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Марафон" sheetId="1" state="visible" r:id="rId2"/>
    <sheet name="20км" sheetId="2" state="visible" r:id="rId3"/>
    <sheet name="10км" sheetId="3" state="visible" r:id="rId4"/>
    <sheet name="Table 1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<sst xmlns="http://schemas.openxmlformats.org/spreadsheetml/2006/main" count="1265" uniqueCount="697">
  <si>
    <t xml:space="preserve">№ п/п</t>
  </si>
  <si>
    <t xml:space="preserve">ФИ  участника</t>
  </si>
  <si>
    <t xml:space="preserve">год рожд ения</t>
  </si>
  <si>
    <t xml:space="preserve">территория/ команда</t>
  </si>
  <si>
    <t xml:space="preserve">старт. номер</t>
  </si>
  <si>
    <t xml:space="preserve">результат</t>
  </si>
  <si>
    <t xml:space="preserve">место</t>
  </si>
  <si>
    <t xml:space="preserve">Регион</t>
  </si>
  <si>
    <t xml:space="preserve">Город</t>
  </si>
  <si>
    <t xml:space="preserve">Клуб</t>
  </si>
  <si>
    <t xml:space="preserve">42,195 км_мужчины 18-39 лет (1977-1998 г.р.)</t>
  </si>
  <si>
    <t xml:space="preserve">Смирнов Андрей</t>
  </si>
  <si>
    <t xml:space="preserve">д. Косотуриха</t>
  </si>
  <si>
    <t xml:space="preserve">2,32,15</t>
  </si>
  <si>
    <t xml:space="preserve">Худяков Дмитрий</t>
  </si>
  <si>
    <t xml:space="preserve">п. Кез Удмуртия</t>
  </si>
  <si>
    <t xml:space="preserve">2,42,34</t>
  </si>
  <si>
    <t xml:space="preserve">Удмуртия</t>
  </si>
  <si>
    <t xml:space="preserve">п. Кез</t>
  </si>
  <si>
    <t xml:space="preserve">Сыстеров Артем</t>
  </si>
  <si>
    <t xml:space="preserve">Лысьва ДЮШ</t>
  </si>
  <si>
    <t xml:space="preserve">2,49,11</t>
  </si>
  <si>
    <t xml:space="preserve">Лысьва</t>
  </si>
  <si>
    <t xml:space="preserve">ДЮШ</t>
  </si>
  <si>
    <t xml:space="preserve">Сунцов Павел</t>
  </si>
  <si>
    <t xml:space="preserve">Екатеринбург, Урал-100</t>
  </si>
  <si>
    <t xml:space="preserve">2,56,01</t>
  </si>
  <si>
    <t xml:space="preserve">Курочкин Алексей</t>
  </si>
  <si>
    <t xml:space="preserve">Березовский, Урал-100</t>
  </si>
  <si>
    <t xml:space="preserve">2,56,25</t>
  </si>
  <si>
    <t xml:space="preserve">Шадрин Сергей</t>
  </si>
  <si>
    <t xml:space="preserve">Сылва</t>
  </si>
  <si>
    <t xml:space="preserve">2,58,20</t>
  </si>
  <si>
    <t xml:space="preserve">Садовин Юрий</t>
  </si>
  <si>
    <t xml:space="preserve">п. Горный</t>
  </si>
  <si>
    <t xml:space="preserve">3,02,35</t>
  </si>
  <si>
    <t xml:space="preserve">Силин Андрей</t>
  </si>
  <si>
    <t xml:space="preserve">д. Большакино, "Вита"</t>
  </si>
  <si>
    <t xml:space="preserve">3,13,59</t>
  </si>
  <si>
    <t xml:space="preserve">Желтышев Егор</t>
  </si>
  <si>
    <t xml:space="preserve">Пермь, Techno Run</t>
  </si>
  <si>
    <t xml:space="preserve">3,14,28</t>
  </si>
  <si>
    <t xml:space="preserve">Самойлов Артем</t>
  </si>
  <si>
    <t xml:space="preserve">Тобольск, Ювента</t>
  </si>
  <si>
    <t xml:space="preserve">3,16,30</t>
  </si>
  <si>
    <t xml:space="preserve">Меленев Петр</t>
  </si>
  <si>
    <t xml:space="preserve">Пермь, ИМСС</t>
  </si>
  <si>
    <t xml:space="preserve">3,18,40</t>
  </si>
  <si>
    <t xml:space="preserve">Нуриев Олег</t>
  </si>
  <si>
    <t xml:space="preserve">Пермь  "Вита"</t>
  </si>
  <si>
    <t xml:space="preserve">3,20,59</t>
  </si>
  <si>
    <t xml:space="preserve">Пермь</t>
  </si>
  <si>
    <t xml:space="preserve">"Вита"</t>
  </si>
  <si>
    <t xml:space="preserve">Ефимов Роман</t>
  </si>
  <si>
    <t xml:space="preserve">3,34,06</t>
  </si>
  <si>
    <t xml:space="preserve">Нечаев Александр</t>
  </si>
  <si>
    <t xml:space="preserve">Пермь, Аdidas</t>
  </si>
  <si>
    <t xml:space="preserve">3,37,55</t>
  </si>
  <si>
    <t xml:space="preserve">Адаменко Иван</t>
  </si>
  <si>
    <t xml:space="preserve">3,49,34</t>
  </si>
  <si>
    <t xml:space="preserve">Анищенков Андрей</t>
  </si>
  <si>
    <t xml:space="preserve">Пермь, УралНефтеПром</t>
  </si>
  <si>
    <t xml:space="preserve">4,21,51</t>
  </si>
  <si>
    <t xml:space="preserve">Береснев Юрий</t>
  </si>
  <si>
    <t xml:space="preserve">сошел</t>
  </si>
  <si>
    <t xml:space="preserve">42,195 км_мужчины 40-49 лет (1967-1976 г.р.)</t>
  </si>
  <si>
    <t xml:space="preserve">Ширяев Олег</t>
  </si>
  <si>
    <t xml:space="preserve">Кировград</t>
  </si>
  <si>
    <t xml:space="preserve">2,56,40</t>
  </si>
  <si>
    <t xml:space="preserve">Нафиков Азат</t>
  </si>
  <si>
    <t xml:space="preserve">Култаево</t>
  </si>
  <si>
    <t xml:space="preserve">2,59,06</t>
  </si>
  <si>
    <t xml:space="preserve">Соловьев Андрей</t>
  </si>
  <si>
    <t xml:space="preserve">Краснокамск</t>
  </si>
  <si>
    <t xml:space="preserve">3,03,07</t>
  </si>
  <si>
    <t xml:space="preserve">Захарченко Игорь</t>
  </si>
  <si>
    <t xml:space="preserve">Первоуральск Урал-100</t>
  </si>
  <si>
    <t xml:space="preserve">3,25,27</t>
  </si>
  <si>
    <t xml:space="preserve">Первоуральск</t>
  </si>
  <si>
    <t xml:space="preserve"> Урал-100</t>
  </si>
  <si>
    <t xml:space="preserve">Карцев Алексей</t>
  </si>
  <si>
    <t xml:space="preserve">Чердынь</t>
  </si>
  <si>
    <t xml:space="preserve">3,33,08</t>
  </si>
  <si>
    <t xml:space="preserve">Ившин Олег</t>
  </si>
  <si>
    <t xml:space="preserve">3,43,51</t>
  </si>
  <si>
    <t xml:space="preserve">Парышев Игорь</t>
  </si>
  <si>
    <t xml:space="preserve">3,57,24</t>
  </si>
  <si>
    <t xml:space="preserve">Пеньковский Андрей</t>
  </si>
  <si>
    <t xml:space="preserve">Березники</t>
  </si>
  <si>
    <t xml:space="preserve">4,16,52</t>
  </si>
  <si>
    <t xml:space="preserve">42,195 км_мужчины 50-59 лет (1957-1966 г.р.)</t>
  </si>
  <si>
    <t xml:space="preserve">Кольцов Владимир</t>
  </si>
  <si>
    <t xml:space="preserve">Нытва</t>
  </si>
  <si>
    <t xml:space="preserve">4,01,15</t>
  </si>
  <si>
    <t xml:space="preserve">Расулев Расим</t>
  </si>
  <si>
    <t xml:space="preserve">Ижевск, ИталМаз</t>
  </si>
  <si>
    <t xml:space="preserve">4,37,00</t>
  </si>
  <si>
    <t xml:space="preserve">Чикишев Александр</t>
  </si>
  <si>
    <t xml:space="preserve">Глазов, ИталМаз</t>
  </si>
  <si>
    <t xml:space="preserve">4,40,21</t>
  </si>
  <si>
    <t xml:space="preserve">Нифонтов Алексей</t>
  </si>
  <si>
    <t xml:space="preserve">Пермь "Вита"</t>
  </si>
  <si>
    <t xml:space="preserve">42,195 км_мужчины 60 лет и старше (1956 г.р. и старше)</t>
  </si>
  <si>
    <t xml:space="preserve">Щуков Всеволод</t>
  </si>
  <si>
    <t xml:space="preserve">3,18,04</t>
  </si>
  <si>
    <t xml:space="preserve">Марфутов Сергей</t>
  </si>
  <si>
    <t xml:space="preserve">Екатеринбург Урал-100</t>
  </si>
  <si>
    <t xml:space="preserve">4,26,57</t>
  </si>
  <si>
    <t xml:space="preserve">Екатеринбург</t>
  </si>
  <si>
    <t xml:space="preserve">Трясцын Анатолий</t>
  </si>
  <si>
    <t xml:space="preserve">Сылвенск, Кунгурский р-он</t>
  </si>
  <si>
    <t xml:space="preserve">4,40,07</t>
  </si>
  <si>
    <t xml:space="preserve">42,195 км_женщины 18-35 лет (1981-1998 г.р.)</t>
  </si>
  <si>
    <t xml:space="preserve">Асанова Алсу</t>
  </si>
  <si>
    <t xml:space="preserve">2,59,20</t>
  </si>
  <si>
    <t xml:space="preserve">Климентьева Анна</t>
  </si>
  <si>
    <t xml:space="preserve">3,46,38</t>
  </si>
  <si>
    <t xml:space="preserve">Чудинова Анастасия</t>
  </si>
  <si>
    <t xml:space="preserve">4,01,01</t>
  </si>
  <si>
    <t xml:space="preserve">Силина Светлана</t>
  </si>
  <si>
    <t xml:space="preserve">4,09,00</t>
  </si>
  <si>
    <t xml:space="preserve">42,195  км_женщины 50 лет и старше (1966 г.р. и старше)</t>
  </si>
  <si>
    <t xml:space="preserve">Харитонова Анна</t>
  </si>
  <si>
    <t xml:space="preserve">4,02,23</t>
  </si>
  <si>
    <t xml:space="preserve">город</t>
  </si>
  <si>
    <t xml:space="preserve">клуб</t>
  </si>
  <si>
    <t xml:space="preserve">20 км_мужчины 18-39 лет (1977-1998 г.р.)</t>
  </si>
  <si>
    <t xml:space="preserve">Шабалин Александр</t>
  </si>
  <si>
    <t xml:space="preserve">Апкин Альберт</t>
  </si>
  <si>
    <t xml:space="preserve">Кояново</t>
  </si>
  <si>
    <t xml:space="preserve">Токсаров Рустам</t>
  </si>
  <si>
    <t xml:space="preserve">Стрельников Иван</t>
  </si>
  <si>
    <t xml:space="preserve">Обухов Владимир</t>
  </si>
  <si>
    <t xml:space="preserve">Пермь"Триатлон Южный"</t>
  </si>
  <si>
    <t xml:space="preserve">Хомяков Денис</t>
  </si>
  <si>
    <t xml:space="preserve">Шадт Артем</t>
  </si>
  <si>
    <t xml:space="preserve">Пермь "Триатлон Южный"</t>
  </si>
  <si>
    <t xml:space="preserve">Лимонов Никита</t>
  </si>
  <si>
    <t xml:space="preserve">Иванов Андрей</t>
  </si>
  <si>
    <t xml:space="preserve">Вяткин Дмитрий</t>
  </si>
  <si>
    <t xml:space="preserve">Ильинский р-н "Авангард"</t>
  </si>
  <si>
    <t xml:space="preserve">Ильинский р-н</t>
  </si>
  <si>
    <t xml:space="preserve">"Авангард"</t>
  </si>
  <si>
    <t xml:space="preserve">Леванов Сергей</t>
  </si>
  <si>
    <t xml:space="preserve">Чусовой</t>
  </si>
  <si>
    <t xml:space="preserve">Евграшин Евгений</t>
  </si>
  <si>
    <t xml:space="preserve">Пермь Techno Run</t>
  </si>
  <si>
    <t xml:space="preserve">Костарев Евгений</t>
  </si>
  <si>
    <t xml:space="preserve">"Триатлон Южный"</t>
  </si>
  <si>
    <t xml:space="preserve">Закиров Марат</t>
  </si>
  <si>
    <t xml:space="preserve">Тимофеев Николай</t>
  </si>
  <si>
    <t xml:space="preserve">Брюханов Антон</t>
  </si>
  <si>
    <t xml:space="preserve">Ваганов Петр</t>
  </si>
  <si>
    <t xml:space="preserve">Пермь "Adidas"</t>
  </si>
  <si>
    <t xml:space="preserve">Царегородцев Андрей</t>
  </si>
  <si>
    <t xml:space="preserve">Марфин Станислав</t>
  </si>
  <si>
    <t xml:space="preserve">Гиллунг Владислав</t>
  </si>
  <si>
    <t xml:space="preserve">Сафонов Виталий</t>
  </si>
  <si>
    <t xml:space="preserve">Чердынский р-н</t>
  </si>
  <si>
    <t xml:space="preserve">Оборин Лев</t>
  </si>
  <si>
    <t xml:space="preserve">Кондратово</t>
  </si>
  <si>
    <t xml:space="preserve">Меркушев Александр</t>
  </si>
  <si>
    <t xml:space="preserve">Зубко Андрей</t>
  </si>
  <si>
    <t xml:space="preserve">Зеленин Антон</t>
  </si>
  <si>
    <t xml:space="preserve">20 км_мужчины 40-49 лет (1967-1976 г.р.)</t>
  </si>
  <si>
    <t xml:space="preserve">Гальченя Николай</t>
  </si>
  <si>
    <t xml:space="preserve">Анциферов Андрей</t>
  </si>
  <si>
    <t xml:space="preserve">п.Уральский</t>
  </si>
  <si>
    <t xml:space="preserve">Еловиков Андрей</t>
  </si>
  <si>
    <t xml:space="preserve">Хардин Владислав</t>
  </si>
  <si>
    <t xml:space="preserve">Репницкий Сергей</t>
  </si>
  <si>
    <t xml:space="preserve">Черепанов Эдуард</t>
  </si>
  <si>
    <t xml:space="preserve">Горнозаводск</t>
  </si>
  <si>
    <t xml:space="preserve">Шлыков Виталий</t>
  </si>
  <si>
    <t xml:space="preserve">Дудин Сергей</t>
  </si>
  <si>
    <t xml:space="preserve">20 км_мужчины 50-59 лет (1957-1966 г.р.)</t>
  </si>
  <si>
    <t xml:space="preserve">Мухтасаров Халит</t>
  </si>
  <si>
    <t xml:space="preserve">Орлов Игорь</t>
  </si>
  <si>
    <t xml:space="preserve">с.Троица</t>
  </si>
  <si>
    <t xml:space="preserve">20 км_мужчины 60 лет и старше (1956 г.р. и старше)</t>
  </si>
  <si>
    <t xml:space="preserve">Санников Валерий</t>
  </si>
  <si>
    <t xml:space="preserve">Куединский р-н</t>
  </si>
  <si>
    <t xml:space="preserve">Мыльников Дмитрий</t>
  </si>
  <si>
    <t xml:space="preserve">Дедов Олег</t>
  </si>
  <si>
    <t xml:space="preserve">Грищенко Владимир</t>
  </si>
  <si>
    <t xml:space="preserve">Закиров Наиль</t>
  </si>
  <si>
    <t xml:space="preserve">20 км_женщины 18-35 лет (1981-1998 г.р.)</t>
  </si>
  <si>
    <t xml:space="preserve">Крохалева Виктория</t>
  </si>
  <si>
    <t xml:space="preserve">Пермь "Медик"</t>
  </si>
  <si>
    <t xml:space="preserve">Касимова Мария</t>
  </si>
  <si>
    <t xml:space="preserve">Туляева Светлана</t>
  </si>
  <si>
    <t xml:space="preserve">Галиева Светлана</t>
  </si>
  <si>
    <t xml:space="preserve">Гаврихова Юлия</t>
  </si>
  <si>
    <t xml:space="preserve">Пермь "Здоровье"</t>
  </si>
  <si>
    <t xml:space="preserve">Павлова Зоя</t>
  </si>
  <si>
    <t xml:space="preserve">20 км_женщины 36-49 лет (1967-1980 г.р.)</t>
  </si>
  <si>
    <t xml:space="preserve">Нургалиева Елена</t>
  </si>
  <si>
    <t xml:space="preserve">Пермь  "Adidas"</t>
  </si>
  <si>
    <t xml:space="preserve">Краскова Ирина</t>
  </si>
  <si>
    <t xml:space="preserve">Костылева Елена</t>
  </si>
  <si>
    <t xml:space="preserve">Калыпина Лилия</t>
  </si>
  <si>
    <t xml:space="preserve">Бурдина Наталья</t>
  </si>
  <si>
    <t xml:space="preserve">20 км_женщины 50 лет и старше (1966 г.р. и старше)</t>
  </si>
  <si>
    <t xml:space="preserve">Семёновых Ольга</t>
  </si>
  <si>
    <t xml:space="preserve">Норицына Валентина</t>
  </si>
  <si>
    <t xml:space="preserve">Андреева Татьяна</t>
  </si>
  <si>
    <t xml:space="preserve">Верхний Тагил</t>
  </si>
  <si>
    <t xml:space="preserve">Федотова Тамара</t>
  </si>
  <si>
    <t xml:space="preserve">Кунгур</t>
  </si>
  <si>
    <t xml:space="preserve">г.р.</t>
  </si>
  <si>
    <t xml:space="preserve">регион</t>
  </si>
  <si>
    <t xml:space="preserve">10 км_юноши 14-17 лет (1999-2002 г.р.)</t>
  </si>
  <si>
    <t xml:space="preserve">Лапшин Федор</t>
  </si>
  <si>
    <t xml:space="preserve">Карагай</t>
  </si>
  <si>
    <t xml:space="preserve">Русинов Александр</t>
  </si>
  <si>
    <t xml:space="preserve">Афанасьев Максим</t>
  </si>
  <si>
    <t xml:space="preserve">Кадеткий  корпус</t>
  </si>
  <si>
    <t xml:space="preserve">Михалев Олег</t>
  </si>
  <si>
    <t xml:space="preserve">Красильников Андрей</t>
  </si>
  <si>
    <t xml:space="preserve">Лысьва ДЮСШ</t>
  </si>
  <si>
    <t xml:space="preserve">Живаев Анатолий</t>
  </si>
  <si>
    <t xml:space="preserve">Заколодкин Кирилл</t>
  </si>
  <si>
    <t xml:space="preserve">Сиринов Владимир</t>
  </si>
  <si>
    <t xml:space="preserve">Никифоров Андрей</t>
  </si>
  <si>
    <t xml:space="preserve">Колосов Иван</t>
  </si>
  <si>
    <t xml:space="preserve">Турабеков Сардор</t>
  </si>
  <si>
    <t xml:space="preserve">Радостев Дмитрий</t>
  </si>
  <si>
    <t xml:space="preserve">Путилов Юрий</t>
  </si>
  <si>
    <t xml:space="preserve">Хомяков Александр</t>
  </si>
  <si>
    <t xml:space="preserve">Попков Семен</t>
  </si>
  <si>
    <t xml:space="preserve">Ханбиков Рустам</t>
  </si>
  <si>
    <t xml:space="preserve">Салей Данила</t>
  </si>
  <si>
    <t xml:space="preserve">Ныробцев Кирилл</t>
  </si>
  <si>
    <t xml:space="preserve">Мелюхин Николай</t>
  </si>
  <si>
    <t xml:space="preserve">Колегов Владислав</t>
  </si>
  <si>
    <t xml:space="preserve">Пьянков Никита</t>
  </si>
  <si>
    <t xml:space="preserve">Стародумов Данил</t>
  </si>
  <si>
    <t xml:space="preserve">Дылдин Никита</t>
  </si>
  <si>
    <t xml:space="preserve">Сальников Дмитрий</t>
  </si>
  <si>
    <t xml:space="preserve">Бусов Никита</t>
  </si>
  <si>
    <t xml:space="preserve">Усть-Качка</t>
  </si>
  <si>
    <t xml:space="preserve">10 км_мужчины 18-39 лет (1977-1998 г.р.)</t>
  </si>
  <si>
    <t xml:space="preserve">Нургалиев Сергей</t>
  </si>
  <si>
    <t xml:space="preserve">Патраков Алексей</t>
  </si>
  <si>
    <t xml:space="preserve">Вяткин Денис</t>
  </si>
  <si>
    <t xml:space="preserve">Пермь  Techno Run</t>
  </si>
  <si>
    <t xml:space="preserve">Булычев Глеб</t>
  </si>
  <si>
    <t xml:space="preserve">Мусихин Сергей</t>
  </si>
  <si>
    <t xml:space="preserve">Брагин Борис</t>
  </si>
  <si>
    <t xml:space="preserve">Носов Юрий</t>
  </si>
  <si>
    <t xml:space="preserve">Петухов Иван</t>
  </si>
  <si>
    <t xml:space="preserve">Сергеев Александр</t>
  </si>
  <si>
    <t xml:space="preserve">Файрушин Ринат</t>
  </si>
  <si>
    <t xml:space="preserve">Толпышев Александр</t>
  </si>
  <si>
    <t xml:space="preserve">Никольский Павел</t>
  </si>
  <si>
    <t xml:space="preserve">10 км_мужчины 40-49 лет (1967-1976 г.р.)</t>
  </si>
  <si>
    <t xml:space="preserve">Гаптиев Валерий</t>
  </si>
  <si>
    <t xml:space="preserve">Куеда</t>
  </si>
  <si>
    <t xml:space="preserve">Трухин Юрий</t>
  </si>
  <si>
    <t xml:space="preserve">Мыльников Вадим</t>
  </si>
  <si>
    <t xml:space="preserve">Толпышев Владимир</t>
  </si>
  <si>
    <t xml:space="preserve">Попов Сергей</t>
  </si>
  <si>
    <t xml:space="preserve">Симоненко Александр</t>
  </si>
  <si>
    <t xml:space="preserve">10 км_мужчины 50-59 лет (1957-1966 г.р.)</t>
  </si>
  <si>
    <t xml:space="preserve">Шудегов Андрей</t>
  </si>
  <si>
    <t xml:space="preserve">Сибиряков Игорь</t>
  </si>
  <si>
    <t xml:space="preserve">Сиземов Владимир</t>
  </si>
  <si>
    <t xml:space="preserve">Спирин Виктор</t>
  </si>
  <si>
    <t xml:space="preserve">Мухтасаров Рашит</t>
  </si>
  <si>
    <t xml:space="preserve">Бикбов Марат</t>
  </si>
  <si>
    <t xml:space="preserve">10 км_мужчины 60-69 лет (1947-1956 г.р.)</t>
  </si>
  <si>
    <t xml:space="preserve">Пашкин Николай</t>
  </si>
  <si>
    <t xml:space="preserve">Кез,  Удмуртия</t>
  </si>
  <si>
    <t xml:space="preserve">Кез</t>
  </si>
  <si>
    <t xml:space="preserve">Долгих Алексей</t>
  </si>
  <si>
    <t xml:space="preserve">Соликамск</t>
  </si>
  <si>
    <t xml:space="preserve">Богданов Александр</t>
  </si>
  <si>
    <t xml:space="preserve">Тронин Николай</t>
  </si>
  <si>
    <t xml:space="preserve">Зайцев Анатолий</t>
  </si>
  <si>
    <t xml:space="preserve">Щегольков Николай</t>
  </si>
  <si>
    <t xml:space="preserve">Коньшин Василий</t>
  </si>
  <si>
    <t xml:space="preserve">10 км_мужчины 70 лет и старше (1946 г.р. и старше)</t>
  </si>
  <si>
    <t xml:space="preserve">Володин Виктор</t>
  </si>
  <si>
    <t xml:space="preserve">Каменских Николай</t>
  </si>
  <si>
    <t xml:space="preserve">Уральский</t>
  </si>
  <si>
    <t xml:space="preserve">Габдулхатов Рипхат</t>
  </si>
  <si>
    <t xml:space="preserve">Никулин Павел</t>
  </si>
  <si>
    <t xml:space="preserve">Паньков Леонид</t>
  </si>
  <si>
    <t xml:space="preserve">Ямбулатов Мухарьям</t>
  </si>
  <si>
    <t xml:space="preserve">Верещагино</t>
  </si>
  <si>
    <t xml:space="preserve">Пермяков Виктор</t>
  </si>
  <si>
    <t xml:space="preserve">10 км_девушки 14-17 лет (1999-2002 г.р.)</t>
  </si>
  <si>
    <t xml:space="preserve">Мазунина Вероника</t>
  </si>
  <si>
    <t xml:space="preserve">Юдина Наталья</t>
  </si>
  <si>
    <t xml:space="preserve">Баландина Мария</t>
  </si>
  <si>
    <t xml:space="preserve">Подъянова Анна</t>
  </si>
  <si>
    <t xml:space="preserve">Токарева Анна</t>
  </si>
  <si>
    <t xml:space="preserve">Хрусталёва Анна</t>
  </si>
  <si>
    <t xml:space="preserve">Матвеева Екатерина</t>
  </si>
  <si>
    <t xml:space="preserve">Добрянка</t>
  </si>
  <si>
    <t xml:space="preserve">Тихонова Алиса</t>
  </si>
  <si>
    <t xml:space="preserve">10 км_женщины 18-35 лет (1981-1998 г.р.)</t>
  </si>
  <si>
    <t xml:space="preserve">Дедова Ольга</t>
  </si>
  <si>
    <t xml:space="preserve">Кукуштан</t>
  </si>
  <si>
    <t xml:space="preserve">Петухова Евгения</t>
  </si>
  <si>
    <t xml:space="preserve">Решетникова Елизавета</t>
  </si>
  <si>
    <t xml:space="preserve">Павёлкина Мария</t>
  </si>
  <si>
    <t xml:space="preserve">Сыстерова Татьяна</t>
  </si>
  <si>
    <t xml:space="preserve">Лысьва КЛБ</t>
  </si>
  <si>
    <t xml:space="preserve">Анцифирова Юлия</t>
  </si>
  <si>
    <t xml:space="preserve">Чупина Светлана</t>
  </si>
  <si>
    <t xml:space="preserve">Зуева Анна</t>
  </si>
  <si>
    <t xml:space="preserve">10 км_женщины 36-49 лет (1967-1980 г.р.)</t>
  </si>
  <si>
    <t xml:space="preserve">Еловикова Юлия</t>
  </si>
  <si>
    <t xml:space="preserve">Кушникова Ирина</t>
  </si>
  <si>
    <t xml:space="preserve">10 км_женщины 50 лет и старше (1966 г.р. и старше)</t>
  </si>
  <si>
    <t xml:space="preserve">Петровых Наталья</t>
  </si>
  <si>
    <t xml:space="preserve">Черепанова Алла</t>
  </si>
  <si>
    <t xml:space="preserve">Вяткина Елена</t>
  </si>
  <si>
    <t xml:space="preserve">Бондаренко Любовь</t>
  </si>
  <si>
    <t xml:space="preserve">Гудкова Любовь</t>
  </si>
  <si>
    <t xml:space="preserve">Орлова Ирина</t>
  </si>
  <si>
    <t xml:space="preserve">Безматерных Татьяна</t>
  </si>
  <si>
    <t xml:space="preserve">Петухова Нина</t>
  </si>
  <si>
    <t xml:space="preserve">Открытое Первенство  Сылвенского  сельского поселения</t>
  </si>
  <si>
    <t xml:space="preserve">"XVII Сылвенский новогодний легкоатлетический марафон"</t>
  </si>
  <si>
    <t xml:space="preserve">Итоговый протокол</t>
  </si>
  <si>
    <t xml:space="preserve">место проведения:</t>
  </si>
  <si>
    <t xml:space="preserve">дата проведения:</t>
  </si>
  <si>
    <t xml:space="preserve">п.Сылва</t>
  </si>
  <si>
    <t xml:space="preserve">10.12.2016 г.</t>
  </si>
  <si>
    <t xml:space="preserve">главный судья:</t>
  </si>
  <si>
    <t xml:space="preserve">судь</t>
  </si>
  <si>
    <t xml:space="preserve">секретарь:</t>
  </si>
  <si>
    <t xml:space="preserve">Носков С.Б.</t>
  </si>
  <si>
    <t xml:space="preserve">Долдин П.Ф.</t>
  </si>
  <si>
    <t xml:space="preserve">Носкова О.В.</t>
  </si>
  <si>
    <t xml:space="preserve">400 м_мальчики (детские сады)</t>
  </si>
  <si>
    <t xml:space="preserve">Бахматов Тимофей</t>
  </si>
  <si>
    <t xml:space="preserve">Сылва, Рябинка</t>
  </si>
  <si>
    <t xml:space="preserve">Шилоносов Константин</t>
  </si>
  <si>
    <t xml:space="preserve">Сылва,Журавлик</t>
  </si>
  <si>
    <t xml:space="preserve">Механошин Тимофей</t>
  </si>
  <si>
    <t xml:space="preserve">Полежакин Александр</t>
  </si>
  <si>
    <t xml:space="preserve">Шабанов Семён</t>
  </si>
  <si>
    <t xml:space="preserve">Коньков Иван</t>
  </si>
  <si>
    <t xml:space="preserve">Ишметов Владислав</t>
  </si>
  <si>
    <t xml:space="preserve">Порфирьев Денис</t>
  </si>
  <si>
    <t xml:space="preserve">Попов Глеб</t>
  </si>
  <si>
    <t xml:space="preserve">Сметанин Артём</t>
  </si>
  <si>
    <t xml:space="preserve">Казаков Матвей</t>
  </si>
  <si>
    <t xml:space="preserve">Карелин Акимфий</t>
  </si>
  <si>
    <t xml:space="preserve">Сятчихин Антон</t>
  </si>
  <si>
    <t xml:space="preserve">Иваненко Савелий</t>
  </si>
  <si>
    <t xml:space="preserve">Ксенофонтов Аким</t>
  </si>
  <si>
    <t xml:space="preserve">Денисов Кирилл</t>
  </si>
  <si>
    <t xml:space="preserve">Журавлёв Артём</t>
  </si>
  <si>
    <t xml:space="preserve">Кривощёков Арсений</t>
  </si>
  <si>
    <t xml:space="preserve">Чупин Александр</t>
  </si>
  <si>
    <t xml:space="preserve">Ныробцев Ярослав</t>
  </si>
  <si>
    <t xml:space="preserve">Тепляков Павел</t>
  </si>
  <si>
    <t xml:space="preserve">Бестфатор Данил</t>
  </si>
  <si>
    <t xml:space="preserve">Дербилов Глеб</t>
  </si>
  <si>
    <t xml:space="preserve">Сидоров Алексей</t>
  </si>
  <si>
    <t xml:space="preserve">Денисов Степан</t>
  </si>
  <si>
    <t xml:space="preserve">Фёдоров Виктор</t>
  </si>
  <si>
    <t xml:space="preserve">Талипов Богдан</t>
  </si>
  <si>
    <t xml:space="preserve">Ст.Ляды</t>
  </si>
  <si>
    <t xml:space="preserve">Лядов Данил</t>
  </si>
  <si>
    <t xml:space="preserve">Рогальников Никита</t>
  </si>
  <si>
    <t xml:space="preserve">Кудымов Александр</t>
  </si>
  <si>
    <t xml:space="preserve">Богманов Дамир</t>
  </si>
  <si>
    <t xml:space="preserve">Борейко Богдан</t>
  </si>
  <si>
    <t xml:space="preserve">Сальников Тимофей</t>
  </si>
  <si>
    <t xml:space="preserve">Шишко Данил</t>
  </si>
  <si>
    <t xml:space="preserve">Надымов Данил</t>
  </si>
  <si>
    <t xml:space="preserve">Казаков Елисей</t>
  </si>
  <si>
    <t xml:space="preserve">Бисеров Богдан</t>
  </si>
  <si>
    <t xml:space="preserve">Рыбаков Никита</t>
  </si>
  <si>
    <t xml:space="preserve">Соколов Дмитрий</t>
  </si>
  <si>
    <t xml:space="preserve">Базанов Вадим</t>
  </si>
  <si>
    <t xml:space="preserve">Чертков Ярослав</t>
  </si>
  <si>
    <t xml:space="preserve">400 м_девочки (детские сады)</t>
  </si>
  <si>
    <t xml:space="preserve">Старцева Дарья</t>
  </si>
  <si>
    <t xml:space="preserve">Ведерникова Кира</t>
  </si>
  <si>
    <t xml:space="preserve">Питиримова Ульяна</t>
  </si>
  <si>
    <t xml:space="preserve">Шилоносова Виктория</t>
  </si>
  <si>
    <t xml:space="preserve">Сылва, Журавлик</t>
  </si>
  <si>
    <t xml:space="preserve">Шафранова Марина</t>
  </si>
  <si>
    <t xml:space="preserve">Колегова Эвелина</t>
  </si>
  <si>
    <t xml:space="preserve">Жернакова Марина</t>
  </si>
  <si>
    <t xml:space="preserve">Нижник Кира</t>
  </si>
  <si>
    <t xml:space="preserve">Батуева София</t>
  </si>
  <si>
    <t xml:space="preserve">Ознобихина Ульяна</t>
  </si>
  <si>
    <t xml:space="preserve">Казакова Ульяна</t>
  </si>
  <si>
    <t xml:space="preserve">Лисова Алёна</t>
  </si>
  <si>
    <t xml:space="preserve">400 м_мальчики 1 кл. (2009 г.р. и моложе)</t>
  </si>
  <si>
    <t xml:space="preserve">Пантелеев Егор</t>
  </si>
  <si>
    <t xml:space="preserve">Ощепков Дмитрий</t>
  </si>
  <si>
    <t xml:space="preserve">Баженов Дмитрий</t>
  </si>
  <si>
    <t xml:space="preserve">Лушников Антон</t>
  </si>
  <si>
    <t xml:space="preserve">Воронов Илья</t>
  </si>
  <si>
    <t xml:space="preserve">Имайкин Макар</t>
  </si>
  <si>
    <t xml:space="preserve">Реутов Степан</t>
  </si>
  <si>
    <t xml:space="preserve">Коуров Матвей</t>
  </si>
  <si>
    <t xml:space="preserve">Салихов Денис</t>
  </si>
  <si>
    <t xml:space="preserve">Батанов Никита</t>
  </si>
  <si>
    <t xml:space="preserve">Ляхин Константин</t>
  </si>
  <si>
    <t xml:space="preserve">Кудымов Олег</t>
  </si>
  <si>
    <t xml:space="preserve">Фикштейн Богдан</t>
  </si>
  <si>
    <t xml:space="preserve">Артёмов Артур</t>
  </si>
  <si>
    <t xml:space="preserve">Русских Матвей</t>
  </si>
  <si>
    <t xml:space="preserve">Бахматов Владислав</t>
  </si>
  <si>
    <t xml:space="preserve">Варданян Нвер</t>
  </si>
  <si>
    <t xml:space="preserve">Полыгалов Семён</t>
  </si>
  <si>
    <t xml:space="preserve">Романов Вадим</t>
  </si>
  <si>
    <t xml:space="preserve">Болотов Данил</t>
  </si>
  <si>
    <t xml:space="preserve">Ященко Даниил</t>
  </si>
  <si>
    <t xml:space="preserve">Пальшин Игорь</t>
  </si>
  <si>
    <t xml:space="preserve">Лежнев Александр</t>
  </si>
  <si>
    <t xml:space="preserve">400 м_девочки 1 кл. (2009 г.р. и моложе)</t>
  </si>
  <si>
    <t xml:space="preserve">Быкова Варвара</t>
  </si>
  <si>
    <t xml:space="preserve">1,54,33</t>
  </si>
  <si>
    <t xml:space="preserve">Стадник Мария</t>
  </si>
  <si>
    <t xml:space="preserve">2,17,33</t>
  </si>
  <si>
    <t xml:space="preserve">Никитина Александра</t>
  </si>
  <si>
    <t xml:space="preserve">2,21,67</t>
  </si>
  <si>
    <t xml:space="preserve">Микеева Дарья</t>
  </si>
  <si>
    <t xml:space="preserve">2,23,52</t>
  </si>
  <si>
    <t xml:space="preserve">Тарханова София</t>
  </si>
  <si>
    <t xml:space="preserve">2,26,76</t>
  </si>
  <si>
    <t xml:space="preserve">Мальцева Анна</t>
  </si>
  <si>
    <t xml:space="preserve">2,31,31</t>
  </si>
  <si>
    <t xml:space="preserve">Замятина Екатерина</t>
  </si>
  <si>
    <t xml:space="preserve">2,36,67</t>
  </si>
  <si>
    <t xml:space="preserve">Парфенова Диана</t>
  </si>
  <si>
    <t xml:space="preserve">2,38,92</t>
  </si>
  <si>
    <t xml:space="preserve">Зубарева Наталья</t>
  </si>
  <si>
    <t xml:space="preserve">2,58,92</t>
  </si>
  <si>
    <t xml:space="preserve">1 км_мальчики  8-10 лет (2006-2008 г.р.)</t>
  </si>
  <si>
    <t xml:space="preserve">Шилов Иван</t>
  </si>
  <si>
    <t xml:space="preserve">Стариков Степан</t>
  </si>
  <si>
    <t xml:space="preserve">Разумов Евгений</t>
  </si>
  <si>
    <t xml:space="preserve">Сятчихин Илья</t>
  </si>
  <si>
    <t xml:space="preserve">Ошев Андрей</t>
  </si>
  <si>
    <t xml:space="preserve">Коротаев Кирилл</t>
  </si>
  <si>
    <t xml:space="preserve">Бабыкин Денис</t>
  </si>
  <si>
    <t xml:space="preserve">Мельничук Александр</t>
  </si>
  <si>
    <t xml:space="preserve">Михайлов Илья</t>
  </si>
  <si>
    <t xml:space="preserve">Корелин Сергей</t>
  </si>
  <si>
    <t xml:space="preserve">Осокин Артемий</t>
  </si>
  <si>
    <t xml:space="preserve">Калин Никита</t>
  </si>
  <si>
    <t xml:space="preserve">Михайловых Вячеслав</t>
  </si>
  <si>
    <t xml:space="preserve">Карагайский р-н</t>
  </si>
  <si>
    <t xml:space="preserve">Ивинских Архип</t>
  </si>
  <si>
    <t xml:space="preserve">Гамово</t>
  </si>
  <si>
    <t xml:space="preserve">Пашиев Михаил</t>
  </si>
  <si>
    <t xml:space="preserve">Блинов Захар</t>
  </si>
  <si>
    <t xml:space="preserve">Лищук Антон</t>
  </si>
  <si>
    <t xml:space="preserve">Кириллов Кирилл</t>
  </si>
  <si>
    <t xml:space="preserve">Киселев Дмитрий</t>
  </si>
  <si>
    <t xml:space="preserve">Косенок Матвей</t>
  </si>
  <si>
    <t xml:space="preserve">Басин Никита</t>
  </si>
  <si>
    <t xml:space="preserve">Басин Михаил</t>
  </si>
  <si>
    <t xml:space="preserve">Шашков Владимир</t>
  </si>
  <si>
    <t xml:space="preserve">Зеленин Михаил</t>
  </si>
  <si>
    <t xml:space="preserve">Дьячков Константин</t>
  </si>
  <si>
    <t xml:space="preserve">Возжаев Кирилл</t>
  </si>
  <si>
    <t xml:space="preserve">Старков Данил</t>
  </si>
  <si>
    <t xml:space="preserve">Бисеров Константин</t>
  </si>
  <si>
    <t xml:space="preserve">Найданов  Арсений</t>
  </si>
  <si>
    <t xml:space="preserve">Волков Никита</t>
  </si>
  <si>
    <t xml:space="preserve">Меркушев Тимофей</t>
  </si>
  <si>
    <t xml:space="preserve">Скорынин Кирилл</t>
  </si>
  <si>
    <t xml:space="preserve">Быков Матвей</t>
  </si>
  <si>
    <t xml:space="preserve">Белослудцев Артем</t>
  </si>
  <si>
    <t xml:space="preserve">Степанов Егор</t>
  </si>
  <si>
    <t xml:space="preserve">Пермяков Иван</t>
  </si>
  <si>
    <t xml:space="preserve">Кудымов Валентин</t>
  </si>
  <si>
    <t xml:space="preserve">Михеев Сергей</t>
  </si>
  <si>
    <t xml:space="preserve">Бородулин Ярослав</t>
  </si>
  <si>
    <t xml:space="preserve">Пономорев Дмитрий</t>
  </si>
  <si>
    <t xml:space="preserve">Жуков Евгений</t>
  </si>
  <si>
    <t xml:space="preserve">Субботин Роман</t>
  </si>
  <si>
    <t xml:space="preserve">Шашков александр</t>
  </si>
  <si>
    <t xml:space="preserve">Мичурин Никита</t>
  </si>
  <si>
    <t xml:space="preserve">Мурадян Тигран</t>
  </si>
  <si>
    <t xml:space="preserve">Медведев Андрей</t>
  </si>
  <si>
    <t xml:space="preserve">Габов Денис</t>
  </si>
  <si>
    <t xml:space="preserve">Масленников Артем</t>
  </si>
  <si>
    <t xml:space="preserve">Бельтюгов Артем</t>
  </si>
  <si>
    <t xml:space="preserve">Новиков Никита</t>
  </si>
  <si>
    <t xml:space="preserve">Пономорев Сергей</t>
  </si>
  <si>
    <t xml:space="preserve">Трушников Максим</t>
  </si>
  <si>
    <t xml:space="preserve">Половников Евгений</t>
  </si>
  <si>
    <t xml:space="preserve">Ознобихин Владислав</t>
  </si>
  <si>
    <t xml:space="preserve">Петухов Савелий</t>
  </si>
  <si>
    <t xml:space="preserve">Соколов Кирилл</t>
  </si>
  <si>
    <t xml:space="preserve">Зиятдинов Владислав</t>
  </si>
  <si>
    <t xml:space="preserve">Козицин Владимир</t>
  </si>
  <si>
    <t xml:space="preserve">Цыпуштанов Иван</t>
  </si>
  <si>
    <t xml:space="preserve">Шарунов Антон</t>
  </si>
  <si>
    <t xml:space="preserve">Пономарев Владимир</t>
  </si>
  <si>
    <t xml:space="preserve">Пастухов Егор</t>
  </si>
  <si>
    <t xml:space="preserve">Сетраков Михаил</t>
  </si>
  <si>
    <t xml:space="preserve">Некрасов Денис</t>
  </si>
  <si>
    <t xml:space="preserve">Рудаков Антон</t>
  </si>
  <si>
    <t xml:space="preserve">Пашиев Владимир</t>
  </si>
  <si>
    <t xml:space="preserve">Ожегин Константин</t>
  </si>
  <si>
    <t xml:space="preserve">Паршаков Ярослав</t>
  </si>
  <si>
    <t xml:space="preserve">Мыльников  Михаил</t>
  </si>
  <si>
    <t xml:space="preserve">Свечников Никита</t>
  </si>
  <si>
    <t xml:space="preserve">1 км_девочки 8-10 лет (2006-2008 г.р.)</t>
  </si>
  <si>
    <t xml:space="preserve">Абатурова Елизавета</t>
  </si>
  <si>
    <t xml:space="preserve">Гуляева Анастасия</t>
  </si>
  <si>
    <t xml:space="preserve">Купцова Мария</t>
  </si>
  <si>
    <t xml:space="preserve">Лысьва  ДЮСШ</t>
  </si>
  <si>
    <t xml:space="preserve">Постаногова Александра</t>
  </si>
  <si>
    <t xml:space="preserve">Рулева Дарья</t>
  </si>
  <si>
    <t xml:space="preserve">Быкова Елизавета</t>
  </si>
  <si>
    <t xml:space="preserve">Феденева Валерия</t>
  </si>
  <si>
    <t xml:space="preserve">Конькова Ульяна</t>
  </si>
  <si>
    <t xml:space="preserve">Орлова Полина</t>
  </si>
  <si>
    <t xml:space="preserve">Ведерникова Алина</t>
  </si>
  <si>
    <t xml:space="preserve">Щелканова Диана</t>
  </si>
  <si>
    <t xml:space="preserve">Кутявина Вероника</t>
  </si>
  <si>
    <t xml:space="preserve">Меркушева Марина</t>
  </si>
  <si>
    <t xml:space="preserve">Уразбаева Полина</t>
  </si>
  <si>
    <t xml:space="preserve">Якимова Алена</t>
  </si>
  <si>
    <t xml:space="preserve">Крицкая Алена</t>
  </si>
  <si>
    <t xml:space="preserve">Главатских Карина</t>
  </si>
  <si>
    <t xml:space="preserve">Белослудцева Владислав</t>
  </si>
  <si>
    <t xml:space="preserve">Ракшина Татьна</t>
  </si>
  <si>
    <t xml:space="preserve">Калашникова Надежда</t>
  </si>
  <si>
    <t xml:space="preserve">Жукова Полина</t>
  </si>
  <si>
    <t xml:space="preserve">Микрюкова Елизавета</t>
  </si>
  <si>
    <t xml:space="preserve">Батухтина  Дарья</t>
  </si>
  <si>
    <t xml:space="preserve">Останина Арина</t>
  </si>
  <si>
    <t xml:space="preserve">Заболотская Надежда</t>
  </si>
  <si>
    <t xml:space="preserve">Миннеханова Эльмира</t>
  </si>
  <si>
    <t xml:space="preserve">Чудинова София</t>
  </si>
  <si>
    <t xml:space="preserve">Пальшина Ксения</t>
  </si>
  <si>
    <t xml:space="preserve">Лищук Алена</t>
  </si>
  <si>
    <t xml:space="preserve">Трясцына Мария</t>
  </si>
  <si>
    <t xml:space="preserve">Швалева Маргарита</t>
  </si>
  <si>
    <t xml:space="preserve">Гурина Анна</t>
  </si>
  <si>
    <t xml:space="preserve">Щербакова Юлия</t>
  </si>
  <si>
    <t xml:space="preserve">Саначева Алина</t>
  </si>
  <si>
    <t xml:space="preserve">Калинина Алина</t>
  </si>
  <si>
    <t xml:space="preserve">Ватутина  Милена</t>
  </si>
  <si>
    <t xml:space="preserve">Наседкина Олеся</t>
  </si>
  <si>
    <t xml:space="preserve">Андреева Снежана</t>
  </si>
  <si>
    <t xml:space="preserve">Андреева Варвара</t>
  </si>
  <si>
    <t xml:space="preserve">Демина Анастасия</t>
  </si>
  <si>
    <t xml:space="preserve">Мартюшева Екатерина</t>
  </si>
  <si>
    <t xml:space="preserve">Шестакова Ирина</t>
  </si>
  <si>
    <t xml:space="preserve">Трушникова Ольга</t>
  </si>
  <si>
    <t xml:space="preserve">Золина Юлия</t>
  </si>
  <si>
    <t xml:space="preserve">Шляпникова Анна</t>
  </si>
  <si>
    <t xml:space="preserve">Овчинникова Мария</t>
  </si>
  <si>
    <t xml:space="preserve">Каракулова Анастасия</t>
  </si>
  <si>
    <t xml:space="preserve">Феденева Варвара</t>
  </si>
  <si>
    <t xml:space="preserve">Татаринова Гульнара</t>
  </si>
  <si>
    <t xml:space="preserve">Пепеляева Екатерина</t>
  </si>
  <si>
    <t xml:space="preserve">Копысова Александра</t>
  </si>
  <si>
    <t xml:space="preserve">Склюева Есения</t>
  </si>
  <si>
    <t xml:space="preserve">Югова Анастасия</t>
  </si>
  <si>
    <t xml:space="preserve">3 км_мальчики 11-13 лет (2003-2005 г.р.)</t>
  </si>
  <si>
    <t xml:space="preserve">Борейко Даниил</t>
  </si>
  <si>
    <t xml:space="preserve">Павленин Иван</t>
  </si>
  <si>
    <t xml:space="preserve">Ильинский</t>
  </si>
  <si>
    <t xml:space="preserve">Крылов Илья</t>
  </si>
  <si>
    <t xml:space="preserve">Байдин Дмитрий</t>
  </si>
  <si>
    <t xml:space="preserve">Мигулкин Владимир</t>
  </si>
  <si>
    <t xml:space="preserve">Ворошнин Данил</t>
  </si>
  <si>
    <t xml:space="preserve">Пластеев Владимир</t>
  </si>
  <si>
    <t xml:space="preserve">Хомяков Егор</t>
  </si>
  <si>
    <t xml:space="preserve">Пищальников Роман</t>
  </si>
  <si>
    <t xml:space="preserve">Мусихин Арсений</t>
  </si>
  <si>
    <t xml:space="preserve">Горяев Данил</t>
  </si>
  <si>
    <t xml:space="preserve">Садыков Тимофей</t>
  </si>
  <si>
    <t xml:space="preserve">Шелунцев Владислав</t>
  </si>
  <si>
    <t xml:space="preserve">Башкирцев Денис</t>
  </si>
  <si>
    <t xml:space="preserve">Некрасов Владислав</t>
  </si>
  <si>
    <t xml:space="preserve">Носков Степан</t>
  </si>
  <si>
    <t xml:space="preserve">Петров Олег</t>
  </si>
  <si>
    <t xml:space="preserve">Ошев Евгений</t>
  </si>
  <si>
    <t xml:space="preserve">Полыгалов Степан</t>
  </si>
  <si>
    <t xml:space="preserve">Герасимов Матвей</t>
  </si>
  <si>
    <t xml:space="preserve">Межевой Григорий</t>
  </si>
  <si>
    <t xml:space="preserve">Афанасьев Егор</t>
  </si>
  <si>
    <t xml:space="preserve">Андреев Тимофей</t>
  </si>
  <si>
    <t xml:space="preserve">Назарян Степан</t>
  </si>
  <si>
    <t xml:space="preserve">Федосеев Иван</t>
  </si>
  <si>
    <t xml:space="preserve">Чунарев Дмитрий</t>
  </si>
  <si>
    <t xml:space="preserve">Калугин Ярослав</t>
  </si>
  <si>
    <t xml:space="preserve">Грязнов Сергей</t>
  </si>
  <si>
    <t xml:space="preserve">Осокин Данил</t>
  </si>
  <si>
    <t xml:space="preserve">Якимов Илья</t>
  </si>
  <si>
    <t xml:space="preserve">Турабеков Жамшид</t>
  </si>
  <si>
    <t xml:space="preserve">Окишев Матвей</t>
  </si>
  <si>
    <t xml:space="preserve">Кожевников Иван</t>
  </si>
  <si>
    <t xml:space="preserve">Рудаков Артем</t>
  </si>
  <si>
    <t xml:space="preserve">Лысков Кирилл</t>
  </si>
  <si>
    <t xml:space="preserve">Кузнецов Тимур</t>
  </si>
  <si>
    <t xml:space="preserve">Сухоруков Сергей</t>
  </si>
  <si>
    <t xml:space="preserve">Сонин Данил</t>
  </si>
  <si>
    <t xml:space="preserve">Лугинин Иван</t>
  </si>
  <si>
    <t xml:space="preserve">Гущин Даниил</t>
  </si>
  <si>
    <t xml:space="preserve">Зубарев Владислав</t>
  </si>
  <si>
    <t xml:space="preserve">Бешанов Владимир</t>
  </si>
  <si>
    <t xml:space="preserve">Коньков Семён</t>
  </si>
  <si>
    <t xml:space="preserve">Бабушкин Александр</t>
  </si>
  <si>
    <t xml:space="preserve">Шибаков Александр</t>
  </si>
  <si>
    <t xml:space="preserve">Пупков Андрей</t>
  </si>
  <si>
    <t xml:space="preserve">Краснопёров Илья</t>
  </si>
  <si>
    <t xml:space="preserve">Земцов Юрий</t>
  </si>
  <si>
    <t xml:space="preserve">Щелканов Даниил</t>
  </si>
  <si>
    <t xml:space="preserve">Каргапольцев Максим</t>
  </si>
  <si>
    <t xml:space="preserve">Пермяков Владислав</t>
  </si>
  <si>
    <t xml:space="preserve">Кудрявцев Тимофей</t>
  </si>
  <si>
    <t xml:space="preserve">Полежаев Сергей</t>
  </si>
  <si>
    <t xml:space="preserve">Полежаев Станислав</t>
  </si>
  <si>
    <t xml:space="preserve">Кульмашев Эльмир</t>
  </si>
  <si>
    <t xml:space="preserve">Силин Данила</t>
  </si>
  <si>
    <t xml:space="preserve">Волков Тимофей</t>
  </si>
  <si>
    <t xml:space="preserve">Горяев Даниил</t>
  </si>
  <si>
    <t xml:space="preserve">Чесноков Кирилл</t>
  </si>
  <si>
    <t xml:space="preserve">Пасынков Вячеслав</t>
  </si>
  <si>
    <t xml:space="preserve">Полыгалов Дмитрий</t>
  </si>
  <si>
    <t xml:space="preserve">Устинов Руслан</t>
  </si>
  <si>
    <t xml:space="preserve">Воробьёв Андрей</t>
  </si>
  <si>
    <t xml:space="preserve">Русинов Юрий</t>
  </si>
  <si>
    <t xml:space="preserve">Лобищев Егор</t>
  </si>
  <si>
    <t xml:space="preserve">Литвинов Денис</t>
  </si>
  <si>
    <t xml:space="preserve">Белослудцев Данил</t>
  </si>
  <si>
    <t xml:space="preserve">Зяблецов Даниил</t>
  </si>
  <si>
    <t xml:space="preserve">Чадов Илья</t>
  </si>
  <si>
    <t xml:space="preserve">Попов Данил</t>
  </si>
  <si>
    <t xml:space="preserve">Осокин Павел</t>
  </si>
  <si>
    <t xml:space="preserve">Клычев Андрей</t>
  </si>
  <si>
    <t xml:space="preserve">Ахунов Иван</t>
  </si>
  <si>
    <t xml:space="preserve">Быков Иван</t>
  </si>
  <si>
    <t xml:space="preserve">Бурцев Алексей</t>
  </si>
  <si>
    <t xml:space="preserve">Рангулов Никита</t>
  </si>
  <si>
    <t xml:space="preserve">Карелин Роман</t>
  </si>
  <si>
    <t xml:space="preserve">Овчинников Данил</t>
  </si>
  <si>
    <t xml:space="preserve">Корнеев Андрей</t>
  </si>
  <si>
    <t xml:space="preserve">Хохряков Антон</t>
  </si>
  <si>
    <t xml:space="preserve">3 км_девочки 11-13 лет (2003-2005 г.р.)</t>
  </si>
  <si>
    <t xml:space="preserve">Сорока Александра</t>
  </si>
  <si>
    <t xml:space="preserve">Фадеева Софья</t>
  </si>
  <si>
    <t xml:space="preserve">Филиппова Александра</t>
  </si>
  <si>
    <t xml:space="preserve">Мальцева Мария</t>
  </si>
  <si>
    <t xml:space="preserve">Кузьминых Дарья</t>
  </si>
  <si>
    <t xml:space="preserve">Ахметова Диана</t>
  </si>
  <si>
    <t xml:space="preserve">Филиппова Дарья</t>
  </si>
  <si>
    <t xml:space="preserve">Лукина Ксения</t>
  </si>
  <si>
    <t xml:space="preserve">Гуляева Алина</t>
  </si>
  <si>
    <t xml:space="preserve">Якимова Татьяна</t>
  </si>
  <si>
    <t xml:space="preserve">Мамаева Александра</t>
  </si>
  <si>
    <t xml:space="preserve">Чилибьева Виктория</t>
  </si>
  <si>
    <t xml:space="preserve">Шумайлова Влада</t>
  </si>
  <si>
    <t xml:space="preserve">Лапшина Светлана</t>
  </si>
  <si>
    <t xml:space="preserve">Васькина Владислава</t>
  </si>
  <si>
    <t xml:space="preserve">Лищеменко Мария</t>
  </si>
  <si>
    <t xml:space="preserve">Степанова Дарья</t>
  </si>
  <si>
    <t xml:space="preserve">Галкина Юлиана</t>
  </si>
  <si>
    <t xml:space="preserve">Кузнецова Марина</t>
  </si>
  <si>
    <t xml:space="preserve">Кузьминых Светлана</t>
  </si>
  <si>
    <t xml:space="preserve">Сухорукова Снежана</t>
  </si>
  <si>
    <t xml:space="preserve">Смирнова Мария</t>
  </si>
  <si>
    <t xml:space="preserve">Назарова Парвина</t>
  </si>
  <si>
    <t xml:space="preserve">Третьякова Ольга</t>
  </si>
  <si>
    <t xml:space="preserve">Габова Валерия</t>
  </si>
  <si>
    <t xml:space="preserve">Сорокина Ульяна</t>
  </si>
  <si>
    <t xml:space="preserve">Феденёва Юлия</t>
  </si>
  <si>
    <t xml:space="preserve">Суворова Татьяна</t>
  </si>
  <si>
    <t xml:space="preserve">Михайлова Дарья</t>
  </si>
  <si>
    <t xml:space="preserve">Жукова Анжела</t>
  </si>
  <si>
    <t xml:space="preserve">Яворская Надежда</t>
  </si>
  <si>
    <t xml:space="preserve">Щелканова Ксения</t>
  </si>
  <si>
    <t xml:space="preserve">Паздникова Анастасия</t>
  </si>
  <si>
    <t xml:space="preserve">Дьячкова Виктория</t>
  </si>
  <si>
    <t xml:space="preserve">Пирожкова Алина</t>
  </si>
  <si>
    <t xml:space="preserve">Базанова Полина</t>
  </si>
  <si>
    <t xml:space="preserve">Пальшина Дана</t>
  </si>
  <si>
    <t xml:space="preserve">Кашина Ирина</t>
  </si>
  <si>
    <t xml:space="preserve">Найданова Валерия</t>
  </si>
  <si>
    <t xml:space="preserve">Конча Валерия</t>
  </si>
  <si>
    <t xml:space="preserve">Колегова Юлия</t>
  </si>
  <si>
    <t xml:space="preserve">Шавшукова Дарья</t>
  </si>
  <si>
    <t xml:space="preserve">Некрасова Анастасия</t>
  </si>
  <si>
    <t xml:space="preserve">Варенцова Элина</t>
  </si>
  <si>
    <t xml:space="preserve">Дементьева Анастасия</t>
  </si>
  <si>
    <t xml:space="preserve">Снегирёва Юлия</t>
  </si>
  <si>
    <t xml:space="preserve">Колпакова Алина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</si>
</sst>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H:MM:SS;@"/>
  </numFmts>
  <fonts count="11">
    <font>
      <sz val="10"/>
      <color rgb="FF000000"/>
      <name val="Times New Roman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2"/>
      <charset val="1"/>
    </font>
    <font>
      <sz val="13"/>
      <color rgb="FF000000"/>
      <name val="Calibri"/>
      <family val="2"/>
      <charset val="1"/>
    </font>
    <font>
      <sz val="13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b val="true"/>
      <sz val="13"/>
      <name val="Arial"/>
      <family val="2"/>
      <charset val="1"/>
    </font>
    <font>
      <i val="true"/>
      <sz val="13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E4F0"/>
        <bgColor rgb="FFF1DDDC"/>
      </patternFill>
    </fill>
    <fill>
      <patternFill patternType="solid">
        <fgColor rgb="FFF1DDDC"/>
        <bgColor rgb="FFDBE4F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3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3" shrinkToFit="false"/>
      <protection locked="true" hidden="false"/>
    </xf>
    <xf numFmtId="164" fontId="4" fillId="4" borderId="1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top" textRotation="0" wrapText="true" indent="3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top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top" textRotation="0" wrapText="true" indent="1" shrinkToFit="false"/>
      <protection locked="true" hidden="false"/>
    </xf>
    <xf numFmtId="164" fontId="4" fillId="2" borderId="1" xfId="0" applyFont="true" applyBorder="true" applyAlignment="true" applyProtection="false">
      <alignment horizontal="right" vertical="top" textRotation="0" wrapText="true" indent="3" shrinkToFit="false"/>
      <protection locked="true" hidden="false"/>
    </xf>
    <xf numFmtId="164" fontId="0" fillId="3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64" fontId="9" fillId="4" borderId="1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65" fontId="5" fillId="0" borderId="1" xfId="0" applyFont="true" applyBorder="true" applyAlignment="true" applyProtection="false">
      <alignment horizontal="left" vertical="top" textRotation="0" wrapText="true" indent="3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true" indent="1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E4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1DDD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4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I31" activeCellId="0" sqref="I31"/>
    </sheetView>
  </sheetViews>
  <sheetFormatPr defaultRowHeight="12.8"/>
  <cols>
    <col collapsed="false" hidden="false" max="1" min="1" style="0" width="12.8295454545455"/>
    <col collapsed="false" hidden="false" max="2" min="2" style="0" width="26.8579545454545"/>
    <col collapsed="false" hidden="false" max="3" min="3" style="0" width="12.8295454545455"/>
    <col collapsed="false" hidden="false" max="4" min="4" style="0" width="21.8295454545455"/>
    <col collapsed="false" hidden="false" max="7" min="5" style="0" width="12.8295454545455"/>
    <col collapsed="false" hidden="false" max="8" min="8" style="0" width="17.1193181818182"/>
    <col collapsed="false" hidden="false" max="9" min="9" style="0" width="16.4886363636364"/>
    <col collapsed="false" hidden="false" max="1025" min="10" style="0" width="12.8295454545455"/>
  </cols>
  <sheetData>
    <row r="1" customFormat="false" ht="28.45" hidden="false" customHeight="fals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0" t="s">
        <v>7</v>
      </c>
      <c r="I1" s="0" t="s">
        <v>8</v>
      </c>
      <c r="J1" s="0" t="s">
        <v>9</v>
      </c>
    </row>
    <row r="2" customFormat="false" ht="14.95" hidden="false" customHeight="true" outlineLevel="0" collapsed="false">
      <c r="A2" s="6" t="s">
        <v>10</v>
      </c>
      <c r="B2" s="6"/>
      <c r="C2" s="6"/>
      <c r="D2" s="6"/>
      <c r="E2" s="6"/>
      <c r="F2" s="6"/>
      <c r="G2" s="6"/>
    </row>
    <row r="3" customFormat="false" ht="17.2" hidden="false" customHeight="false" outlineLevel="0" collapsed="false">
      <c r="A3" s="7" t="n">
        <v>1</v>
      </c>
      <c r="B3" s="8" t="s">
        <v>11</v>
      </c>
      <c r="C3" s="9" t="n">
        <v>1985</v>
      </c>
      <c r="D3" s="8" t="s">
        <v>12</v>
      </c>
      <c r="E3" s="7" t="n">
        <v>12</v>
      </c>
      <c r="F3" s="10" t="s">
        <v>13</v>
      </c>
      <c r="G3" s="7" t="n">
        <v>1</v>
      </c>
      <c r="I3" s="8" t="s">
        <v>12</v>
      </c>
    </row>
    <row r="4" customFormat="false" ht="17.15" hidden="false" customHeight="false" outlineLevel="0" collapsed="false">
      <c r="A4" s="7" t="n">
        <v>2</v>
      </c>
      <c r="B4" s="8" t="s">
        <v>14</v>
      </c>
      <c r="C4" s="9" t="n">
        <v>1981</v>
      </c>
      <c r="D4" s="8" t="s">
        <v>15</v>
      </c>
      <c r="E4" s="7" t="n">
        <v>42</v>
      </c>
      <c r="F4" s="10" t="s">
        <v>16</v>
      </c>
      <c r="G4" s="7" t="n">
        <v>2</v>
      </c>
      <c r="H4" s="0" t="s">
        <v>17</v>
      </c>
      <c r="I4" s="0" t="s">
        <v>18</v>
      </c>
    </row>
    <row r="5" customFormat="false" ht="17.15" hidden="false" customHeight="false" outlineLevel="0" collapsed="false">
      <c r="A5" s="7" t="n">
        <v>3</v>
      </c>
      <c r="B5" s="8" t="s">
        <v>19</v>
      </c>
      <c r="C5" s="9" t="n">
        <v>1985</v>
      </c>
      <c r="D5" s="8" t="s">
        <v>20</v>
      </c>
      <c r="E5" s="7" t="n">
        <v>5</v>
      </c>
      <c r="F5" s="10" t="s">
        <v>21</v>
      </c>
      <c r="G5" s="7" t="n">
        <v>3</v>
      </c>
      <c r="I5" s="0" t="s">
        <v>22</v>
      </c>
      <c r="J5" s="0" t="s">
        <v>23</v>
      </c>
    </row>
    <row r="6" customFormat="false" ht="32.8" hidden="false" customHeight="false" outlineLevel="0" collapsed="false">
      <c r="A6" s="7" t="n">
        <v>4</v>
      </c>
      <c r="B6" s="8" t="s">
        <v>24</v>
      </c>
      <c r="C6" s="9" t="n">
        <v>1978</v>
      </c>
      <c r="D6" s="8" t="s">
        <v>25</v>
      </c>
      <c r="E6" s="7" t="n">
        <v>8</v>
      </c>
      <c r="F6" s="10" t="s">
        <v>26</v>
      </c>
      <c r="G6" s="7" t="n">
        <v>4</v>
      </c>
      <c r="I6" s="0" t="str">
        <f aca="false">LEFT(Марафон!D6,FIND(",",Марафон!D6)-1)</f>
        <v>Екатеринбург</v>
      </c>
      <c r="J6" s="0" t="str">
        <f aca="false">MID(Марафон!D6,FIND(",",Марафон!D6)+1,LEN(Марафон!D6)-FIND(",",Марафон!D6)+1)</f>
        <v> Урал-100</v>
      </c>
    </row>
    <row r="7" customFormat="false" ht="32.8" hidden="false" customHeight="false" outlineLevel="0" collapsed="false">
      <c r="A7" s="7" t="n">
        <v>5</v>
      </c>
      <c r="B7" s="8" t="s">
        <v>27</v>
      </c>
      <c r="C7" s="9" t="n">
        <v>1978</v>
      </c>
      <c r="D7" s="8" t="s">
        <v>28</v>
      </c>
      <c r="E7" s="7" t="n">
        <v>40</v>
      </c>
      <c r="F7" s="10" t="s">
        <v>29</v>
      </c>
      <c r="G7" s="7" t="n">
        <v>5</v>
      </c>
      <c r="I7" s="0" t="str">
        <f aca="false">LEFT(Марафон!D7,FIND(",",Марафон!D7)-1)</f>
        <v>Березовский</v>
      </c>
      <c r="J7" s="0" t="str">
        <f aca="false">MID(Марафон!D7,FIND(",",Марафон!D7)+1,LEN(Марафон!D7)-FIND(",",Марафон!D7)+1)</f>
        <v> Урал-100</v>
      </c>
    </row>
    <row r="8" customFormat="false" ht="17.15" hidden="false" customHeight="false" outlineLevel="0" collapsed="false">
      <c r="A8" s="7" t="n">
        <v>6</v>
      </c>
      <c r="B8" s="8" t="s">
        <v>30</v>
      </c>
      <c r="C8" s="9" t="n">
        <v>1983</v>
      </c>
      <c r="D8" s="8" t="s">
        <v>31</v>
      </c>
      <c r="E8" s="7" t="n">
        <v>1</v>
      </c>
      <c r="F8" s="10" t="s">
        <v>32</v>
      </c>
      <c r="G8" s="7" t="n">
        <v>6</v>
      </c>
      <c r="I8" s="8" t="s">
        <v>31</v>
      </c>
    </row>
    <row r="9" customFormat="false" ht="17.15" hidden="false" customHeight="false" outlineLevel="0" collapsed="false">
      <c r="A9" s="7" t="n">
        <v>7</v>
      </c>
      <c r="B9" s="8" t="s">
        <v>33</v>
      </c>
      <c r="C9" s="9" t="n">
        <v>1987</v>
      </c>
      <c r="D9" s="8" t="s">
        <v>34</v>
      </c>
      <c r="E9" s="7" t="n">
        <v>44</v>
      </c>
      <c r="F9" s="10" t="s">
        <v>35</v>
      </c>
      <c r="G9" s="7" t="n">
        <v>7</v>
      </c>
      <c r="I9" s="8" t="s">
        <v>34</v>
      </c>
    </row>
    <row r="10" customFormat="false" ht="32.8" hidden="false" customHeight="false" outlineLevel="0" collapsed="false">
      <c r="A10" s="7" t="n">
        <v>8</v>
      </c>
      <c r="B10" s="8" t="s">
        <v>36</v>
      </c>
      <c r="C10" s="9" t="n">
        <v>1983</v>
      </c>
      <c r="D10" s="8" t="s">
        <v>37</v>
      </c>
      <c r="E10" s="7" t="n">
        <v>25</v>
      </c>
      <c r="F10" s="10" t="s">
        <v>38</v>
      </c>
      <c r="G10" s="7" t="n">
        <v>8</v>
      </c>
      <c r="I10" s="0" t="str">
        <f aca="false">LEFT(Марафон!D10,FIND(",",Марафон!D10)-1)</f>
        <v>д. Большакино</v>
      </c>
      <c r="J10" s="0" t="str">
        <f aca="false">MID(Марафон!D10,FIND(",",Марафон!D10)+1,LEN(Марафон!D10)-FIND(",",Марафон!D10)+1)</f>
        <v> "Вита"</v>
      </c>
    </row>
    <row r="11" customFormat="false" ht="32.8" hidden="false" customHeight="false" outlineLevel="0" collapsed="false">
      <c r="A11" s="7" t="n">
        <v>9</v>
      </c>
      <c r="B11" s="8" t="s">
        <v>39</v>
      </c>
      <c r="C11" s="9" t="n">
        <v>1986</v>
      </c>
      <c r="D11" s="8" t="s">
        <v>40</v>
      </c>
      <c r="E11" s="7" t="n">
        <v>14</v>
      </c>
      <c r="F11" s="10" t="s">
        <v>41</v>
      </c>
      <c r="G11" s="7" t="n">
        <v>9</v>
      </c>
      <c r="I11" s="0" t="str">
        <f aca="false">LEFT(Марафон!D11,FIND(",",Марафон!D11)-1)</f>
        <v>Пермь</v>
      </c>
      <c r="J11" s="0" t="str">
        <f aca="false">MID(Марафон!D11,FIND(",",Марафон!D11)+1,LEN(Марафон!D11)-FIND(",",Марафон!D11)+1)</f>
        <v> Techno Run</v>
      </c>
    </row>
    <row r="12" customFormat="false" ht="17.15" hidden="false" customHeight="false" outlineLevel="0" collapsed="false">
      <c r="A12" s="7" t="n">
        <v>10</v>
      </c>
      <c r="B12" s="8" t="s">
        <v>42</v>
      </c>
      <c r="C12" s="9" t="n">
        <v>1978</v>
      </c>
      <c r="D12" s="8" t="s">
        <v>43</v>
      </c>
      <c r="E12" s="7" t="n">
        <v>2</v>
      </c>
      <c r="F12" s="10" t="s">
        <v>44</v>
      </c>
      <c r="G12" s="7" t="n">
        <v>10</v>
      </c>
      <c r="I12" s="0" t="str">
        <f aca="false">LEFT(Марафон!D12,FIND(",",Марафон!D12)-1)</f>
        <v>Тобольск</v>
      </c>
      <c r="J12" s="0" t="str">
        <f aca="false">MID(Марафон!D12,FIND(",",Марафон!D12)+1,LEN(Марафон!D12)-FIND(",",Марафон!D12)+1)</f>
        <v> Ювента</v>
      </c>
    </row>
    <row r="13" customFormat="false" ht="17.15" hidden="false" customHeight="false" outlineLevel="0" collapsed="false">
      <c r="A13" s="7" t="n">
        <v>11</v>
      </c>
      <c r="B13" s="8" t="s">
        <v>45</v>
      </c>
      <c r="C13" s="9" t="n">
        <v>1981</v>
      </c>
      <c r="D13" s="8" t="s">
        <v>46</v>
      </c>
      <c r="E13" s="7" t="n">
        <v>27</v>
      </c>
      <c r="F13" s="10" t="s">
        <v>47</v>
      </c>
      <c r="G13" s="7" t="n">
        <v>11</v>
      </c>
      <c r="I13" s="0" t="str">
        <f aca="false">LEFT(Марафон!D13,FIND(",",Марафон!D13)-1)</f>
        <v>Пермь</v>
      </c>
      <c r="J13" s="0" t="str">
        <f aca="false">MID(Марафон!D13,FIND(",",Марафон!D13)+1,LEN(Марафон!D13)-FIND(",",Марафон!D13)+1)</f>
        <v> ИМСС</v>
      </c>
    </row>
    <row r="14" customFormat="false" ht="17.15" hidden="false" customHeight="false" outlineLevel="0" collapsed="false">
      <c r="A14" s="7" t="n">
        <v>12</v>
      </c>
      <c r="B14" s="8" t="s">
        <v>48</v>
      </c>
      <c r="C14" s="9" t="n">
        <v>1990</v>
      </c>
      <c r="D14" s="8" t="s">
        <v>49</v>
      </c>
      <c r="E14" s="7" t="n">
        <v>21</v>
      </c>
      <c r="F14" s="10" t="s">
        <v>50</v>
      </c>
      <c r="G14" s="7" t="n">
        <v>12</v>
      </c>
      <c r="I14" s="0" t="s">
        <v>51</v>
      </c>
      <c r="J14" s="0" t="s">
        <v>52</v>
      </c>
    </row>
    <row r="15" customFormat="false" ht="17.15" hidden="false" customHeight="false" outlineLevel="0" collapsed="false">
      <c r="A15" s="7" t="n">
        <v>13</v>
      </c>
      <c r="B15" s="8" t="s">
        <v>53</v>
      </c>
      <c r="C15" s="9" t="n">
        <v>1980</v>
      </c>
      <c r="D15" s="8" t="s">
        <v>22</v>
      </c>
      <c r="E15" s="7" t="n">
        <v>6</v>
      </c>
      <c r="F15" s="10" t="s">
        <v>54</v>
      </c>
      <c r="G15" s="7" t="n">
        <v>13</v>
      </c>
      <c r="I15" s="8" t="s">
        <v>22</v>
      </c>
    </row>
    <row r="16" customFormat="false" ht="17.15" hidden="false" customHeight="false" outlineLevel="0" collapsed="false">
      <c r="A16" s="7" t="n">
        <v>14</v>
      </c>
      <c r="B16" s="8" t="s">
        <v>55</v>
      </c>
      <c r="C16" s="9" t="n">
        <v>1986</v>
      </c>
      <c r="D16" s="8" t="s">
        <v>56</v>
      </c>
      <c r="E16" s="7" t="n">
        <v>24</v>
      </c>
      <c r="F16" s="10" t="s">
        <v>57</v>
      </c>
      <c r="G16" s="7" t="n">
        <v>14</v>
      </c>
      <c r="I16" s="0" t="str">
        <f aca="false">LEFT(Марафон!D16,FIND(",",Марафон!D16)-1)</f>
        <v>Пермь</v>
      </c>
      <c r="J16" s="0" t="str">
        <f aca="false">MID(Марафон!D16,FIND(",",Марафон!D16)+1,LEN(Марафон!D16)-FIND(",",Марафон!D16)+1)</f>
        <v> Аdidas</v>
      </c>
    </row>
    <row r="17" customFormat="false" ht="32.8" hidden="false" customHeight="false" outlineLevel="0" collapsed="false">
      <c r="A17" s="7" t="n">
        <v>15</v>
      </c>
      <c r="B17" s="8" t="s">
        <v>58</v>
      </c>
      <c r="C17" s="9" t="n">
        <v>1979</v>
      </c>
      <c r="D17" s="8" t="s">
        <v>25</v>
      </c>
      <c r="E17" s="7" t="n">
        <v>3</v>
      </c>
      <c r="F17" s="10" t="s">
        <v>59</v>
      </c>
      <c r="G17" s="7" t="n">
        <v>15</v>
      </c>
      <c r="I17" s="0" t="str">
        <f aca="false">LEFT(Марафон!D17,FIND(",",Марафон!D17)-1)</f>
        <v>Екатеринбург</v>
      </c>
      <c r="J17" s="0" t="str">
        <f aca="false">MID(Марафон!D17,FIND(",",Марафон!D17)+1,LEN(Марафон!D17)-FIND(",",Марафон!D17)+1)</f>
        <v> Урал-100</v>
      </c>
    </row>
    <row r="18" customFormat="false" ht="32.8" hidden="false" customHeight="false" outlineLevel="0" collapsed="false">
      <c r="A18" s="7" t="n">
        <v>16</v>
      </c>
      <c r="B18" s="8" t="s">
        <v>60</v>
      </c>
      <c r="C18" s="9" t="n">
        <v>1988</v>
      </c>
      <c r="D18" s="8" t="s">
        <v>61</v>
      </c>
      <c r="E18" s="7" t="n">
        <v>56</v>
      </c>
      <c r="F18" s="10" t="s">
        <v>62</v>
      </c>
      <c r="G18" s="7" t="n">
        <v>16</v>
      </c>
      <c r="I18" s="0" t="str">
        <f aca="false">LEFT(Марафон!D18,FIND(",",Марафон!D18)-1)</f>
        <v>Пермь</v>
      </c>
      <c r="J18" s="0" t="str">
        <f aca="false">MID(Марафон!D18,FIND(",",Марафон!D18)+1,LEN(Марафон!D18)-FIND(",",Марафон!D18)+1)</f>
        <v> УралНефтеПром</v>
      </c>
    </row>
    <row r="19" customFormat="false" ht="17.15" hidden="false" customHeight="false" outlineLevel="0" collapsed="false">
      <c r="A19" s="7" t="n">
        <v>17</v>
      </c>
      <c r="B19" s="8" t="s">
        <v>63</v>
      </c>
      <c r="C19" s="9" t="n">
        <v>1978</v>
      </c>
      <c r="D19" s="8" t="s">
        <v>51</v>
      </c>
      <c r="E19" s="7" t="n">
        <v>55</v>
      </c>
      <c r="F19" s="10" t="s">
        <v>64</v>
      </c>
      <c r="G19" s="11"/>
      <c r="I19" s="8" t="s">
        <v>51</v>
      </c>
    </row>
    <row r="20" customFormat="false" ht="14.9" hidden="false" customHeight="true" outlineLevel="0" collapsed="false">
      <c r="A20" s="6" t="s">
        <v>65</v>
      </c>
      <c r="B20" s="6"/>
      <c r="C20" s="6"/>
      <c r="D20" s="6"/>
      <c r="E20" s="6"/>
      <c r="F20" s="6"/>
      <c r="G20" s="6"/>
    </row>
    <row r="21" customFormat="false" ht="17.15" hidden="false" customHeight="false" outlineLevel="0" collapsed="false">
      <c r="A21" s="7" t="n">
        <v>1</v>
      </c>
      <c r="B21" s="8" t="s">
        <v>66</v>
      </c>
      <c r="C21" s="9" t="n">
        <v>1972</v>
      </c>
      <c r="D21" s="8" t="s">
        <v>67</v>
      </c>
      <c r="E21" s="7" t="n">
        <v>9</v>
      </c>
      <c r="F21" s="10" t="s">
        <v>68</v>
      </c>
      <c r="G21" s="7" t="n">
        <v>1</v>
      </c>
      <c r="I21" s="8" t="s">
        <v>67</v>
      </c>
    </row>
    <row r="22" customFormat="false" ht="17.15" hidden="false" customHeight="false" outlineLevel="0" collapsed="false">
      <c r="A22" s="7" t="n">
        <v>2</v>
      </c>
      <c r="B22" s="8" t="s">
        <v>69</v>
      </c>
      <c r="C22" s="9" t="n">
        <v>1976</v>
      </c>
      <c r="D22" s="8" t="s">
        <v>70</v>
      </c>
      <c r="E22" s="7" t="n">
        <v>312</v>
      </c>
      <c r="F22" s="10" t="s">
        <v>71</v>
      </c>
      <c r="G22" s="7" t="n">
        <v>2</v>
      </c>
      <c r="I22" s="8" t="s">
        <v>70</v>
      </c>
    </row>
    <row r="23" customFormat="false" ht="17.15" hidden="false" customHeight="false" outlineLevel="0" collapsed="false">
      <c r="A23" s="7" t="n">
        <v>3</v>
      </c>
      <c r="B23" s="8" t="s">
        <v>72</v>
      </c>
      <c r="C23" s="9" t="n">
        <v>1970</v>
      </c>
      <c r="D23" s="8" t="s">
        <v>73</v>
      </c>
      <c r="E23" s="7" t="n">
        <v>19</v>
      </c>
      <c r="F23" s="10" t="s">
        <v>74</v>
      </c>
      <c r="G23" s="7" t="n">
        <v>3</v>
      </c>
      <c r="I23" s="8" t="s">
        <v>73</v>
      </c>
    </row>
    <row r="24" customFormat="false" ht="32.95" hidden="false" customHeight="false" outlineLevel="0" collapsed="false">
      <c r="A24" s="7" t="n">
        <v>4</v>
      </c>
      <c r="B24" s="8" t="s">
        <v>75</v>
      </c>
      <c r="C24" s="9" t="n">
        <v>1968</v>
      </c>
      <c r="D24" s="8" t="s">
        <v>76</v>
      </c>
      <c r="E24" s="7" t="n">
        <v>7</v>
      </c>
      <c r="F24" s="10" t="s">
        <v>77</v>
      </c>
      <c r="G24" s="7" t="n">
        <v>4</v>
      </c>
      <c r="I24" s="8" t="s">
        <v>78</v>
      </c>
      <c r="J24" s="0" t="s">
        <v>79</v>
      </c>
    </row>
    <row r="25" customFormat="false" ht="17.15" hidden="false" customHeight="false" outlineLevel="0" collapsed="false">
      <c r="A25" s="7" t="n">
        <v>5</v>
      </c>
      <c r="B25" s="8" t="s">
        <v>80</v>
      </c>
      <c r="C25" s="9" t="n">
        <v>1967</v>
      </c>
      <c r="D25" s="8" t="s">
        <v>81</v>
      </c>
      <c r="E25" s="7" t="n">
        <v>10</v>
      </c>
      <c r="F25" s="10" t="s">
        <v>82</v>
      </c>
      <c r="G25" s="7" t="n">
        <v>5</v>
      </c>
      <c r="I25" s="8" t="s">
        <v>81</v>
      </c>
    </row>
    <row r="26" customFormat="false" ht="32.8" hidden="false" customHeight="false" outlineLevel="0" collapsed="false">
      <c r="A26" s="7" t="n">
        <v>6</v>
      </c>
      <c r="B26" s="8" t="s">
        <v>83</v>
      </c>
      <c r="C26" s="9" t="n">
        <v>1971</v>
      </c>
      <c r="D26" s="8" t="s">
        <v>51</v>
      </c>
      <c r="E26" s="7" t="n">
        <v>45</v>
      </c>
      <c r="F26" s="12" t="s">
        <v>84</v>
      </c>
      <c r="G26" s="7" t="n">
        <v>6</v>
      </c>
      <c r="I26" s="8" t="s">
        <v>51</v>
      </c>
    </row>
    <row r="27" customFormat="false" ht="32.8" hidden="false" customHeight="false" outlineLevel="0" collapsed="false">
      <c r="A27" s="7" t="n">
        <v>7</v>
      </c>
      <c r="B27" s="8" t="s">
        <v>85</v>
      </c>
      <c r="C27" s="9" t="n">
        <v>1967</v>
      </c>
      <c r="D27" s="8" t="s">
        <v>51</v>
      </c>
      <c r="E27" s="7" t="n">
        <v>20</v>
      </c>
      <c r="F27" s="12" t="s">
        <v>86</v>
      </c>
      <c r="G27" s="7" t="n">
        <v>7</v>
      </c>
      <c r="I27" s="8" t="s">
        <v>51</v>
      </c>
    </row>
    <row r="28" customFormat="false" ht="32.8" hidden="false" customHeight="false" outlineLevel="0" collapsed="false">
      <c r="A28" s="7" t="n">
        <v>8</v>
      </c>
      <c r="B28" s="8" t="s">
        <v>87</v>
      </c>
      <c r="C28" s="9" t="n">
        <v>1967</v>
      </c>
      <c r="D28" s="8" t="s">
        <v>88</v>
      </c>
      <c r="E28" s="7" t="n">
        <v>15</v>
      </c>
      <c r="F28" s="12" t="s">
        <v>89</v>
      </c>
      <c r="G28" s="7" t="n">
        <v>8</v>
      </c>
      <c r="I28" s="8" t="s">
        <v>88</v>
      </c>
    </row>
    <row r="29" customFormat="false" ht="14.9" hidden="false" customHeight="true" outlineLevel="0" collapsed="false">
      <c r="A29" s="6" t="s">
        <v>90</v>
      </c>
      <c r="B29" s="6"/>
      <c r="C29" s="6"/>
      <c r="D29" s="6"/>
      <c r="E29" s="6"/>
      <c r="F29" s="6"/>
      <c r="G29" s="6"/>
    </row>
    <row r="30" customFormat="false" ht="32.8" hidden="false" customHeight="false" outlineLevel="0" collapsed="false">
      <c r="A30" s="7" t="n">
        <v>1</v>
      </c>
      <c r="B30" s="8" t="s">
        <v>91</v>
      </c>
      <c r="C30" s="9" t="n">
        <v>1958</v>
      </c>
      <c r="D30" s="8" t="s">
        <v>92</v>
      </c>
      <c r="E30" s="7" t="n">
        <v>18</v>
      </c>
      <c r="F30" s="12" t="s">
        <v>93</v>
      </c>
      <c r="G30" s="7" t="n">
        <v>1</v>
      </c>
      <c r="I30" s="8" t="s">
        <v>92</v>
      </c>
    </row>
    <row r="31" customFormat="false" ht="32.8" hidden="false" customHeight="false" outlineLevel="0" collapsed="false">
      <c r="A31" s="7" t="n">
        <v>2</v>
      </c>
      <c r="B31" s="8" t="s">
        <v>94</v>
      </c>
      <c r="C31" s="9" t="n">
        <v>1958</v>
      </c>
      <c r="D31" s="8" t="s">
        <v>95</v>
      </c>
      <c r="E31" s="7" t="n">
        <v>17</v>
      </c>
      <c r="F31" s="12" t="s">
        <v>96</v>
      </c>
      <c r="G31" s="7" t="n">
        <v>2</v>
      </c>
      <c r="I31" s="0" t="str">
        <f aca="false">LEFT(Марафон!D31,FIND(",",Марафон!D31)-1)</f>
        <v>Ижевск</v>
      </c>
      <c r="J31" s="0" t="str">
        <f aca="false">MID(Марафон!D31,FIND(",",Марафон!D31)+1,LEN(Марафон!D31)-FIND(",",Марафон!D31)+1)</f>
        <v> ИталМаз</v>
      </c>
    </row>
    <row r="32" customFormat="false" ht="32.8" hidden="false" customHeight="false" outlineLevel="0" collapsed="false">
      <c r="A32" s="7" t="n">
        <v>3</v>
      </c>
      <c r="B32" s="8" t="s">
        <v>97</v>
      </c>
      <c r="C32" s="9" t="n">
        <v>1959</v>
      </c>
      <c r="D32" s="8" t="s">
        <v>98</v>
      </c>
      <c r="E32" s="7" t="n">
        <v>13</v>
      </c>
      <c r="F32" s="12" t="s">
        <v>99</v>
      </c>
      <c r="G32" s="7" t="n">
        <v>3</v>
      </c>
      <c r="I32" s="0" t="str">
        <f aca="false">LEFT(Марафон!D32,FIND(",",Марафон!D32)-1)</f>
        <v>Глазов</v>
      </c>
      <c r="J32" s="0" t="str">
        <f aca="false">MID(Марафон!D32,FIND(",",Марафон!D32)+1,LEN(Марафон!D32)-FIND(",",Марафон!D32)+1)</f>
        <v> ИталМаз</v>
      </c>
    </row>
    <row r="33" customFormat="false" ht="32.95" hidden="false" customHeight="false" outlineLevel="0" collapsed="false">
      <c r="A33" s="7" t="n">
        <v>4</v>
      </c>
      <c r="B33" s="8" t="s">
        <v>100</v>
      </c>
      <c r="C33" s="9" t="n">
        <v>1960</v>
      </c>
      <c r="D33" s="8" t="s">
        <v>101</v>
      </c>
      <c r="E33" s="7" t="n">
        <v>60</v>
      </c>
      <c r="F33" s="12" t="s">
        <v>64</v>
      </c>
      <c r="G33" s="11"/>
      <c r="I33" s="0" t="s">
        <v>51</v>
      </c>
      <c r="J33" s="0" t="s">
        <v>52</v>
      </c>
    </row>
    <row r="34" customFormat="false" ht="14.9" hidden="false" customHeight="true" outlineLevel="0" collapsed="false">
      <c r="A34" s="6" t="s">
        <v>102</v>
      </c>
      <c r="B34" s="6"/>
      <c r="C34" s="6"/>
      <c r="D34" s="6"/>
      <c r="E34" s="6"/>
      <c r="F34" s="6"/>
      <c r="G34" s="6"/>
    </row>
    <row r="35" customFormat="false" ht="32.95" hidden="false" customHeight="false" outlineLevel="0" collapsed="false">
      <c r="A35" s="7" t="n">
        <v>1</v>
      </c>
      <c r="B35" s="8" t="s">
        <v>103</v>
      </c>
      <c r="C35" s="9" t="n">
        <v>1952</v>
      </c>
      <c r="D35" s="8" t="s">
        <v>101</v>
      </c>
      <c r="E35" s="7" t="n">
        <v>28</v>
      </c>
      <c r="F35" s="12" t="s">
        <v>104</v>
      </c>
      <c r="G35" s="7" t="n">
        <v>1</v>
      </c>
      <c r="I35" s="0" t="s">
        <v>51</v>
      </c>
      <c r="J35" s="0" t="s">
        <v>52</v>
      </c>
    </row>
    <row r="36" customFormat="false" ht="32.95" hidden="false" customHeight="false" outlineLevel="0" collapsed="false">
      <c r="A36" s="7" t="n">
        <v>2</v>
      </c>
      <c r="B36" s="8" t="s">
        <v>105</v>
      </c>
      <c r="C36" s="9" t="n">
        <v>1955</v>
      </c>
      <c r="D36" s="8" t="s">
        <v>106</v>
      </c>
      <c r="E36" s="7" t="n">
        <v>4</v>
      </c>
      <c r="F36" s="12" t="s">
        <v>107</v>
      </c>
      <c r="G36" s="7" t="n">
        <v>2</v>
      </c>
      <c r="I36" s="0" t="s">
        <v>108</v>
      </c>
      <c r="J36" s="0" t="s">
        <v>79</v>
      </c>
    </row>
    <row r="37" customFormat="false" ht="48.5" hidden="false" customHeight="false" outlineLevel="0" collapsed="false">
      <c r="A37" s="7" t="n">
        <v>3</v>
      </c>
      <c r="B37" s="8" t="s">
        <v>109</v>
      </c>
      <c r="C37" s="9" t="n">
        <v>1949</v>
      </c>
      <c r="D37" s="8" t="s">
        <v>110</v>
      </c>
      <c r="E37" s="7" t="n">
        <v>16</v>
      </c>
      <c r="F37" s="12" t="s">
        <v>111</v>
      </c>
      <c r="G37" s="7" t="n">
        <v>3</v>
      </c>
      <c r="I37" s="8" t="s">
        <v>110</v>
      </c>
    </row>
    <row r="38" customFormat="false" ht="14.9" hidden="false" customHeight="true" outlineLevel="0" collapsed="false">
      <c r="A38" s="13" t="s">
        <v>112</v>
      </c>
      <c r="B38" s="13"/>
      <c r="C38" s="13"/>
      <c r="D38" s="13"/>
      <c r="E38" s="13"/>
      <c r="F38" s="13"/>
      <c r="G38" s="13"/>
    </row>
    <row r="39" customFormat="false" ht="32.8" hidden="false" customHeight="false" outlineLevel="0" collapsed="false">
      <c r="A39" s="7" t="n">
        <v>1</v>
      </c>
      <c r="B39" s="8" t="s">
        <v>113</v>
      </c>
      <c r="C39" s="9" t="n">
        <v>1986</v>
      </c>
      <c r="D39" s="8" t="s">
        <v>88</v>
      </c>
      <c r="E39" s="7" t="n">
        <v>11</v>
      </c>
      <c r="F39" s="12" t="s">
        <v>114</v>
      </c>
      <c r="G39" s="7" t="n">
        <v>1</v>
      </c>
      <c r="I39" s="8" t="s">
        <v>88</v>
      </c>
    </row>
    <row r="40" customFormat="false" ht="32.8" hidden="false" customHeight="false" outlineLevel="0" collapsed="false">
      <c r="A40" s="7" t="n">
        <v>2</v>
      </c>
      <c r="B40" s="8" t="s">
        <v>115</v>
      </c>
      <c r="C40" s="9" t="n">
        <v>1986</v>
      </c>
      <c r="D40" s="8" t="s">
        <v>51</v>
      </c>
      <c r="E40" s="7" t="n">
        <v>26</v>
      </c>
      <c r="F40" s="12" t="s">
        <v>116</v>
      </c>
      <c r="G40" s="7" t="n">
        <v>2</v>
      </c>
      <c r="I40" s="8" t="s">
        <v>51</v>
      </c>
    </row>
    <row r="41" customFormat="false" ht="32.8" hidden="false" customHeight="false" outlineLevel="0" collapsed="false">
      <c r="A41" s="7" t="n">
        <v>3</v>
      </c>
      <c r="B41" s="8" t="s">
        <v>117</v>
      </c>
      <c r="C41" s="9" t="n">
        <v>1991</v>
      </c>
      <c r="D41" s="8" t="s">
        <v>81</v>
      </c>
      <c r="E41" s="7" t="n">
        <v>33</v>
      </c>
      <c r="F41" s="12" t="s">
        <v>118</v>
      </c>
      <c r="G41" s="7" t="n">
        <v>3</v>
      </c>
      <c r="I41" s="8" t="s">
        <v>81</v>
      </c>
    </row>
    <row r="42" customFormat="false" ht="32.8" hidden="false" customHeight="false" outlineLevel="0" collapsed="false">
      <c r="A42" s="7" t="n">
        <v>4</v>
      </c>
      <c r="B42" s="8" t="s">
        <v>119</v>
      </c>
      <c r="C42" s="9" t="n">
        <v>1981</v>
      </c>
      <c r="D42" s="8" t="s">
        <v>51</v>
      </c>
      <c r="E42" s="7" t="n">
        <v>23</v>
      </c>
      <c r="F42" s="12" t="s">
        <v>120</v>
      </c>
      <c r="G42" s="7" t="n">
        <v>4</v>
      </c>
      <c r="I42" s="8" t="s">
        <v>51</v>
      </c>
    </row>
    <row r="43" customFormat="false" ht="14.9" hidden="false" customHeight="true" outlineLevel="0" collapsed="false">
      <c r="A43" s="13" t="s">
        <v>121</v>
      </c>
      <c r="B43" s="13"/>
      <c r="C43" s="13"/>
      <c r="D43" s="13"/>
      <c r="E43" s="13"/>
      <c r="F43" s="13"/>
      <c r="G43" s="13"/>
    </row>
    <row r="44" customFormat="false" ht="32.8" hidden="false" customHeight="false" outlineLevel="0" collapsed="false">
      <c r="A44" s="7" t="n">
        <v>1</v>
      </c>
      <c r="B44" s="8" t="s">
        <v>122</v>
      </c>
      <c r="C44" s="9" t="n">
        <v>1955</v>
      </c>
      <c r="D44" s="8" t="s">
        <v>108</v>
      </c>
      <c r="E44" s="7" t="n">
        <v>22</v>
      </c>
      <c r="F44" s="12" t="s">
        <v>123</v>
      </c>
      <c r="G44" s="7" t="n">
        <v>1</v>
      </c>
      <c r="I44" s="8" t="s">
        <v>108</v>
      </c>
    </row>
  </sheetData>
  <mergeCells count="6">
    <mergeCell ref="A2:G2"/>
    <mergeCell ref="A20:G20"/>
    <mergeCell ref="A29:G29"/>
    <mergeCell ref="A34:G34"/>
    <mergeCell ref="A38:G38"/>
    <mergeCell ref="A43:G4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&amp;C&amp;12&amp;A</oddHeader>
    <oddFooter>&amp;C&amp;12Страница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3"/>
  <sheetViews>
    <sheetView windowProtection="false" showFormulas="false" showGridLines="true" showRowColHeaders="true" showZeros="true" rightToLeft="false" tabSelected="false" showOutlineSymbols="true" defaultGridColor="true" view="normal" topLeftCell="A44" colorId="64" zoomScale="100" zoomScaleNormal="100" zoomScalePageLayoutView="100" workbookViewId="0">
      <selection pane="topLeft" activeCell="H57" activeCellId="0" sqref="H57"/>
    </sheetView>
  </sheetViews>
  <sheetFormatPr defaultRowHeight="12.8"/>
  <cols>
    <col collapsed="false" hidden="false" max="1" min="1" style="0" width="12.8295454545455"/>
    <col collapsed="false" hidden="false" max="2" min="2" style="0" width="17.4261363636364"/>
    <col collapsed="false" hidden="false" max="3" min="3" style="0" width="14.6022727272727"/>
    <col collapsed="false" hidden="false" max="4" min="4" style="0" width="23.4034090909091"/>
    <col collapsed="false" hidden="false" max="1025" min="5" style="0" width="12.8295454545455"/>
  </cols>
  <sheetData>
    <row r="1" customFormat="false" ht="68.95" hidden="false" customHeight="fals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3" t="s">
        <v>6</v>
      </c>
      <c r="H1" s="0" t="s">
        <v>124</v>
      </c>
      <c r="I1" s="0" t="s">
        <v>125</v>
      </c>
    </row>
    <row r="2" customFormat="false" ht="14.95" hidden="false" customHeight="true" outlineLevel="0" collapsed="false">
      <c r="A2" s="6" t="s">
        <v>126</v>
      </c>
      <c r="B2" s="6"/>
      <c r="C2" s="6"/>
      <c r="D2" s="6"/>
      <c r="E2" s="6"/>
      <c r="F2" s="6"/>
      <c r="G2" s="6"/>
    </row>
    <row r="3" customFormat="false" ht="32.8" hidden="false" customHeight="false" outlineLevel="0" collapsed="false">
      <c r="A3" s="14" t="n">
        <v>1</v>
      </c>
      <c r="B3" s="8" t="s">
        <v>127</v>
      </c>
      <c r="C3" s="9" t="n">
        <v>1986</v>
      </c>
      <c r="D3" s="8" t="s">
        <v>101</v>
      </c>
      <c r="E3" s="7" t="n">
        <v>787</v>
      </c>
      <c r="F3" s="15" t="n">
        <v>0.058206</v>
      </c>
      <c r="G3" s="14" t="n">
        <v>1</v>
      </c>
      <c r="H3" s="0" t="str">
        <f aca="false">LEFT(20км!D3,FIND(" ",20км!D3)-1)</f>
        <v>Пермь</v>
      </c>
      <c r="I3" s="0" t="str">
        <f aca="false">MID(20км!D3,FIND(" ",20км!D3)+1,LEN(20км!D3)-FIND(" ",20км!D3)+1)</f>
        <v>"Вита"</v>
      </c>
    </row>
    <row r="4" customFormat="false" ht="32.8" hidden="false" customHeight="false" outlineLevel="0" collapsed="false">
      <c r="A4" s="14" t="n">
        <v>2</v>
      </c>
      <c r="B4" s="8" t="s">
        <v>128</v>
      </c>
      <c r="C4" s="9" t="n">
        <v>1994</v>
      </c>
      <c r="D4" s="8" t="s">
        <v>129</v>
      </c>
      <c r="E4" s="7" t="n">
        <v>762</v>
      </c>
      <c r="F4" s="15" t="n">
        <v>0.058368</v>
      </c>
      <c r="G4" s="14" t="n">
        <v>2</v>
      </c>
      <c r="H4" s="8" t="s">
        <v>129</v>
      </c>
    </row>
    <row r="5" customFormat="false" ht="32.8" hidden="false" customHeight="false" outlineLevel="0" collapsed="false">
      <c r="A5" s="14" t="n">
        <v>3</v>
      </c>
      <c r="B5" s="8" t="s">
        <v>130</v>
      </c>
      <c r="C5" s="9" t="n">
        <v>1994</v>
      </c>
      <c r="D5" s="8" t="s">
        <v>101</v>
      </c>
      <c r="E5" s="7" t="n">
        <v>766</v>
      </c>
      <c r="F5" s="15" t="n">
        <v>0.059838</v>
      </c>
      <c r="G5" s="14" t="n">
        <v>3</v>
      </c>
      <c r="H5" s="0" t="str">
        <f aca="false">LEFT(20км!D5,FIND(" ",20км!D5)-1)</f>
        <v>Пермь</v>
      </c>
      <c r="I5" s="0" t="str">
        <f aca="false">MID(20км!D5,FIND(" ",20км!D5)+1,LEN(20км!D5)-FIND(" ",20км!D5)+1)</f>
        <v>"Вита"</v>
      </c>
    </row>
    <row r="6" customFormat="false" ht="32.8" hidden="false" customHeight="false" outlineLevel="0" collapsed="false">
      <c r="A6" s="14" t="n">
        <v>4</v>
      </c>
      <c r="B6" s="8" t="s">
        <v>131</v>
      </c>
      <c r="C6" s="9" t="n">
        <v>1983</v>
      </c>
      <c r="D6" s="8" t="s">
        <v>67</v>
      </c>
      <c r="E6" s="7" t="n">
        <v>752</v>
      </c>
      <c r="F6" s="15" t="n">
        <v>0.060208</v>
      </c>
      <c r="G6" s="14" t="n">
        <v>4</v>
      </c>
      <c r="H6" s="8" t="s">
        <v>67</v>
      </c>
    </row>
    <row r="7" customFormat="false" ht="32.8" hidden="false" customHeight="false" outlineLevel="0" collapsed="false">
      <c r="A7" s="14" t="n">
        <v>5</v>
      </c>
      <c r="B7" s="8" t="s">
        <v>132</v>
      </c>
      <c r="C7" s="9" t="n">
        <v>1979</v>
      </c>
      <c r="D7" s="8" t="s">
        <v>133</v>
      </c>
      <c r="E7" s="7" t="n">
        <v>779</v>
      </c>
      <c r="F7" s="15" t="n">
        <v>0.060475</v>
      </c>
      <c r="G7" s="14" t="n">
        <v>5</v>
      </c>
      <c r="H7" s="0" t="str">
        <f aca="false">LEFT(20км!D7,FIND(" ",20км!D7)-1)</f>
        <v>Пермь"Триатлон</v>
      </c>
      <c r="I7" s="0" t="str">
        <f aca="false">MID(20км!D7,FIND(" ",20км!D7)+1,LEN(20км!D7)-FIND(" ",20км!D7)+1)</f>
        <v>Южный"</v>
      </c>
    </row>
    <row r="8" customFormat="false" ht="32.8" hidden="false" customHeight="false" outlineLevel="0" collapsed="false">
      <c r="A8" s="14" t="n">
        <v>6</v>
      </c>
      <c r="B8" s="8" t="s">
        <v>134</v>
      </c>
      <c r="C8" s="9" t="n">
        <v>1991</v>
      </c>
      <c r="D8" s="8" t="s">
        <v>31</v>
      </c>
      <c r="E8" s="7" t="n">
        <v>761</v>
      </c>
      <c r="F8" s="15" t="n">
        <v>0.061597</v>
      </c>
      <c r="G8" s="14" t="n">
        <v>6</v>
      </c>
      <c r="H8" s="8" t="s">
        <v>31</v>
      </c>
    </row>
    <row r="9" customFormat="false" ht="32.8" hidden="false" customHeight="false" outlineLevel="0" collapsed="false">
      <c r="A9" s="14" t="n">
        <v>7</v>
      </c>
      <c r="B9" s="8" t="s">
        <v>135</v>
      </c>
      <c r="C9" s="9" t="n">
        <v>1987</v>
      </c>
      <c r="D9" s="8" t="s">
        <v>136</v>
      </c>
      <c r="E9" s="7" t="n">
        <v>785</v>
      </c>
      <c r="F9" s="15" t="n">
        <v>0.062361</v>
      </c>
      <c r="G9" s="14" t="n">
        <v>7</v>
      </c>
      <c r="H9" s="0" t="str">
        <f aca="false">LEFT(20км!D9,FIND(" ",20км!D9)-1)</f>
        <v>Пермь</v>
      </c>
      <c r="I9" s="0" t="str">
        <f aca="false">MID(20км!D9,FIND(" ",20км!D9)+1,LEN(20км!D9)-FIND(" ",20км!D9)+1)</f>
        <v>"Триатлон Южный"</v>
      </c>
    </row>
    <row r="10" customFormat="false" ht="32.8" hidden="false" customHeight="false" outlineLevel="0" collapsed="false">
      <c r="A10" s="14" t="n">
        <v>8</v>
      </c>
      <c r="B10" s="8" t="s">
        <v>137</v>
      </c>
      <c r="C10" s="9" t="n">
        <v>1986</v>
      </c>
      <c r="D10" s="8" t="s">
        <v>51</v>
      </c>
      <c r="E10" s="7" t="n">
        <v>777</v>
      </c>
      <c r="F10" s="15" t="n">
        <v>0.062373</v>
      </c>
      <c r="G10" s="14" t="n">
        <v>8</v>
      </c>
      <c r="H10" s="8" t="s">
        <v>51</v>
      </c>
    </row>
    <row r="11" customFormat="false" ht="32.8" hidden="false" customHeight="false" outlineLevel="0" collapsed="false">
      <c r="A11" s="14" t="n">
        <v>9</v>
      </c>
      <c r="B11" s="8" t="s">
        <v>138</v>
      </c>
      <c r="C11" s="9" t="n">
        <v>1987</v>
      </c>
      <c r="D11" s="8" t="s">
        <v>51</v>
      </c>
      <c r="E11" s="7" t="n">
        <v>771</v>
      </c>
      <c r="F11" s="15" t="n">
        <v>0.063368</v>
      </c>
      <c r="G11" s="14" t="n">
        <v>9</v>
      </c>
      <c r="H11" s="8" t="s">
        <v>51</v>
      </c>
    </row>
    <row r="12" customFormat="false" ht="32.8" hidden="false" customHeight="false" outlineLevel="0" collapsed="false">
      <c r="A12" s="14" t="n">
        <v>10</v>
      </c>
      <c r="B12" s="8" t="s">
        <v>139</v>
      </c>
      <c r="C12" s="9" t="n">
        <v>1998</v>
      </c>
      <c r="D12" s="8" t="s">
        <v>140</v>
      </c>
      <c r="E12" s="7" t="n">
        <v>772</v>
      </c>
      <c r="F12" s="15" t="n">
        <v>0.066157</v>
      </c>
      <c r="G12" s="14" t="n">
        <v>10</v>
      </c>
      <c r="H12" s="8" t="s">
        <v>141</v>
      </c>
      <c r="I12" s="0" t="s">
        <v>142</v>
      </c>
    </row>
    <row r="13" customFormat="false" ht="32.8" hidden="false" customHeight="false" outlineLevel="0" collapsed="false">
      <c r="A13" s="14" t="n">
        <v>11</v>
      </c>
      <c r="B13" s="8" t="s">
        <v>143</v>
      </c>
      <c r="C13" s="9" t="n">
        <v>1993</v>
      </c>
      <c r="D13" s="8" t="s">
        <v>144</v>
      </c>
      <c r="E13" s="7" t="n">
        <v>756</v>
      </c>
      <c r="F13" s="15" t="n">
        <v>0.06662</v>
      </c>
      <c r="G13" s="14" t="n">
        <v>11</v>
      </c>
      <c r="H13" s="8" t="s">
        <v>144</v>
      </c>
    </row>
    <row r="14" customFormat="false" ht="32.8" hidden="false" customHeight="false" outlineLevel="0" collapsed="false">
      <c r="A14" s="14" t="n">
        <v>12</v>
      </c>
      <c r="B14" s="8" t="s">
        <v>145</v>
      </c>
      <c r="C14" s="9" t="n">
        <v>1989</v>
      </c>
      <c r="D14" s="8" t="s">
        <v>146</v>
      </c>
      <c r="E14" s="7" t="n">
        <v>778</v>
      </c>
      <c r="F14" s="15" t="n">
        <v>0.067812</v>
      </c>
      <c r="G14" s="14" t="n">
        <v>12</v>
      </c>
      <c r="H14" s="0" t="str">
        <f aca="false">LEFT(20км!D14,FIND(" ",20км!D14)-1)</f>
        <v>Пермь</v>
      </c>
      <c r="I14" s="0" t="str">
        <f aca="false">MID(20км!D14,FIND(" ",20км!D14)+1,LEN(20км!D14)-FIND(" ",20км!D14)+1)</f>
        <v>Techno Run</v>
      </c>
    </row>
    <row r="15" customFormat="false" ht="32.8" hidden="false" customHeight="false" outlineLevel="0" collapsed="false">
      <c r="A15" s="14" t="n">
        <v>13</v>
      </c>
      <c r="B15" s="8" t="s">
        <v>147</v>
      </c>
      <c r="C15" s="9" t="n">
        <v>1980</v>
      </c>
      <c r="D15" s="8" t="s">
        <v>133</v>
      </c>
      <c r="E15" s="7" t="n">
        <v>780</v>
      </c>
      <c r="F15" s="15" t="n">
        <v>0.069155</v>
      </c>
      <c r="G15" s="14" t="n">
        <v>13</v>
      </c>
      <c r="H15" s="8" t="s">
        <v>51</v>
      </c>
      <c r="I15" s="0" t="s">
        <v>148</v>
      </c>
    </row>
    <row r="16" customFormat="false" ht="32.8" hidden="false" customHeight="false" outlineLevel="0" collapsed="false">
      <c r="A16" s="14" t="n">
        <v>14</v>
      </c>
      <c r="B16" s="8" t="s">
        <v>149</v>
      </c>
      <c r="C16" s="9" t="n">
        <v>1982</v>
      </c>
      <c r="D16" s="8" t="s">
        <v>51</v>
      </c>
      <c r="E16" s="7" t="n">
        <v>782</v>
      </c>
      <c r="F16" s="15" t="n">
        <v>0.069514</v>
      </c>
      <c r="G16" s="14" t="n">
        <v>14</v>
      </c>
      <c r="H16" s="8" t="s">
        <v>51</v>
      </c>
    </row>
    <row r="17" customFormat="false" ht="32.8" hidden="false" customHeight="false" outlineLevel="0" collapsed="false">
      <c r="A17" s="14" t="n">
        <v>15</v>
      </c>
      <c r="B17" s="8" t="s">
        <v>150</v>
      </c>
      <c r="C17" s="9" t="n">
        <v>1986</v>
      </c>
      <c r="D17" s="8" t="s">
        <v>108</v>
      </c>
      <c r="E17" s="7" t="n">
        <v>751</v>
      </c>
      <c r="F17" s="15" t="n">
        <v>0.069641</v>
      </c>
      <c r="G17" s="14" t="n">
        <v>15</v>
      </c>
      <c r="H17" s="8" t="s">
        <v>108</v>
      </c>
    </row>
    <row r="18" customFormat="false" ht="32.8" hidden="false" customHeight="false" outlineLevel="0" collapsed="false">
      <c r="A18" s="14" t="n">
        <v>16</v>
      </c>
      <c r="B18" s="8" t="s">
        <v>151</v>
      </c>
      <c r="C18" s="9" t="n">
        <v>1989</v>
      </c>
      <c r="D18" s="8" t="s">
        <v>51</v>
      </c>
      <c r="E18" s="7" t="n">
        <v>763</v>
      </c>
      <c r="F18" s="15" t="n">
        <v>0.07015</v>
      </c>
      <c r="G18" s="14" t="n">
        <v>16</v>
      </c>
      <c r="H18" s="8" t="s">
        <v>51</v>
      </c>
    </row>
    <row r="19" customFormat="false" ht="18.65" hidden="false" customHeight="false" outlineLevel="0" collapsed="false">
      <c r="A19" s="14" t="n">
        <v>17</v>
      </c>
      <c r="B19" s="8" t="s">
        <v>152</v>
      </c>
      <c r="C19" s="9" t="n">
        <v>1985</v>
      </c>
      <c r="D19" s="8" t="s">
        <v>153</v>
      </c>
      <c r="E19" s="7" t="n">
        <v>790</v>
      </c>
      <c r="F19" s="15" t="n">
        <v>0.070405</v>
      </c>
      <c r="G19" s="14" t="n">
        <v>17</v>
      </c>
      <c r="H19" s="0" t="str">
        <f aca="false">LEFT(20км!D19,FIND(" ",20км!D19)-1)</f>
        <v>Пермь</v>
      </c>
      <c r="I19" s="0" t="str">
        <f aca="false">MID(20км!D19,FIND(" ",20км!D19)+1,LEN(20км!D19)-FIND(" ",20км!D19)+1)</f>
        <v>"Adidas"</v>
      </c>
    </row>
    <row r="20" customFormat="false" ht="32.8" hidden="false" customHeight="false" outlineLevel="0" collapsed="false">
      <c r="A20" s="14" t="n">
        <v>18</v>
      </c>
      <c r="B20" s="8" t="s">
        <v>154</v>
      </c>
      <c r="C20" s="9" t="n">
        <v>1980</v>
      </c>
      <c r="D20" s="8" t="s">
        <v>136</v>
      </c>
      <c r="E20" s="7" t="n">
        <v>767</v>
      </c>
      <c r="F20" s="15" t="n">
        <v>0.070903</v>
      </c>
      <c r="G20" s="14" t="n">
        <v>18</v>
      </c>
      <c r="H20" s="0" t="str">
        <f aca="false">LEFT(20км!D20,FIND(" ",20км!D20)-1)</f>
        <v>Пермь</v>
      </c>
      <c r="I20" s="0" t="str">
        <f aca="false">MID(20км!D20,FIND(" ",20км!D20)+1,LEN(20км!D20)-FIND(" ",20км!D20)+1)</f>
        <v>"Триатлон Южный"</v>
      </c>
    </row>
    <row r="21" customFormat="false" ht="32.8" hidden="false" customHeight="false" outlineLevel="0" collapsed="false">
      <c r="A21" s="14" t="n">
        <v>19</v>
      </c>
      <c r="B21" s="8" t="s">
        <v>155</v>
      </c>
      <c r="C21" s="9" t="n">
        <v>1977</v>
      </c>
      <c r="D21" s="8" t="s">
        <v>136</v>
      </c>
      <c r="E21" s="7" t="n">
        <v>769</v>
      </c>
      <c r="F21" s="15" t="n">
        <v>0.071759</v>
      </c>
      <c r="G21" s="14" t="n">
        <v>19</v>
      </c>
      <c r="H21" s="0" t="str">
        <f aca="false">LEFT(20км!D21,FIND(" ",20км!D21)-1)</f>
        <v>Пермь</v>
      </c>
      <c r="I21" s="0" t="str">
        <f aca="false">MID(20км!D21,FIND(" ",20км!D21)+1,LEN(20км!D21)-FIND(" ",20км!D21)+1)</f>
        <v>"Триатлон Южный"</v>
      </c>
    </row>
    <row r="22" customFormat="false" ht="32.8" hidden="false" customHeight="false" outlineLevel="0" collapsed="false">
      <c r="A22" s="14" t="n">
        <v>20</v>
      </c>
      <c r="B22" s="8" t="s">
        <v>156</v>
      </c>
      <c r="C22" s="9" t="n">
        <v>1998</v>
      </c>
      <c r="D22" s="8" t="s">
        <v>146</v>
      </c>
      <c r="E22" s="7" t="n">
        <v>758</v>
      </c>
      <c r="F22" s="15" t="n">
        <v>0.073634</v>
      </c>
      <c r="G22" s="14" t="n">
        <v>20</v>
      </c>
      <c r="H22" s="0" t="str">
        <f aca="false">LEFT(20км!D22,FIND(" ",20км!D22)-1)</f>
        <v>Пермь</v>
      </c>
      <c r="I22" s="0" t="str">
        <f aca="false">MID(20км!D22,FIND(" ",20км!D22)+1,LEN(20км!D22)-FIND(" ",20км!D22)+1)</f>
        <v>Techno Run</v>
      </c>
    </row>
    <row r="23" customFormat="false" ht="32.8" hidden="false" customHeight="false" outlineLevel="0" collapsed="false">
      <c r="A23" s="14" t="n">
        <v>21</v>
      </c>
      <c r="B23" s="8" t="s">
        <v>157</v>
      </c>
      <c r="C23" s="9" t="n">
        <v>1998</v>
      </c>
      <c r="D23" s="8" t="s">
        <v>158</v>
      </c>
      <c r="E23" s="7" t="n">
        <v>753</v>
      </c>
      <c r="F23" s="15" t="n">
        <v>0.073738</v>
      </c>
      <c r="G23" s="14" t="n">
        <v>21</v>
      </c>
      <c r="H23" s="8" t="s">
        <v>158</v>
      </c>
    </row>
    <row r="24" customFormat="false" ht="32.95" hidden="false" customHeight="false" outlineLevel="0" collapsed="false">
      <c r="A24" s="14" t="n">
        <v>22</v>
      </c>
      <c r="B24" s="8" t="s">
        <v>159</v>
      </c>
      <c r="C24" s="9" t="n">
        <v>1983</v>
      </c>
      <c r="D24" s="8" t="s">
        <v>160</v>
      </c>
      <c r="E24" s="7" t="n">
        <v>759</v>
      </c>
      <c r="F24" s="15" t="n">
        <v>0.078877</v>
      </c>
      <c r="G24" s="14" t="n">
        <v>22</v>
      </c>
      <c r="H24" s="8" t="s">
        <v>160</v>
      </c>
    </row>
    <row r="25" customFormat="false" ht="32.95" hidden="false" customHeight="false" outlineLevel="0" collapsed="false">
      <c r="A25" s="14" t="n">
        <v>23</v>
      </c>
      <c r="B25" s="8" t="s">
        <v>161</v>
      </c>
      <c r="C25" s="9" t="n">
        <v>1991</v>
      </c>
      <c r="D25" s="8" t="s">
        <v>31</v>
      </c>
      <c r="E25" s="7" t="n">
        <v>770</v>
      </c>
      <c r="F25" s="15" t="n">
        <v>0.086146</v>
      </c>
      <c r="G25" s="14" t="n">
        <v>23</v>
      </c>
      <c r="H25" s="8" t="s">
        <v>31</v>
      </c>
    </row>
    <row r="26" customFormat="false" ht="18.7" hidden="false" customHeight="false" outlineLevel="0" collapsed="false">
      <c r="A26" s="14" t="n">
        <v>24</v>
      </c>
      <c r="B26" s="8" t="s">
        <v>162</v>
      </c>
      <c r="C26" s="9" t="n">
        <v>1988</v>
      </c>
      <c r="D26" s="8" t="s">
        <v>51</v>
      </c>
      <c r="E26" s="7" t="n">
        <v>760</v>
      </c>
      <c r="F26" s="15" t="n">
        <v>0.087431</v>
      </c>
      <c r="G26" s="14" t="n">
        <v>24</v>
      </c>
      <c r="H26" s="8" t="s">
        <v>51</v>
      </c>
    </row>
    <row r="27" customFormat="false" ht="32.95" hidden="false" customHeight="false" outlineLevel="0" collapsed="false">
      <c r="A27" s="14" t="n">
        <v>25</v>
      </c>
      <c r="B27" s="8" t="s">
        <v>163</v>
      </c>
      <c r="C27" s="9" t="n">
        <v>1977</v>
      </c>
      <c r="D27" s="8" t="s">
        <v>51</v>
      </c>
      <c r="E27" s="7" t="n">
        <v>788</v>
      </c>
      <c r="F27" s="15" t="n">
        <v>0.087535</v>
      </c>
      <c r="G27" s="14" t="n">
        <v>25</v>
      </c>
      <c r="H27" s="8" t="s">
        <v>51</v>
      </c>
    </row>
    <row r="28" customFormat="false" ht="14.9" hidden="false" customHeight="true" outlineLevel="0" collapsed="false">
      <c r="A28" s="6" t="s">
        <v>164</v>
      </c>
      <c r="B28" s="6"/>
      <c r="C28" s="6"/>
      <c r="D28" s="6"/>
      <c r="E28" s="6"/>
      <c r="F28" s="6"/>
      <c r="G28" s="6"/>
    </row>
    <row r="29" customFormat="false" ht="32.8" hidden="false" customHeight="false" outlineLevel="0" collapsed="false">
      <c r="A29" s="14" t="n">
        <v>1</v>
      </c>
      <c r="B29" s="8" t="s">
        <v>165</v>
      </c>
      <c r="C29" s="9" t="n">
        <v>1973</v>
      </c>
      <c r="D29" s="8" t="s">
        <v>22</v>
      </c>
      <c r="E29" s="7" t="n">
        <v>757</v>
      </c>
      <c r="F29" s="15" t="n">
        <v>0.05485</v>
      </c>
      <c r="G29" s="7" t="n">
        <v>1</v>
      </c>
      <c r="H29" s="8" t="s">
        <v>22</v>
      </c>
    </row>
    <row r="30" customFormat="false" ht="32.8" hidden="false" customHeight="false" outlineLevel="0" collapsed="false">
      <c r="A30" s="14" t="n">
        <v>2</v>
      </c>
      <c r="B30" s="8" t="s">
        <v>166</v>
      </c>
      <c r="C30" s="9" t="n">
        <v>1971</v>
      </c>
      <c r="D30" s="8" t="s">
        <v>167</v>
      </c>
      <c r="E30" s="7" t="n">
        <v>773</v>
      </c>
      <c r="F30" s="15" t="n">
        <v>0.054884</v>
      </c>
      <c r="G30" s="7" t="n">
        <v>2</v>
      </c>
      <c r="H30" s="8" t="s">
        <v>167</v>
      </c>
    </row>
    <row r="31" customFormat="false" ht="32.8" hidden="false" customHeight="false" outlineLevel="0" collapsed="false">
      <c r="A31" s="14" t="n">
        <v>3</v>
      </c>
      <c r="B31" s="8" t="s">
        <v>168</v>
      </c>
      <c r="C31" s="9" t="n">
        <v>1976</v>
      </c>
      <c r="D31" s="8" t="s">
        <v>49</v>
      </c>
      <c r="E31" s="7" t="n">
        <v>781</v>
      </c>
      <c r="F31" s="15" t="n">
        <v>0.055868</v>
      </c>
      <c r="G31" s="7" t="n">
        <v>3</v>
      </c>
      <c r="H31" s="0" t="str">
        <f aca="false">LEFT(20км!D31,FIND(" ",20км!D31)-1)</f>
        <v>Пермь</v>
      </c>
      <c r="I31" s="0" t="str">
        <f aca="false">MID(20км!D31,FIND(" ",20км!D31)+1,LEN(20км!D31)-FIND(" ",20км!D31)+1)</f>
        <v> "Вита"</v>
      </c>
    </row>
    <row r="32" customFormat="false" ht="32.8" hidden="false" customHeight="false" outlineLevel="0" collapsed="false">
      <c r="A32" s="14" t="n">
        <v>4</v>
      </c>
      <c r="B32" s="8" t="s">
        <v>169</v>
      </c>
      <c r="C32" s="9" t="n">
        <v>1974</v>
      </c>
      <c r="D32" s="8" t="s">
        <v>51</v>
      </c>
      <c r="E32" s="7" t="n">
        <v>764</v>
      </c>
      <c r="F32" s="15" t="n">
        <v>0.056586</v>
      </c>
      <c r="G32" s="7" t="n">
        <v>4</v>
      </c>
      <c r="H32" s="8" t="s">
        <v>51</v>
      </c>
    </row>
    <row r="33" customFormat="false" ht="32.8" hidden="false" customHeight="false" outlineLevel="0" collapsed="false">
      <c r="A33" s="14" t="n">
        <v>5</v>
      </c>
      <c r="B33" s="8" t="s">
        <v>170</v>
      </c>
      <c r="C33" s="9" t="n">
        <v>1974</v>
      </c>
      <c r="D33" s="8" t="s">
        <v>136</v>
      </c>
      <c r="E33" s="7" t="n">
        <v>768</v>
      </c>
      <c r="F33" s="15" t="n">
        <v>0.065914</v>
      </c>
      <c r="G33" s="7" t="n">
        <v>5</v>
      </c>
      <c r="H33" s="0" t="str">
        <f aca="false">LEFT(20км!D33,FIND(" ",20км!D33)-1)</f>
        <v>Пермь</v>
      </c>
      <c r="I33" s="0" t="str">
        <f aca="false">MID(20км!D33,FIND(" ",20км!D33)+1,LEN(20км!D33)-FIND(" ",20км!D33)+1)</f>
        <v>"Триатлон Южный"</v>
      </c>
    </row>
    <row r="34" customFormat="false" ht="32.8" hidden="false" customHeight="false" outlineLevel="0" collapsed="false">
      <c r="A34" s="14" t="n">
        <v>6</v>
      </c>
      <c r="B34" s="8" t="s">
        <v>171</v>
      </c>
      <c r="C34" s="9" t="n">
        <v>1969</v>
      </c>
      <c r="D34" s="8" t="s">
        <v>172</v>
      </c>
      <c r="E34" s="7" t="n">
        <v>755</v>
      </c>
      <c r="F34" s="15" t="n">
        <v>0.067245</v>
      </c>
      <c r="G34" s="7" t="n">
        <v>6</v>
      </c>
      <c r="H34" s="8" t="s">
        <v>172</v>
      </c>
    </row>
    <row r="35" customFormat="false" ht="32.8" hidden="false" customHeight="false" outlineLevel="0" collapsed="false">
      <c r="A35" s="14" t="n">
        <v>7</v>
      </c>
      <c r="B35" s="8" t="s">
        <v>173</v>
      </c>
      <c r="C35" s="9" t="n">
        <v>1973</v>
      </c>
      <c r="D35" s="8" t="s">
        <v>51</v>
      </c>
      <c r="E35" s="7" t="n">
        <v>783</v>
      </c>
      <c r="F35" s="15" t="n">
        <v>0.069294</v>
      </c>
      <c r="G35" s="7" t="n">
        <v>7</v>
      </c>
      <c r="H35" s="8" t="s">
        <v>51</v>
      </c>
    </row>
    <row r="36" customFormat="false" ht="18.65" hidden="false" customHeight="false" outlineLevel="0" collapsed="false">
      <c r="A36" s="14" t="n">
        <v>8</v>
      </c>
      <c r="B36" s="8" t="s">
        <v>174</v>
      </c>
      <c r="C36" s="9" t="n">
        <v>1972</v>
      </c>
      <c r="D36" s="8" t="s">
        <v>49</v>
      </c>
      <c r="E36" s="7" t="n">
        <v>765</v>
      </c>
      <c r="F36" s="15" t="n">
        <v>0.074884</v>
      </c>
      <c r="G36" s="7" t="n">
        <v>8</v>
      </c>
      <c r="H36" s="0" t="str">
        <f aca="false">LEFT(20км!D36,FIND(" ",20км!D36)-1)</f>
        <v>Пермь</v>
      </c>
      <c r="I36" s="0" t="str">
        <f aca="false">MID(20км!D36,FIND(" ",20км!D36)+1,LEN(20км!D36)-FIND(" ",20км!D36)+1)</f>
        <v> "Вита"</v>
      </c>
    </row>
    <row r="37" customFormat="false" ht="14.9" hidden="false" customHeight="true" outlineLevel="0" collapsed="false">
      <c r="A37" s="6" t="s">
        <v>175</v>
      </c>
      <c r="B37" s="6"/>
      <c r="C37" s="6"/>
      <c r="D37" s="6"/>
      <c r="E37" s="6"/>
      <c r="F37" s="6"/>
      <c r="G37" s="6"/>
    </row>
    <row r="38" customFormat="false" ht="32.95" hidden="false" customHeight="false" outlineLevel="0" collapsed="false">
      <c r="A38" s="7" t="n">
        <v>1</v>
      </c>
      <c r="B38" s="8" t="s">
        <v>176</v>
      </c>
      <c r="C38" s="9" t="n">
        <v>1963</v>
      </c>
      <c r="D38" s="8" t="s">
        <v>31</v>
      </c>
      <c r="E38" s="7" t="n">
        <v>776</v>
      </c>
      <c r="F38" s="15" t="n">
        <v>0.05022</v>
      </c>
      <c r="G38" s="7" t="n">
        <v>1</v>
      </c>
      <c r="H38" s="8" t="s">
        <v>31</v>
      </c>
    </row>
    <row r="39" customFormat="false" ht="17.2" hidden="false" customHeight="false" outlineLevel="0" collapsed="false">
      <c r="A39" s="7" t="n">
        <v>2</v>
      </c>
      <c r="B39" s="8" t="s">
        <v>177</v>
      </c>
      <c r="C39" s="9" t="n">
        <v>1966</v>
      </c>
      <c r="D39" s="8" t="s">
        <v>178</v>
      </c>
      <c r="E39" s="7" t="n">
        <v>775</v>
      </c>
      <c r="F39" s="15" t="n">
        <v>0.074896</v>
      </c>
      <c r="G39" s="7" t="n">
        <v>2</v>
      </c>
      <c r="H39" s="8" t="s">
        <v>178</v>
      </c>
    </row>
    <row r="40" customFormat="false" ht="14.9" hidden="false" customHeight="true" outlineLevel="0" collapsed="false">
      <c r="A40" s="6" t="s">
        <v>179</v>
      </c>
      <c r="B40" s="6"/>
      <c r="C40" s="6"/>
      <c r="D40" s="6"/>
      <c r="E40" s="6"/>
      <c r="F40" s="6"/>
      <c r="G40" s="6"/>
    </row>
    <row r="41" customFormat="false" ht="32.8" hidden="false" customHeight="false" outlineLevel="0" collapsed="false">
      <c r="A41" s="7" t="n">
        <v>1</v>
      </c>
      <c r="B41" s="8" t="s">
        <v>180</v>
      </c>
      <c r="C41" s="9" t="n">
        <v>1956</v>
      </c>
      <c r="D41" s="8" t="s">
        <v>181</v>
      </c>
      <c r="E41" s="7" t="n">
        <v>789</v>
      </c>
      <c r="F41" s="15" t="n">
        <v>0.074688</v>
      </c>
      <c r="G41" s="7" t="n">
        <v>1</v>
      </c>
      <c r="H41" s="8" t="s">
        <v>181</v>
      </c>
    </row>
    <row r="42" customFormat="false" ht="32.8" hidden="false" customHeight="false" outlineLevel="0" collapsed="false">
      <c r="A42" s="7" t="n">
        <v>2</v>
      </c>
      <c r="B42" s="8" t="s">
        <v>182</v>
      </c>
      <c r="C42" s="9" t="n">
        <v>1948</v>
      </c>
      <c r="D42" s="8" t="s">
        <v>101</v>
      </c>
      <c r="E42" s="7" t="n">
        <v>786</v>
      </c>
      <c r="F42" s="15" t="n">
        <v>0.076053</v>
      </c>
      <c r="G42" s="7" t="n">
        <v>2</v>
      </c>
      <c r="H42" s="0" t="str">
        <f aca="false">LEFT(20км!D42,FIND(" ",20км!D42)-1)</f>
        <v>Пермь</v>
      </c>
      <c r="I42" s="0" t="str">
        <f aca="false">MID(20км!D42,FIND(" ",20км!D42)+1,LEN(20км!D42)-FIND(" ",20км!D42)+1)</f>
        <v>"Вита"</v>
      </c>
    </row>
    <row r="43" customFormat="false" ht="17.15" hidden="false" customHeight="false" outlineLevel="0" collapsed="false">
      <c r="A43" s="7" t="n">
        <v>3</v>
      </c>
      <c r="B43" s="8" t="s">
        <v>183</v>
      </c>
      <c r="C43" s="9" t="n">
        <v>1955</v>
      </c>
      <c r="D43" s="8" t="s">
        <v>92</v>
      </c>
      <c r="E43" s="7" t="n">
        <v>754</v>
      </c>
      <c r="F43" s="15" t="n">
        <v>0.081389</v>
      </c>
      <c r="G43" s="7" t="n">
        <v>3</v>
      </c>
      <c r="H43" s="8" t="s">
        <v>92</v>
      </c>
    </row>
    <row r="44" customFormat="false" ht="32.8" hidden="false" customHeight="false" outlineLevel="0" collapsed="false">
      <c r="A44" s="7" t="n">
        <v>4</v>
      </c>
      <c r="B44" s="8" t="s">
        <v>184</v>
      </c>
      <c r="C44" s="9" t="n">
        <v>1940</v>
      </c>
      <c r="D44" s="8" t="s">
        <v>92</v>
      </c>
      <c r="E44" s="7" t="n">
        <v>774</v>
      </c>
      <c r="F44" s="15" t="n">
        <v>0.081713</v>
      </c>
      <c r="G44" s="7" t="n">
        <v>4</v>
      </c>
      <c r="H44" s="8" t="s">
        <v>92</v>
      </c>
    </row>
    <row r="45" customFormat="false" ht="32.8" hidden="false" customHeight="false" outlineLevel="0" collapsed="false">
      <c r="A45" s="7" t="n">
        <v>5</v>
      </c>
      <c r="B45" s="8" t="s">
        <v>185</v>
      </c>
      <c r="C45" s="9" t="n">
        <v>1947</v>
      </c>
      <c r="D45" s="8" t="s">
        <v>51</v>
      </c>
      <c r="E45" s="7" t="n">
        <v>784</v>
      </c>
      <c r="F45" s="15" t="n">
        <v>0.084514</v>
      </c>
      <c r="G45" s="7" t="n">
        <v>5</v>
      </c>
      <c r="H45" s="8" t="s">
        <v>51</v>
      </c>
    </row>
    <row r="46" customFormat="false" ht="14.9" hidden="false" customHeight="true" outlineLevel="0" collapsed="false">
      <c r="A46" s="13" t="s">
        <v>186</v>
      </c>
      <c r="B46" s="13"/>
      <c r="C46" s="13"/>
      <c r="D46" s="13"/>
      <c r="E46" s="13"/>
      <c r="F46" s="13"/>
      <c r="G46" s="13"/>
    </row>
    <row r="47" customFormat="false" ht="32.8" hidden="false" customHeight="false" outlineLevel="0" collapsed="false">
      <c r="A47" s="7" t="n">
        <v>1</v>
      </c>
      <c r="B47" s="8" t="s">
        <v>187</v>
      </c>
      <c r="C47" s="9" t="n">
        <v>1994</v>
      </c>
      <c r="D47" s="8" t="s">
        <v>188</v>
      </c>
      <c r="E47" s="7" t="n">
        <v>816</v>
      </c>
      <c r="F47" s="15" t="n">
        <v>0.063553</v>
      </c>
      <c r="G47" s="7" t="n">
        <v>1</v>
      </c>
      <c r="H47" s="0" t="str">
        <f aca="false">LEFT(20км!D47,FIND(" ",20км!D47)-1)</f>
        <v>Пермь</v>
      </c>
      <c r="I47" s="0" t="str">
        <f aca="false">MID(20км!D47,FIND(" ",20км!D47)+1,LEN(20км!D47)-FIND(" ",20км!D47)+1)</f>
        <v>"Медик"</v>
      </c>
    </row>
    <row r="48" customFormat="false" ht="32.8" hidden="false" customHeight="false" outlineLevel="0" collapsed="false">
      <c r="A48" s="7" t="n">
        <v>2</v>
      </c>
      <c r="B48" s="8" t="s">
        <v>189</v>
      </c>
      <c r="C48" s="9" t="n">
        <v>1983</v>
      </c>
      <c r="D48" s="8" t="s">
        <v>136</v>
      </c>
      <c r="E48" s="7" t="n">
        <v>821</v>
      </c>
      <c r="F48" s="15" t="n">
        <v>0.074942</v>
      </c>
      <c r="G48" s="7" t="n">
        <v>2</v>
      </c>
      <c r="H48" s="0" t="str">
        <f aca="false">LEFT(20км!D48,FIND(" ",20км!D48)-1)</f>
        <v>Пермь</v>
      </c>
      <c r="I48" s="0" t="str">
        <f aca="false">MID(20км!D48,FIND(" ",20км!D48)+1,LEN(20км!D48)-FIND(" ",20км!D48)+1)</f>
        <v>"Триатлон Южный"</v>
      </c>
    </row>
    <row r="49" customFormat="false" ht="32.8" hidden="false" customHeight="false" outlineLevel="0" collapsed="false">
      <c r="A49" s="7" t="n">
        <v>3</v>
      </c>
      <c r="B49" s="8" t="s">
        <v>190</v>
      </c>
      <c r="C49" s="9" t="n">
        <v>1983</v>
      </c>
      <c r="D49" s="8" t="s">
        <v>188</v>
      </c>
      <c r="E49" s="7" t="n">
        <v>817</v>
      </c>
      <c r="F49" s="15" t="n">
        <v>0.083611</v>
      </c>
      <c r="G49" s="7" t="n">
        <v>3</v>
      </c>
      <c r="H49" s="0" t="str">
        <f aca="false">LEFT(20км!D49,FIND(" ",20км!D49)-1)</f>
        <v>Пермь</v>
      </c>
      <c r="I49" s="0" t="str">
        <f aca="false">MID(20км!D49,FIND(" ",20км!D49)+1,LEN(20км!D49)-FIND(" ",20км!D49)+1)</f>
        <v>"Медик"</v>
      </c>
    </row>
    <row r="50" customFormat="false" ht="32.8" hidden="false" customHeight="false" outlineLevel="0" collapsed="false">
      <c r="A50" s="7" t="n">
        <v>4</v>
      </c>
      <c r="B50" s="8" t="s">
        <v>191</v>
      </c>
      <c r="C50" s="9" t="n">
        <v>1991</v>
      </c>
      <c r="D50" s="8" t="s">
        <v>31</v>
      </c>
      <c r="E50" s="7" t="n">
        <v>820</v>
      </c>
      <c r="F50" s="15" t="n">
        <v>0.086146</v>
      </c>
      <c r="G50" s="7" t="n">
        <v>4</v>
      </c>
      <c r="H50" s="8" t="s">
        <v>31</v>
      </c>
    </row>
    <row r="51" customFormat="false" ht="32.8" hidden="false" customHeight="false" outlineLevel="0" collapsed="false">
      <c r="A51" s="7" t="n">
        <v>5</v>
      </c>
      <c r="B51" s="8" t="s">
        <v>192</v>
      </c>
      <c r="C51" s="9" t="n">
        <v>1981</v>
      </c>
      <c r="D51" s="8" t="s">
        <v>193</v>
      </c>
      <c r="E51" s="7" t="n">
        <v>823</v>
      </c>
      <c r="F51" s="15" t="n">
        <v>0.086296</v>
      </c>
      <c r="G51" s="7" t="n">
        <v>5</v>
      </c>
      <c r="H51" s="0" t="str">
        <f aca="false">LEFT(20км!D51,FIND(" ",20км!D51)-1)</f>
        <v>Пермь</v>
      </c>
      <c r="I51" s="0" t="str">
        <f aca="false">MID(20км!D51,FIND(" ",20км!D51)+1,LEN(20км!D51)-FIND(" ",20км!D51)+1)</f>
        <v>"Здоровье"</v>
      </c>
    </row>
    <row r="52" customFormat="false" ht="17.15" hidden="false" customHeight="false" outlineLevel="0" collapsed="false">
      <c r="A52" s="7" t="n">
        <v>6</v>
      </c>
      <c r="B52" s="8" t="s">
        <v>194</v>
      </c>
      <c r="C52" s="9" t="n">
        <v>1990</v>
      </c>
      <c r="D52" s="8" t="s">
        <v>51</v>
      </c>
      <c r="E52" s="7" t="n">
        <v>824</v>
      </c>
      <c r="F52" s="15" t="n">
        <v>0.087442</v>
      </c>
      <c r="G52" s="7" t="n">
        <v>6</v>
      </c>
      <c r="H52" s="8" t="s">
        <v>51</v>
      </c>
    </row>
    <row r="53" customFormat="false" ht="14.9" hidden="false" customHeight="true" outlineLevel="0" collapsed="false">
      <c r="A53" s="13" t="s">
        <v>195</v>
      </c>
      <c r="B53" s="13"/>
      <c r="C53" s="13"/>
      <c r="D53" s="13"/>
      <c r="E53" s="13"/>
      <c r="F53" s="13"/>
      <c r="G53" s="13"/>
    </row>
    <row r="54" customFormat="false" ht="32.8" hidden="false" customHeight="false" outlineLevel="0" collapsed="false">
      <c r="A54" s="7" t="n">
        <v>1</v>
      </c>
      <c r="B54" s="8" t="s">
        <v>196</v>
      </c>
      <c r="C54" s="9" t="n">
        <v>1976</v>
      </c>
      <c r="D54" s="8" t="s">
        <v>197</v>
      </c>
      <c r="E54" s="7" t="n">
        <v>822</v>
      </c>
      <c r="F54" s="15" t="n">
        <v>0.05875</v>
      </c>
      <c r="G54" s="7" t="n">
        <v>1</v>
      </c>
      <c r="H54" s="0" t="str">
        <f aca="false">LEFT(20км!D54,FIND(" ",20км!D54)-1)</f>
        <v>Пермь</v>
      </c>
      <c r="I54" s="0" t="str">
        <f aca="false">MID(20км!D54,FIND(" ",20км!D54)+1,LEN(20км!D54)-FIND(" ",20км!D54)+1)</f>
        <v> "Adidas"</v>
      </c>
    </row>
    <row r="55" customFormat="false" ht="32.8" hidden="false" customHeight="false" outlineLevel="0" collapsed="false">
      <c r="A55" s="7" t="n">
        <v>2</v>
      </c>
      <c r="B55" s="8" t="s">
        <v>198</v>
      </c>
      <c r="C55" s="9" t="n">
        <v>1979</v>
      </c>
      <c r="D55" s="8" t="s">
        <v>108</v>
      </c>
      <c r="E55" s="7" t="n">
        <v>812</v>
      </c>
      <c r="F55" s="15" t="n">
        <v>0.065949</v>
      </c>
      <c r="G55" s="7" t="n">
        <v>2</v>
      </c>
      <c r="H55" s="8" t="s">
        <v>108</v>
      </c>
    </row>
    <row r="56" customFormat="false" ht="32.8" hidden="false" customHeight="false" outlineLevel="0" collapsed="false">
      <c r="A56" s="7" t="n">
        <v>3</v>
      </c>
      <c r="B56" s="8" t="s">
        <v>199</v>
      </c>
      <c r="C56" s="9" t="n">
        <v>1969</v>
      </c>
      <c r="D56" s="8" t="s">
        <v>73</v>
      </c>
      <c r="E56" s="7" t="n">
        <v>813</v>
      </c>
      <c r="F56" s="15" t="n">
        <v>0.072338</v>
      </c>
      <c r="G56" s="7" t="n">
        <v>3</v>
      </c>
      <c r="H56" s="8" t="s">
        <v>73</v>
      </c>
    </row>
    <row r="57" customFormat="false" ht="32.8" hidden="false" customHeight="false" outlineLevel="0" collapsed="false">
      <c r="A57" s="7" t="n">
        <v>4</v>
      </c>
      <c r="B57" s="8" t="s">
        <v>200</v>
      </c>
      <c r="C57" s="9" t="n">
        <v>1978</v>
      </c>
      <c r="D57" s="8" t="s">
        <v>136</v>
      </c>
      <c r="E57" s="7" t="n">
        <v>818</v>
      </c>
      <c r="F57" s="15" t="n">
        <v>0.077106</v>
      </c>
      <c r="G57" s="7" t="n">
        <v>4</v>
      </c>
      <c r="H57" s="0" t="str">
        <f aca="false">LEFT(20км!D57,FIND(" ",20км!D57)-1)</f>
        <v>Пермь</v>
      </c>
      <c r="I57" s="0" t="str">
        <f aca="false">MID(20км!D57,FIND(" ",20км!D57)+1,LEN(20км!D57)-FIND(" ",20км!D57)+1)</f>
        <v>"Триатлон Южный"</v>
      </c>
    </row>
    <row r="58" customFormat="false" ht="32.8" hidden="false" customHeight="false" outlineLevel="0" collapsed="false">
      <c r="A58" s="7" t="n">
        <v>5</v>
      </c>
      <c r="B58" s="8" t="s">
        <v>201</v>
      </c>
      <c r="C58" s="9" t="n">
        <v>1973</v>
      </c>
      <c r="D58" s="8" t="s">
        <v>51</v>
      </c>
      <c r="E58" s="7" t="n">
        <v>819</v>
      </c>
      <c r="F58" s="15" t="n">
        <v>0.081308</v>
      </c>
      <c r="G58" s="7" t="n">
        <v>5</v>
      </c>
      <c r="H58" s="8" t="s">
        <v>51</v>
      </c>
    </row>
    <row r="59" customFormat="false" ht="14.9" hidden="false" customHeight="true" outlineLevel="0" collapsed="false">
      <c r="A59" s="13" t="s">
        <v>202</v>
      </c>
      <c r="B59" s="13"/>
      <c r="C59" s="13"/>
      <c r="D59" s="13"/>
      <c r="E59" s="13"/>
      <c r="F59" s="13"/>
      <c r="G59" s="13"/>
    </row>
    <row r="60" customFormat="false" ht="32.8" hidden="false" customHeight="false" outlineLevel="0" collapsed="false">
      <c r="A60" s="7" t="n">
        <v>1</v>
      </c>
      <c r="B60" s="8" t="s">
        <v>203</v>
      </c>
      <c r="C60" s="9" t="n">
        <v>1958</v>
      </c>
      <c r="D60" s="8" t="s">
        <v>51</v>
      </c>
      <c r="E60" s="7" t="n">
        <v>815</v>
      </c>
      <c r="F60" s="15" t="n">
        <v>0.074722</v>
      </c>
      <c r="G60" s="7" t="n">
        <v>1</v>
      </c>
      <c r="H60" s="8" t="s">
        <v>51</v>
      </c>
    </row>
    <row r="61" customFormat="false" ht="32.8" hidden="false" customHeight="false" outlineLevel="0" collapsed="false">
      <c r="A61" s="7" t="n">
        <v>2</v>
      </c>
      <c r="B61" s="8" t="s">
        <v>204</v>
      </c>
      <c r="C61" s="9" t="n">
        <v>1955</v>
      </c>
      <c r="D61" s="8" t="s">
        <v>51</v>
      </c>
      <c r="E61" s="7" t="n">
        <v>814</v>
      </c>
      <c r="F61" s="15" t="n">
        <v>0.089225</v>
      </c>
      <c r="G61" s="7" t="n">
        <v>2</v>
      </c>
      <c r="H61" s="8" t="s">
        <v>51</v>
      </c>
    </row>
    <row r="62" customFormat="false" ht="32.8" hidden="false" customHeight="false" outlineLevel="0" collapsed="false">
      <c r="A62" s="7" t="n">
        <v>3</v>
      </c>
      <c r="B62" s="8" t="s">
        <v>205</v>
      </c>
      <c r="C62" s="9" t="n">
        <v>1966</v>
      </c>
      <c r="D62" s="8" t="s">
        <v>206</v>
      </c>
      <c r="E62" s="7" t="n">
        <v>811</v>
      </c>
      <c r="F62" s="15" t="n">
        <v>0.100694</v>
      </c>
      <c r="G62" s="7" t="n">
        <v>3</v>
      </c>
      <c r="H62" s="8" t="s">
        <v>206</v>
      </c>
    </row>
    <row r="63" customFormat="false" ht="32.8" hidden="false" customHeight="false" outlineLevel="0" collapsed="false">
      <c r="A63" s="7" t="n">
        <v>4</v>
      </c>
      <c r="B63" s="8" t="s">
        <v>207</v>
      </c>
      <c r="C63" s="9" t="n">
        <v>1941</v>
      </c>
      <c r="D63" s="8" t="s">
        <v>208</v>
      </c>
      <c r="E63" s="7" t="n">
        <v>825</v>
      </c>
      <c r="F63" s="15" t="n">
        <v>0.111806</v>
      </c>
      <c r="G63" s="7" t="n">
        <v>4</v>
      </c>
      <c r="H63" s="8" t="s">
        <v>208</v>
      </c>
    </row>
  </sheetData>
  <mergeCells count="7">
    <mergeCell ref="A2:G2"/>
    <mergeCell ref="A28:G28"/>
    <mergeCell ref="A37:G37"/>
    <mergeCell ref="A40:G40"/>
    <mergeCell ref="A46:G46"/>
    <mergeCell ref="A53:G53"/>
    <mergeCell ref="A59:G5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&amp;C&amp;12&amp;A</oddHeader>
    <oddFooter>&amp;C&amp;12Страница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7" activeCellId="0" sqref="I57"/>
    </sheetView>
  </sheetViews>
  <sheetFormatPr defaultRowHeight="12.8"/>
  <cols>
    <col collapsed="false" hidden="false" max="1" min="1" style="0" width="12.8295454545455"/>
    <col collapsed="false" hidden="false" max="2" min="2" style="0" width="19.6306818181818"/>
    <col collapsed="false" hidden="false" max="3" min="3" style="0" width="12.8295454545455"/>
    <col collapsed="false" hidden="false" max="4" min="4" style="0" width="20.1022727272727"/>
    <col collapsed="false" hidden="false" max="1025" min="5" style="0" width="12.8295454545455"/>
  </cols>
  <sheetData>
    <row r="1" customFormat="false" ht="41.95" hidden="false" customHeight="false" outlineLevel="0" collapsed="false">
      <c r="A1" s="1" t="s">
        <v>0</v>
      </c>
      <c r="B1" s="2" t="s">
        <v>1</v>
      </c>
      <c r="C1" s="3" t="s">
        <v>209</v>
      </c>
      <c r="D1" s="4" t="s">
        <v>3</v>
      </c>
      <c r="E1" s="5" t="s">
        <v>4</v>
      </c>
      <c r="F1" s="3" t="s">
        <v>5</v>
      </c>
      <c r="G1" s="3" t="s">
        <v>6</v>
      </c>
      <c r="H1" s="0" t="s">
        <v>210</v>
      </c>
      <c r="I1" s="0" t="s">
        <v>124</v>
      </c>
      <c r="J1" s="0" t="s">
        <v>125</v>
      </c>
    </row>
    <row r="2" customFormat="false" ht="14.95" hidden="false" customHeight="true" outlineLevel="0" collapsed="false">
      <c r="A2" s="6" t="s">
        <v>211</v>
      </c>
      <c r="B2" s="6"/>
      <c r="C2" s="6"/>
      <c r="D2" s="6"/>
      <c r="E2" s="6"/>
      <c r="F2" s="6"/>
      <c r="G2" s="6"/>
    </row>
    <row r="3" customFormat="false" ht="17.15" hidden="false" customHeight="false" outlineLevel="0" collapsed="false">
      <c r="A3" s="7" t="n">
        <v>1</v>
      </c>
      <c r="B3" s="8" t="s">
        <v>212</v>
      </c>
      <c r="C3" s="7" t="n">
        <v>2000</v>
      </c>
      <c r="D3" s="8" t="s">
        <v>213</v>
      </c>
      <c r="E3" s="7" t="n">
        <v>532</v>
      </c>
      <c r="F3" s="15" t="n">
        <v>0.026933</v>
      </c>
      <c r="G3" s="7" t="n">
        <v>1</v>
      </c>
      <c r="I3" s="0" t="str">
        <f aca="false">D3</f>
        <v>Карагай</v>
      </c>
    </row>
    <row r="4" customFormat="false" ht="32.8" hidden="false" customHeight="false" outlineLevel="0" collapsed="false">
      <c r="A4" s="7" t="n">
        <v>2</v>
      </c>
      <c r="B4" s="8" t="s">
        <v>214</v>
      </c>
      <c r="C4" s="7" t="n">
        <v>1999</v>
      </c>
      <c r="D4" s="8" t="s">
        <v>141</v>
      </c>
      <c r="E4" s="7" t="n">
        <v>528</v>
      </c>
      <c r="F4" s="15" t="n">
        <v>0.027488</v>
      </c>
      <c r="G4" s="7" t="n">
        <v>2</v>
      </c>
      <c r="I4" s="0" t="str">
        <f aca="false">D4</f>
        <v>Ильинский р-н</v>
      </c>
    </row>
    <row r="5" customFormat="false" ht="32.8" hidden="false" customHeight="false" outlineLevel="0" collapsed="false">
      <c r="A5" s="7" t="n">
        <v>3</v>
      </c>
      <c r="B5" s="8" t="s">
        <v>215</v>
      </c>
      <c r="C5" s="7" t="n">
        <v>2000</v>
      </c>
      <c r="D5" s="8" t="s">
        <v>216</v>
      </c>
      <c r="E5" s="7" t="n">
        <v>558</v>
      </c>
      <c r="F5" s="15" t="n">
        <v>0.028704</v>
      </c>
      <c r="G5" s="7" t="n">
        <v>3</v>
      </c>
      <c r="J5" s="0" t="str">
        <f aca="false">D5</f>
        <v>Кадеткий  корпус</v>
      </c>
    </row>
    <row r="6" customFormat="false" ht="17.15" hidden="false" customHeight="false" outlineLevel="0" collapsed="false">
      <c r="A6" s="7" t="n">
        <v>4</v>
      </c>
      <c r="B6" s="8" t="s">
        <v>217</v>
      </c>
      <c r="C6" s="7" t="n">
        <v>1999</v>
      </c>
      <c r="D6" s="8" t="s">
        <v>141</v>
      </c>
      <c r="E6" s="7" t="n">
        <v>527</v>
      </c>
      <c r="F6" s="15" t="n">
        <v>0.029074</v>
      </c>
      <c r="G6" s="7" t="n">
        <v>4</v>
      </c>
      <c r="I6" s="0" t="str">
        <f aca="false">D6</f>
        <v>Ильинский р-н</v>
      </c>
    </row>
    <row r="7" customFormat="false" ht="32.95" hidden="false" customHeight="false" outlineLevel="0" collapsed="false">
      <c r="A7" s="7" t="n">
        <v>5</v>
      </c>
      <c r="B7" s="8" t="s">
        <v>218</v>
      </c>
      <c r="C7" s="7" t="n">
        <v>2001</v>
      </c>
      <c r="D7" s="8" t="s">
        <v>219</v>
      </c>
      <c r="E7" s="7" t="n">
        <v>509</v>
      </c>
      <c r="F7" s="15" t="n">
        <v>0.029201</v>
      </c>
      <c r="G7" s="7" t="n">
        <v>5</v>
      </c>
      <c r="I7" s="0" t="str">
        <f aca="false">LEFT(10км!D7,FIND(" ",10км!D7)-1)</f>
        <v>Лысьва</v>
      </c>
      <c r="J7" s="0" t="str">
        <f aca="false">MID(10км!D7,FIND(" ",10км!D7)+1,LEN(10км!D7)-FIND(" ",10км!D7)+1)</f>
        <v>ДЮСШ</v>
      </c>
    </row>
    <row r="8" customFormat="false" ht="32.95" hidden="false" customHeight="false" outlineLevel="0" collapsed="false">
      <c r="A8" s="7" t="n">
        <v>6</v>
      </c>
      <c r="B8" s="8" t="s">
        <v>220</v>
      </c>
      <c r="C8" s="7" t="n">
        <v>2002</v>
      </c>
      <c r="D8" s="8" t="s">
        <v>31</v>
      </c>
      <c r="E8" s="7" t="n">
        <v>540</v>
      </c>
      <c r="F8" s="15" t="n">
        <v>0.029676</v>
      </c>
      <c r="G8" s="7" t="n">
        <v>6</v>
      </c>
      <c r="I8" s="0" t="str">
        <f aca="false">D8</f>
        <v>Сылва</v>
      </c>
    </row>
    <row r="9" customFormat="false" ht="32.95" hidden="false" customHeight="false" outlineLevel="0" collapsed="false">
      <c r="A9" s="7" t="n">
        <v>7</v>
      </c>
      <c r="B9" s="8" t="s">
        <v>221</v>
      </c>
      <c r="C9" s="7" t="n">
        <v>2001</v>
      </c>
      <c r="D9" s="8" t="s">
        <v>219</v>
      </c>
      <c r="E9" s="7" t="n">
        <v>506</v>
      </c>
      <c r="F9" s="15" t="n">
        <v>0.029977</v>
      </c>
      <c r="G9" s="7" t="n">
        <v>7</v>
      </c>
      <c r="I9" s="0" t="str">
        <f aca="false">LEFT(10км!D9,FIND(" ",10км!D9)-1)</f>
        <v>Лысьва</v>
      </c>
      <c r="J9" s="0" t="str">
        <f aca="false">MID(10км!D9,FIND(" ",10км!D9)+1,LEN(10км!D9)-FIND(" ",10км!D9)+1)</f>
        <v>ДЮСШ</v>
      </c>
    </row>
    <row r="10" customFormat="false" ht="32.95" hidden="false" customHeight="false" outlineLevel="0" collapsed="false">
      <c r="A10" s="7" t="n">
        <v>8</v>
      </c>
      <c r="B10" s="8" t="s">
        <v>222</v>
      </c>
      <c r="C10" s="7" t="n">
        <v>2000</v>
      </c>
      <c r="D10" s="8" t="s">
        <v>216</v>
      </c>
      <c r="E10" s="7" t="n">
        <v>596</v>
      </c>
      <c r="F10" s="15" t="n">
        <v>0.03015</v>
      </c>
      <c r="G10" s="7" t="n">
        <v>8</v>
      </c>
      <c r="J10" s="0" t="str">
        <f aca="false">D10</f>
        <v>Кадеткий  корпус</v>
      </c>
    </row>
    <row r="11" customFormat="false" ht="32.95" hidden="false" customHeight="false" outlineLevel="0" collapsed="false">
      <c r="A11" s="7" t="n">
        <v>9</v>
      </c>
      <c r="B11" s="8" t="s">
        <v>223</v>
      </c>
      <c r="C11" s="7" t="n">
        <v>1999</v>
      </c>
      <c r="D11" s="8" t="s">
        <v>216</v>
      </c>
      <c r="E11" s="7" t="n">
        <v>556</v>
      </c>
      <c r="F11" s="15" t="n">
        <v>0.03184</v>
      </c>
      <c r="G11" s="7" t="n">
        <v>9</v>
      </c>
      <c r="J11" s="0" t="str">
        <f aca="false">D11</f>
        <v>Кадеткий  корпус</v>
      </c>
    </row>
    <row r="12" customFormat="false" ht="17.2" hidden="false" customHeight="false" outlineLevel="0" collapsed="false">
      <c r="A12" s="7" t="n">
        <v>10</v>
      </c>
      <c r="B12" s="8" t="s">
        <v>224</v>
      </c>
      <c r="C12" s="7" t="n">
        <v>2001</v>
      </c>
      <c r="D12" s="8" t="s">
        <v>219</v>
      </c>
      <c r="E12" s="7" t="n">
        <v>508</v>
      </c>
      <c r="F12" s="15" t="n">
        <v>0.031852</v>
      </c>
      <c r="G12" s="7" t="n">
        <v>10</v>
      </c>
      <c r="I12" s="0" t="str">
        <f aca="false">LEFT(10км!D12,FIND(" ",10км!D12)-1)</f>
        <v>Лысьва</v>
      </c>
      <c r="J12" s="0" t="str">
        <f aca="false">MID(10км!D12,FIND(" ",10км!D12)+1,LEN(10км!D12)-FIND(" ",10км!D12)+1)</f>
        <v>ДЮСШ</v>
      </c>
    </row>
    <row r="13" customFormat="false" ht="32.95" hidden="false" customHeight="false" outlineLevel="0" collapsed="false">
      <c r="A13" s="7" t="n">
        <v>11</v>
      </c>
      <c r="B13" s="8" t="s">
        <v>225</v>
      </c>
      <c r="C13" s="7" t="n">
        <v>2002</v>
      </c>
      <c r="D13" s="8" t="s">
        <v>31</v>
      </c>
      <c r="E13" s="7" t="n">
        <v>547</v>
      </c>
      <c r="F13" s="15" t="n">
        <v>0.032083</v>
      </c>
      <c r="G13" s="7" t="n">
        <v>11</v>
      </c>
      <c r="I13" s="0" t="str">
        <f aca="false">D13</f>
        <v>Сылва</v>
      </c>
    </row>
    <row r="14" customFormat="false" ht="32.95" hidden="false" customHeight="false" outlineLevel="0" collapsed="false">
      <c r="A14" s="7" t="n">
        <v>12</v>
      </c>
      <c r="B14" s="8" t="s">
        <v>226</v>
      </c>
      <c r="C14" s="7" t="n">
        <v>2000</v>
      </c>
      <c r="D14" s="8" t="s">
        <v>31</v>
      </c>
      <c r="E14" s="7" t="n">
        <v>517</v>
      </c>
      <c r="F14" s="15" t="n">
        <v>0.033403</v>
      </c>
      <c r="G14" s="7" t="n">
        <v>12</v>
      </c>
      <c r="I14" s="0" t="str">
        <f aca="false">D14</f>
        <v>Сылва</v>
      </c>
    </row>
    <row r="15" customFormat="false" ht="17.2" hidden="false" customHeight="false" outlineLevel="0" collapsed="false">
      <c r="A15" s="7" t="n">
        <v>13</v>
      </c>
      <c r="B15" s="8" t="s">
        <v>227</v>
      </c>
      <c r="C15" s="7" t="n">
        <v>2001</v>
      </c>
      <c r="D15" s="8" t="s">
        <v>141</v>
      </c>
      <c r="E15" s="7" t="n">
        <v>529</v>
      </c>
      <c r="F15" s="15" t="n">
        <v>0.033449</v>
      </c>
      <c r="G15" s="7" t="n">
        <v>13</v>
      </c>
      <c r="I15" s="0" t="str">
        <f aca="false">D15</f>
        <v>Ильинский р-н</v>
      </c>
    </row>
    <row r="16" customFormat="false" ht="32.95" hidden="false" customHeight="false" outlineLevel="0" collapsed="false">
      <c r="A16" s="7" t="n">
        <v>14</v>
      </c>
      <c r="B16" s="8" t="s">
        <v>228</v>
      </c>
      <c r="C16" s="7" t="n">
        <v>2000</v>
      </c>
      <c r="D16" s="8" t="s">
        <v>219</v>
      </c>
      <c r="E16" s="7" t="n">
        <v>507</v>
      </c>
      <c r="F16" s="15" t="n">
        <v>0.035532</v>
      </c>
      <c r="G16" s="7" t="n">
        <v>14</v>
      </c>
      <c r="I16" s="0" t="str">
        <f aca="false">LEFT(10км!D16,FIND(" ",10км!D16)-1)</f>
        <v>Лысьва</v>
      </c>
      <c r="J16" s="0" t="str">
        <f aca="false">MID(10км!D16,FIND(" ",10км!D16)+1,LEN(10км!D16)-FIND(" ",10км!D16)+1)</f>
        <v>ДЮСШ</v>
      </c>
    </row>
    <row r="17" customFormat="false" ht="17.2" hidden="false" customHeight="false" outlineLevel="0" collapsed="false">
      <c r="A17" s="7" t="n">
        <v>15</v>
      </c>
      <c r="B17" s="8" t="s">
        <v>229</v>
      </c>
      <c r="C17" s="7" t="n">
        <v>2002</v>
      </c>
      <c r="D17" s="8" t="s">
        <v>31</v>
      </c>
      <c r="E17" s="7" t="n">
        <v>510</v>
      </c>
      <c r="F17" s="15" t="n">
        <v>0.038542</v>
      </c>
      <c r="G17" s="7" t="n">
        <v>15</v>
      </c>
      <c r="I17" s="0" t="str">
        <f aca="false">D17</f>
        <v>Сылва</v>
      </c>
    </row>
    <row r="18" customFormat="false" ht="32.95" hidden="false" customHeight="false" outlineLevel="0" collapsed="false">
      <c r="A18" s="7" t="n">
        <v>16</v>
      </c>
      <c r="B18" s="8" t="s">
        <v>230</v>
      </c>
      <c r="C18" s="7" t="n">
        <v>2002</v>
      </c>
      <c r="D18" s="8" t="s">
        <v>216</v>
      </c>
      <c r="E18" s="7" t="n">
        <v>553</v>
      </c>
      <c r="F18" s="15" t="n">
        <v>0.038762</v>
      </c>
      <c r="G18" s="7" t="n">
        <v>16</v>
      </c>
      <c r="J18" s="0" t="str">
        <f aca="false">D18</f>
        <v>Кадеткий  корпус</v>
      </c>
    </row>
    <row r="19" customFormat="false" ht="32.95" hidden="false" customHeight="false" outlineLevel="0" collapsed="false">
      <c r="A19" s="7" t="n">
        <v>17</v>
      </c>
      <c r="B19" s="8" t="s">
        <v>231</v>
      </c>
      <c r="C19" s="7" t="n">
        <v>2000</v>
      </c>
      <c r="D19" s="8" t="s">
        <v>216</v>
      </c>
      <c r="E19" s="7" t="n">
        <v>554</v>
      </c>
      <c r="F19" s="15" t="n">
        <v>0.038762</v>
      </c>
      <c r="G19" s="7" t="n">
        <v>17</v>
      </c>
      <c r="J19" s="0" t="str">
        <f aca="false">D19</f>
        <v>Кадеткий  корпус</v>
      </c>
    </row>
    <row r="20" customFormat="false" ht="32.95" hidden="false" customHeight="false" outlineLevel="0" collapsed="false">
      <c r="A20" s="7" t="n">
        <v>18</v>
      </c>
      <c r="B20" s="8" t="s">
        <v>232</v>
      </c>
      <c r="C20" s="7" t="n">
        <v>2002</v>
      </c>
      <c r="D20" s="8" t="s">
        <v>31</v>
      </c>
      <c r="E20" s="7" t="n">
        <v>535</v>
      </c>
      <c r="F20" s="15" t="n">
        <v>0.03912</v>
      </c>
      <c r="G20" s="7" t="n">
        <v>18</v>
      </c>
      <c r="I20" s="0" t="str">
        <f aca="false">D20</f>
        <v>Сылва</v>
      </c>
    </row>
    <row r="21" customFormat="false" ht="32.95" hidden="false" customHeight="false" outlineLevel="0" collapsed="false">
      <c r="A21" s="7" t="n">
        <v>19</v>
      </c>
      <c r="B21" s="8" t="s">
        <v>233</v>
      </c>
      <c r="C21" s="7" t="n">
        <v>2002</v>
      </c>
      <c r="D21" s="8" t="s">
        <v>31</v>
      </c>
      <c r="E21" s="7" t="n">
        <v>550</v>
      </c>
      <c r="F21" s="15" t="n">
        <v>0.04375</v>
      </c>
      <c r="G21" s="7" t="n">
        <v>19</v>
      </c>
      <c r="I21" s="0" t="str">
        <f aca="false">D21</f>
        <v>Сылва</v>
      </c>
    </row>
    <row r="22" customFormat="false" ht="32.95" hidden="false" customHeight="false" outlineLevel="0" collapsed="false">
      <c r="A22" s="7" t="n">
        <v>20</v>
      </c>
      <c r="B22" s="8" t="s">
        <v>234</v>
      </c>
      <c r="C22" s="9" t="n">
        <v>2002</v>
      </c>
      <c r="D22" s="8" t="s">
        <v>31</v>
      </c>
      <c r="E22" s="7" t="n">
        <v>521</v>
      </c>
      <c r="F22" s="11"/>
      <c r="G22" s="11"/>
      <c r="I22" s="0" t="str">
        <f aca="false">D22</f>
        <v>Сылва</v>
      </c>
    </row>
    <row r="23" customFormat="false" ht="17.2" hidden="false" customHeight="false" outlineLevel="0" collapsed="false">
      <c r="A23" s="7" t="n">
        <v>21</v>
      </c>
      <c r="B23" s="8" t="s">
        <v>235</v>
      </c>
      <c r="C23" s="9" t="n">
        <v>2001</v>
      </c>
      <c r="D23" s="8" t="s">
        <v>141</v>
      </c>
      <c r="E23" s="7" t="n">
        <v>531</v>
      </c>
      <c r="F23" s="11"/>
      <c r="G23" s="11"/>
      <c r="I23" s="0" t="str">
        <f aca="false">D23</f>
        <v>Ильинский р-н</v>
      </c>
    </row>
    <row r="24" customFormat="false" ht="32.95" hidden="false" customHeight="false" outlineLevel="0" collapsed="false">
      <c r="A24" s="7" t="n">
        <v>22</v>
      </c>
      <c r="B24" s="8" t="s">
        <v>236</v>
      </c>
      <c r="C24" s="9" t="n">
        <v>2001</v>
      </c>
      <c r="D24" s="8" t="s">
        <v>31</v>
      </c>
      <c r="E24" s="7" t="n">
        <v>533</v>
      </c>
      <c r="F24" s="11"/>
      <c r="G24" s="11"/>
      <c r="I24" s="0" t="str">
        <f aca="false">D24</f>
        <v>Сылва</v>
      </c>
    </row>
    <row r="25" customFormat="false" ht="17.2" hidden="false" customHeight="false" outlineLevel="0" collapsed="false">
      <c r="A25" s="7" t="n">
        <v>23</v>
      </c>
      <c r="B25" s="8" t="s">
        <v>237</v>
      </c>
      <c r="C25" s="9" t="n">
        <v>2000</v>
      </c>
      <c r="D25" s="8" t="s">
        <v>31</v>
      </c>
      <c r="E25" s="7" t="n">
        <v>542</v>
      </c>
      <c r="F25" s="11"/>
      <c r="G25" s="11"/>
      <c r="I25" s="0" t="str">
        <f aca="false">D25</f>
        <v>Сылва</v>
      </c>
    </row>
    <row r="26" customFormat="false" ht="32.95" hidden="false" customHeight="false" outlineLevel="0" collapsed="false">
      <c r="A26" s="7" t="n">
        <v>24</v>
      </c>
      <c r="B26" s="8" t="s">
        <v>238</v>
      </c>
      <c r="C26" s="9" t="n">
        <v>2002</v>
      </c>
      <c r="D26" s="8" t="s">
        <v>31</v>
      </c>
      <c r="E26" s="7" t="n">
        <v>545</v>
      </c>
      <c r="F26" s="11"/>
      <c r="G26" s="11"/>
      <c r="I26" s="0" t="str">
        <f aca="false">D26</f>
        <v>Сылва</v>
      </c>
    </row>
    <row r="27" customFormat="false" ht="17.2" hidden="false" customHeight="false" outlineLevel="0" collapsed="false">
      <c r="A27" s="7" t="n">
        <v>25</v>
      </c>
      <c r="B27" s="8" t="s">
        <v>239</v>
      </c>
      <c r="C27" s="9" t="n">
        <v>1999</v>
      </c>
      <c r="D27" s="8" t="s">
        <v>240</v>
      </c>
      <c r="E27" s="7" t="n">
        <v>584</v>
      </c>
      <c r="F27" s="11"/>
      <c r="G27" s="11"/>
      <c r="I27" s="0" t="str">
        <f aca="false">D27</f>
        <v>Усть-Качка</v>
      </c>
    </row>
    <row r="28" customFormat="false" ht="14.95" hidden="false" customHeight="true" outlineLevel="0" collapsed="false">
      <c r="A28" s="6" t="s">
        <v>241</v>
      </c>
      <c r="B28" s="6"/>
      <c r="C28" s="6"/>
      <c r="D28" s="6"/>
      <c r="E28" s="6"/>
      <c r="F28" s="6"/>
      <c r="G28" s="6"/>
    </row>
    <row r="29" customFormat="false" ht="32.95" hidden="false" customHeight="false" outlineLevel="0" collapsed="false">
      <c r="A29" s="7" t="n">
        <v>1</v>
      </c>
      <c r="B29" s="8" t="s">
        <v>242</v>
      </c>
      <c r="C29" s="9" t="n">
        <v>1988</v>
      </c>
      <c r="D29" s="8" t="s">
        <v>51</v>
      </c>
      <c r="E29" s="7" t="n">
        <v>549</v>
      </c>
      <c r="F29" s="15" t="n">
        <v>0.023785</v>
      </c>
      <c r="G29" s="7" t="n">
        <v>1</v>
      </c>
      <c r="I29" s="0" t="str">
        <f aca="false">D29</f>
        <v>Пермь</v>
      </c>
    </row>
    <row r="30" customFormat="false" ht="32.95" hidden="false" customHeight="false" outlineLevel="0" collapsed="false">
      <c r="A30" s="7" t="n">
        <v>2</v>
      </c>
      <c r="B30" s="8" t="s">
        <v>243</v>
      </c>
      <c r="C30" s="9" t="n">
        <v>1994</v>
      </c>
      <c r="D30" s="8" t="s">
        <v>51</v>
      </c>
      <c r="E30" s="7" t="n">
        <v>523</v>
      </c>
      <c r="F30" s="15" t="n">
        <v>0.026053</v>
      </c>
      <c r="G30" s="7" t="n">
        <v>2</v>
      </c>
      <c r="I30" s="0" t="str">
        <f aca="false">D30</f>
        <v>Пермь</v>
      </c>
    </row>
    <row r="31" customFormat="false" ht="32.95" hidden="false" customHeight="false" outlineLevel="0" collapsed="false">
      <c r="A31" s="7" t="n">
        <v>3</v>
      </c>
      <c r="B31" s="8" t="s">
        <v>244</v>
      </c>
      <c r="C31" s="9" t="n">
        <v>1996</v>
      </c>
      <c r="D31" s="8" t="s">
        <v>245</v>
      </c>
      <c r="E31" s="7" t="n">
        <v>518</v>
      </c>
      <c r="F31" s="15" t="n">
        <v>0.026736</v>
      </c>
      <c r="G31" s="7" t="n">
        <v>3</v>
      </c>
      <c r="I31" s="0" t="str">
        <f aca="false">LEFT(10км!D31,FIND(" ",10км!D31)-1)</f>
        <v>Пермь</v>
      </c>
      <c r="J31" s="0" t="str">
        <f aca="false">MID(10км!D31,FIND(" ",10км!D31)+1,LEN(10км!D31)-FIND(" ",10км!D31)+1)</f>
        <v> Techno Run</v>
      </c>
    </row>
    <row r="32" customFormat="false" ht="17.15" hidden="false" customHeight="false" outlineLevel="0" collapsed="false">
      <c r="A32" s="7" t="n">
        <v>4</v>
      </c>
      <c r="B32" s="8" t="s">
        <v>246</v>
      </c>
      <c r="C32" s="9" t="n">
        <v>1982</v>
      </c>
      <c r="D32" s="8" t="s">
        <v>51</v>
      </c>
      <c r="E32" s="7" t="n">
        <v>557</v>
      </c>
      <c r="F32" s="15" t="n">
        <v>0.029155</v>
      </c>
      <c r="G32" s="7" t="n">
        <v>4</v>
      </c>
      <c r="I32" s="0" t="str">
        <f aca="false">D32</f>
        <v>Пермь</v>
      </c>
    </row>
    <row r="33" customFormat="false" ht="17.15" hidden="false" customHeight="false" outlineLevel="0" collapsed="false">
      <c r="A33" s="7" t="n">
        <v>5</v>
      </c>
      <c r="B33" s="8" t="s">
        <v>247</v>
      </c>
      <c r="C33" s="9" t="n">
        <v>1984</v>
      </c>
      <c r="D33" s="8" t="s">
        <v>208</v>
      </c>
      <c r="E33" s="7" t="n">
        <v>559</v>
      </c>
      <c r="F33" s="15" t="n">
        <v>0.02985</v>
      </c>
      <c r="G33" s="7" t="n">
        <v>5</v>
      </c>
      <c r="I33" s="0" t="str">
        <f aca="false">D33</f>
        <v>Кунгур</v>
      </c>
    </row>
    <row r="34" customFormat="false" ht="17.15" hidden="false" customHeight="false" outlineLevel="0" collapsed="false">
      <c r="A34" s="7" t="n">
        <v>6</v>
      </c>
      <c r="B34" s="8" t="s">
        <v>248</v>
      </c>
      <c r="C34" s="9" t="n">
        <v>1990</v>
      </c>
      <c r="D34" s="8" t="s">
        <v>51</v>
      </c>
      <c r="E34" s="7" t="n">
        <v>585</v>
      </c>
      <c r="F34" s="15" t="n">
        <v>0.030139</v>
      </c>
      <c r="G34" s="7" t="n">
        <v>6</v>
      </c>
      <c r="I34" s="0" t="str">
        <f aca="false">D34</f>
        <v>Пермь</v>
      </c>
    </row>
    <row r="35" customFormat="false" ht="17.15" hidden="false" customHeight="false" outlineLevel="0" collapsed="false">
      <c r="A35" s="7" t="n">
        <v>7</v>
      </c>
      <c r="B35" s="8" t="s">
        <v>249</v>
      </c>
      <c r="C35" s="9" t="n">
        <v>1996</v>
      </c>
      <c r="D35" s="8" t="s">
        <v>81</v>
      </c>
      <c r="E35" s="7" t="n">
        <v>513</v>
      </c>
      <c r="F35" s="15" t="n">
        <v>0.031227</v>
      </c>
      <c r="G35" s="7" t="n">
        <v>7</v>
      </c>
      <c r="I35" s="0" t="str">
        <f aca="false">D35</f>
        <v>Чердынь</v>
      </c>
    </row>
    <row r="36" customFormat="false" ht="17.15" hidden="false" customHeight="false" outlineLevel="0" collapsed="false">
      <c r="A36" s="7" t="n">
        <v>8</v>
      </c>
      <c r="B36" s="8" t="s">
        <v>250</v>
      </c>
      <c r="C36" s="9" t="n">
        <v>1996</v>
      </c>
      <c r="D36" s="8" t="s">
        <v>81</v>
      </c>
      <c r="E36" s="7" t="n">
        <v>514</v>
      </c>
      <c r="F36" s="15" t="n">
        <v>0.031238</v>
      </c>
      <c r="G36" s="7" t="n">
        <v>8</v>
      </c>
      <c r="I36" s="0" t="str">
        <f aca="false">D36</f>
        <v>Чердынь</v>
      </c>
    </row>
    <row r="37" customFormat="false" ht="32.8" hidden="false" customHeight="false" outlineLevel="0" collapsed="false">
      <c r="A37" s="7" t="n">
        <v>9</v>
      </c>
      <c r="B37" s="8" t="s">
        <v>251</v>
      </c>
      <c r="C37" s="9" t="n">
        <v>1987</v>
      </c>
      <c r="D37" s="8" t="s">
        <v>81</v>
      </c>
      <c r="E37" s="7" t="n">
        <v>555</v>
      </c>
      <c r="F37" s="15" t="n">
        <v>0.032488</v>
      </c>
      <c r="G37" s="7" t="n">
        <v>9</v>
      </c>
      <c r="I37" s="0" t="str">
        <f aca="false">D37</f>
        <v>Чердынь</v>
      </c>
    </row>
    <row r="38" customFormat="false" ht="32.8" hidden="false" customHeight="false" outlineLevel="0" collapsed="false">
      <c r="A38" s="7" t="n">
        <v>10</v>
      </c>
      <c r="B38" s="8" t="s">
        <v>252</v>
      </c>
      <c r="C38" s="9" t="n">
        <v>1983</v>
      </c>
      <c r="D38" s="8" t="s">
        <v>213</v>
      </c>
      <c r="E38" s="7" t="n">
        <v>538</v>
      </c>
      <c r="F38" s="15" t="n">
        <v>0.037951</v>
      </c>
      <c r="G38" s="7" t="n">
        <v>10</v>
      </c>
      <c r="I38" s="0" t="str">
        <f aca="false">D38</f>
        <v>Карагай</v>
      </c>
    </row>
    <row r="39" customFormat="false" ht="32.8" hidden="false" customHeight="false" outlineLevel="0" collapsed="false">
      <c r="A39" s="7" t="n">
        <v>11</v>
      </c>
      <c r="B39" s="8" t="s">
        <v>253</v>
      </c>
      <c r="C39" s="9" t="n">
        <v>1991</v>
      </c>
      <c r="D39" s="8" t="s">
        <v>51</v>
      </c>
      <c r="E39" s="7" t="n">
        <v>520</v>
      </c>
      <c r="F39" s="15" t="n">
        <v>0.041435</v>
      </c>
      <c r="G39" s="7" t="n">
        <v>11</v>
      </c>
      <c r="I39" s="0" t="str">
        <f aca="false">D39</f>
        <v>Пермь</v>
      </c>
    </row>
    <row r="40" customFormat="false" ht="32.8" hidden="false" customHeight="false" outlineLevel="0" collapsed="false">
      <c r="A40" s="7" t="n">
        <v>12</v>
      </c>
      <c r="B40" s="8" t="s">
        <v>254</v>
      </c>
      <c r="C40" s="9" t="n">
        <v>1981</v>
      </c>
      <c r="D40" s="8" t="s">
        <v>31</v>
      </c>
      <c r="E40" s="7" t="n">
        <v>501</v>
      </c>
      <c r="F40" s="15" t="n">
        <v>0.041667</v>
      </c>
      <c r="G40" s="7" t="n">
        <v>12</v>
      </c>
      <c r="I40" s="0" t="str">
        <f aca="false">D40</f>
        <v>Сылва</v>
      </c>
    </row>
    <row r="41" customFormat="false" ht="14.95" hidden="false" customHeight="true" outlineLevel="0" collapsed="false">
      <c r="A41" s="6" t="s">
        <v>255</v>
      </c>
      <c r="B41" s="6"/>
      <c r="C41" s="6"/>
      <c r="D41" s="6"/>
      <c r="E41" s="6"/>
      <c r="F41" s="6"/>
      <c r="G41" s="6"/>
    </row>
    <row r="42" customFormat="false" ht="17.15" hidden="false" customHeight="false" outlineLevel="0" collapsed="false">
      <c r="A42" s="7" t="n">
        <v>1</v>
      </c>
      <c r="B42" s="8" t="s">
        <v>256</v>
      </c>
      <c r="C42" s="9" t="n">
        <v>1967</v>
      </c>
      <c r="D42" s="8" t="s">
        <v>257</v>
      </c>
      <c r="E42" s="7" t="n">
        <v>552</v>
      </c>
      <c r="F42" s="15" t="n">
        <v>0.031157</v>
      </c>
      <c r="G42" s="7" t="n">
        <v>1</v>
      </c>
      <c r="I42" s="0" t="str">
        <f aca="false">D42</f>
        <v>Куеда</v>
      </c>
    </row>
    <row r="43" customFormat="false" ht="17.15" hidden="false" customHeight="false" outlineLevel="0" collapsed="false">
      <c r="A43" s="7" t="n">
        <v>2</v>
      </c>
      <c r="B43" s="8" t="s">
        <v>258</v>
      </c>
      <c r="C43" s="9" t="n">
        <v>1973</v>
      </c>
      <c r="D43" s="8" t="s">
        <v>51</v>
      </c>
      <c r="E43" s="7" t="n">
        <v>548</v>
      </c>
      <c r="F43" s="15" t="n">
        <v>0.032917</v>
      </c>
      <c r="G43" s="7" t="n">
        <v>2</v>
      </c>
      <c r="I43" s="0" t="str">
        <f aca="false">D43</f>
        <v>Пермь</v>
      </c>
    </row>
    <row r="44" customFormat="false" ht="32.8" hidden="false" customHeight="false" outlineLevel="0" collapsed="false">
      <c r="A44" s="7" t="n">
        <v>3</v>
      </c>
      <c r="B44" s="8" t="s">
        <v>259</v>
      </c>
      <c r="C44" s="9" t="n">
        <v>1974</v>
      </c>
      <c r="D44" s="8" t="s">
        <v>51</v>
      </c>
      <c r="E44" s="7" t="n">
        <v>543</v>
      </c>
      <c r="F44" s="15" t="n">
        <v>0.033993</v>
      </c>
      <c r="G44" s="7" t="n">
        <v>3</v>
      </c>
      <c r="I44" s="0" t="str">
        <f aca="false">D44</f>
        <v>Пермь</v>
      </c>
    </row>
    <row r="45" customFormat="false" ht="32.8" hidden="false" customHeight="false" outlineLevel="0" collapsed="false">
      <c r="A45" s="7" t="n">
        <v>4</v>
      </c>
      <c r="B45" s="8" t="s">
        <v>260</v>
      </c>
      <c r="C45" s="9" t="n">
        <v>1972</v>
      </c>
      <c r="D45" s="8" t="s">
        <v>51</v>
      </c>
      <c r="E45" s="7" t="n">
        <v>522</v>
      </c>
      <c r="F45" s="15" t="n">
        <v>0.034306</v>
      </c>
      <c r="G45" s="7" t="n">
        <v>4</v>
      </c>
      <c r="I45" s="0" t="str">
        <f aca="false">D45</f>
        <v>Пермь</v>
      </c>
    </row>
    <row r="46" customFormat="false" ht="17.15" hidden="false" customHeight="false" outlineLevel="0" collapsed="false">
      <c r="A46" s="7" t="n">
        <v>5</v>
      </c>
      <c r="B46" s="8" t="s">
        <v>261</v>
      </c>
      <c r="C46" s="9" t="n">
        <v>1973</v>
      </c>
      <c r="D46" s="8" t="s">
        <v>51</v>
      </c>
      <c r="E46" s="7" t="n">
        <v>546</v>
      </c>
      <c r="F46" s="15" t="n">
        <v>0.041238</v>
      </c>
      <c r="G46" s="7" t="n">
        <v>5</v>
      </c>
      <c r="I46" s="0" t="str">
        <f aca="false">D46</f>
        <v>Пермь</v>
      </c>
    </row>
    <row r="47" customFormat="false" ht="32.8" hidden="false" customHeight="false" outlineLevel="0" collapsed="false">
      <c r="A47" s="7" t="n">
        <v>6</v>
      </c>
      <c r="B47" s="8" t="s">
        <v>262</v>
      </c>
      <c r="C47" s="9" t="n">
        <v>1970</v>
      </c>
      <c r="D47" s="8" t="s">
        <v>51</v>
      </c>
      <c r="E47" s="7" t="n">
        <v>505</v>
      </c>
      <c r="F47" s="15" t="n">
        <v>0.043056</v>
      </c>
      <c r="G47" s="7" t="n">
        <v>6</v>
      </c>
      <c r="I47" s="0" t="str">
        <f aca="false">D47</f>
        <v>Пермь</v>
      </c>
    </row>
    <row r="48" customFormat="false" ht="14.95" hidden="false" customHeight="true" outlineLevel="0" collapsed="false">
      <c r="A48" s="6" t="s">
        <v>263</v>
      </c>
      <c r="B48" s="6"/>
      <c r="C48" s="6"/>
      <c r="D48" s="6"/>
      <c r="E48" s="6"/>
      <c r="F48" s="6"/>
      <c r="G48" s="6"/>
    </row>
    <row r="49" customFormat="false" ht="17.15" hidden="false" customHeight="false" outlineLevel="0" collapsed="false">
      <c r="A49" s="7" t="n">
        <v>1</v>
      </c>
      <c r="B49" s="8" t="s">
        <v>264</v>
      </c>
      <c r="C49" s="9" t="n">
        <v>1965</v>
      </c>
      <c r="D49" s="8" t="s">
        <v>51</v>
      </c>
      <c r="E49" s="7" t="n">
        <v>537</v>
      </c>
      <c r="F49" s="15" t="n">
        <v>0.026632</v>
      </c>
      <c r="G49" s="7" t="n">
        <v>1</v>
      </c>
      <c r="I49" s="0" t="str">
        <f aca="false">D49</f>
        <v>Пермь</v>
      </c>
    </row>
    <row r="50" customFormat="false" ht="32.8" hidden="false" customHeight="false" outlineLevel="0" collapsed="false">
      <c r="A50" s="7" t="n">
        <v>2</v>
      </c>
      <c r="B50" s="8" t="s">
        <v>265</v>
      </c>
      <c r="C50" s="9" t="n">
        <v>1964</v>
      </c>
      <c r="D50" s="8" t="s">
        <v>51</v>
      </c>
      <c r="E50" s="7" t="n">
        <v>519</v>
      </c>
      <c r="F50" s="15" t="n">
        <v>0.02941</v>
      </c>
      <c r="G50" s="7" t="n">
        <v>2</v>
      </c>
      <c r="I50" s="0" t="str">
        <f aca="false">D50</f>
        <v>Пермь</v>
      </c>
    </row>
    <row r="51" customFormat="false" ht="32.8" hidden="false" customHeight="false" outlineLevel="0" collapsed="false">
      <c r="A51" s="7" t="n">
        <v>3</v>
      </c>
      <c r="B51" s="8" t="s">
        <v>266</v>
      </c>
      <c r="C51" s="9" t="n">
        <v>1957</v>
      </c>
      <c r="D51" s="8" t="s">
        <v>51</v>
      </c>
      <c r="E51" s="7" t="n">
        <v>530</v>
      </c>
      <c r="F51" s="15" t="n">
        <v>0.030475</v>
      </c>
      <c r="G51" s="7" t="n">
        <v>3</v>
      </c>
      <c r="I51" s="0" t="str">
        <f aca="false">D51</f>
        <v>Пермь</v>
      </c>
    </row>
    <row r="52" customFormat="false" ht="17.15" hidden="false" customHeight="false" outlineLevel="0" collapsed="false">
      <c r="A52" s="7" t="n">
        <v>4</v>
      </c>
      <c r="B52" s="8" t="s">
        <v>267</v>
      </c>
      <c r="C52" s="9" t="n">
        <v>1962</v>
      </c>
      <c r="D52" s="8" t="s">
        <v>31</v>
      </c>
      <c r="E52" s="7" t="n">
        <v>516</v>
      </c>
      <c r="F52" s="15" t="n">
        <v>0.031366</v>
      </c>
      <c r="G52" s="7" t="n">
        <v>4</v>
      </c>
      <c r="I52" s="0" t="str">
        <f aca="false">D52</f>
        <v>Сылва</v>
      </c>
    </row>
    <row r="53" customFormat="false" ht="32.8" hidden="false" customHeight="false" outlineLevel="0" collapsed="false">
      <c r="A53" s="7" t="n">
        <v>5</v>
      </c>
      <c r="B53" s="8" t="s">
        <v>268</v>
      </c>
      <c r="C53" s="9" t="n">
        <v>1959</v>
      </c>
      <c r="D53" s="8" t="s">
        <v>31</v>
      </c>
      <c r="E53" s="7" t="n">
        <v>539</v>
      </c>
      <c r="F53" s="15" t="n">
        <v>0.033738</v>
      </c>
      <c r="G53" s="7" t="n">
        <v>5</v>
      </c>
      <c r="I53" s="0" t="str">
        <f aca="false">D53</f>
        <v>Сылва</v>
      </c>
    </row>
    <row r="54" customFormat="false" ht="17.15" hidden="false" customHeight="false" outlineLevel="0" collapsed="false">
      <c r="A54" s="7" t="n">
        <v>6</v>
      </c>
      <c r="B54" s="8" t="s">
        <v>269</v>
      </c>
      <c r="C54" s="9" t="n">
        <v>1957</v>
      </c>
      <c r="D54" s="8" t="s">
        <v>31</v>
      </c>
      <c r="E54" s="7" t="n">
        <v>515</v>
      </c>
      <c r="F54" s="15" t="n">
        <v>0.03559</v>
      </c>
      <c r="G54" s="7" t="n">
        <v>6</v>
      </c>
      <c r="I54" s="0" t="str">
        <f aca="false">D54</f>
        <v>Сылва</v>
      </c>
    </row>
    <row r="55" customFormat="false" ht="14.95" hidden="false" customHeight="true" outlineLevel="0" collapsed="false">
      <c r="A55" s="6" t="s">
        <v>270</v>
      </c>
      <c r="B55" s="6"/>
      <c r="C55" s="6"/>
      <c r="D55" s="6"/>
      <c r="E55" s="6"/>
      <c r="F55" s="6"/>
      <c r="G55" s="6"/>
    </row>
    <row r="56" customFormat="false" ht="32.8" hidden="false" customHeight="false" outlineLevel="0" collapsed="false">
      <c r="A56" s="7" t="n">
        <v>1</v>
      </c>
      <c r="B56" s="8" t="s">
        <v>271</v>
      </c>
      <c r="C56" s="9" t="n">
        <v>1953</v>
      </c>
      <c r="D56" s="8" t="s">
        <v>272</v>
      </c>
      <c r="E56" s="7" t="n">
        <v>502</v>
      </c>
      <c r="F56" s="15" t="n">
        <v>0.031285</v>
      </c>
      <c r="G56" s="7" t="n">
        <v>1</v>
      </c>
      <c r="H56" s="8" t="s">
        <v>17</v>
      </c>
      <c r="I56" s="0" t="s">
        <v>273</v>
      </c>
    </row>
    <row r="57" customFormat="false" ht="17.15" hidden="false" customHeight="false" outlineLevel="0" collapsed="false">
      <c r="A57" s="7" t="n">
        <v>2</v>
      </c>
      <c r="B57" s="8" t="s">
        <v>274</v>
      </c>
      <c r="C57" s="9" t="n">
        <v>1949</v>
      </c>
      <c r="D57" s="8" t="s">
        <v>275</v>
      </c>
      <c r="E57" s="7" t="n">
        <v>511</v>
      </c>
      <c r="F57" s="15" t="n">
        <v>0.031528</v>
      </c>
      <c r="G57" s="7" t="n">
        <v>2</v>
      </c>
      <c r="I57" s="0" t="str">
        <f aca="false">D57</f>
        <v>Соликамск</v>
      </c>
    </row>
    <row r="58" customFormat="false" ht="32.8" hidden="false" customHeight="false" outlineLevel="0" collapsed="false">
      <c r="A58" s="7" t="n">
        <v>3</v>
      </c>
      <c r="B58" s="8" t="s">
        <v>276</v>
      </c>
      <c r="C58" s="9" t="n">
        <v>1956</v>
      </c>
      <c r="D58" s="8" t="s">
        <v>51</v>
      </c>
      <c r="E58" s="7" t="n">
        <v>512</v>
      </c>
      <c r="F58" s="15" t="n">
        <v>0.032662</v>
      </c>
      <c r="G58" s="7" t="n">
        <v>3</v>
      </c>
      <c r="I58" s="0" t="str">
        <f aca="false">D58</f>
        <v>Пермь</v>
      </c>
    </row>
    <row r="59" customFormat="false" ht="17.15" hidden="false" customHeight="false" outlineLevel="0" collapsed="false">
      <c r="A59" s="7" t="n">
        <v>4</v>
      </c>
      <c r="B59" s="8" t="s">
        <v>277</v>
      </c>
      <c r="C59" s="9" t="n">
        <v>1955</v>
      </c>
      <c r="D59" s="8" t="s">
        <v>51</v>
      </c>
      <c r="E59" s="7" t="n">
        <v>541</v>
      </c>
      <c r="F59" s="15" t="n">
        <v>0.039317</v>
      </c>
      <c r="G59" s="7" t="n">
        <v>4</v>
      </c>
      <c r="I59" s="0" t="str">
        <f aca="false">D59</f>
        <v>Пермь</v>
      </c>
    </row>
    <row r="60" customFormat="false" ht="32.8" hidden="false" customHeight="false" outlineLevel="0" collapsed="false">
      <c r="A60" s="7" t="n">
        <v>5</v>
      </c>
      <c r="B60" s="8" t="s">
        <v>278</v>
      </c>
      <c r="C60" s="9" t="n">
        <v>1955</v>
      </c>
      <c r="D60" s="8" t="s">
        <v>31</v>
      </c>
      <c r="E60" s="7" t="n">
        <v>551</v>
      </c>
      <c r="F60" s="15" t="n">
        <v>0.039618</v>
      </c>
      <c r="G60" s="7" t="n">
        <v>5</v>
      </c>
      <c r="I60" s="0" t="str">
        <f aca="false">D60</f>
        <v>Сылва</v>
      </c>
    </row>
    <row r="61" customFormat="false" ht="32.8" hidden="false" customHeight="false" outlineLevel="0" collapsed="false">
      <c r="A61" s="7" t="n">
        <v>6</v>
      </c>
      <c r="B61" s="8" t="s">
        <v>279</v>
      </c>
      <c r="C61" s="9" t="n">
        <v>1952</v>
      </c>
      <c r="D61" s="8" t="s">
        <v>31</v>
      </c>
      <c r="E61" s="7" t="n">
        <v>526</v>
      </c>
      <c r="F61" s="15" t="n">
        <v>0.039988</v>
      </c>
      <c r="G61" s="7" t="n">
        <v>6</v>
      </c>
      <c r="I61" s="0" t="str">
        <f aca="false">D61</f>
        <v>Сылва</v>
      </c>
    </row>
    <row r="62" customFormat="false" ht="32.8" hidden="false" customHeight="false" outlineLevel="0" collapsed="false">
      <c r="A62" s="7" t="n">
        <v>7</v>
      </c>
      <c r="B62" s="8" t="s">
        <v>280</v>
      </c>
      <c r="C62" s="9" t="n">
        <v>1953</v>
      </c>
      <c r="D62" s="8" t="s">
        <v>51</v>
      </c>
      <c r="E62" s="7" t="n">
        <v>536</v>
      </c>
      <c r="F62" s="15" t="n">
        <v>0.049306</v>
      </c>
      <c r="G62" s="7" t="n">
        <v>7</v>
      </c>
      <c r="I62" s="0" t="str">
        <f aca="false">D62</f>
        <v>Пермь</v>
      </c>
    </row>
    <row r="63" customFormat="false" ht="14.95" hidden="false" customHeight="true" outlineLevel="0" collapsed="false">
      <c r="A63" s="6" t="s">
        <v>281</v>
      </c>
      <c r="B63" s="6"/>
      <c r="C63" s="6"/>
      <c r="D63" s="6"/>
      <c r="E63" s="6"/>
      <c r="F63" s="6"/>
      <c r="G63" s="6"/>
    </row>
    <row r="64" customFormat="false" ht="17.15" hidden="false" customHeight="false" outlineLevel="0" collapsed="false">
      <c r="A64" s="7" t="n">
        <v>1</v>
      </c>
      <c r="B64" s="8" t="s">
        <v>282</v>
      </c>
      <c r="C64" s="9" t="n">
        <v>1946</v>
      </c>
      <c r="D64" s="8" t="s">
        <v>31</v>
      </c>
      <c r="E64" s="7" t="n">
        <v>504</v>
      </c>
      <c r="F64" s="15" t="n">
        <v>0.029178</v>
      </c>
      <c r="G64" s="7" t="n">
        <v>1</v>
      </c>
      <c r="I64" s="0" t="str">
        <f aca="false">D64</f>
        <v>Сылва</v>
      </c>
    </row>
    <row r="65" customFormat="false" ht="32.8" hidden="false" customHeight="false" outlineLevel="0" collapsed="false">
      <c r="A65" s="7" t="n">
        <v>2</v>
      </c>
      <c r="B65" s="8" t="s">
        <v>283</v>
      </c>
      <c r="C65" s="9" t="n">
        <v>1942</v>
      </c>
      <c r="D65" s="8" t="s">
        <v>284</v>
      </c>
      <c r="E65" s="7" t="n">
        <v>534</v>
      </c>
      <c r="F65" s="15" t="n">
        <v>0.03463</v>
      </c>
      <c r="G65" s="7" t="n">
        <v>2</v>
      </c>
      <c r="I65" s="0" t="str">
        <f aca="false">D65</f>
        <v>Уральский</v>
      </c>
    </row>
    <row r="66" customFormat="false" ht="32.8" hidden="false" customHeight="false" outlineLevel="0" collapsed="false">
      <c r="A66" s="7" t="n">
        <v>3</v>
      </c>
      <c r="B66" s="8" t="s">
        <v>285</v>
      </c>
      <c r="C66" s="9" t="n">
        <v>1945</v>
      </c>
      <c r="D66" s="8" t="s">
        <v>22</v>
      </c>
      <c r="E66" s="7" t="n">
        <v>503</v>
      </c>
      <c r="F66" s="15" t="n">
        <v>0.035185</v>
      </c>
      <c r="G66" s="7" t="n">
        <v>3</v>
      </c>
      <c r="I66" s="0" t="str">
        <f aca="false">D66</f>
        <v>Лысьва</v>
      </c>
    </row>
    <row r="67" customFormat="false" ht="17.15" hidden="false" customHeight="false" outlineLevel="0" collapsed="false">
      <c r="A67" s="7" t="n">
        <v>4</v>
      </c>
      <c r="B67" s="8" t="s">
        <v>286</v>
      </c>
      <c r="C67" s="9" t="n">
        <v>1944</v>
      </c>
      <c r="D67" s="8" t="s">
        <v>51</v>
      </c>
      <c r="E67" s="7" t="n">
        <v>544</v>
      </c>
      <c r="F67" s="15" t="n">
        <v>0.037037</v>
      </c>
      <c r="G67" s="7" t="n">
        <v>4</v>
      </c>
      <c r="I67" s="0" t="str">
        <f aca="false">D67</f>
        <v>Пермь</v>
      </c>
    </row>
    <row r="68" customFormat="false" ht="17.15" hidden="false" customHeight="false" outlineLevel="0" collapsed="false">
      <c r="A68" s="7" t="n">
        <v>5</v>
      </c>
      <c r="B68" s="8" t="s">
        <v>287</v>
      </c>
      <c r="C68" s="9" t="n">
        <v>1946</v>
      </c>
      <c r="D68" s="8" t="s">
        <v>240</v>
      </c>
      <c r="E68" s="7" t="n">
        <v>525</v>
      </c>
      <c r="F68" s="15" t="n">
        <v>0.041366</v>
      </c>
      <c r="G68" s="7" t="n">
        <v>5</v>
      </c>
      <c r="I68" s="0" t="str">
        <f aca="false">D68</f>
        <v>Усть-Качка</v>
      </c>
    </row>
    <row r="69" customFormat="false" ht="32.8" hidden="false" customHeight="false" outlineLevel="0" collapsed="false">
      <c r="A69" s="7" t="n">
        <v>6</v>
      </c>
      <c r="B69" s="8" t="s">
        <v>288</v>
      </c>
      <c r="C69" s="9" t="n">
        <v>1937</v>
      </c>
      <c r="D69" s="8" t="s">
        <v>289</v>
      </c>
      <c r="E69" s="7" t="n">
        <v>560</v>
      </c>
      <c r="F69" s="15" t="n">
        <v>0.045451</v>
      </c>
      <c r="G69" s="7" t="n">
        <v>6</v>
      </c>
      <c r="I69" s="0" t="str">
        <f aca="false">D69</f>
        <v>Верещагино</v>
      </c>
    </row>
    <row r="70" customFormat="false" ht="32.8" hidden="false" customHeight="false" outlineLevel="0" collapsed="false">
      <c r="A70" s="7" t="n">
        <v>7</v>
      </c>
      <c r="B70" s="8" t="s">
        <v>290</v>
      </c>
      <c r="C70" s="9" t="n">
        <v>1939</v>
      </c>
      <c r="D70" s="8" t="s">
        <v>51</v>
      </c>
      <c r="E70" s="7" t="n">
        <v>524</v>
      </c>
      <c r="F70" s="15" t="n">
        <v>0.05272</v>
      </c>
      <c r="G70" s="7" t="n">
        <v>7</v>
      </c>
      <c r="I70" s="0" t="str">
        <f aca="false">D70</f>
        <v>Пермь</v>
      </c>
    </row>
    <row r="71" customFormat="false" ht="14.95" hidden="false" customHeight="true" outlineLevel="0" collapsed="false">
      <c r="A71" s="13" t="s">
        <v>291</v>
      </c>
      <c r="B71" s="13"/>
      <c r="C71" s="13"/>
      <c r="D71" s="13"/>
      <c r="E71" s="13"/>
      <c r="F71" s="13"/>
      <c r="G71" s="13"/>
    </row>
    <row r="72" customFormat="false" ht="32.8" hidden="false" customHeight="false" outlineLevel="0" collapsed="false">
      <c r="A72" s="7" t="n">
        <v>1</v>
      </c>
      <c r="B72" s="8" t="s">
        <v>292</v>
      </c>
      <c r="C72" s="9" t="n">
        <v>2002</v>
      </c>
      <c r="D72" s="8" t="s">
        <v>31</v>
      </c>
      <c r="E72" s="7" t="n">
        <v>572</v>
      </c>
      <c r="F72" s="15" t="n">
        <v>0.030845</v>
      </c>
      <c r="G72" s="7" t="n">
        <v>1</v>
      </c>
      <c r="I72" s="0" t="str">
        <f aca="false">D72</f>
        <v>Сылва</v>
      </c>
    </row>
    <row r="73" customFormat="false" ht="17.15" hidden="false" customHeight="false" outlineLevel="0" collapsed="false">
      <c r="A73" s="7" t="n">
        <v>2</v>
      </c>
      <c r="B73" s="8" t="s">
        <v>293</v>
      </c>
      <c r="C73" s="9" t="n">
        <v>2002</v>
      </c>
      <c r="D73" s="8" t="s">
        <v>51</v>
      </c>
      <c r="E73" s="7" t="n">
        <v>566</v>
      </c>
      <c r="F73" s="15" t="n">
        <v>0.035417</v>
      </c>
      <c r="G73" s="7" t="n">
        <v>2</v>
      </c>
      <c r="I73" s="0" t="str">
        <f aca="false">D73</f>
        <v>Пермь</v>
      </c>
    </row>
    <row r="74" customFormat="false" ht="32.8" hidden="false" customHeight="false" outlineLevel="0" collapsed="false">
      <c r="A74" s="7" t="n">
        <v>3</v>
      </c>
      <c r="B74" s="8" t="s">
        <v>294</v>
      </c>
      <c r="C74" s="9" t="n">
        <v>2001</v>
      </c>
      <c r="D74" s="8" t="s">
        <v>31</v>
      </c>
      <c r="E74" s="7" t="n">
        <v>570</v>
      </c>
      <c r="F74" s="15" t="n">
        <v>0.035486</v>
      </c>
      <c r="G74" s="7" t="n">
        <v>3</v>
      </c>
      <c r="I74" s="0" t="str">
        <f aca="false">D74</f>
        <v>Сылва</v>
      </c>
    </row>
    <row r="75" customFormat="false" ht="17.15" hidden="false" customHeight="false" outlineLevel="0" collapsed="false">
      <c r="A75" s="7" t="n">
        <v>4</v>
      </c>
      <c r="B75" s="8" t="s">
        <v>295</v>
      </c>
      <c r="C75" s="9" t="n">
        <v>2000</v>
      </c>
      <c r="D75" s="8" t="s">
        <v>31</v>
      </c>
      <c r="E75" s="7" t="n">
        <v>600</v>
      </c>
      <c r="F75" s="15" t="n">
        <v>0.036447</v>
      </c>
      <c r="G75" s="7" t="n">
        <v>4</v>
      </c>
      <c r="I75" s="0" t="str">
        <f aca="false">D75</f>
        <v>Сылва</v>
      </c>
    </row>
    <row r="76" customFormat="false" ht="17.15" hidden="false" customHeight="false" outlineLevel="0" collapsed="false">
      <c r="A76" s="7" t="n">
        <v>5</v>
      </c>
      <c r="B76" s="8" t="s">
        <v>296</v>
      </c>
      <c r="C76" s="9" t="n">
        <v>2001</v>
      </c>
      <c r="D76" s="8" t="s">
        <v>31</v>
      </c>
      <c r="E76" s="7" t="n">
        <v>595</v>
      </c>
      <c r="F76" s="15" t="n">
        <v>0.0375</v>
      </c>
      <c r="G76" s="7" t="n">
        <v>5</v>
      </c>
      <c r="I76" s="0" t="str">
        <f aca="false">D76</f>
        <v>Сылва</v>
      </c>
    </row>
    <row r="77" customFormat="false" ht="32.95" hidden="false" customHeight="false" outlineLevel="0" collapsed="false">
      <c r="A77" s="7" t="n">
        <v>6</v>
      </c>
      <c r="B77" s="8" t="s">
        <v>297</v>
      </c>
      <c r="C77" s="9" t="n">
        <v>2002</v>
      </c>
      <c r="D77" s="8" t="s">
        <v>219</v>
      </c>
      <c r="E77" s="7" t="n">
        <v>562</v>
      </c>
      <c r="F77" s="15" t="n">
        <v>0.03809</v>
      </c>
      <c r="G77" s="7" t="n">
        <v>6</v>
      </c>
      <c r="I77" s="0" t="str">
        <f aca="false">LEFT(10км!D77,FIND(" ",10км!D77)-1)</f>
        <v>Лысьва</v>
      </c>
      <c r="J77" s="0" t="str">
        <f aca="false">MID(10км!D77,FIND(" ",10км!D77)+1,LEN(10км!D77)-FIND(" ",10км!D77)+1)</f>
        <v>ДЮСШ</v>
      </c>
    </row>
    <row r="78" customFormat="false" ht="32.95" hidden="false" customHeight="false" outlineLevel="0" collapsed="false">
      <c r="A78" s="7" t="n">
        <v>7</v>
      </c>
      <c r="B78" s="8" t="s">
        <v>298</v>
      </c>
      <c r="C78" s="9" t="n">
        <v>2001</v>
      </c>
      <c r="D78" s="8" t="s">
        <v>299</v>
      </c>
      <c r="E78" s="7" t="n">
        <v>583</v>
      </c>
      <c r="F78" s="15" t="n">
        <v>0.040799</v>
      </c>
      <c r="G78" s="7" t="n">
        <v>7</v>
      </c>
      <c r="I78" s="0" t="str">
        <f aca="false">D78</f>
        <v>Добрянка</v>
      </c>
    </row>
    <row r="79" customFormat="false" ht="17.2" hidden="false" customHeight="false" outlineLevel="0" collapsed="false">
      <c r="A79" s="7" t="n">
        <v>8</v>
      </c>
      <c r="B79" s="8" t="s">
        <v>300</v>
      </c>
      <c r="C79" s="9" t="n">
        <v>2002</v>
      </c>
      <c r="D79" s="8" t="s">
        <v>257</v>
      </c>
      <c r="E79" s="7" t="n">
        <v>578</v>
      </c>
      <c r="F79" s="15" t="n">
        <v>0.041285</v>
      </c>
      <c r="G79" s="7" t="n">
        <v>8</v>
      </c>
      <c r="I79" s="0" t="str">
        <f aca="false">D79</f>
        <v>Куеда</v>
      </c>
    </row>
    <row r="80" customFormat="false" ht="14.95" hidden="false" customHeight="true" outlineLevel="0" collapsed="false">
      <c r="A80" s="13" t="s">
        <v>301</v>
      </c>
      <c r="B80" s="13"/>
      <c r="C80" s="13"/>
      <c r="D80" s="13"/>
      <c r="E80" s="13"/>
      <c r="F80" s="13"/>
      <c r="G80" s="13"/>
    </row>
    <row r="81" customFormat="false" ht="17.15" hidden="false" customHeight="false" outlineLevel="0" collapsed="false">
      <c r="A81" s="7" t="n">
        <v>1</v>
      </c>
      <c r="B81" s="8" t="s">
        <v>302</v>
      </c>
      <c r="C81" s="9" t="n">
        <v>1982</v>
      </c>
      <c r="D81" s="8" t="s">
        <v>303</v>
      </c>
      <c r="E81" s="7" t="n">
        <v>573</v>
      </c>
      <c r="F81" s="15" t="n">
        <v>0.029352</v>
      </c>
      <c r="G81" s="7" t="n">
        <v>1</v>
      </c>
      <c r="I81" s="0" t="str">
        <f aca="false">D81</f>
        <v>Кукуштан</v>
      </c>
    </row>
    <row r="82" customFormat="false" ht="32.8" hidden="false" customHeight="false" outlineLevel="0" collapsed="false">
      <c r="A82" s="7" t="n">
        <v>2</v>
      </c>
      <c r="B82" s="8" t="s">
        <v>304</v>
      </c>
      <c r="C82" s="9" t="n">
        <v>1984</v>
      </c>
      <c r="D82" s="8" t="s">
        <v>51</v>
      </c>
      <c r="E82" s="7" t="n">
        <v>580</v>
      </c>
      <c r="F82" s="15" t="n">
        <v>0.030926</v>
      </c>
      <c r="G82" s="7" t="n">
        <v>2</v>
      </c>
      <c r="I82" s="0" t="str">
        <f aca="false">D82</f>
        <v>Пермь</v>
      </c>
    </row>
    <row r="83" customFormat="false" ht="32.8" hidden="false" customHeight="false" outlineLevel="0" collapsed="false">
      <c r="A83" s="7" t="n">
        <v>3</v>
      </c>
      <c r="B83" s="8" t="s">
        <v>305</v>
      </c>
      <c r="C83" s="9" t="n">
        <v>1995</v>
      </c>
      <c r="D83" s="8" t="s">
        <v>51</v>
      </c>
      <c r="E83" s="7" t="n">
        <v>577</v>
      </c>
      <c r="F83" s="15" t="n">
        <v>0.031215</v>
      </c>
      <c r="G83" s="7" t="n">
        <v>3</v>
      </c>
      <c r="I83" s="0" t="str">
        <f aca="false">D83</f>
        <v>Пермь</v>
      </c>
    </row>
    <row r="84" customFormat="false" ht="32.8" hidden="false" customHeight="false" outlineLevel="0" collapsed="false">
      <c r="A84" s="7" t="n">
        <v>4</v>
      </c>
      <c r="B84" s="8" t="s">
        <v>306</v>
      </c>
      <c r="C84" s="9" t="n">
        <v>1984</v>
      </c>
      <c r="D84" s="8" t="s">
        <v>31</v>
      </c>
      <c r="E84" s="7" t="n">
        <v>563</v>
      </c>
      <c r="F84" s="15" t="n">
        <v>0.032396</v>
      </c>
      <c r="G84" s="7" t="n">
        <v>4</v>
      </c>
      <c r="I84" s="0" t="str">
        <f aca="false">D84</f>
        <v>Сылва</v>
      </c>
    </row>
    <row r="85" customFormat="false" ht="32.95" hidden="false" customHeight="false" outlineLevel="0" collapsed="false">
      <c r="A85" s="7" t="n">
        <v>5</v>
      </c>
      <c r="B85" s="8" t="s">
        <v>307</v>
      </c>
      <c r="C85" s="9" t="n">
        <v>1989</v>
      </c>
      <c r="D85" s="8" t="s">
        <v>308</v>
      </c>
      <c r="E85" s="7" t="n">
        <v>561</v>
      </c>
      <c r="F85" s="15" t="n">
        <v>0.033183</v>
      </c>
      <c r="G85" s="7" t="n">
        <v>5</v>
      </c>
      <c r="I85" s="0" t="str">
        <f aca="false">LEFT(10км!D85,FIND(" ",10км!D85)-1)</f>
        <v>Лысьва</v>
      </c>
      <c r="J85" s="0" t="str">
        <f aca="false">MID(10км!D85,FIND(" ",10км!D85)+1,LEN(10км!D85)-FIND(" ",10км!D85)+1)</f>
        <v>КЛБ</v>
      </c>
    </row>
    <row r="86" customFormat="false" ht="32.8" hidden="false" customHeight="false" outlineLevel="0" collapsed="false">
      <c r="A86" s="7" t="n">
        <v>6</v>
      </c>
      <c r="B86" s="8" t="s">
        <v>309</v>
      </c>
      <c r="C86" s="9" t="n">
        <v>1995</v>
      </c>
      <c r="D86" s="8" t="s">
        <v>284</v>
      </c>
      <c r="E86" s="7" t="n">
        <v>575</v>
      </c>
      <c r="F86" s="15" t="n">
        <v>0.036123</v>
      </c>
      <c r="G86" s="7" t="n">
        <v>6</v>
      </c>
      <c r="I86" s="0" t="str">
        <f aca="false">D86</f>
        <v>Уральский</v>
      </c>
    </row>
    <row r="87" customFormat="false" ht="32.8" hidden="false" customHeight="false" outlineLevel="0" collapsed="false">
      <c r="A87" s="7" t="n">
        <v>7</v>
      </c>
      <c r="B87" s="8" t="s">
        <v>310</v>
      </c>
      <c r="C87" s="9" t="n">
        <v>1984</v>
      </c>
      <c r="D87" s="8" t="s">
        <v>31</v>
      </c>
      <c r="E87" s="7" t="n">
        <v>574</v>
      </c>
      <c r="F87" s="15" t="n">
        <v>0.036146</v>
      </c>
      <c r="G87" s="7" t="n">
        <v>7</v>
      </c>
      <c r="I87" s="0" t="str">
        <f aca="false">D87</f>
        <v>Сылва</v>
      </c>
    </row>
    <row r="88" customFormat="false" ht="17.15" hidden="false" customHeight="false" outlineLevel="0" collapsed="false">
      <c r="A88" s="7" t="n">
        <v>8</v>
      </c>
      <c r="B88" s="8" t="s">
        <v>311</v>
      </c>
      <c r="C88" s="9" t="n">
        <v>1988</v>
      </c>
      <c r="D88" s="8" t="s">
        <v>51</v>
      </c>
      <c r="E88" s="7" t="n">
        <v>576</v>
      </c>
      <c r="F88" s="15" t="n">
        <v>0.051204</v>
      </c>
      <c r="G88" s="7" t="n">
        <v>8</v>
      </c>
      <c r="I88" s="0" t="str">
        <f aca="false">D88</f>
        <v>Пермь</v>
      </c>
    </row>
    <row r="89" customFormat="false" ht="14.95" hidden="false" customHeight="true" outlineLevel="0" collapsed="false">
      <c r="A89" s="13" t="s">
        <v>312</v>
      </c>
      <c r="B89" s="13"/>
      <c r="C89" s="13"/>
      <c r="D89" s="13"/>
      <c r="E89" s="13"/>
      <c r="F89" s="13"/>
      <c r="G89" s="13"/>
    </row>
    <row r="90" customFormat="false" ht="32.95" hidden="false" customHeight="false" outlineLevel="0" collapsed="false">
      <c r="A90" s="7" t="n">
        <v>1</v>
      </c>
      <c r="B90" s="8" t="s">
        <v>313</v>
      </c>
      <c r="C90" s="9" t="n">
        <v>1975</v>
      </c>
      <c r="D90" s="8" t="s">
        <v>31</v>
      </c>
      <c r="E90" s="7" t="n">
        <v>599</v>
      </c>
      <c r="F90" s="15" t="n">
        <v>0.033009</v>
      </c>
      <c r="G90" s="7" t="n">
        <v>1</v>
      </c>
      <c r="I90" s="0" t="str">
        <f aca="false">D90</f>
        <v>Сылва</v>
      </c>
    </row>
    <row r="91" customFormat="false" ht="32.95" hidden="false" customHeight="false" outlineLevel="0" collapsed="false">
      <c r="A91" s="7" t="n">
        <v>2</v>
      </c>
      <c r="B91" s="8" t="s">
        <v>314</v>
      </c>
      <c r="C91" s="9" t="n">
        <v>1971</v>
      </c>
      <c r="D91" s="8" t="s">
        <v>257</v>
      </c>
      <c r="E91" s="7" t="n">
        <v>579</v>
      </c>
      <c r="F91" s="15" t="n">
        <v>0.037431</v>
      </c>
      <c r="G91" s="7" t="n">
        <v>2</v>
      </c>
      <c r="I91" s="0" t="str">
        <f aca="false">D91</f>
        <v>Куеда</v>
      </c>
    </row>
    <row r="92" customFormat="false" ht="14.95" hidden="false" customHeight="true" outlineLevel="0" collapsed="false">
      <c r="A92" s="13" t="s">
        <v>315</v>
      </c>
      <c r="B92" s="13"/>
      <c r="C92" s="13"/>
      <c r="D92" s="13"/>
      <c r="E92" s="13"/>
      <c r="F92" s="13"/>
      <c r="G92" s="13"/>
    </row>
    <row r="93" customFormat="false" ht="32.8" hidden="false" customHeight="false" outlineLevel="0" collapsed="false">
      <c r="A93" s="7" t="n">
        <v>1</v>
      </c>
      <c r="B93" s="8" t="s">
        <v>316</v>
      </c>
      <c r="C93" s="9" t="n">
        <v>1958</v>
      </c>
      <c r="D93" s="8" t="s">
        <v>73</v>
      </c>
      <c r="E93" s="7" t="n">
        <v>565</v>
      </c>
      <c r="F93" s="15" t="n">
        <v>0.036516</v>
      </c>
      <c r="G93" s="7" t="n">
        <v>1</v>
      </c>
      <c r="I93" s="0" t="str">
        <f aca="false">D93</f>
        <v>Краснокамск</v>
      </c>
    </row>
    <row r="94" customFormat="false" ht="32.8" hidden="false" customHeight="false" outlineLevel="0" collapsed="false">
      <c r="A94" s="7" t="n">
        <v>2</v>
      </c>
      <c r="B94" s="8" t="s">
        <v>317</v>
      </c>
      <c r="C94" s="9" t="n">
        <v>1964</v>
      </c>
      <c r="D94" s="8" t="s">
        <v>51</v>
      </c>
      <c r="E94" s="7" t="n">
        <v>571</v>
      </c>
      <c r="F94" s="15" t="n">
        <v>0.037708</v>
      </c>
      <c r="G94" s="7" t="n">
        <v>2</v>
      </c>
      <c r="I94" s="0" t="str">
        <f aca="false">D94</f>
        <v>Пермь</v>
      </c>
    </row>
    <row r="95" customFormat="false" ht="17.15" hidden="false" customHeight="false" outlineLevel="0" collapsed="false">
      <c r="A95" s="7" t="n">
        <v>3</v>
      </c>
      <c r="B95" s="8" t="s">
        <v>318</v>
      </c>
      <c r="C95" s="9" t="n">
        <v>1962</v>
      </c>
      <c r="D95" s="8" t="s">
        <v>51</v>
      </c>
      <c r="E95" s="7" t="n">
        <v>567</v>
      </c>
      <c r="F95" s="15" t="n">
        <v>0.038449</v>
      </c>
      <c r="G95" s="7" t="n">
        <v>3</v>
      </c>
      <c r="I95" s="0" t="str">
        <f aca="false">D95</f>
        <v>Пермь</v>
      </c>
    </row>
    <row r="96" customFormat="false" ht="32.8" hidden="false" customHeight="false" outlineLevel="0" collapsed="false">
      <c r="A96" s="7" t="n">
        <v>4</v>
      </c>
      <c r="B96" s="8" t="s">
        <v>319</v>
      </c>
      <c r="C96" s="9" t="n">
        <v>1958</v>
      </c>
      <c r="D96" s="8" t="s">
        <v>51</v>
      </c>
      <c r="E96" s="7" t="n">
        <v>568</v>
      </c>
      <c r="F96" s="15" t="n">
        <v>0.041713</v>
      </c>
      <c r="G96" s="7" t="n">
        <v>4</v>
      </c>
      <c r="I96" s="0" t="str">
        <f aca="false">D96</f>
        <v>Пермь</v>
      </c>
    </row>
    <row r="97" customFormat="false" ht="17.15" hidden="false" customHeight="false" outlineLevel="0" collapsed="false">
      <c r="A97" s="7" t="n">
        <v>5</v>
      </c>
      <c r="B97" s="8" t="s">
        <v>320</v>
      </c>
      <c r="C97" s="9" t="n">
        <v>1962</v>
      </c>
      <c r="D97" s="8" t="s">
        <v>51</v>
      </c>
      <c r="E97" s="7" t="n">
        <v>582</v>
      </c>
      <c r="F97" s="15" t="n">
        <v>0.049016</v>
      </c>
      <c r="G97" s="7" t="n">
        <v>5</v>
      </c>
      <c r="I97" s="0" t="str">
        <f aca="false">D97</f>
        <v>Пермь</v>
      </c>
    </row>
    <row r="98" customFormat="false" ht="17.15" hidden="false" customHeight="false" outlineLevel="0" collapsed="false">
      <c r="A98" s="7" t="n">
        <v>6</v>
      </c>
      <c r="B98" s="8" t="s">
        <v>321</v>
      </c>
      <c r="C98" s="9" t="n">
        <v>1964</v>
      </c>
      <c r="D98" s="8" t="s">
        <v>51</v>
      </c>
      <c r="E98" s="7" t="n">
        <v>581</v>
      </c>
      <c r="F98" s="15" t="n">
        <v>0.049306</v>
      </c>
      <c r="G98" s="7" t="n">
        <v>6</v>
      </c>
      <c r="I98" s="0" t="str">
        <f aca="false">D98</f>
        <v>Пермь</v>
      </c>
    </row>
    <row r="99" customFormat="false" ht="32.8" hidden="false" customHeight="false" outlineLevel="0" collapsed="false">
      <c r="A99" s="7" t="n">
        <v>7</v>
      </c>
      <c r="B99" s="8" t="s">
        <v>322</v>
      </c>
      <c r="C99" s="9" t="n">
        <v>1966</v>
      </c>
      <c r="D99" s="8" t="s">
        <v>92</v>
      </c>
      <c r="E99" s="7" t="n">
        <v>569</v>
      </c>
      <c r="F99" s="15" t="n">
        <v>0.052083</v>
      </c>
      <c r="G99" s="7" t="n">
        <v>7</v>
      </c>
      <c r="I99" s="0" t="str">
        <f aca="false">D99</f>
        <v>Нытва</v>
      </c>
    </row>
    <row r="100" customFormat="false" ht="17.15" hidden="false" customHeight="false" outlineLevel="0" collapsed="false">
      <c r="A100" s="7" t="n">
        <v>8</v>
      </c>
      <c r="B100" s="8" t="s">
        <v>323</v>
      </c>
      <c r="C100" s="9" t="n">
        <v>1954</v>
      </c>
      <c r="D100" s="8" t="s">
        <v>31</v>
      </c>
      <c r="E100" s="7" t="n">
        <v>590</v>
      </c>
      <c r="F100" s="15" t="n">
        <v>0.055498</v>
      </c>
      <c r="G100" s="7" t="n">
        <v>8</v>
      </c>
      <c r="I100" s="0" t="str">
        <f aca="false">D100</f>
        <v>Сылва</v>
      </c>
    </row>
  </sheetData>
  <mergeCells count="10">
    <mergeCell ref="A2:G2"/>
    <mergeCell ref="A28:G28"/>
    <mergeCell ref="A41:G41"/>
    <mergeCell ref="A48:G48"/>
    <mergeCell ref="A55:G55"/>
    <mergeCell ref="A63:G63"/>
    <mergeCell ref="A71:G71"/>
    <mergeCell ref="A80:G80"/>
    <mergeCell ref="A89:G89"/>
    <mergeCell ref="A92:G9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&amp;C&amp;12&amp;A</oddHeader>
    <oddFooter>&amp;C&amp;12Страница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91" activeCellId="0" sqref="H91"/>
    </sheetView>
  </sheetViews>
  <sheetFormatPr defaultRowHeight="15"/>
  <cols>
    <col collapsed="false" hidden="false" max="1" min="1" style="0" width="7.06818181818182"/>
    <col collapsed="false" hidden="false" max="2" min="2" style="0" width="34.875"/>
    <col collapsed="false" hidden="false" max="4" min="4" style="0" width="39.0852272727273"/>
    <col collapsed="false" hidden="false" max="5" min="5" style="0" width="11.875"/>
    <col collapsed="false" hidden="false" max="6" min="6" style="0" width="17.8920454545455"/>
    <col collapsed="false" hidden="false" max="7" min="7" style="0" width="11.4261363636364"/>
    <col collapsed="false" hidden="false" max="8" min="8" style="0" width="13.8181818181818"/>
    <col collapsed="false" hidden="false" max="9" min="9" style="0" width="13.6590909090909"/>
    <col collapsed="false" hidden="false" max="1025" min="10" style="0" width="9.47159090909091"/>
  </cols>
  <sheetData>
    <row r="1" customFormat="false" ht="24" hidden="false" customHeight="true" outlineLevel="0" collapsed="false">
      <c r="A1" s="16" t="s">
        <v>324</v>
      </c>
      <c r="B1" s="16"/>
      <c r="C1" s="16"/>
      <c r="D1" s="16"/>
      <c r="E1" s="16"/>
      <c r="F1" s="16"/>
      <c r="G1" s="16"/>
    </row>
    <row r="2" customFormat="false" ht="26" hidden="false" customHeight="true" outlineLevel="0" collapsed="false">
      <c r="A2" s="17" t="s">
        <v>325</v>
      </c>
      <c r="B2" s="17"/>
      <c r="C2" s="17"/>
      <c r="D2" s="17"/>
      <c r="E2" s="17"/>
      <c r="F2" s="17"/>
      <c r="G2" s="17"/>
    </row>
    <row r="3" customFormat="false" ht="18" hidden="false" customHeight="true" outlineLevel="0" collapsed="false">
      <c r="A3" s="18"/>
      <c r="B3" s="18"/>
      <c r="C3" s="18"/>
      <c r="D3" s="19" t="s">
        <v>326</v>
      </c>
      <c r="E3" s="18"/>
      <c r="F3" s="18"/>
      <c r="G3" s="18"/>
    </row>
    <row r="4" customFormat="false" ht="17" hidden="false" customHeight="true" outlineLevel="0" collapsed="false">
      <c r="A4" s="18"/>
      <c r="B4" s="20" t="s">
        <v>327</v>
      </c>
      <c r="C4" s="18"/>
      <c r="D4" s="20" t="s">
        <v>328</v>
      </c>
      <c r="E4" s="18"/>
      <c r="F4" s="18"/>
      <c r="G4" s="18"/>
    </row>
    <row r="5" customFormat="false" ht="17" hidden="false" customHeight="true" outlineLevel="0" collapsed="false">
      <c r="A5" s="18"/>
      <c r="B5" s="21" t="s">
        <v>329</v>
      </c>
      <c r="C5" s="18"/>
      <c r="D5" s="21" t="s">
        <v>330</v>
      </c>
      <c r="E5" s="18"/>
      <c r="F5" s="18"/>
      <c r="G5" s="18"/>
    </row>
    <row r="6" customFormat="false" ht="20" hidden="false" customHeight="true" outlineLevel="0" collapsed="false">
      <c r="A6" s="18"/>
      <c r="B6" s="20" t="s">
        <v>331</v>
      </c>
      <c r="C6" s="22" t="s">
        <v>332</v>
      </c>
      <c r="D6" s="18"/>
      <c r="E6" s="20" t="s">
        <v>333</v>
      </c>
      <c r="F6" s="20"/>
      <c r="G6" s="18"/>
    </row>
    <row r="7" customFormat="false" ht="19" hidden="false" customHeight="true" outlineLevel="0" collapsed="false">
      <c r="A7" s="23"/>
      <c r="B7" s="24" t="s">
        <v>334</v>
      </c>
      <c r="C7" s="24" t="s">
        <v>335</v>
      </c>
      <c r="D7" s="24"/>
      <c r="E7" s="24" t="s">
        <v>336</v>
      </c>
      <c r="F7" s="24"/>
      <c r="G7" s="23"/>
    </row>
    <row r="8" customFormat="false" ht="33" hidden="false" customHeight="true" outlineLevel="0" collapsed="false">
      <c r="A8" s="5" t="s">
        <v>0</v>
      </c>
      <c r="B8" s="2" t="s">
        <v>1</v>
      </c>
      <c r="C8" s="25" t="s">
        <v>209</v>
      </c>
      <c r="D8" s="26" t="s">
        <v>3</v>
      </c>
      <c r="E8" s="5" t="s">
        <v>4</v>
      </c>
      <c r="F8" s="3" t="s">
        <v>5</v>
      </c>
      <c r="G8" s="3" t="s">
        <v>6</v>
      </c>
      <c r="H8" s="0" t="s">
        <v>124</v>
      </c>
      <c r="I8" s="0" t="s">
        <v>125</v>
      </c>
    </row>
    <row r="9" customFormat="false" ht="18" hidden="false" customHeight="true" outlineLevel="0" collapsed="false">
      <c r="A9" s="27"/>
      <c r="B9" s="28" t="s">
        <v>337</v>
      </c>
      <c r="C9" s="28"/>
      <c r="D9" s="28"/>
      <c r="E9" s="28"/>
      <c r="F9" s="28"/>
      <c r="G9" s="28"/>
    </row>
    <row r="10" customFormat="false" ht="18" hidden="false" customHeight="true" outlineLevel="0" collapsed="false">
      <c r="A10" s="7" t="n">
        <v>1</v>
      </c>
      <c r="B10" s="8" t="s">
        <v>338</v>
      </c>
      <c r="C10" s="9" t="n">
        <v>2010</v>
      </c>
      <c r="D10" s="8" t="s">
        <v>339</v>
      </c>
      <c r="E10" s="7" t="n">
        <v>205</v>
      </c>
      <c r="F10" s="15" t="n">
        <v>0.090972</v>
      </c>
      <c r="G10" s="7" t="n">
        <v>1</v>
      </c>
      <c r="H10" s="0" t="str">
        <f aca="false">LEFT(D10,FIND(",",D10)-1)</f>
        <v>Сылва</v>
      </c>
      <c r="I10" s="0" t="str">
        <f aca="false">MID(D10,FIND(",",D10)+1,LEN(D10)-FIND(",",D10)+1)</f>
        <v> Рябинка</v>
      </c>
    </row>
    <row r="11" customFormat="false" ht="18" hidden="false" customHeight="true" outlineLevel="0" collapsed="false">
      <c r="A11" s="7" t="n">
        <v>2</v>
      </c>
      <c r="B11" s="8" t="s">
        <v>340</v>
      </c>
      <c r="C11" s="9" t="n">
        <v>2010</v>
      </c>
      <c r="D11" s="8" t="s">
        <v>341</v>
      </c>
      <c r="E11" s="7" t="n">
        <v>171</v>
      </c>
      <c r="F11" s="15" t="n">
        <v>0.092361</v>
      </c>
      <c r="G11" s="7" t="n">
        <v>2</v>
      </c>
      <c r="H11" s="0" t="str">
        <f aca="false">LEFT(D11,FIND(",",D11)-1)</f>
        <v>Сылва</v>
      </c>
      <c r="I11" s="0" t="str">
        <f aca="false">MID(D11,FIND(",",D11)+1,LEN(D11)-FIND(",",D11)+1)</f>
        <v>Журавлик</v>
      </c>
    </row>
    <row r="12" customFormat="false" ht="18" hidden="false" customHeight="true" outlineLevel="0" collapsed="false">
      <c r="A12" s="7" t="n">
        <v>3</v>
      </c>
      <c r="B12" s="8" t="s">
        <v>342</v>
      </c>
      <c r="C12" s="9" t="n">
        <v>2010</v>
      </c>
      <c r="D12" s="8" t="s">
        <v>341</v>
      </c>
      <c r="E12" s="7" t="n">
        <v>161</v>
      </c>
      <c r="F12" s="15" t="n">
        <v>0.09375</v>
      </c>
      <c r="G12" s="7" t="n">
        <v>3</v>
      </c>
      <c r="H12" s="0" t="str">
        <f aca="false">LEFT(D12,FIND(",",D12)-1)</f>
        <v>Сылва</v>
      </c>
      <c r="I12" s="0" t="str">
        <f aca="false">MID(D12,FIND(",",D12)+1,LEN(D12)-FIND(",",D12)+1)</f>
        <v>Журавлик</v>
      </c>
    </row>
    <row r="13" customFormat="false" ht="18" hidden="false" customHeight="true" outlineLevel="0" collapsed="false">
      <c r="A13" s="7" t="n">
        <v>4</v>
      </c>
      <c r="B13" s="8" t="s">
        <v>343</v>
      </c>
      <c r="C13" s="9" t="n">
        <v>2010</v>
      </c>
      <c r="D13" s="8" t="s">
        <v>339</v>
      </c>
      <c r="E13" s="7" t="n">
        <v>197</v>
      </c>
      <c r="F13" s="15" t="n">
        <v>0.094444</v>
      </c>
      <c r="G13" s="7" t="n">
        <v>4</v>
      </c>
      <c r="H13" s="0" t="str">
        <f aca="false">LEFT(D13,FIND(",",D13)-1)</f>
        <v>Сылва</v>
      </c>
      <c r="I13" s="0" t="str">
        <f aca="false">MID(D13,FIND(",",D13)+1,LEN(D13)-FIND(",",D13)+1)</f>
        <v> Рябинка</v>
      </c>
    </row>
    <row r="14" customFormat="false" ht="18" hidden="false" customHeight="true" outlineLevel="0" collapsed="false">
      <c r="A14" s="7" t="n">
        <v>5</v>
      </c>
      <c r="B14" s="8" t="s">
        <v>344</v>
      </c>
      <c r="C14" s="9" t="n">
        <v>2010</v>
      </c>
      <c r="D14" s="8" t="s">
        <v>341</v>
      </c>
      <c r="E14" s="7" t="n">
        <v>160</v>
      </c>
      <c r="F14" s="15" t="n">
        <v>0.095833</v>
      </c>
      <c r="G14" s="7" t="n">
        <v>5</v>
      </c>
      <c r="H14" s="0" t="str">
        <f aca="false">LEFT(D14,FIND(",",D14)-1)</f>
        <v>Сылва</v>
      </c>
      <c r="I14" s="0" t="str">
        <f aca="false">MID(D14,FIND(",",D14)+1,LEN(D14)-FIND(",",D14)+1)</f>
        <v>Журавлик</v>
      </c>
    </row>
    <row r="15" customFormat="false" ht="18" hidden="false" customHeight="true" outlineLevel="0" collapsed="false">
      <c r="A15" s="7" t="n">
        <v>6</v>
      </c>
      <c r="B15" s="8" t="s">
        <v>345</v>
      </c>
      <c r="C15" s="9" t="n">
        <v>2010</v>
      </c>
      <c r="D15" s="8" t="s">
        <v>339</v>
      </c>
      <c r="E15" s="7" t="n">
        <v>198</v>
      </c>
      <c r="F15" s="15" t="n">
        <v>0.097222</v>
      </c>
      <c r="G15" s="7" t="n">
        <v>6</v>
      </c>
      <c r="H15" s="0" t="str">
        <f aca="false">LEFT(D15,FIND(",",D15)-1)</f>
        <v>Сылва</v>
      </c>
      <c r="I15" s="0" t="str">
        <f aca="false">MID(D15,FIND(",",D15)+1,LEN(D15)-FIND(",",D15)+1)</f>
        <v> Рябинка</v>
      </c>
    </row>
    <row r="16" customFormat="false" ht="18" hidden="false" customHeight="true" outlineLevel="0" collapsed="false">
      <c r="A16" s="7" t="n">
        <v>7</v>
      </c>
      <c r="B16" s="8" t="s">
        <v>346</v>
      </c>
      <c r="C16" s="9" t="n">
        <v>2010</v>
      </c>
      <c r="D16" s="8" t="s">
        <v>339</v>
      </c>
      <c r="E16" s="7" t="n">
        <v>189</v>
      </c>
      <c r="F16" s="15" t="n">
        <v>0.097917</v>
      </c>
      <c r="G16" s="7" t="n">
        <v>7</v>
      </c>
      <c r="H16" s="0" t="str">
        <f aca="false">LEFT(D16,FIND(",",D16)-1)</f>
        <v>Сылва</v>
      </c>
      <c r="I16" s="0" t="str">
        <f aca="false">MID(D16,FIND(",",D16)+1,LEN(D16)-FIND(",",D16)+1)</f>
        <v> Рябинка</v>
      </c>
    </row>
    <row r="17" customFormat="false" ht="18" hidden="false" customHeight="true" outlineLevel="0" collapsed="false">
      <c r="A17" s="7" t="n">
        <v>8</v>
      </c>
      <c r="B17" s="8" t="s">
        <v>347</v>
      </c>
      <c r="C17" s="9" t="n">
        <v>2010</v>
      </c>
      <c r="D17" s="8" t="s">
        <v>341</v>
      </c>
      <c r="E17" s="7" t="n">
        <v>158</v>
      </c>
      <c r="F17" s="15" t="n">
        <v>0.09809</v>
      </c>
      <c r="G17" s="7" t="n">
        <v>8</v>
      </c>
      <c r="H17" s="0" t="str">
        <f aca="false">LEFT(D17,FIND(",",D17)-1)</f>
        <v>Сылва</v>
      </c>
      <c r="I17" s="0" t="str">
        <f aca="false">MID(D17,FIND(",",D17)+1,LEN(D17)-FIND(",",D17)+1)</f>
        <v>Журавлик</v>
      </c>
    </row>
    <row r="18" customFormat="false" ht="18" hidden="false" customHeight="true" outlineLevel="0" collapsed="false">
      <c r="A18" s="7" t="n">
        <v>9</v>
      </c>
      <c r="B18" s="8" t="s">
        <v>348</v>
      </c>
      <c r="C18" s="9" t="n">
        <v>2009</v>
      </c>
      <c r="D18" s="8" t="s">
        <v>341</v>
      </c>
      <c r="E18" s="7" t="n">
        <v>155</v>
      </c>
      <c r="F18" s="15" t="n">
        <v>0.1</v>
      </c>
      <c r="G18" s="7" t="n">
        <v>9</v>
      </c>
      <c r="H18" s="0" t="str">
        <f aca="false">LEFT(D18,FIND(",",D18)-1)</f>
        <v>Сылва</v>
      </c>
      <c r="I18" s="0" t="str">
        <f aca="false">MID(D18,FIND(",",D18)+1,LEN(D18)-FIND(",",D18)+1)</f>
        <v>Журавлик</v>
      </c>
    </row>
    <row r="19" customFormat="false" ht="18" hidden="false" customHeight="true" outlineLevel="0" collapsed="false">
      <c r="A19" s="7" t="n">
        <v>10</v>
      </c>
      <c r="B19" s="8" t="s">
        <v>349</v>
      </c>
      <c r="C19" s="9" t="n">
        <v>2010</v>
      </c>
      <c r="D19" s="8" t="s">
        <v>339</v>
      </c>
      <c r="E19" s="7" t="n">
        <v>199</v>
      </c>
      <c r="F19" s="15" t="n">
        <v>0.101389</v>
      </c>
      <c r="G19" s="7" t="n">
        <v>10</v>
      </c>
      <c r="H19" s="0" t="str">
        <f aca="false">LEFT(D19,FIND(",",D19)-1)</f>
        <v>Сылва</v>
      </c>
      <c r="I19" s="0" t="str">
        <f aca="false">MID(D19,FIND(",",D19)+1,LEN(D19)-FIND(",",D19)+1)</f>
        <v> Рябинка</v>
      </c>
    </row>
    <row r="20" customFormat="false" ht="18" hidden="false" customHeight="true" outlineLevel="0" collapsed="false">
      <c r="A20" s="7" t="n">
        <v>11</v>
      </c>
      <c r="B20" s="8" t="s">
        <v>350</v>
      </c>
      <c r="C20" s="9" t="n">
        <v>2010</v>
      </c>
      <c r="D20" s="8" t="s">
        <v>339</v>
      </c>
      <c r="E20" s="7" t="n">
        <v>193</v>
      </c>
      <c r="F20" s="15" t="n">
        <v>0.102778</v>
      </c>
      <c r="G20" s="7" t="n">
        <v>11</v>
      </c>
      <c r="H20" s="0" t="str">
        <f aca="false">LEFT(D20,FIND(",",D20)-1)</f>
        <v>Сылва</v>
      </c>
      <c r="I20" s="0" t="str">
        <f aca="false">MID(D20,FIND(",",D20)+1,LEN(D20)-FIND(",",D20)+1)</f>
        <v> Рябинка</v>
      </c>
    </row>
    <row r="21" customFormat="false" ht="18" hidden="false" customHeight="true" outlineLevel="0" collapsed="false">
      <c r="A21" s="7" t="n">
        <v>12</v>
      </c>
      <c r="B21" s="8" t="s">
        <v>351</v>
      </c>
      <c r="C21" s="9" t="n">
        <v>2009</v>
      </c>
      <c r="D21" s="8" t="s">
        <v>339</v>
      </c>
      <c r="E21" s="7" t="n">
        <v>196</v>
      </c>
      <c r="F21" s="15" t="n">
        <v>0.104167</v>
      </c>
      <c r="G21" s="7" t="n">
        <v>12</v>
      </c>
      <c r="H21" s="0" t="str">
        <f aca="false">LEFT(D21,FIND(",",D21)-1)</f>
        <v>Сылва</v>
      </c>
      <c r="I21" s="0" t="str">
        <f aca="false">MID(D21,FIND(",",D21)+1,LEN(D21)-FIND(",",D21)+1)</f>
        <v> Рябинка</v>
      </c>
    </row>
    <row r="22" customFormat="false" ht="18" hidden="false" customHeight="true" outlineLevel="0" collapsed="false">
      <c r="A22" s="7" t="n">
        <v>13</v>
      </c>
      <c r="B22" s="8" t="s">
        <v>352</v>
      </c>
      <c r="C22" s="9" t="n">
        <v>2010</v>
      </c>
      <c r="D22" s="8" t="s">
        <v>341</v>
      </c>
      <c r="E22" s="7" t="n">
        <v>173</v>
      </c>
      <c r="F22" s="15" t="n">
        <v>0.104213</v>
      </c>
      <c r="G22" s="7" t="n">
        <v>13</v>
      </c>
      <c r="H22" s="0" t="str">
        <f aca="false">LEFT(D22,FIND(",",D22)-1)</f>
        <v>Сылва</v>
      </c>
      <c r="I22" s="0" t="str">
        <f aca="false">MID(D22,FIND(",",D22)+1,LEN(D22)-FIND(",",D22)+1)</f>
        <v>Журавлик</v>
      </c>
    </row>
    <row r="23" customFormat="false" ht="18" hidden="false" customHeight="true" outlineLevel="0" collapsed="false">
      <c r="A23" s="7" t="n">
        <v>14</v>
      </c>
      <c r="B23" s="8" t="s">
        <v>353</v>
      </c>
      <c r="C23" s="9" t="n">
        <v>2010</v>
      </c>
      <c r="D23" s="8" t="s">
        <v>31</v>
      </c>
      <c r="E23" s="7" t="n">
        <v>208</v>
      </c>
      <c r="F23" s="15" t="n">
        <v>0.104861</v>
      </c>
      <c r="G23" s="7" t="n">
        <v>14</v>
      </c>
      <c r="H23" s="8" t="s">
        <v>31</v>
      </c>
    </row>
    <row r="24" customFormat="false" ht="18" hidden="false" customHeight="true" outlineLevel="0" collapsed="false">
      <c r="A24" s="7" t="n">
        <v>15</v>
      </c>
      <c r="B24" s="8" t="s">
        <v>354</v>
      </c>
      <c r="C24" s="9" t="n">
        <v>2010</v>
      </c>
      <c r="D24" s="8" t="s">
        <v>339</v>
      </c>
      <c r="E24" s="7" t="n">
        <v>201</v>
      </c>
      <c r="F24" s="15" t="n">
        <v>0.105556</v>
      </c>
      <c r="G24" s="7" t="n">
        <v>15</v>
      </c>
      <c r="H24" s="0" t="str">
        <f aca="false">LEFT(D24,FIND(",",D24)-1)</f>
        <v>Сылва</v>
      </c>
      <c r="I24" s="0" t="str">
        <f aca="false">MID(D24,FIND(",",D24)+1,LEN(D24)-FIND(",",D24)+1)</f>
        <v> Рябинка</v>
      </c>
    </row>
    <row r="25" customFormat="false" ht="18" hidden="false" customHeight="true" outlineLevel="0" collapsed="false">
      <c r="A25" s="7" t="n">
        <v>16</v>
      </c>
      <c r="B25" s="8" t="s">
        <v>355</v>
      </c>
      <c r="C25" s="9" t="n">
        <v>2010</v>
      </c>
      <c r="D25" s="8" t="s">
        <v>341</v>
      </c>
      <c r="E25" s="7" t="n">
        <v>156</v>
      </c>
      <c r="F25" s="15" t="n">
        <v>0.10625</v>
      </c>
      <c r="G25" s="7" t="n">
        <v>16</v>
      </c>
      <c r="H25" s="0" t="str">
        <f aca="false">LEFT(D25,FIND(",",D25)-1)</f>
        <v>Сылва</v>
      </c>
      <c r="I25" s="0" t="str">
        <f aca="false">MID(D25,FIND(",",D25)+1,LEN(D25)-FIND(",",D25)+1)</f>
        <v>Журавлик</v>
      </c>
    </row>
    <row r="26" customFormat="false" ht="18" hidden="false" customHeight="true" outlineLevel="0" collapsed="false">
      <c r="A26" s="7" t="n">
        <v>17</v>
      </c>
      <c r="B26" s="8" t="s">
        <v>356</v>
      </c>
      <c r="C26" s="9" t="n">
        <v>2011</v>
      </c>
      <c r="D26" s="8" t="s">
        <v>341</v>
      </c>
      <c r="E26" s="7" t="n">
        <v>166</v>
      </c>
      <c r="F26" s="15" t="n">
        <v>0.106944</v>
      </c>
      <c r="G26" s="7" t="n">
        <v>17</v>
      </c>
      <c r="H26" s="0" t="str">
        <f aca="false">LEFT(D26,FIND(",",D26)-1)</f>
        <v>Сылва</v>
      </c>
      <c r="I26" s="0" t="str">
        <f aca="false">MID(D26,FIND(",",D26)+1,LEN(D26)-FIND(",",D26)+1)</f>
        <v>Журавлик</v>
      </c>
    </row>
    <row r="27" customFormat="false" ht="18" hidden="false" customHeight="true" outlineLevel="0" collapsed="false">
      <c r="A27" s="7" t="n">
        <v>18</v>
      </c>
      <c r="B27" s="8" t="s">
        <v>357</v>
      </c>
      <c r="C27" s="9" t="n">
        <v>2011</v>
      </c>
      <c r="D27" s="8" t="s">
        <v>339</v>
      </c>
      <c r="E27" s="7" t="n">
        <v>194</v>
      </c>
      <c r="F27" s="15" t="n">
        <v>0.1125</v>
      </c>
      <c r="G27" s="7" t="n">
        <v>18</v>
      </c>
      <c r="H27" s="0" t="str">
        <f aca="false">LEFT(D27,FIND(",",D27)-1)</f>
        <v>Сылва</v>
      </c>
      <c r="I27" s="0" t="str">
        <f aca="false">MID(D27,FIND(",",D27)+1,LEN(D27)-FIND(",",D27)+1)</f>
        <v> Рябинка</v>
      </c>
    </row>
    <row r="28" customFormat="false" ht="18" hidden="false" customHeight="true" outlineLevel="0" collapsed="false">
      <c r="A28" s="7" t="n">
        <v>19</v>
      </c>
      <c r="B28" s="8" t="s">
        <v>358</v>
      </c>
      <c r="C28" s="9" t="n">
        <v>2010</v>
      </c>
      <c r="D28" s="8" t="s">
        <v>339</v>
      </c>
      <c r="E28" s="7" t="n">
        <v>203</v>
      </c>
      <c r="F28" s="15" t="n">
        <v>0.113889</v>
      </c>
      <c r="G28" s="7" t="n">
        <v>19</v>
      </c>
      <c r="H28" s="0" t="str">
        <f aca="false">LEFT(D28,FIND(",",D28)-1)</f>
        <v>Сылва</v>
      </c>
      <c r="I28" s="0" t="str">
        <f aca="false">MID(D28,FIND(",",D28)+1,LEN(D28)-FIND(",",D28)+1)</f>
        <v> Рябинка</v>
      </c>
    </row>
    <row r="29" customFormat="false" ht="18" hidden="false" customHeight="true" outlineLevel="0" collapsed="false">
      <c r="A29" s="7" t="n">
        <v>20</v>
      </c>
      <c r="B29" s="8" t="s">
        <v>359</v>
      </c>
      <c r="C29" s="9" t="n">
        <v>2009</v>
      </c>
      <c r="D29" s="8" t="s">
        <v>339</v>
      </c>
      <c r="E29" s="7" t="n">
        <v>192</v>
      </c>
      <c r="F29" s="15" t="n">
        <v>0.115278</v>
      </c>
      <c r="G29" s="7" t="n">
        <v>20</v>
      </c>
      <c r="H29" s="0" t="str">
        <f aca="false">LEFT(D29,FIND(",",D29)-1)</f>
        <v>Сылва</v>
      </c>
      <c r="I29" s="0" t="str">
        <f aca="false">MID(D29,FIND(",",D29)+1,LEN(D29)-FIND(",",D29)+1)</f>
        <v> Рябинка</v>
      </c>
    </row>
    <row r="30" customFormat="false" ht="18" hidden="false" customHeight="true" outlineLevel="0" collapsed="false">
      <c r="A30" s="7" t="n">
        <v>21</v>
      </c>
      <c r="B30" s="8" t="s">
        <v>360</v>
      </c>
      <c r="C30" s="9" t="n">
        <v>2010</v>
      </c>
      <c r="D30" s="8" t="s">
        <v>339</v>
      </c>
      <c r="E30" s="7" t="n">
        <v>191</v>
      </c>
      <c r="F30" s="15" t="n">
        <v>0.115972</v>
      </c>
      <c r="G30" s="7" t="n">
        <v>21</v>
      </c>
      <c r="H30" s="0" t="str">
        <f aca="false">LEFT(D30,FIND(",",D30)-1)</f>
        <v>Сылва</v>
      </c>
      <c r="I30" s="0" t="str">
        <f aca="false">MID(D30,FIND(",",D30)+1,LEN(D30)-FIND(",",D30)+1)</f>
        <v> Рябинка</v>
      </c>
    </row>
    <row r="31" customFormat="false" ht="18" hidden="false" customHeight="true" outlineLevel="0" collapsed="false">
      <c r="A31" s="7" t="n">
        <v>22</v>
      </c>
      <c r="B31" s="8" t="s">
        <v>361</v>
      </c>
      <c r="C31" s="9" t="n">
        <v>2010</v>
      </c>
      <c r="D31" s="8" t="s">
        <v>341</v>
      </c>
      <c r="E31" s="7" t="n">
        <v>163</v>
      </c>
      <c r="F31" s="15" t="n">
        <v>0.120833</v>
      </c>
      <c r="G31" s="7" t="n">
        <v>22</v>
      </c>
      <c r="H31" s="0" t="str">
        <f aca="false">LEFT(D31,FIND(",",D31)-1)</f>
        <v>Сылва</v>
      </c>
      <c r="I31" s="0" t="str">
        <f aca="false">MID(D31,FIND(",",D31)+1,LEN(D31)-FIND(",",D31)+1)</f>
        <v>Журавлик</v>
      </c>
    </row>
    <row r="32" customFormat="false" ht="18" hidden="false" customHeight="true" outlineLevel="0" collapsed="false">
      <c r="A32" s="7" t="n">
        <v>23</v>
      </c>
      <c r="B32" s="8" t="s">
        <v>362</v>
      </c>
      <c r="C32" s="9" t="n">
        <v>2010</v>
      </c>
      <c r="D32" s="8" t="s">
        <v>341</v>
      </c>
      <c r="E32" s="7" t="n">
        <v>162</v>
      </c>
      <c r="F32" s="15" t="n">
        <v>0.123611</v>
      </c>
      <c r="G32" s="7" t="n">
        <v>23</v>
      </c>
      <c r="H32" s="0" t="str">
        <f aca="false">LEFT(D32,FIND(",",D32)-1)</f>
        <v>Сылва</v>
      </c>
      <c r="I32" s="0" t="str">
        <f aca="false">MID(D32,FIND(",",D32)+1,LEN(D32)-FIND(",",D32)+1)</f>
        <v>Журавлик</v>
      </c>
    </row>
    <row r="33" customFormat="false" ht="18" hidden="false" customHeight="true" outlineLevel="0" collapsed="false">
      <c r="A33" s="7" t="n">
        <v>24</v>
      </c>
      <c r="B33" s="8" t="s">
        <v>363</v>
      </c>
      <c r="C33" s="9" t="n">
        <v>2011</v>
      </c>
      <c r="D33" s="8" t="s">
        <v>341</v>
      </c>
      <c r="E33" s="7" t="n">
        <v>168</v>
      </c>
      <c r="F33" s="15" t="n">
        <v>0.124306</v>
      </c>
      <c r="G33" s="7" t="n">
        <v>24</v>
      </c>
      <c r="H33" s="0" t="str">
        <f aca="false">LEFT(D33,FIND(",",D33)-1)</f>
        <v>Сылва</v>
      </c>
      <c r="I33" s="0" t="str">
        <f aca="false">MID(D33,FIND(",",D33)+1,LEN(D33)-FIND(",",D33)+1)</f>
        <v>Журавлик</v>
      </c>
    </row>
    <row r="34" customFormat="false" ht="18" hidden="false" customHeight="true" outlineLevel="0" collapsed="false">
      <c r="A34" s="7" t="n">
        <v>25</v>
      </c>
      <c r="B34" s="8" t="s">
        <v>364</v>
      </c>
      <c r="C34" s="9" t="n">
        <v>2010</v>
      </c>
      <c r="D34" s="8" t="s">
        <v>341</v>
      </c>
      <c r="E34" s="7" t="n">
        <v>153</v>
      </c>
      <c r="F34" s="15" t="n">
        <v>0.125185</v>
      </c>
      <c r="G34" s="7" t="n">
        <v>25</v>
      </c>
      <c r="H34" s="0" t="str">
        <f aca="false">LEFT(D34,FIND(",",D34)-1)</f>
        <v>Сылва</v>
      </c>
      <c r="I34" s="0" t="str">
        <f aca="false">MID(D34,FIND(",",D34)+1,LEN(D34)-FIND(",",D34)+1)</f>
        <v>Журавлик</v>
      </c>
    </row>
    <row r="35" customFormat="false" ht="18" hidden="false" customHeight="true" outlineLevel="0" collapsed="false">
      <c r="A35" s="7" t="n">
        <v>26</v>
      </c>
      <c r="B35" s="8" t="s">
        <v>365</v>
      </c>
      <c r="C35" s="9" t="n">
        <v>2011</v>
      </c>
      <c r="D35" s="8" t="s">
        <v>31</v>
      </c>
      <c r="E35" s="7" t="n">
        <v>250</v>
      </c>
      <c r="F35" s="15" t="n">
        <v>0.127083</v>
      </c>
      <c r="G35" s="7" t="n">
        <v>26</v>
      </c>
      <c r="H35" s="8" t="s">
        <v>31</v>
      </c>
    </row>
    <row r="36" customFormat="false" ht="18" hidden="false" customHeight="true" outlineLevel="0" collapsed="false">
      <c r="A36" s="7" t="n">
        <v>27</v>
      </c>
      <c r="B36" s="8" t="s">
        <v>366</v>
      </c>
      <c r="C36" s="9" t="n">
        <v>2012</v>
      </c>
      <c r="D36" s="8" t="s">
        <v>367</v>
      </c>
      <c r="E36" s="7" t="n">
        <v>204</v>
      </c>
      <c r="F36" s="15" t="n">
        <v>0.127778</v>
      </c>
      <c r="G36" s="7" t="n">
        <v>27</v>
      </c>
      <c r="H36" s="8" t="s">
        <v>367</v>
      </c>
    </row>
    <row r="37" customFormat="false" ht="18" hidden="false" customHeight="true" outlineLevel="0" collapsed="false">
      <c r="A37" s="7" t="n">
        <v>28</v>
      </c>
      <c r="B37" s="8" t="s">
        <v>368</v>
      </c>
      <c r="C37" s="9" t="n">
        <v>2010</v>
      </c>
      <c r="D37" s="8" t="s">
        <v>341</v>
      </c>
      <c r="E37" s="7" t="n">
        <v>159</v>
      </c>
      <c r="F37" s="15" t="n">
        <v>0.129167</v>
      </c>
      <c r="G37" s="7" t="n">
        <v>28</v>
      </c>
      <c r="H37" s="0" t="str">
        <f aca="false">LEFT(D37,FIND(",",D37)-1)</f>
        <v>Сылва</v>
      </c>
      <c r="I37" s="0" t="str">
        <f aca="false">MID(D37,FIND(",",D37)+1,LEN(D37)-FIND(",",D37)+1)</f>
        <v>Журавлик</v>
      </c>
    </row>
    <row r="38" customFormat="false" ht="18" hidden="false" customHeight="true" outlineLevel="0" collapsed="false">
      <c r="A38" s="7" t="n">
        <v>29</v>
      </c>
      <c r="B38" s="8" t="s">
        <v>369</v>
      </c>
      <c r="C38" s="9" t="n">
        <v>2011</v>
      </c>
      <c r="D38" s="8" t="s">
        <v>341</v>
      </c>
      <c r="E38" s="7" t="n">
        <v>167</v>
      </c>
      <c r="F38" s="15" t="n">
        <v>0.134722</v>
      </c>
      <c r="G38" s="7" t="n">
        <v>29</v>
      </c>
      <c r="H38" s="0" t="str">
        <f aca="false">LEFT(D38,FIND(",",D38)-1)</f>
        <v>Сылва</v>
      </c>
      <c r="I38" s="0" t="str">
        <f aca="false">MID(D38,FIND(",",D38)+1,LEN(D38)-FIND(",",D38)+1)</f>
        <v>Журавлик</v>
      </c>
    </row>
    <row r="39" customFormat="false" ht="18" hidden="false" customHeight="true" outlineLevel="0" collapsed="false">
      <c r="A39" s="7" t="n">
        <v>30</v>
      </c>
      <c r="B39" s="8" t="s">
        <v>370</v>
      </c>
      <c r="C39" s="9" t="n">
        <v>2010</v>
      </c>
      <c r="D39" s="8" t="s">
        <v>341</v>
      </c>
      <c r="E39" s="7" t="n">
        <v>164</v>
      </c>
      <c r="F39" s="15" t="n">
        <v>0.143056</v>
      </c>
      <c r="G39" s="7" t="n">
        <v>30</v>
      </c>
      <c r="H39" s="0" t="str">
        <f aca="false">LEFT(D39,FIND(",",D39)-1)</f>
        <v>Сылва</v>
      </c>
      <c r="I39" s="0" t="str">
        <f aca="false">MID(D39,FIND(",",D39)+1,LEN(D39)-FIND(",",D39)+1)</f>
        <v>Журавлик</v>
      </c>
    </row>
    <row r="40" customFormat="false" ht="18" hidden="false" customHeight="true" outlineLevel="0" collapsed="false">
      <c r="A40" s="7" t="n">
        <v>31</v>
      </c>
      <c r="B40" s="8" t="s">
        <v>371</v>
      </c>
      <c r="C40" s="9" t="n">
        <v>2012</v>
      </c>
      <c r="D40" s="8" t="s">
        <v>341</v>
      </c>
      <c r="E40" s="7" t="n">
        <v>174</v>
      </c>
      <c r="F40" s="15" t="n">
        <v>0.143854</v>
      </c>
      <c r="G40" s="7" t="n">
        <v>31</v>
      </c>
      <c r="H40" s="0" t="str">
        <f aca="false">LEFT(D40,FIND(",",D40)-1)</f>
        <v>Сылва</v>
      </c>
      <c r="I40" s="0" t="str">
        <f aca="false">MID(D40,FIND(",",D40)+1,LEN(D40)-FIND(",",D40)+1)</f>
        <v>Журавлик</v>
      </c>
    </row>
    <row r="41" customFormat="false" ht="18" hidden="false" customHeight="true" outlineLevel="0" collapsed="false">
      <c r="A41" s="7" t="n">
        <v>32</v>
      </c>
      <c r="B41" s="8" t="s">
        <v>372</v>
      </c>
      <c r="C41" s="9" t="n">
        <v>2011</v>
      </c>
      <c r="D41" s="8" t="s">
        <v>341</v>
      </c>
      <c r="E41" s="7" t="n">
        <v>165</v>
      </c>
      <c r="F41" s="15" t="n">
        <v>0.150694</v>
      </c>
      <c r="G41" s="7" t="n">
        <v>32</v>
      </c>
      <c r="H41" s="0" t="str">
        <f aca="false">LEFT(D41,FIND(",",D41)-1)</f>
        <v>Сылва</v>
      </c>
      <c r="I41" s="0" t="str">
        <f aca="false">MID(D41,FIND(",",D41)+1,LEN(D41)-FIND(",",D41)+1)</f>
        <v>Журавлик</v>
      </c>
    </row>
    <row r="42" customFormat="false" ht="18" hidden="false" customHeight="true" outlineLevel="0" collapsed="false">
      <c r="A42" s="7" t="n">
        <v>33</v>
      </c>
      <c r="B42" s="8" t="s">
        <v>373</v>
      </c>
      <c r="C42" s="7" t="n">
        <v>2012</v>
      </c>
      <c r="D42" s="8" t="s">
        <v>341</v>
      </c>
      <c r="E42" s="7" t="n">
        <v>172</v>
      </c>
      <c r="F42" s="15" t="n">
        <v>0.161806</v>
      </c>
      <c r="G42" s="7" t="n">
        <v>33</v>
      </c>
      <c r="H42" s="0" t="str">
        <f aca="false">LEFT(D42,FIND(",",D42)-1)</f>
        <v>Сылва</v>
      </c>
      <c r="I42" s="0" t="str">
        <f aca="false">MID(D42,FIND(",",D42)+1,LEN(D42)-FIND(",",D42)+1)</f>
        <v>Журавлик</v>
      </c>
    </row>
    <row r="43" customFormat="false" ht="18" hidden="false" customHeight="true" outlineLevel="0" collapsed="false">
      <c r="A43" s="7" t="n">
        <v>34</v>
      </c>
      <c r="B43" s="8" t="s">
        <v>374</v>
      </c>
      <c r="C43" s="7" t="n">
        <v>2012</v>
      </c>
      <c r="D43" s="8" t="s">
        <v>339</v>
      </c>
      <c r="E43" s="7" t="n">
        <v>202</v>
      </c>
      <c r="F43" s="15" t="n">
        <v>0.197917</v>
      </c>
      <c r="G43" s="7" t="n">
        <v>34</v>
      </c>
      <c r="H43" s="0" t="str">
        <f aca="false">LEFT(D43,FIND(",",D43)-1)</f>
        <v>Сылва</v>
      </c>
      <c r="I43" s="0" t="str">
        <f aca="false">MID(D43,FIND(",",D43)+1,LEN(D43)-FIND(",",D43)+1)</f>
        <v> Рябинка</v>
      </c>
    </row>
    <row r="44" customFormat="false" ht="18" hidden="false" customHeight="true" outlineLevel="0" collapsed="false">
      <c r="A44" s="7" t="n">
        <v>35</v>
      </c>
      <c r="B44" s="8" t="s">
        <v>375</v>
      </c>
      <c r="C44" s="7" t="n">
        <v>2009</v>
      </c>
      <c r="D44" s="8" t="s">
        <v>339</v>
      </c>
      <c r="E44" s="11"/>
      <c r="F44" s="11"/>
      <c r="G44" s="11"/>
      <c r="H44" s="0" t="str">
        <f aca="false">LEFT(D44,FIND(",",D44)-1)</f>
        <v>Сылва</v>
      </c>
      <c r="I44" s="0" t="str">
        <f aca="false">MID(D44,FIND(",",D44)+1,LEN(D44)-FIND(",",D44)+1)</f>
        <v> Рябинка</v>
      </c>
    </row>
    <row r="45" customFormat="false" ht="18" hidden="false" customHeight="true" outlineLevel="0" collapsed="false">
      <c r="A45" s="7" t="n">
        <v>36</v>
      </c>
      <c r="B45" s="8" t="s">
        <v>376</v>
      </c>
      <c r="C45" s="7" t="n">
        <v>2010</v>
      </c>
      <c r="D45" s="8" t="s">
        <v>341</v>
      </c>
      <c r="E45" s="7" t="n">
        <v>151</v>
      </c>
      <c r="F45" s="11"/>
      <c r="G45" s="11"/>
      <c r="H45" s="0" t="str">
        <f aca="false">LEFT(D45,FIND(",",D45)-1)</f>
        <v>Сылва</v>
      </c>
      <c r="I45" s="0" t="str">
        <f aca="false">MID(D45,FIND(",",D45)+1,LEN(D45)-FIND(",",D45)+1)</f>
        <v>Журавлик</v>
      </c>
    </row>
    <row r="46" customFormat="false" ht="18" hidden="false" customHeight="true" outlineLevel="0" collapsed="false">
      <c r="A46" s="7" t="n">
        <v>37</v>
      </c>
      <c r="B46" s="8" t="s">
        <v>377</v>
      </c>
      <c r="C46" s="7" t="n">
        <v>2009</v>
      </c>
      <c r="D46" s="8" t="s">
        <v>341</v>
      </c>
      <c r="E46" s="7" t="n">
        <v>152</v>
      </c>
      <c r="F46" s="11"/>
      <c r="G46" s="11"/>
      <c r="H46" s="0" t="str">
        <f aca="false">LEFT(D46,FIND(",",D46)-1)</f>
        <v>Сылва</v>
      </c>
      <c r="I46" s="0" t="str">
        <f aca="false">MID(D46,FIND(",",D46)+1,LEN(D46)-FIND(",",D46)+1)</f>
        <v>Журавлик</v>
      </c>
    </row>
    <row r="47" customFormat="false" ht="18" hidden="false" customHeight="true" outlineLevel="0" collapsed="false">
      <c r="A47" s="7" t="n">
        <v>38</v>
      </c>
      <c r="B47" s="8" t="s">
        <v>378</v>
      </c>
      <c r="C47" s="7" t="n">
        <v>2009</v>
      </c>
      <c r="D47" s="8" t="s">
        <v>341</v>
      </c>
      <c r="E47" s="7" t="n">
        <v>154</v>
      </c>
      <c r="F47" s="11"/>
      <c r="G47" s="11"/>
      <c r="H47" s="0" t="str">
        <f aca="false">LEFT(D47,FIND(",",D47)-1)</f>
        <v>Сылва</v>
      </c>
      <c r="I47" s="0" t="str">
        <f aca="false">MID(D47,FIND(",",D47)+1,LEN(D47)-FIND(",",D47)+1)</f>
        <v>Журавлик</v>
      </c>
    </row>
    <row r="48" customFormat="false" ht="18" hidden="false" customHeight="true" outlineLevel="0" collapsed="false">
      <c r="A48" s="7" t="n">
        <v>39</v>
      </c>
      <c r="B48" s="8" t="s">
        <v>379</v>
      </c>
      <c r="C48" s="7" t="n">
        <v>2010</v>
      </c>
      <c r="D48" s="8" t="s">
        <v>341</v>
      </c>
      <c r="E48" s="7" t="n">
        <v>157</v>
      </c>
      <c r="F48" s="11"/>
      <c r="G48" s="11"/>
      <c r="H48" s="0" t="str">
        <f aca="false">LEFT(D48,FIND(",",D48)-1)</f>
        <v>Сылва</v>
      </c>
      <c r="I48" s="0" t="str">
        <f aca="false">MID(D48,FIND(",",D48)+1,LEN(D48)-FIND(",",D48)+1)</f>
        <v>Журавлик</v>
      </c>
    </row>
    <row r="49" customFormat="false" ht="18" hidden="false" customHeight="true" outlineLevel="0" collapsed="false">
      <c r="A49" s="7" t="n">
        <v>40</v>
      </c>
      <c r="B49" s="8" t="s">
        <v>380</v>
      </c>
      <c r="C49" s="7" t="n">
        <v>2012</v>
      </c>
      <c r="D49" s="8" t="s">
        <v>341</v>
      </c>
      <c r="E49" s="7" t="n">
        <v>169</v>
      </c>
      <c r="F49" s="11"/>
      <c r="G49" s="11"/>
      <c r="H49" s="0" t="str">
        <f aca="false">LEFT(D49,FIND(",",D49)-1)</f>
        <v>Сылва</v>
      </c>
      <c r="I49" s="0" t="str">
        <f aca="false">MID(D49,FIND(",",D49)+1,LEN(D49)-FIND(",",D49)+1)</f>
        <v>Журавлик</v>
      </c>
    </row>
    <row r="50" customFormat="false" ht="18" hidden="false" customHeight="true" outlineLevel="0" collapsed="false">
      <c r="A50" s="7" t="n">
        <v>41</v>
      </c>
      <c r="B50" s="8" t="s">
        <v>381</v>
      </c>
      <c r="C50" s="7" t="n">
        <v>2012</v>
      </c>
      <c r="D50" s="8" t="s">
        <v>341</v>
      </c>
      <c r="E50" s="7" t="n">
        <v>170</v>
      </c>
      <c r="F50" s="11"/>
      <c r="G50" s="11"/>
      <c r="H50" s="0" t="str">
        <f aca="false">LEFT(D50,FIND(",",D50)-1)</f>
        <v>Сылва</v>
      </c>
      <c r="I50" s="0" t="str">
        <f aca="false">MID(D50,FIND(",",D50)+1,LEN(D50)-FIND(",",D50)+1)</f>
        <v>Журавлик</v>
      </c>
    </row>
    <row r="51" customFormat="false" ht="18" hidden="false" customHeight="true" outlineLevel="0" collapsed="false">
      <c r="A51" s="29"/>
      <c r="B51" s="30" t="s">
        <v>382</v>
      </c>
      <c r="C51" s="30"/>
      <c r="D51" s="30"/>
      <c r="E51" s="30"/>
      <c r="F51" s="30"/>
      <c r="G51" s="30"/>
    </row>
    <row r="52" customFormat="false" ht="18" hidden="false" customHeight="true" outlineLevel="0" collapsed="false">
      <c r="A52" s="7" t="n">
        <v>1</v>
      </c>
      <c r="B52" s="8" t="s">
        <v>383</v>
      </c>
      <c r="C52" s="7" t="n">
        <v>2009</v>
      </c>
      <c r="D52" s="8" t="s">
        <v>339</v>
      </c>
      <c r="E52" s="7" t="n">
        <v>206</v>
      </c>
      <c r="F52" s="15" t="n">
        <v>0.085417</v>
      </c>
      <c r="G52" s="7" t="n">
        <v>1</v>
      </c>
      <c r="H52" s="0" t="str">
        <f aca="false">LEFT(D52,FIND(",",D52)-1)</f>
        <v>Сылва</v>
      </c>
      <c r="I52" s="0" t="str">
        <f aca="false">MID(D52,FIND(",",D52)+1,LEN(D52)-FIND(",",D52)+1)</f>
        <v> Рябинка</v>
      </c>
    </row>
    <row r="53" customFormat="false" ht="18" hidden="false" customHeight="true" outlineLevel="0" collapsed="false">
      <c r="A53" s="7" t="n">
        <v>2</v>
      </c>
      <c r="B53" s="8" t="s">
        <v>384</v>
      </c>
      <c r="C53" s="7" t="n">
        <v>2010</v>
      </c>
      <c r="D53" s="8" t="s">
        <v>339</v>
      </c>
      <c r="E53" s="7" t="n">
        <v>190</v>
      </c>
      <c r="F53" s="15" t="n">
        <v>0.092361</v>
      </c>
      <c r="G53" s="7" t="n">
        <v>2</v>
      </c>
      <c r="H53" s="0" t="str">
        <f aca="false">LEFT(D53,FIND(",",D53)-1)</f>
        <v>Сылва</v>
      </c>
      <c r="I53" s="0" t="str">
        <f aca="false">MID(D53,FIND(",",D53)+1,LEN(D53)-FIND(",",D53)+1)</f>
        <v> Рябинка</v>
      </c>
    </row>
    <row r="54" customFormat="false" ht="18" hidden="false" customHeight="true" outlineLevel="0" collapsed="false">
      <c r="A54" s="7" t="n">
        <v>3</v>
      </c>
      <c r="B54" s="8" t="s">
        <v>385</v>
      </c>
      <c r="C54" s="7" t="n">
        <v>2011</v>
      </c>
      <c r="D54" s="8" t="s">
        <v>339</v>
      </c>
      <c r="E54" s="7" t="n">
        <v>200</v>
      </c>
      <c r="F54" s="15" t="n">
        <v>0.102083</v>
      </c>
      <c r="G54" s="7" t="n">
        <v>3</v>
      </c>
      <c r="H54" s="0" t="str">
        <f aca="false">LEFT(D54,FIND(",",D54)-1)</f>
        <v>Сылва</v>
      </c>
      <c r="I54" s="0" t="str">
        <f aca="false">MID(D54,FIND(",",D54)+1,LEN(D54)-FIND(",",D54)+1)</f>
        <v> Рябинка</v>
      </c>
    </row>
    <row r="55" customFormat="false" ht="18" hidden="false" customHeight="true" outlineLevel="0" collapsed="false">
      <c r="A55" s="7" t="n">
        <v>4</v>
      </c>
      <c r="B55" s="8" t="s">
        <v>386</v>
      </c>
      <c r="C55" s="7" t="n">
        <v>2010</v>
      </c>
      <c r="D55" s="8" t="s">
        <v>387</v>
      </c>
      <c r="E55" s="7" t="n">
        <v>179</v>
      </c>
      <c r="F55" s="15" t="n">
        <v>0.109028</v>
      </c>
      <c r="G55" s="7" t="n">
        <v>4</v>
      </c>
      <c r="H55" s="0" t="str">
        <f aca="false">LEFT(D55,FIND(",",D55)-1)</f>
        <v>Сылва</v>
      </c>
      <c r="I55" s="0" t="str">
        <f aca="false">MID(D55,FIND(",",D55)+1,LEN(D55)-FIND(",",D55)+1)</f>
        <v> Журавлик</v>
      </c>
    </row>
    <row r="56" customFormat="false" ht="18" hidden="false" customHeight="true" outlineLevel="0" collapsed="false">
      <c r="A56" s="7" t="n">
        <v>5</v>
      </c>
      <c r="B56" s="8" t="s">
        <v>388</v>
      </c>
      <c r="C56" s="7" t="n">
        <v>2010</v>
      </c>
      <c r="D56" s="8" t="s">
        <v>339</v>
      </c>
      <c r="E56" s="7" t="n">
        <v>207</v>
      </c>
      <c r="F56" s="15" t="n">
        <v>0.113889</v>
      </c>
      <c r="G56" s="7" t="n">
        <v>5</v>
      </c>
      <c r="H56" s="0" t="str">
        <f aca="false">LEFT(D56,FIND(",",D56)-1)</f>
        <v>Сылва</v>
      </c>
      <c r="I56" s="0" t="str">
        <f aca="false">MID(D56,FIND(",",D56)+1,LEN(D56)-FIND(",",D56)+1)</f>
        <v> Рябинка</v>
      </c>
    </row>
    <row r="57" customFormat="false" ht="18" hidden="false" customHeight="true" outlineLevel="0" collapsed="false">
      <c r="A57" s="7" t="n">
        <v>6</v>
      </c>
      <c r="B57" s="8" t="s">
        <v>389</v>
      </c>
      <c r="C57" s="7" t="n">
        <v>2010</v>
      </c>
      <c r="D57" s="8" t="s">
        <v>339</v>
      </c>
      <c r="E57" s="7" t="n">
        <v>195</v>
      </c>
      <c r="F57" s="15" t="n">
        <v>0.117361</v>
      </c>
      <c r="G57" s="7" t="n">
        <v>6</v>
      </c>
      <c r="H57" s="0" t="str">
        <f aca="false">LEFT(D57,FIND(",",D57)-1)</f>
        <v>Сылва</v>
      </c>
      <c r="I57" s="0" t="str">
        <f aca="false">MID(D57,FIND(",",D57)+1,LEN(D57)-FIND(",",D57)+1)</f>
        <v> Рябинка</v>
      </c>
    </row>
    <row r="58" customFormat="false" ht="18" hidden="false" customHeight="true" outlineLevel="0" collapsed="false">
      <c r="A58" s="7" t="n">
        <v>7</v>
      </c>
      <c r="B58" s="8" t="s">
        <v>390</v>
      </c>
      <c r="C58" s="7" t="n">
        <v>2009</v>
      </c>
      <c r="D58" s="8" t="s">
        <v>387</v>
      </c>
      <c r="E58" s="7" t="n">
        <v>175</v>
      </c>
      <c r="F58" s="15" t="n">
        <v>0.123611</v>
      </c>
      <c r="G58" s="7" t="n">
        <v>7</v>
      </c>
      <c r="H58" s="0" t="str">
        <f aca="false">LEFT(D58,FIND(",",D58)-1)</f>
        <v>Сылва</v>
      </c>
      <c r="I58" s="0" t="str">
        <f aca="false">MID(D58,FIND(",",D58)+1,LEN(D58)-FIND(",",D58)+1)</f>
        <v> Журавлик</v>
      </c>
    </row>
    <row r="59" customFormat="false" ht="18" hidden="false" customHeight="true" outlineLevel="0" collapsed="false">
      <c r="A59" s="7" t="n">
        <v>8</v>
      </c>
      <c r="B59" s="8" t="s">
        <v>391</v>
      </c>
      <c r="C59" s="7" t="n">
        <v>2012</v>
      </c>
      <c r="D59" s="8" t="s">
        <v>387</v>
      </c>
      <c r="E59" s="7" t="n">
        <v>186</v>
      </c>
      <c r="F59" s="15" t="n">
        <v>0.124306</v>
      </c>
      <c r="G59" s="7" t="n">
        <v>8</v>
      </c>
      <c r="H59" s="0" t="str">
        <f aca="false">LEFT(D59,FIND(",",D59)-1)</f>
        <v>Сылва</v>
      </c>
      <c r="I59" s="0" t="str">
        <f aca="false">MID(D59,FIND(",",D59)+1,LEN(D59)-FIND(",",D59)+1)</f>
        <v> Журавлик</v>
      </c>
    </row>
    <row r="60" customFormat="false" ht="18" hidden="false" customHeight="true" outlineLevel="0" collapsed="false">
      <c r="A60" s="7" t="n">
        <v>9</v>
      </c>
      <c r="B60" s="8" t="s">
        <v>392</v>
      </c>
      <c r="C60" s="7" t="n">
        <v>2011</v>
      </c>
      <c r="D60" s="8" t="s">
        <v>387</v>
      </c>
      <c r="E60" s="7" t="n">
        <v>185</v>
      </c>
      <c r="F60" s="15" t="n">
        <v>0.125</v>
      </c>
      <c r="G60" s="7" t="n">
        <v>9</v>
      </c>
      <c r="H60" s="0" t="str">
        <f aca="false">LEFT(D60,FIND(",",D60)-1)</f>
        <v>Сылва</v>
      </c>
      <c r="I60" s="0" t="str">
        <f aca="false">MID(D60,FIND(",",D60)+1,LEN(D60)-FIND(",",D60)+1)</f>
        <v> Журавлик</v>
      </c>
    </row>
    <row r="61" customFormat="false" ht="18" hidden="false" customHeight="true" outlineLevel="0" collapsed="false">
      <c r="A61" s="7" t="n">
        <v>10</v>
      </c>
      <c r="B61" s="8" t="s">
        <v>393</v>
      </c>
      <c r="C61" s="7" t="n">
        <v>2013</v>
      </c>
      <c r="D61" s="8" t="s">
        <v>387</v>
      </c>
      <c r="E61" s="7" t="n">
        <v>188</v>
      </c>
      <c r="F61" s="15" t="n">
        <v>0.208333</v>
      </c>
      <c r="G61" s="7" t="n">
        <v>10</v>
      </c>
      <c r="H61" s="0" t="str">
        <f aca="false">LEFT(D61,FIND(",",D61)-1)</f>
        <v>Сылва</v>
      </c>
      <c r="I61" s="0" t="str">
        <f aca="false">MID(D61,FIND(",",D61)+1,LEN(D61)-FIND(",",D61)+1)</f>
        <v> Журавлик</v>
      </c>
    </row>
    <row r="62" customFormat="false" ht="18" hidden="false" customHeight="true" outlineLevel="0" collapsed="false">
      <c r="A62" s="7" t="n">
        <v>11</v>
      </c>
      <c r="B62" s="8" t="s">
        <v>394</v>
      </c>
      <c r="C62" s="7" t="n">
        <v>2009</v>
      </c>
      <c r="D62" s="8" t="s">
        <v>387</v>
      </c>
      <c r="E62" s="7" t="n">
        <v>177</v>
      </c>
      <c r="F62" s="11"/>
      <c r="G62" s="11"/>
      <c r="H62" s="0" t="str">
        <f aca="false">LEFT(D62,FIND(",",D62)-1)</f>
        <v>Сылва</v>
      </c>
      <c r="I62" s="0" t="str">
        <f aca="false">MID(D62,FIND(",",D62)+1,LEN(D62)-FIND(",",D62)+1)</f>
        <v> Журавлик</v>
      </c>
    </row>
    <row r="63" customFormat="false" ht="18" hidden="false" customHeight="true" outlineLevel="0" collapsed="false">
      <c r="A63" s="7" t="n">
        <v>12</v>
      </c>
      <c r="B63" s="8" t="s">
        <v>395</v>
      </c>
      <c r="C63" s="7" t="n">
        <v>2011</v>
      </c>
      <c r="D63" s="8" t="s">
        <v>387</v>
      </c>
      <c r="E63" s="7" t="n">
        <v>183</v>
      </c>
      <c r="F63" s="11"/>
      <c r="G63" s="11"/>
      <c r="H63" s="0" t="str">
        <f aca="false">LEFT(D63,FIND(",",D63)-1)</f>
        <v>Сылва</v>
      </c>
      <c r="I63" s="0" t="str">
        <f aca="false">MID(D63,FIND(",",D63)+1,LEN(D63)-FIND(",",D63)+1)</f>
        <v> Журавлик</v>
      </c>
    </row>
    <row r="64" customFormat="false" ht="18" hidden="false" customHeight="true" outlineLevel="0" collapsed="false">
      <c r="A64" s="31"/>
      <c r="B64" s="31"/>
      <c r="C64" s="31"/>
      <c r="D64" s="31"/>
      <c r="E64" s="31"/>
      <c r="F64" s="31"/>
      <c r="G64" s="31"/>
    </row>
    <row r="65" customFormat="false" ht="28" hidden="false" customHeight="true" outlineLevel="0" collapsed="false">
      <c r="A65" s="5" t="s">
        <v>0</v>
      </c>
      <c r="B65" s="2" t="s">
        <v>1</v>
      </c>
      <c r="C65" s="3" t="s">
        <v>209</v>
      </c>
      <c r="D65" s="4" t="s">
        <v>3</v>
      </c>
      <c r="E65" s="5" t="s">
        <v>4</v>
      </c>
      <c r="F65" s="3" t="s">
        <v>5</v>
      </c>
      <c r="G65" s="3" t="s">
        <v>6</v>
      </c>
    </row>
    <row r="66" customFormat="false" ht="18" hidden="false" customHeight="true" outlineLevel="0" collapsed="false">
      <c r="A66" s="32" t="s">
        <v>396</v>
      </c>
      <c r="B66" s="32"/>
      <c r="C66" s="32"/>
      <c r="D66" s="32"/>
      <c r="E66" s="32"/>
      <c r="F66" s="32"/>
      <c r="G66" s="32"/>
    </row>
    <row r="67" customFormat="false" ht="18" hidden="false" customHeight="true" outlineLevel="0" collapsed="false">
      <c r="A67" s="7" t="n">
        <v>1</v>
      </c>
      <c r="B67" s="8" t="s">
        <v>397</v>
      </c>
      <c r="C67" s="7" t="n">
        <v>2009</v>
      </c>
      <c r="D67" s="8" t="s">
        <v>257</v>
      </c>
      <c r="E67" s="7" t="n">
        <v>281</v>
      </c>
      <c r="F67" s="15" t="n">
        <v>0.064583</v>
      </c>
      <c r="G67" s="7" t="n">
        <v>1</v>
      </c>
      <c r="H67" s="0" t="str">
        <f aca="false">D67</f>
        <v>Куеда</v>
      </c>
    </row>
    <row r="68" customFormat="false" ht="18" hidden="false" customHeight="true" outlineLevel="0" collapsed="false">
      <c r="A68" s="7" t="n">
        <v>2</v>
      </c>
      <c r="B68" s="8" t="s">
        <v>398</v>
      </c>
      <c r="C68" s="7" t="n">
        <v>2009</v>
      </c>
      <c r="D68" s="8" t="s">
        <v>240</v>
      </c>
      <c r="E68" s="7" t="n">
        <v>275</v>
      </c>
      <c r="F68" s="15" t="n">
        <v>0.074606</v>
      </c>
      <c r="G68" s="7" t="n">
        <v>2</v>
      </c>
      <c r="H68" s="0" t="str">
        <f aca="false">D68</f>
        <v>Усть-Качка</v>
      </c>
    </row>
    <row r="69" customFormat="false" ht="18" hidden="false" customHeight="true" outlineLevel="0" collapsed="false">
      <c r="A69" s="7" t="n">
        <v>3</v>
      </c>
      <c r="B69" s="8" t="s">
        <v>399</v>
      </c>
      <c r="C69" s="7" t="n">
        <v>2009</v>
      </c>
      <c r="D69" s="8" t="s">
        <v>31</v>
      </c>
      <c r="E69" s="7" t="n">
        <v>256</v>
      </c>
      <c r="F69" s="15" t="n">
        <v>0.07463</v>
      </c>
      <c r="G69" s="7" t="n">
        <v>3</v>
      </c>
      <c r="H69" s="0" t="str">
        <f aca="false">D69</f>
        <v>Сылва</v>
      </c>
    </row>
    <row r="70" customFormat="false" ht="18" hidden="false" customHeight="true" outlineLevel="0" collapsed="false">
      <c r="A70" s="7" t="n">
        <v>4</v>
      </c>
      <c r="B70" s="8" t="s">
        <v>400</v>
      </c>
      <c r="C70" s="7" t="n">
        <v>2009</v>
      </c>
      <c r="D70" s="8" t="s">
        <v>31</v>
      </c>
      <c r="E70" s="7" t="n">
        <v>270</v>
      </c>
      <c r="F70" s="15" t="n">
        <v>0.077778</v>
      </c>
      <c r="G70" s="7" t="n">
        <v>4</v>
      </c>
      <c r="H70" s="0" t="str">
        <f aca="false">D70</f>
        <v>Сылва</v>
      </c>
    </row>
    <row r="71" customFormat="false" ht="18" hidden="false" customHeight="true" outlineLevel="0" collapsed="false">
      <c r="A71" s="7" t="n">
        <v>5</v>
      </c>
      <c r="B71" s="8" t="s">
        <v>401</v>
      </c>
      <c r="C71" s="7" t="n">
        <v>2009</v>
      </c>
      <c r="D71" s="8" t="s">
        <v>31</v>
      </c>
      <c r="E71" s="7" t="n">
        <v>254</v>
      </c>
      <c r="F71" s="15" t="n">
        <v>0.078356</v>
      </c>
      <c r="G71" s="7" t="n">
        <v>5</v>
      </c>
      <c r="H71" s="0" t="str">
        <f aca="false">D71</f>
        <v>Сылва</v>
      </c>
    </row>
    <row r="72" customFormat="false" ht="18" hidden="false" customHeight="true" outlineLevel="0" collapsed="false">
      <c r="A72" s="7" t="n">
        <v>6</v>
      </c>
      <c r="B72" s="8" t="s">
        <v>402</v>
      </c>
      <c r="C72" s="7" t="n">
        <v>2009</v>
      </c>
      <c r="D72" s="8" t="s">
        <v>31</v>
      </c>
      <c r="E72" s="7" t="n">
        <v>276</v>
      </c>
      <c r="F72" s="15" t="n">
        <v>0.081944</v>
      </c>
      <c r="G72" s="7" t="n">
        <v>6</v>
      </c>
      <c r="H72" s="0" t="str">
        <f aca="false">D72</f>
        <v>Сылва</v>
      </c>
    </row>
    <row r="73" customFormat="false" ht="18" hidden="false" customHeight="true" outlineLevel="0" collapsed="false">
      <c r="A73" s="7" t="n">
        <v>7</v>
      </c>
      <c r="B73" s="8" t="s">
        <v>403</v>
      </c>
      <c r="C73" s="7" t="n">
        <v>2009</v>
      </c>
      <c r="D73" s="8" t="s">
        <v>31</v>
      </c>
      <c r="E73" s="7" t="n">
        <v>252</v>
      </c>
      <c r="F73" s="15" t="n">
        <v>0.083333</v>
      </c>
      <c r="G73" s="7" t="n">
        <v>7</v>
      </c>
      <c r="H73" s="0" t="str">
        <f aca="false">D73</f>
        <v>Сылва</v>
      </c>
    </row>
    <row r="74" customFormat="false" ht="18" hidden="false" customHeight="true" outlineLevel="0" collapsed="false">
      <c r="A74" s="7" t="n">
        <v>8</v>
      </c>
      <c r="B74" s="8" t="s">
        <v>404</v>
      </c>
      <c r="C74" s="7" t="n">
        <v>2009</v>
      </c>
      <c r="D74" s="8" t="s">
        <v>31</v>
      </c>
      <c r="E74" s="7" t="n">
        <v>264</v>
      </c>
      <c r="F74" s="15" t="n">
        <v>0.083831</v>
      </c>
      <c r="G74" s="7" t="n">
        <v>8</v>
      </c>
      <c r="H74" s="0" t="str">
        <f aca="false">D74</f>
        <v>Сылва</v>
      </c>
    </row>
    <row r="75" customFormat="false" ht="18" hidden="false" customHeight="true" outlineLevel="0" collapsed="false">
      <c r="A75" s="7" t="n">
        <v>9</v>
      </c>
      <c r="B75" s="8" t="s">
        <v>405</v>
      </c>
      <c r="C75" s="7" t="n">
        <v>2009</v>
      </c>
      <c r="D75" s="8" t="s">
        <v>31</v>
      </c>
      <c r="E75" s="7" t="n">
        <v>262</v>
      </c>
      <c r="F75" s="15" t="n">
        <v>0.085417</v>
      </c>
      <c r="G75" s="7" t="n">
        <v>9</v>
      </c>
      <c r="H75" s="0" t="str">
        <f aca="false">D75</f>
        <v>Сылва</v>
      </c>
    </row>
    <row r="76" customFormat="false" ht="18" hidden="false" customHeight="true" outlineLevel="0" collapsed="false">
      <c r="A76" s="7" t="n">
        <v>10</v>
      </c>
      <c r="B76" s="8" t="s">
        <v>406</v>
      </c>
      <c r="C76" s="7" t="n">
        <v>2009</v>
      </c>
      <c r="D76" s="8" t="s">
        <v>240</v>
      </c>
      <c r="E76" s="7" t="n">
        <v>274</v>
      </c>
      <c r="F76" s="15" t="n">
        <v>0.087002</v>
      </c>
      <c r="G76" s="7" t="n">
        <v>10</v>
      </c>
      <c r="H76" s="0" t="str">
        <f aca="false">D76</f>
        <v>Усть-Качка</v>
      </c>
    </row>
    <row r="77" customFormat="false" ht="18" hidden="false" customHeight="true" outlineLevel="0" collapsed="false">
      <c r="A77" s="7" t="n">
        <v>11</v>
      </c>
      <c r="B77" s="8" t="s">
        <v>407</v>
      </c>
      <c r="C77" s="7" t="n">
        <v>2009</v>
      </c>
      <c r="D77" s="8" t="s">
        <v>31</v>
      </c>
      <c r="E77" s="7" t="n">
        <v>280</v>
      </c>
      <c r="F77" s="15" t="n">
        <v>0.087338</v>
      </c>
      <c r="G77" s="7" t="n">
        <v>11</v>
      </c>
      <c r="H77" s="0" t="str">
        <f aca="false">D77</f>
        <v>Сылва</v>
      </c>
    </row>
    <row r="78" customFormat="false" ht="18" hidden="false" customHeight="true" outlineLevel="0" collapsed="false">
      <c r="A78" s="7" t="n">
        <v>12</v>
      </c>
      <c r="B78" s="8" t="s">
        <v>408</v>
      </c>
      <c r="C78" s="7" t="n">
        <v>2009</v>
      </c>
      <c r="D78" s="8" t="s">
        <v>31</v>
      </c>
      <c r="E78" s="7" t="n">
        <v>282</v>
      </c>
      <c r="F78" s="15" t="n">
        <v>0.094757</v>
      </c>
      <c r="G78" s="7" t="n">
        <v>12</v>
      </c>
      <c r="H78" s="0" t="str">
        <f aca="false">D78</f>
        <v>Сылва</v>
      </c>
    </row>
    <row r="79" customFormat="false" ht="18" hidden="false" customHeight="true" outlineLevel="0" collapsed="false">
      <c r="A79" s="7" t="n">
        <v>13</v>
      </c>
      <c r="B79" s="8" t="s">
        <v>409</v>
      </c>
      <c r="C79" s="7" t="n">
        <v>2009</v>
      </c>
      <c r="D79" s="8" t="s">
        <v>31</v>
      </c>
      <c r="E79" s="7" t="n">
        <v>257</v>
      </c>
      <c r="F79" s="15" t="n">
        <v>0.096146</v>
      </c>
      <c r="G79" s="7" t="n">
        <v>13</v>
      </c>
      <c r="H79" s="0" t="str">
        <f aca="false">D79</f>
        <v>Сылва</v>
      </c>
    </row>
    <row r="80" customFormat="false" ht="18" hidden="false" customHeight="true" outlineLevel="0" collapsed="false">
      <c r="A80" s="7" t="n">
        <v>14</v>
      </c>
      <c r="B80" s="8" t="s">
        <v>410</v>
      </c>
      <c r="C80" s="7" t="n">
        <v>2009</v>
      </c>
      <c r="D80" s="8" t="s">
        <v>31</v>
      </c>
      <c r="E80" s="7" t="n">
        <v>273</v>
      </c>
      <c r="F80" s="15" t="n">
        <v>0.098611</v>
      </c>
      <c r="G80" s="7" t="n">
        <v>14</v>
      </c>
      <c r="H80" s="0" t="str">
        <f aca="false">D80</f>
        <v>Сылва</v>
      </c>
    </row>
    <row r="81" customFormat="false" ht="18" hidden="false" customHeight="true" outlineLevel="0" collapsed="false">
      <c r="A81" s="7" t="n">
        <v>15</v>
      </c>
      <c r="B81" s="8" t="s">
        <v>411</v>
      </c>
      <c r="C81" s="7" t="n">
        <v>2009</v>
      </c>
      <c r="D81" s="8" t="s">
        <v>31</v>
      </c>
      <c r="E81" s="7" t="n">
        <v>260</v>
      </c>
      <c r="F81" s="15" t="n">
        <v>0.099352</v>
      </c>
      <c r="G81" s="7" t="n">
        <v>15</v>
      </c>
      <c r="H81" s="0" t="str">
        <f aca="false">D81</f>
        <v>Сылва</v>
      </c>
    </row>
    <row r="82" customFormat="false" ht="18" hidden="false" customHeight="true" outlineLevel="0" collapsed="false">
      <c r="A82" s="7" t="n">
        <v>16</v>
      </c>
      <c r="B82" s="8" t="s">
        <v>412</v>
      </c>
      <c r="C82" s="7" t="n">
        <v>2009</v>
      </c>
      <c r="D82" s="8" t="s">
        <v>31</v>
      </c>
      <c r="E82" s="7" t="n">
        <v>279</v>
      </c>
      <c r="F82" s="15" t="n">
        <v>0.100058</v>
      </c>
      <c r="G82" s="7" t="n">
        <v>16</v>
      </c>
      <c r="H82" s="0" t="str">
        <f aca="false">D82</f>
        <v>Сылва</v>
      </c>
    </row>
    <row r="83" customFormat="false" ht="18" hidden="false" customHeight="true" outlineLevel="0" collapsed="false">
      <c r="A83" s="7" t="n">
        <v>17</v>
      </c>
      <c r="B83" s="8" t="s">
        <v>413</v>
      </c>
      <c r="C83" s="7" t="n">
        <v>2009</v>
      </c>
      <c r="D83" s="8" t="s">
        <v>31</v>
      </c>
      <c r="E83" s="7" t="n">
        <v>263</v>
      </c>
      <c r="F83" s="15" t="n">
        <v>0.102083</v>
      </c>
      <c r="G83" s="7" t="n">
        <v>17</v>
      </c>
      <c r="H83" s="0" t="str">
        <f aca="false">D83</f>
        <v>Сылва</v>
      </c>
    </row>
    <row r="84" customFormat="false" ht="18" hidden="false" customHeight="true" outlineLevel="0" collapsed="false">
      <c r="A84" s="7" t="n">
        <v>18</v>
      </c>
      <c r="B84" s="8" t="s">
        <v>414</v>
      </c>
      <c r="C84" s="7" t="n">
        <v>2009</v>
      </c>
      <c r="D84" s="8" t="s">
        <v>31</v>
      </c>
      <c r="E84" s="7" t="n">
        <v>261</v>
      </c>
      <c r="F84" s="15" t="n">
        <v>0.103218</v>
      </c>
      <c r="G84" s="7" t="n">
        <v>18</v>
      </c>
      <c r="H84" s="0" t="str">
        <f aca="false">D84</f>
        <v>Сылва</v>
      </c>
    </row>
    <row r="85" customFormat="false" ht="18" hidden="false" customHeight="true" outlineLevel="0" collapsed="false">
      <c r="A85" s="7" t="n">
        <v>19</v>
      </c>
      <c r="B85" s="8" t="s">
        <v>415</v>
      </c>
      <c r="C85" s="7" t="n">
        <v>2009</v>
      </c>
      <c r="D85" s="8" t="s">
        <v>31</v>
      </c>
      <c r="E85" s="7" t="n">
        <v>266</v>
      </c>
      <c r="F85" s="15" t="n">
        <v>0.113542</v>
      </c>
      <c r="G85" s="7" t="n">
        <v>19</v>
      </c>
      <c r="H85" s="0" t="str">
        <f aca="false">D85</f>
        <v>Сылва</v>
      </c>
    </row>
    <row r="86" customFormat="false" ht="18" hidden="false" customHeight="true" outlineLevel="0" collapsed="false">
      <c r="A86" s="7" t="n">
        <v>20</v>
      </c>
      <c r="B86" s="8" t="s">
        <v>416</v>
      </c>
      <c r="C86" s="7" t="n">
        <v>2009</v>
      </c>
      <c r="D86" s="8" t="s">
        <v>31</v>
      </c>
      <c r="E86" s="7" t="n">
        <v>283</v>
      </c>
      <c r="F86" s="15" t="n">
        <v>0.113889</v>
      </c>
      <c r="G86" s="7" t="n">
        <v>20</v>
      </c>
      <c r="H86" s="0" t="str">
        <f aca="false">D86</f>
        <v>Сылва</v>
      </c>
    </row>
    <row r="87" customFormat="false" ht="18" hidden="false" customHeight="true" outlineLevel="0" collapsed="false">
      <c r="A87" s="7" t="n">
        <v>21</v>
      </c>
      <c r="B87" s="8" t="s">
        <v>399</v>
      </c>
      <c r="C87" s="7" t="n">
        <v>2009</v>
      </c>
      <c r="D87" s="8" t="s">
        <v>31</v>
      </c>
      <c r="E87" s="7" t="n">
        <v>259</v>
      </c>
      <c r="F87" s="15" t="n">
        <v>0.11875</v>
      </c>
      <c r="G87" s="7" t="n">
        <v>21</v>
      </c>
      <c r="H87" s="0" t="str">
        <f aca="false">D87</f>
        <v>Сылва</v>
      </c>
    </row>
    <row r="88" customFormat="false" ht="18" hidden="false" customHeight="true" outlineLevel="0" collapsed="false">
      <c r="A88" s="7" t="n">
        <v>22</v>
      </c>
      <c r="B88" s="8" t="s">
        <v>417</v>
      </c>
      <c r="C88" s="7" t="n">
        <v>2009</v>
      </c>
      <c r="D88" s="8" t="s">
        <v>31</v>
      </c>
      <c r="E88" s="7" t="n">
        <v>265</v>
      </c>
      <c r="F88" s="15" t="n">
        <v>0.124201</v>
      </c>
      <c r="G88" s="7" t="n">
        <v>22</v>
      </c>
      <c r="H88" s="0" t="str">
        <f aca="false">D88</f>
        <v>Сылва</v>
      </c>
    </row>
    <row r="89" customFormat="false" ht="18" hidden="false" customHeight="true" outlineLevel="0" collapsed="false">
      <c r="A89" s="7" t="n">
        <v>23</v>
      </c>
      <c r="B89" s="8" t="s">
        <v>418</v>
      </c>
      <c r="C89" s="7" t="n">
        <v>2009</v>
      </c>
      <c r="D89" s="8" t="s">
        <v>31</v>
      </c>
      <c r="E89" s="7" t="n">
        <v>272</v>
      </c>
      <c r="F89" s="15" t="n">
        <v>0.134259</v>
      </c>
      <c r="G89" s="7" t="n">
        <v>23</v>
      </c>
      <c r="H89" s="0" t="str">
        <f aca="false">D89</f>
        <v>Сылва</v>
      </c>
    </row>
    <row r="90" customFormat="false" ht="18" hidden="false" customHeight="true" outlineLevel="0" collapsed="false">
      <c r="A90" s="7" t="n">
        <v>24</v>
      </c>
      <c r="B90" s="8" t="s">
        <v>419</v>
      </c>
      <c r="C90" s="7" t="n">
        <v>2009</v>
      </c>
      <c r="D90" s="8" t="s">
        <v>31</v>
      </c>
      <c r="E90" s="7" t="n">
        <v>251</v>
      </c>
      <c r="F90" s="11"/>
      <c r="G90" s="11"/>
      <c r="H90" s="0" t="str">
        <f aca="false">D90</f>
        <v>Сылва</v>
      </c>
    </row>
    <row r="91" customFormat="false" ht="18" hidden="false" customHeight="true" outlineLevel="0" collapsed="false">
      <c r="A91" s="33" t="s">
        <v>420</v>
      </c>
      <c r="B91" s="33"/>
      <c r="C91" s="33"/>
      <c r="D91" s="33"/>
      <c r="E91" s="33"/>
      <c r="F91" s="33"/>
      <c r="G91" s="33"/>
    </row>
    <row r="92" customFormat="false" ht="18" hidden="false" customHeight="true" outlineLevel="0" collapsed="false">
      <c r="A92" s="7" t="n">
        <v>1</v>
      </c>
      <c r="B92" s="8" t="s">
        <v>421</v>
      </c>
      <c r="C92" s="7" t="n">
        <v>2009</v>
      </c>
      <c r="D92" s="8" t="s">
        <v>31</v>
      </c>
      <c r="E92" s="7" t="n">
        <v>267</v>
      </c>
      <c r="F92" s="10" t="s">
        <v>422</v>
      </c>
      <c r="G92" s="7" t="n">
        <v>1</v>
      </c>
      <c r="H92" s="0" t="str">
        <f aca="false">D92</f>
        <v>Сылва</v>
      </c>
    </row>
    <row r="93" customFormat="false" ht="18" hidden="false" customHeight="true" outlineLevel="0" collapsed="false">
      <c r="A93" s="7" t="n">
        <v>2</v>
      </c>
      <c r="B93" s="8" t="s">
        <v>423</v>
      </c>
      <c r="C93" s="7" t="n">
        <v>2009</v>
      </c>
      <c r="D93" s="8" t="s">
        <v>31</v>
      </c>
      <c r="E93" s="7" t="n">
        <v>269</v>
      </c>
      <c r="F93" s="10" t="s">
        <v>424</v>
      </c>
      <c r="G93" s="7" t="n">
        <v>2</v>
      </c>
      <c r="H93" s="0" t="str">
        <f aca="false">D93</f>
        <v>Сылва</v>
      </c>
    </row>
    <row r="94" customFormat="false" ht="18" hidden="false" customHeight="true" outlineLevel="0" collapsed="false">
      <c r="A94" s="7" t="n">
        <v>3</v>
      </c>
      <c r="B94" s="8" t="s">
        <v>425</v>
      </c>
      <c r="C94" s="7" t="n">
        <v>2009</v>
      </c>
      <c r="D94" s="8" t="s">
        <v>31</v>
      </c>
      <c r="E94" s="7" t="n">
        <v>271</v>
      </c>
      <c r="F94" s="10" t="s">
        <v>426</v>
      </c>
      <c r="G94" s="7" t="n">
        <v>3</v>
      </c>
      <c r="H94" s="0" t="str">
        <f aca="false">D94</f>
        <v>Сылва</v>
      </c>
    </row>
    <row r="95" customFormat="false" ht="18" hidden="false" customHeight="true" outlineLevel="0" collapsed="false">
      <c r="A95" s="7" t="n">
        <v>4</v>
      </c>
      <c r="B95" s="8" t="s">
        <v>427</v>
      </c>
      <c r="C95" s="7" t="n">
        <v>2009</v>
      </c>
      <c r="D95" s="8" t="s">
        <v>31</v>
      </c>
      <c r="E95" s="7" t="n">
        <v>255</v>
      </c>
      <c r="F95" s="10" t="s">
        <v>428</v>
      </c>
      <c r="G95" s="7" t="n">
        <v>4</v>
      </c>
      <c r="H95" s="0" t="str">
        <f aca="false">D95</f>
        <v>Сылва</v>
      </c>
    </row>
    <row r="96" customFormat="false" ht="18" hidden="false" customHeight="true" outlineLevel="0" collapsed="false">
      <c r="A96" s="7" t="n">
        <v>5</v>
      </c>
      <c r="B96" s="8" t="s">
        <v>429</v>
      </c>
      <c r="C96" s="7" t="n">
        <v>2009</v>
      </c>
      <c r="D96" s="8" t="s">
        <v>31</v>
      </c>
      <c r="E96" s="7" t="n">
        <v>253</v>
      </c>
      <c r="F96" s="10" t="s">
        <v>430</v>
      </c>
      <c r="G96" s="7" t="n">
        <v>5</v>
      </c>
      <c r="H96" s="0" t="str">
        <f aca="false">D96</f>
        <v>Сылва</v>
      </c>
    </row>
    <row r="97" customFormat="false" ht="18" hidden="false" customHeight="true" outlineLevel="0" collapsed="false">
      <c r="A97" s="7" t="n">
        <v>6</v>
      </c>
      <c r="B97" s="8" t="s">
        <v>431</v>
      </c>
      <c r="C97" s="7" t="n">
        <v>2009</v>
      </c>
      <c r="D97" s="8" t="s">
        <v>31</v>
      </c>
      <c r="E97" s="7" t="n">
        <v>258</v>
      </c>
      <c r="F97" s="10" t="s">
        <v>432</v>
      </c>
      <c r="G97" s="7" t="n">
        <v>6</v>
      </c>
      <c r="H97" s="0" t="str">
        <f aca="false">D97</f>
        <v>Сылва</v>
      </c>
    </row>
    <row r="98" customFormat="false" ht="18" hidden="false" customHeight="true" outlineLevel="0" collapsed="false">
      <c r="A98" s="7" t="n">
        <v>7</v>
      </c>
      <c r="B98" s="8" t="s">
        <v>433</v>
      </c>
      <c r="C98" s="7" t="n">
        <v>2009</v>
      </c>
      <c r="D98" s="8" t="s">
        <v>31</v>
      </c>
      <c r="E98" s="7" t="n">
        <v>268</v>
      </c>
      <c r="F98" s="10" t="s">
        <v>434</v>
      </c>
      <c r="G98" s="7" t="n">
        <v>7</v>
      </c>
      <c r="H98" s="0" t="str">
        <f aca="false">D98</f>
        <v>Сылва</v>
      </c>
    </row>
    <row r="99" customFormat="false" ht="18" hidden="false" customHeight="true" outlineLevel="0" collapsed="false">
      <c r="A99" s="7" t="n">
        <v>8</v>
      </c>
      <c r="B99" s="8" t="s">
        <v>435</v>
      </c>
      <c r="C99" s="7" t="n">
        <v>2009</v>
      </c>
      <c r="D99" s="8" t="s">
        <v>31</v>
      </c>
      <c r="E99" s="7" t="n">
        <v>278</v>
      </c>
      <c r="F99" s="10" t="s">
        <v>436</v>
      </c>
      <c r="G99" s="7" t="n">
        <v>8</v>
      </c>
      <c r="H99" s="0" t="str">
        <f aca="false">D99</f>
        <v>Сылва</v>
      </c>
    </row>
    <row r="100" customFormat="false" ht="18" hidden="false" customHeight="true" outlineLevel="0" collapsed="false">
      <c r="A100" s="7" t="n">
        <v>9</v>
      </c>
      <c r="B100" s="8" t="s">
        <v>437</v>
      </c>
      <c r="C100" s="7" t="n">
        <v>2009</v>
      </c>
      <c r="D100" s="8" t="s">
        <v>31</v>
      </c>
      <c r="E100" s="7" t="n">
        <v>277</v>
      </c>
      <c r="F100" s="10" t="s">
        <v>438</v>
      </c>
      <c r="G100" s="7" t="n">
        <v>9</v>
      </c>
      <c r="H100" s="0" t="str">
        <f aca="false">D100</f>
        <v>Сылва</v>
      </c>
    </row>
    <row r="101" customFormat="false" ht="21" hidden="false" customHeight="true" outlineLevel="0" collapsed="false">
      <c r="A101" s="31"/>
      <c r="B101" s="31"/>
      <c r="C101" s="31"/>
      <c r="D101" s="31"/>
      <c r="E101" s="31"/>
      <c r="F101" s="31"/>
      <c r="G101" s="31"/>
    </row>
    <row r="102" customFormat="false" ht="28" hidden="false" customHeight="true" outlineLevel="0" collapsed="false">
      <c r="A102" s="1" t="s">
        <v>0</v>
      </c>
      <c r="B102" s="2" t="s">
        <v>1</v>
      </c>
      <c r="C102" s="3" t="s">
        <v>209</v>
      </c>
      <c r="D102" s="4" t="s">
        <v>3</v>
      </c>
      <c r="E102" s="5" t="s">
        <v>4</v>
      </c>
      <c r="F102" s="3" t="s">
        <v>5</v>
      </c>
      <c r="G102" s="3" t="s">
        <v>6</v>
      </c>
    </row>
    <row r="103" customFormat="false" ht="18" hidden="false" customHeight="true" outlineLevel="0" collapsed="false">
      <c r="A103" s="6" t="s">
        <v>439</v>
      </c>
      <c r="B103" s="6"/>
      <c r="C103" s="6"/>
      <c r="D103" s="6"/>
      <c r="E103" s="6"/>
      <c r="F103" s="6"/>
      <c r="G103" s="6"/>
    </row>
    <row r="104" customFormat="false" ht="18" hidden="false" customHeight="true" outlineLevel="0" collapsed="false">
      <c r="A104" s="7" t="n">
        <v>1</v>
      </c>
      <c r="B104" s="8" t="s">
        <v>440</v>
      </c>
      <c r="C104" s="7" t="n">
        <v>2006</v>
      </c>
      <c r="D104" s="8" t="s">
        <v>240</v>
      </c>
      <c r="E104" s="7" t="n">
        <v>654</v>
      </c>
      <c r="F104" s="15" t="n">
        <v>0.157743</v>
      </c>
      <c r="G104" s="7" t="n">
        <v>1</v>
      </c>
      <c r="H104" s="0" t="str">
        <f aca="false">D104</f>
        <v>Усть-Качка</v>
      </c>
    </row>
    <row r="105" customFormat="false" ht="18" hidden="false" customHeight="true" outlineLevel="0" collapsed="false">
      <c r="A105" s="7" t="n">
        <v>2</v>
      </c>
      <c r="B105" s="8" t="s">
        <v>441</v>
      </c>
      <c r="C105" s="7" t="n">
        <v>2006</v>
      </c>
      <c r="D105" s="8" t="s">
        <v>257</v>
      </c>
      <c r="E105" s="7" t="n">
        <v>670</v>
      </c>
      <c r="F105" s="15" t="n">
        <v>0.15912</v>
      </c>
      <c r="G105" s="7" t="n">
        <v>2</v>
      </c>
      <c r="H105" s="0" t="str">
        <f aca="false">D105</f>
        <v>Куеда</v>
      </c>
    </row>
    <row r="106" customFormat="false" ht="18" hidden="false" customHeight="true" outlineLevel="0" collapsed="false">
      <c r="A106" s="7" t="n">
        <v>3</v>
      </c>
      <c r="B106" s="8" t="s">
        <v>442</v>
      </c>
      <c r="C106" s="7" t="n">
        <v>2007</v>
      </c>
      <c r="D106" s="8" t="s">
        <v>240</v>
      </c>
      <c r="E106" s="7" t="n">
        <v>655</v>
      </c>
      <c r="F106" s="15" t="n">
        <v>0.162569</v>
      </c>
      <c r="G106" s="7" t="n">
        <v>3</v>
      </c>
      <c r="H106" s="0" t="str">
        <f aca="false">D106</f>
        <v>Усть-Качка</v>
      </c>
    </row>
    <row r="107" customFormat="false" ht="18" hidden="false" customHeight="true" outlineLevel="0" collapsed="false">
      <c r="A107" s="7" t="n">
        <v>4</v>
      </c>
      <c r="B107" s="8" t="s">
        <v>443</v>
      </c>
      <c r="C107" s="7" t="n">
        <v>2006</v>
      </c>
      <c r="D107" s="8" t="s">
        <v>240</v>
      </c>
      <c r="E107" s="7" t="n">
        <v>653</v>
      </c>
      <c r="F107" s="15" t="n">
        <v>0.166736</v>
      </c>
      <c r="G107" s="7" t="n">
        <v>4</v>
      </c>
      <c r="H107" s="0" t="str">
        <f aca="false">D107</f>
        <v>Усть-Качка</v>
      </c>
    </row>
    <row r="108" customFormat="false" ht="18" hidden="false" customHeight="true" outlineLevel="0" collapsed="false">
      <c r="A108" s="7" t="n">
        <v>5</v>
      </c>
      <c r="B108" s="8" t="s">
        <v>444</v>
      </c>
      <c r="C108" s="7" t="n">
        <v>2008</v>
      </c>
      <c r="D108" s="8" t="s">
        <v>240</v>
      </c>
      <c r="E108" s="7" t="n">
        <v>652</v>
      </c>
      <c r="F108" s="15" t="n">
        <v>0.168079</v>
      </c>
      <c r="G108" s="7" t="n">
        <v>5</v>
      </c>
      <c r="H108" s="0" t="str">
        <f aca="false">D108</f>
        <v>Усть-Качка</v>
      </c>
    </row>
    <row r="109" customFormat="false" ht="18" hidden="false" customHeight="true" outlineLevel="0" collapsed="false">
      <c r="A109" s="7" t="n">
        <v>6</v>
      </c>
      <c r="B109" s="8" t="s">
        <v>445</v>
      </c>
      <c r="C109" s="7" t="n">
        <v>2006</v>
      </c>
      <c r="D109" s="8" t="s">
        <v>240</v>
      </c>
      <c r="E109" s="7" t="n">
        <v>648</v>
      </c>
      <c r="F109" s="15" t="n">
        <v>0.176389</v>
      </c>
      <c r="G109" s="7" t="n">
        <v>6</v>
      </c>
      <c r="H109" s="0" t="str">
        <f aca="false">D109</f>
        <v>Усть-Качка</v>
      </c>
    </row>
    <row r="110" customFormat="false" ht="18" hidden="false" customHeight="true" outlineLevel="0" collapsed="false">
      <c r="A110" s="7" t="n">
        <v>7</v>
      </c>
      <c r="B110" s="8" t="s">
        <v>446</v>
      </c>
      <c r="C110" s="7" t="n">
        <v>2006</v>
      </c>
      <c r="D110" s="8" t="s">
        <v>240</v>
      </c>
      <c r="E110" s="7" t="n">
        <v>656</v>
      </c>
      <c r="F110" s="15" t="n">
        <v>0.179907</v>
      </c>
      <c r="G110" s="7" t="n">
        <v>7</v>
      </c>
      <c r="H110" s="0" t="str">
        <f aca="false">D110</f>
        <v>Усть-Качка</v>
      </c>
    </row>
    <row r="111" customFormat="false" ht="18" hidden="false" customHeight="true" outlineLevel="0" collapsed="false">
      <c r="A111" s="7" t="n">
        <v>8</v>
      </c>
      <c r="B111" s="8" t="s">
        <v>447</v>
      </c>
      <c r="C111" s="7" t="n">
        <v>2007</v>
      </c>
      <c r="D111" s="8" t="s">
        <v>160</v>
      </c>
      <c r="E111" s="7" t="n">
        <v>625</v>
      </c>
      <c r="F111" s="15" t="n">
        <v>0.180579</v>
      </c>
      <c r="G111" s="7" t="n">
        <v>8</v>
      </c>
      <c r="H111" s="0" t="str">
        <f aca="false">D111</f>
        <v>Кондратово</v>
      </c>
    </row>
    <row r="112" customFormat="false" ht="18" hidden="false" customHeight="true" outlineLevel="0" collapsed="false">
      <c r="A112" s="7" t="n">
        <v>9</v>
      </c>
      <c r="B112" s="8" t="s">
        <v>448</v>
      </c>
      <c r="C112" s="7" t="n">
        <v>2008</v>
      </c>
      <c r="D112" s="8" t="s">
        <v>31</v>
      </c>
      <c r="E112" s="7" t="n">
        <v>638</v>
      </c>
      <c r="F112" s="15" t="n">
        <v>0.186215</v>
      </c>
      <c r="G112" s="7" t="n">
        <v>9</v>
      </c>
      <c r="H112" s="0" t="str">
        <f aca="false">D112</f>
        <v>Сылва</v>
      </c>
    </row>
    <row r="113" customFormat="false" ht="18" hidden="false" customHeight="true" outlineLevel="0" collapsed="false">
      <c r="A113" s="7" t="n">
        <v>10</v>
      </c>
      <c r="B113" s="8" t="s">
        <v>449</v>
      </c>
      <c r="C113" s="7" t="n">
        <v>2008</v>
      </c>
      <c r="D113" s="8" t="s">
        <v>31</v>
      </c>
      <c r="E113" s="7" t="n">
        <v>659</v>
      </c>
      <c r="F113" s="15" t="n">
        <v>0.186875</v>
      </c>
      <c r="G113" s="7" t="n">
        <v>10</v>
      </c>
      <c r="H113" s="0" t="str">
        <f aca="false">D113</f>
        <v>Сылва</v>
      </c>
    </row>
    <row r="114" customFormat="false" ht="18" hidden="false" customHeight="true" outlineLevel="0" collapsed="false">
      <c r="A114" s="7" t="n">
        <v>11</v>
      </c>
      <c r="B114" s="8" t="s">
        <v>450</v>
      </c>
      <c r="C114" s="7" t="n">
        <v>2006</v>
      </c>
      <c r="D114" s="8" t="s">
        <v>240</v>
      </c>
      <c r="E114" s="7" t="n">
        <v>649</v>
      </c>
      <c r="F114" s="15" t="n">
        <v>0.188889</v>
      </c>
      <c r="G114" s="7" t="n">
        <v>11</v>
      </c>
      <c r="H114" s="0" t="str">
        <f aca="false">D114</f>
        <v>Усть-Качка</v>
      </c>
    </row>
    <row r="115" customFormat="false" ht="18" hidden="false" customHeight="true" outlineLevel="0" collapsed="false">
      <c r="A115" s="7" t="n">
        <v>12</v>
      </c>
      <c r="B115" s="8" t="s">
        <v>451</v>
      </c>
      <c r="C115" s="7" t="n">
        <v>2006</v>
      </c>
      <c r="D115" s="8" t="s">
        <v>31</v>
      </c>
      <c r="E115" s="7" t="n">
        <v>607</v>
      </c>
      <c r="F115" s="15" t="n">
        <v>0.190278</v>
      </c>
      <c r="G115" s="7" t="n">
        <v>12</v>
      </c>
      <c r="H115" s="0" t="str">
        <f aca="false">D115</f>
        <v>Сылва</v>
      </c>
    </row>
    <row r="116" customFormat="false" ht="18" hidden="false" customHeight="true" outlineLevel="0" collapsed="false">
      <c r="A116" s="7" t="n">
        <v>13</v>
      </c>
      <c r="B116" s="8" t="s">
        <v>452</v>
      </c>
      <c r="C116" s="7" t="n">
        <v>2006</v>
      </c>
      <c r="D116" s="8" t="s">
        <v>453</v>
      </c>
      <c r="E116" s="7" t="n">
        <v>631</v>
      </c>
      <c r="F116" s="15" t="n">
        <v>0.19037</v>
      </c>
      <c r="G116" s="7" t="n">
        <v>13</v>
      </c>
      <c r="H116" s="0" t="str">
        <f aca="false">D116</f>
        <v>Карагайский р-н</v>
      </c>
    </row>
    <row r="117" customFormat="false" ht="18" hidden="false" customHeight="true" outlineLevel="0" collapsed="false">
      <c r="A117" s="7" t="n">
        <v>14</v>
      </c>
      <c r="B117" s="8" t="s">
        <v>454</v>
      </c>
      <c r="C117" s="7" t="n">
        <v>2007</v>
      </c>
      <c r="D117" s="8" t="s">
        <v>455</v>
      </c>
      <c r="E117" s="7" t="n">
        <v>611</v>
      </c>
      <c r="F117" s="15" t="n">
        <v>0.191759</v>
      </c>
      <c r="G117" s="7" t="n">
        <v>14</v>
      </c>
      <c r="H117" s="0" t="str">
        <f aca="false">D117</f>
        <v>Гамово</v>
      </c>
    </row>
    <row r="118" customFormat="false" ht="18" hidden="false" customHeight="true" outlineLevel="0" collapsed="false">
      <c r="A118" s="7" t="n">
        <v>15</v>
      </c>
      <c r="B118" s="8" t="s">
        <v>456</v>
      </c>
      <c r="C118" s="7" t="n">
        <v>2006</v>
      </c>
      <c r="D118" s="8" t="s">
        <v>240</v>
      </c>
      <c r="E118" s="7" t="n">
        <v>650</v>
      </c>
      <c r="F118" s="15" t="n">
        <v>0.193113</v>
      </c>
      <c r="G118" s="7" t="n">
        <v>15</v>
      </c>
      <c r="H118" s="0" t="str">
        <f aca="false">D118</f>
        <v>Усть-Качка</v>
      </c>
    </row>
    <row r="119" customFormat="false" ht="18" hidden="false" customHeight="true" outlineLevel="0" collapsed="false">
      <c r="A119" s="7" t="n">
        <v>16</v>
      </c>
      <c r="B119" s="8" t="s">
        <v>457</v>
      </c>
      <c r="C119" s="7" t="n">
        <v>2006</v>
      </c>
      <c r="D119" s="8" t="s">
        <v>367</v>
      </c>
      <c r="E119" s="7" t="n">
        <v>663</v>
      </c>
      <c r="F119" s="15" t="n">
        <v>0.195833</v>
      </c>
      <c r="G119" s="7" t="n">
        <v>16</v>
      </c>
      <c r="H119" s="0" t="str">
        <f aca="false">D119</f>
        <v>Ст.Ляды</v>
      </c>
    </row>
    <row r="120" customFormat="false" ht="18" hidden="false" customHeight="true" outlineLevel="0" collapsed="false">
      <c r="A120" s="7" t="n">
        <v>17</v>
      </c>
      <c r="B120" s="8" t="s">
        <v>458</v>
      </c>
      <c r="C120" s="7" t="n">
        <v>2007</v>
      </c>
      <c r="D120" s="8" t="s">
        <v>31</v>
      </c>
      <c r="E120" s="7" t="n">
        <v>602</v>
      </c>
      <c r="F120" s="15" t="n">
        <v>0.197315</v>
      </c>
      <c r="G120" s="7" t="n">
        <v>17</v>
      </c>
      <c r="H120" s="0" t="str">
        <f aca="false">D120</f>
        <v>Сылва</v>
      </c>
    </row>
    <row r="121" customFormat="false" ht="18" hidden="false" customHeight="true" outlineLevel="0" collapsed="false">
      <c r="A121" s="7" t="n">
        <v>18</v>
      </c>
      <c r="B121" s="8" t="s">
        <v>459</v>
      </c>
      <c r="C121" s="7" t="n">
        <v>2007</v>
      </c>
      <c r="D121" s="8" t="s">
        <v>455</v>
      </c>
      <c r="E121" s="7" t="n">
        <v>619</v>
      </c>
      <c r="F121" s="15" t="n">
        <v>0.198657</v>
      </c>
      <c r="G121" s="7" t="n">
        <v>18</v>
      </c>
      <c r="H121" s="0" t="str">
        <f aca="false">D121</f>
        <v>Гамово</v>
      </c>
    </row>
    <row r="122" customFormat="false" ht="18" hidden="false" customHeight="true" outlineLevel="0" collapsed="false">
      <c r="A122" s="7" t="n">
        <v>19</v>
      </c>
      <c r="B122" s="8" t="s">
        <v>460</v>
      </c>
      <c r="C122" s="7" t="n">
        <v>2008</v>
      </c>
      <c r="D122" s="8" t="s">
        <v>31</v>
      </c>
      <c r="E122" s="7" t="n">
        <v>658</v>
      </c>
      <c r="F122" s="15" t="n">
        <v>0.19934</v>
      </c>
      <c r="G122" s="7" t="n">
        <v>19</v>
      </c>
      <c r="H122" s="0" t="str">
        <f aca="false">D122</f>
        <v>Сылва</v>
      </c>
    </row>
    <row r="123" customFormat="false" ht="18" hidden="false" customHeight="true" outlineLevel="0" collapsed="false">
      <c r="A123" s="7" t="n">
        <v>20</v>
      </c>
      <c r="B123" s="8" t="s">
        <v>461</v>
      </c>
      <c r="C123" s="7" t="n">
        <v>2007</v>
      </c>
      <c r="D123" s="8" t="s">
        <v>31</v>
      </c>
      <c r="E123" s="7" t="n">
        <v>627</v>
      </c>
      <c r="F123" s="15" t="n">
        <v>0.2</v>
      </c>
      <c r="G123" s="7" t="n">
        <v>20</v>
      </c>
      <c r="H123" s="0" t="str">
        <f aca="false">D123</f>
        <v>Сылва</v>
      </c>
    </row>
    <row r="124" customFormat="false" ht="18" hidden="false" customHeight="true" outlineLevel="0" collapsed="false">
      <c r="A124" s="7" t="n">
        <v>21</v>
      </c>
      <c r="B124" s="8" t="s">
        <v>462</v>
      </c>
      <c r="C124" s="7" t="n">
        <v>2008</v>
      </c>
      <c r="D124" s="8" t="s">
        <v>31</v>
      </c>
      <c r="E124" s="7" t="n">
        <v>646</v>
      </c>
      <c r="F124" s="15" t="n">
        <v>0.200799</v>
      </c>
      <c r="G124" s="7" t="n">
        <v>21</v>
      </c>
      <c r="H124" s="0" t="str">
        <f aca="false">D124</f>
        <v>Сылва</v>
      </c>
    </row>
    <row r="125" customFormat="false" ht="18" hidden="false" customHeight="true" outlineLevel="0" collapsed="false">
      <c r="A125" s="7" t="n">
        <v>22</v>
      </c>
      <c r="B125" s="8" t="s">
        <v>463</v>
      </c>
      <c r="C125" s="7" t="n">
        <v>2006</v>
      </c>
      <c r="D125" s="8" t="s">
        <v>31</v>
      </c>
      <c r="E125" s="7" t="n">
        <v>647</v>
      </c>
      <c r="F125" s="15" t="n">
        <v>0.201435</v>
      </c>
      <c r="G125" s="7" t="n">
        <v>22</v>
      </c>
      <c r="H125" s="0" t="str">
        <f aca="false">D125</f>
        <v>Сылва</v>
      </c>
    </row>
    <row r="126" customFormat="false" ht="18" hidden="false" customHeight="true" outlineLevel="0" collapsed="false">
      <c r="A126" s="7" t="n">
        <v>23</v>
      </c>
      <c r="B126" s="8" t="s">
        <v>464</v>
      </c>
      <c r="C126" s="9" t="n">
        <v>2006</v>
      </c>
      <c r="D126" s="8" t="s">
        <v>367</v>
      </c>
      <c r="E126" s="7" t="n">
        <v>665</v>
      </c>
      <c r="F126" s="15" t="n">
        <v>0.205625</v>
      </c>
      <c r="G126" s="7" t="n">
        <v>23</v>
      </c>
      <c r="H126" s="0" t="str">
        <f aca="false">D126</f>
        <v>Ст.Ляды</v>
      </c>
    </row>
    <row r="127" customFormat="false" ht="18" hidden="false" customHeight="true" outlineLevel="0" collapsed="false">
      <c r="A127" s="7" t="n">
        <v>24</v>
      </c>
      <c r="B127" s="8" t="s">
        <v>465</v>
      </c>
      <c r="C127" s="9" t="n">
        <v>2006</v>
      </c>
      <c r="D127" s="8" t="s">
        <v>367</v>
      </c>
      <c r="E127" s="7" t="n">
        <v>664</v>
      </c>
      <c r="F127" s="15" t="n">
        <v>0.206319</v>
      </c>
      <c r="G127" s="7" t="n">
        <v>24</v>
      </c>
      <c r="H127" s="0" t="str">
        <f aca="false">D127</f>
        <v>Ст.Ляды</v>
      </c>
    </row>
    <row r="128" customFormat="false" ht="18" hidden="false" customHeight="true" outlineLevel="0" collapsed="false">
      <c r="A128" s="7" t="n">
        <v>25</v>
      </c>
      <c r="B128" s="8" t="s">
        <v>466</v>
      </c>
      <c r="C128" s="9" t="n">
        <v>2007</v>
      </c>
      <c r="D128" s="8" t="s">
        <v>31</v>
      </c>
      <c r="E128" s="7" t="n">
        <v>623</v>
      </c>
      <c r="F128" s="15" t="n">
        <v>0.207014</v>
      </c>
      <c r="G128" s="7" t="n">
        <v>25</v>
      </c>
      <c r="H128" s="0" t="str">
        <f aca="false">D128</f>
        <v>Сылва</v>
      </c>
    </row>
    <row r="129" customFormat="false" ht="18" hidden="false" customHeight="true" outlineLevel="0" collapsed="false">
      <c r="A129" s="7" t="n">
        <v>26</v>
      </c>
      <c r="B129" s="8" t="s">
        <v>467</v>
      </c>
      <c r="C129" s="9" t="n">
        <v>2007</v>
      </c>
      <c r="D129" s="8" t="s">
        <v>31</v>
      </c>
      <c r="E129" s="7" t="n">
        <v>635</v>
      </c>
      <c r="F129" s="15" t="n">
        <v>0.208403</v>
      </c>
      <c r="G129" s="7" t="n">
        <v>26</v>
      </c>
      <c r="H129" s="0" t="str">
        <f aca="false">D129</f>
        <v>Сылва</v>
      </c>
    </row>
    <row r="130" customFormat="false" ht="18" hidden="false" customHeight="true" outlineLevel="0" collapsed="false">
      <c r="A130" s="7" t="n">
        <v>27</v>
      </c>
      <c r="B130" s="8" t="s">
        <v>468</v>
      </c>
      <c r="C130" s="9" t="n">
        <v>2006</v>
      </c>
      <c r="D130" s="8" t="s">
        <v>51</v>
      </c>
      <c r="E130" s="7" t="n">
        <v>632</v>
      </c>
      <c r="F130" s="15" t="n">
        <v>0.209039</v>
      </c>
      <c r="G130" s="7" t="n">
        <v>27</v>
      </c>
      <c r="H130" s="0" t="str">
        <f aca="false">D130</f>
        <v>Пермь</v>
      </c>
    </row>
    <row r="131" customFormat="false" ht="18" hidden="false" customHeight="true" outlineLevel="0" collapsed="false">
      <c r="A131" s="7" t="n">
        <v>28</v>
      </c>
      <c r="B131" s="8" t="s">
        <v>469</v>
      </c>
      <c r="C131" s="9" t="n">
        <v>2007</v>
      </c>
      <c r="D131" s="8" t="s">
        <v>455</v>
      </c>
      <c r="E131" s="7" t="n">
        <v>610</v>
      </c>
      <c r="F131" s="15" t="n">
        <v>0.209086</v>
      </c>
      <c r="G131" s="7" t="n">
        <v>28</v>
      </c>
      <c r="H131" s="0" t="str">
        <f aca="false">D131</f>
        <v>Гамово</v>
      </c>
    </row>
    <row r="132" customFormat="false" ht="18" hidden="false" customHeight="true" outlineLevel="0" collapsed="false">
      <c r="A132" s="7" t="n">
        <v>29</v>
      </c>
      <c r="B132" s="8" t="s">
        <v>470</v>
      </c>
      <c r="C132" s="9" t="n">
        <v>2007</v>
      </c>
      <c r="D132" s="8" t="s">
        <v>455</v>
      </c>
      <c r="E132" s="7" t="n">
        <v>614</v>
      </c>
      <c r="F132" s="15" t="n">
        <v>0.210451</v>
      </c>
      <c r="G132" s="7" t="n">
        <v>29</v>
      </c>
      <c r="H132" s="0" t="str">
        <f aca="false">D132</f>
        <v>Гамово</v>
      </c>
    </row>
    <row r="133" customFormat="false" ht="18" hidden="false" customHeight="true" outlineLevel="0" collapsed="false">
      <c r="A133" s="7" t="n">
        <v>30</v>
      </c>
      <c r="B133" s="8" t="s">
        <v>471</v>
      </c>
      <c r="C133" s="9" t="n">
        <v>2006</v>
      </c>
      <c r="D133" s="8" t="s">
        <v>31</v>
      </c>
      <c r="E133" s="7" t="n">
        <v>606</v>
      </c>
      <c r="F133" s="15" t="n">
        <v>0.211215</v>
      </c>
      <c r="G133" s="7" t="n">
        <v>30</v>
      </c>
      <c r="H133" s="0" t="str">
        <f aca="false">D133</f>
        <v>Сылва</v>
      </c>
    </row>
    <row r="134" customFormat="false" ht="18" hidden="false" customHeight="true" outlineLevel="0" collapsed="false">
      <c r="A134" s="7" t="n">
        <v>31</v>
      </c>
      <c r="B134" s="8" t="s">
        <v>472</v>
      </c>
      <c r="C134" s="9" t="n">
        <v>2007</v>
      </c>
      <c r="D134" s="8" t="s">
        <v>31</v>
      </c>
      <c r="E134" s="7" t="n">
        <v>620</v>
      </c>
      <c r="F134" s="15" t="n">
        <v>0.212523</v>
      </c>
      <c r="G134" s="7" t="n">
        <v>31</v>
      </c>
      <c r="H134" s="0" t="str">
        <f aca="false">D134</f>
        <v>Сылва</v>
      </c>
    </row>
    <row r="135" customFormat="false" ht="18" hidden="false" customHeight="true" outlineLevel="0" collapsed="false">
      <c r="A135" s="7" t="n">
        <v>32</v>
      </c>
      <c r="B135" s="8" t="s">
        <v>473</v>
      </c>
      <c r="C135" s="9" t="n">
        <v>2007</v>
      </c>
      <c r="D135" s="8" t="s">
        <v>31</v>
      </c>
      <c r="E135" s="7" t="n">
        <v>644</v>
      </c>
      <c r="F135" s="15" t="n">
        <v>0.213229</v>
      </c>
      <c r="G135" s="7" t="n">
        <v>32</v>
      </c>
      <c r="H135" s="0" t="str">
        <f aca="false">D135</f>
        <v>Сылва</v>
      </c>
    </row>
    <row r="136" customFormat="false" ht="18" hidden="false" customHeight="true" outlineLevel="0" collapsed="false">
      <c r="A136" s="7" t="n">
        <v>33</v>
      </c>
      <c r="B136" s="8" t="s">
        <v>474</v>
      </c>
      <c r="C136" s="9" t="n">
        <v>2006</v>
      </c>
      <c r="D136" s="8" t="s">
        <v>31</v>
      </c>
      <c r="E136" s="7" t="n">
        <v>609</v>
      </c>
      <c r="F136" s="15" t="n">
        <v>0.213947</v>
      </c>
      <c r="G136" s="7" t="n">
        <v>33</v>
      </c>
      <c r="H136" s="0" t="str">
        <f aca="false">D136</f>
        <v>Сылва</v>
      </c>
    </row>
    <row r="137" customFormat="false" ht="18" hidden="false" customHeight="true" outlineLevel="0" collapsed="false">
      <c r="A137" s="7" t="n">
        <v>34</v>
      </c>
      <c r="B137" s="8" t="s">
        <v>475</v>
      </c>
      <c r="C137" s="9" t="n">
        <v>2008</v>
      </c>
      <c r="D137" s="8" t="s">
        <v>31</v>
      </c>
      <c r="E137" s="7" t="n">
        <v>637</v>
      </c>
      <c r="F137" s="15" t="n">
        <v>0.216042</v>
      </c>
      <c r="G137" s="7" t="n">
        <v>34</v>
      </c>
      <c r="H137" s="0" t="str">
        <f aca="false">D137</f>
        <v>Сылва</v>
      </c>
    </row>
    <row r="138" customFormat="false" ht="18" hidden="false" customHeight="true" outlineLevel="0" collapsed="false">
      <c r="A138" s="7" t="n">
        <v>35</v>
      </c>
      <c r="B138" s="8" t="s">
        <v>476</v>
      </c>
      <c r="C138" s="9" t="n">
        <v>2008</v>
      </c>
      <c r="D138" s="8" t="s">
        <v>31</v>
      </c>
      <c r="E138" s="7" t="n">
        <v>636</v>
      </c>
      <c r="F138" s="15" t="n">
        <v>0.222917</v>
      </c>
      <c r="G138" s="7" t="n">
        <v>35</v>
      </c>
      <c r="H138" s="0" t="str">
        <f aca="false">D138</f>
        <v>Сылва</v>
      </c>
    </row>
    <row r="139" customFormat="false" ht="18" hidden="false" customHeight="true" outlineLevel="0" collapsed="false">
      <c r="A139" s="7" t="n">
        <v>36</v>
      </c>
      <c r="B139" s="8" t="s">
        <v>477</v>
      </c>
      <c r="C139" s="9" t="n">
        <v>2008</v>
      </c>
      <c r="D139" s="8" t="s">
        <v>31</v>
      </c>
      <c r="E139" s="7" t="n">
        <v>621</v>
      </c>
      <c r="F139" s="15" t="n">
        <v>0.223021</v>
      </c>
      <c r="G139" s="7" t="n">
        <v>36</v>
      </c>
      <c r="H139" s="0" t="str">
        <f aca="false">D139</f>
        <v>Сылва</v>
      </c>
    </row>
    <row r="140" customFormat="false" ht="18" hidden="false" customHeight="true" outlineLevel="0" collapsed="false">
      <c r="A140" s="7" t="n">
        <v>37</v>
      </c>
      <c r="B140" s="8" t="s">
        <v>478</v>
      </c>
      <c r="C140" s="9" t="n">
        <v>2007</v>
      </c>
      <c r="D140" s="8" t="s">
        <v>31</v>
      </c>
      <c r="E140" s="7" t="n">
        <v>661</v>
      </c>
      <c r="F140" s="15" t="n">
        <v>0.224387</v>
      </c>
      <c r="G140" s="7" t="n">
        <v>37</v>
      </c>
      <c r="H140" s="0" t="str">
        <f aca="false">D140</f>
        <v>Сылва</v>
      </c>
    </row>
    <row r="141" customFormat="false" ht="18" hidden="false" customHeight="true" outlineLevel="0" collapsed="false">
      <c r="A141" s="7" t="n">
        <v>38</v>
      </c>
      <c r="B141" s="8" t="s">
        <v>479</v>
      </c>
      <c r="C141" s="9" t="n">
        <v>2008</v>
      </c>
      <c r="D141" s="8" t="s">
        <v>31</v>
      </c>
      <c r="E141" s="7" t="n">
        <v>633</v>
      </c>
      <c r="F141" s="15" t="n">
        <v>0.227153</v>
      </c>
      <c r="G141" s="7" t="n">
        <v>38</v>
      </c>
      <c r="H141" s="0" t="str">
        <f aca="false">D141</f>
        <v>Сылва</v>
      </c>
    </row>
    <row r="142" customFormat="false" ht="18" hidden="false" customHeight="true" outlineLevel="0" collapsed="false">
      <c r="A142" s="7" t="n">
        <v>39</v>
      </c>
      <c r="B142" s="8" t="s">
        <v>480</v>
      </c>
      <c r="C142" s="9" t="n">
        <v>2008</v>
      </c>
      <c r="D142" s="8" t="s">
        <v>31</v>
      </c>
      <c r="E142" s="7" t="n">
        <v>643</v>
      </c>
      <c r="F142" s="15" t="n">
        <v>0.227176</v>
      </c>
      <c r="G142" s="7" t="n">
        <v>39</v>
      </c>
      <c r="H142" s="0" t="str">
        <f aca="false">D142</f>
        <v>Сылва</v>
      </c>
    </row>
    <row r="143" customFormat="false" ht="18" hidden="false" customHeight="true" outlineLevel="0" collapsed="false">
      <c r="A143" s="7" t="n">
        <v>40</v>
      </c>
      <c r="B143" s="8" t="s">
        <v>481</v>
      </c>
      <c r="C143" s="9" t="n">
        <v>2007</v>
      </c>
      <c r="D143" s="8" t="s">
        <v>455</v>
      </c>
      <c r="E143" s="7" t="n">
        <v>616</v>
      </c>
      <c r="F143" s="15" t="n">
        <v>0.22787</v>
      </c>
      <c r="G143" s="7" t="n">
        <v>40</v>
      </c>
      <c r="H143" s="0" t="str">
        <f aca="false">D143</f>
        <v>Гамово</v>
      </c>
    </row>
    <row r="144" customFormat="false" ht="18" hidden="false" customHeight="true" outlineLevel="0" collapsed="false">
      <c r="A144" s="7" t="n">
        <v>41</v>
      </c>
      <c r="B144" s="8" t="s">
        <v>482</v>
      </c>
      <c r="C144" s="9" t="n">
        <v>2006</v>
      </c>
      <c r="D144" s="8" t="s">
        <v>31</v>
      </c>
      <c r="E144" s="7" t="n">
        <v>601</v>
      </c>
      <c r="F144" s="15" t="n">
        <v>0.231944</v>
      </c>
      <c r="G144" s="7" t="n">
        <v>41</v>
      </c>
      <c r="H144" s="0" t="str">
        <f aca="false">D144</f>
        <v>Сылва</v>
      </c>
    </row>
    <row r="145" customFormat="false" ht="18" hidden="false" customHeight="true" outlineLevel="0" collapsed="false">
      <c r="A145" s="7" t="n">
        <v>42</v>
      </c>
      <c r="B145" s="8" t="s">
        <v>483</v>
      </c>
      <c r="C145" s="9" t="n">
        <v>2007</v>
      </c>
      <c r="D145" s="8" t="s">
        <v>455</v>
      </c>
      <c r="E145" s="7" t="n">
        <v>617</v>
      </c>
      <c r="F145" s="15" t="n">
        <v>0.232674</v>
      </c>
      <c r="G145" s="7" t="n">
        <v>42</v>
      </c>
      <c r="H145" s="0" t="str">
        <f aca="false">D145</f>
        <v>Гамово</v>
      </c>
    </row>
    <row r="146" customFormat="false" ht="18" hidden="false" customHeight="true" outlineLevel="0" collapsed="false">
      <c r="A146" s="7" t="n">
        <v>43</v>
      </c>
      <c r="B146" s="8" t="s">
        <v>484</v>
      </c>
      <c r="C146" s="9" t="n">
        <v>2008</v>
      </c>
      <c r="D146" s="8" t="s">
        <v>367</v>
      </c>
      <c r="E146" s="7" t="n">
        <v>668</v>
      </c>
      <c r="F146" s="15" t="n">
        <v>0.234086</v>
      </c>
      <c r="G146" s="7" t="n">
        <v>43</v>
      </c>
      <c r="H146" s="0" t="str">
        <f aca="false">D146</f>
        <v>Ст.Ляды</v>
      </c>
    </row>
    <row r="147" customFormat="false" ht="18" hidden="false" customHeight="true" outlineLevel="0" collapsed="false">
      <c r="A147" s="7" t="n">
        <v>44</v>
      </c>
      <c r="B147" s="8" t="s">
        <v>485</v>
      </c>
      <c r="C147" s="9" t="n">
        <v>2006</v>
      </c>
      <c r="D147" s="8" t="s">
        <v>367</v>
      </c>
      <c r="E147" s="7" t="n">
        <v>666</v>
      </c>
      <c r="F147" s="15" t="n">
        <v>0.237535</v>
      </c>
      <c r="G147" s="7" t="n">
        <v>44</v>
      </c>
      <c r="H147" s="0" t="str">
        <f aca="false">D147</f>
        <v>Ст.Ляды</v>
      </c>
    </row>
    <row r="148" customFormat="false" ht="18" hidden="false" customHeight="true" outlineLevel="0" collapsed="false">
      <c r="A148" s="7" t="n">
        <v>45</v>
      </c>
      <c r="B148" s="8" t="s">
        <v>486</v>
      </c>
      <c r="C148" s="9" t="n">
        <v>2007</v>
      </c>
      <c r="D148" s="8" t="s">
        <v>455</v>
      </c>
      <c r="E148" s="7" t="n">
        <v>613</v>
      </c>
      <c r="F148" s="15" t="n">
        <v>0.238241</v>
      </c>
      <c r="G148" s="7" t="n">
        <v>45</v>
      </c>
      <c r="H148" s="0" t="str">
        <f aca="false">D148</f>
        <v>Гамово</v>
      </c>
    </row>
    <row r="149" customFormat="false" ht="18" hidden="false" customHeight="true" outlineLevel="0" collapsed="false">
      <c r="A149" s="7" t="n">
        <v>46</v>
      </c>
      <c r="B149" s="8" t="s">
        <v>487</v>
      </c>
      <c r="C149" s="9" t="n">
        <v>2007</v>
      </c>
      <c r="D149" s="8" t="s">
        <v>455</v>
      </c>
      <c r="E149" s="7" t="n">
        <v>612</v>
      </c>
      <c r="F149" s="15" t="n">
        <v>0.23963</v>
      </c>
      <c r="G149" s="7" t="n">
        <v>46</v>
      </c>
      <c r="H149" s="0" t="str">
        <f aca="false">D149</f>
        <v>Гамово</v>
      </c>
    </row>
    <row r="150" customFormat="false" ht="18" hidden="false" customHeight="true" outlineLevel="0" collapsed="false">
      <c r="A150" s="7" t="n">
        <v>47</v>
      </c>
      <c r="B150" s="8" t="s">
        <v>488</v>
      </c>
      <c r="C150" s="9" t="n">
        <v>2007</v>
      </c>
      <c r="D150" s="8" t="s">
        <v>367</v>
      </c>
      <c r="E150" s="7" t="n">
        <v>667</v>
      </c>
      <c r="F150" s="15" t="n">
        <v>0.239664</v>
      </c>
      <c r="G150" s="7" t="n">
        <v>47</v>
      </c>
      <c r="H150" s="0" t="str">
        <f aca="false">D150</f>
        <v>Ст.Ляды</v>
      </c>
    </row>
    <row r="151" customFormat="false" ht="18" hidden="false" customHeight="true" outlineLevel="0" collapsed="false">
      <c r="A151" s="7" t="n">
        <v>48</v>
      </c>
      <c r="B151" s="8" t="s">
        <v>489</v>
      </c>
      <c r="C151" s="9" t="n">
        <v>2007</v>
      </c>
      <c r="D151" s="8" t="s">
        <v>31</v>
      </c>
      <c r="E151" s="7" t="n">
        <v>639</v>
      </c>
      <c r="F151" s="15" t="n">
        <v>0.240313</v>
      </c>
      <c r="G151" s="7" t="n">
        <v>48</v>
      </c>
      <c r="H151" s="0" t="str">
        <f aca="false">D151</f>
        <v>Сылва</v>
      </c>
    </row>
    <row r="152" customFormat="false" ht="18" hidden="false" customHeight="true" outlineLevel="0" collapsed="false">
      <c r="A152" s="7" t="n">
        <v>49</v>
      </c>
      <c r="B152" s="8" t="s">
        <v>490</v>
      </c>
      <c r="C152" s="9" t="n">
        <v>2007</v>
      </c>
      <c r="D152" s="8" t="s">
        <v>31</v>
      </c>
      <c r="E152" s="7" t="n">
        <v>642</v>
      </c>
      <c r="F152" s="15" t="n">
        <v>0.24037</v>
      </c>
      <c r="G152" s="7" t="n">
        <v>49</v>
      </c>
      <c r="H152" s="0" t="str">
        <f aca="false">D152</f>
        <v>Сылва</v>
      </c>
    </row>
    <row r="153" customFormat="false" ht="18" hidden="false" customHeight="true" outlineLevel="0" collapsed="false">
      <c r="A153" s="7" t="n">
        <v>50</v>
      </c>
      <c r="B153" s="8" t="s">
        <v>491</v>
      </c>
      <c r="C153" s="9" t="n">
        <v>2007</v>
      </c>
      <c r="D153" s="8" t="s">
        <v>31</v>
      </c>
      <c r="E153" s="7" t="n">
        <v>640</v>
      </c>
      <c r="F153" s="15" t="n">
        <v>0.241713</v>
      </c>
      <c r="G153" s="7" t="n">
        <v>50</v>
      </c>
      <c r="H153" s="0" t="str">
        <f aca="false">D153</f>
        <v>Сылва</v>
      </c>
    </row>
    <row r="154" customFormat="false" ht="18" hidden="false" customHeight="true" outlineLevel="0" collapsed="false">
      <c r="A154" s="7" t="n">
        <v>51</v>
      </c>
      <c r="B154" s="8" t="s">
        <v>492</v>
      </c>
      <c r="C154" s="9" t="n">
        <v>2007</v>
      </c>
      <c r="D154" s="8" t="s">
        <v>455</v>
      </c>
      <c r="E154" s="7" t="n">
        <v>615</v>
      </c>
      <c r="F154" s="15" t="n">
        <v>0.243079</v>
      </c>
      <c r="G154" s="7" t="n">
        <v>51</v>
      </c>
      <c r="H154" s="0" t="str">
        <f aca="false">D154</f>
        <v>Гамово</v>
      </c>
    </row>
    <row r="155" customFormat="false" ht="18" hidden="false" customHeight="true" outlineLevel="0" collapsed="false">
      <c r="A155" s="7" t="n">
        <v>52</v>
      </c>
      <c r="B155" s="8" t="s">
        <v>493</v>
      </c>
      <c r="C155" s="9" t="n">
        <v>2008</v>
      </c>
      <c r="D155" s="8" t="s">
        <v>31</v>
      </c>
      <c r="E155" s="7" t="n">
        <v>641</v>
      </c>
      <c r="F155" s="15" t="n">
        <v>0.25</v>
      </c>
      <c r="G155" s="7" t="n">
        <v>52</v>
      </c>
      <c r="H155" s="0" t="str">
        <f aca="false">D155</f>
        <v>Сылва</v>
      </c>
    </row>
    <row r="156" customFormat="false" ht="18" hidden="false" customHeight="true" outlineLevel="0" collapsed="false">
      <c r="A156" s="7" t="n">
        <v>53</v>
      </c>
      <c r="B156" s="8" t="s">
        <v>494</v>
      </c>
      <c r="C156" s="9" t="n">
        <v>2008</v>
      </c>
      <c r="D156" s="8" t="s">
        <v>31</v>
      </c>
      <c r="E156" s="7" t="n">
        <v>622</v>
      </c>
      <c r="F156" s="15" t="n">
        <v>0.26397</v>
      </c>
      <c r="G156" s="7" t="n">
        <v>53</v>
      </c>
      <c r="H156" s="0" t="str">
        <f aca="false">D156</f>
        <v>Сылва</v>
      </c>
    </row>
    <row r="157" customFormat="false" ht="18" hidden="false" customHeight="true" outlineLevel="0" collapsed="false">
      <c r="A157" s="7" t="n">
        <v>54</v>
      </c>
      <c r="B157" s="8" t="s">
        <v>495</v>
      </c>
      <c r="C157" s="9" t="n">
        <v>2008</v>
      </c>
      <c r="D157" s="8" t="s">
        <v>31</v>
      </c>
      <c r="E157" s="7" t="n">
        <v>634</v>
      </c>
      <c r="F157" s="15" t="n">
        <v>0.264688</v>
      </c>
      <c r="G157" s="7" t="n">
        <v>54</v>
      </c>
      <c r="H157" s="0" t="str">
        <f aca="false">D157</f>
        <v>Сылва</v>
      </c>
    </row>
    <row r="158" customFormat="false" ht="18" hidden="false" customHeight="true" outlineLevel="0" collapsed="false">
      <c r="A158" s="7" t="n">
        <v>55</v>
      </c>
      <c r="B158" s="8" t="s">
        <v>496</v>
      </c>
      <c r="C158" s="9" t="n">
        <v>2007</v>
      </c>
      <c r="D158" s="8" t="s">
        <v>31</v>
      </c>
      <c r="E158" s="7" t="n">
        <v>603</v>
      </c>
      <c r="F158" s="11"/>
      <c r="G158" s="11"/>
      <c r="H158" s="0" t="str">
        <f aca="false">D158</f>
        <v>Сылва</v>
      </c>
    </row>
    <row r="159" customFormat="false" ht="18" hidden="false" customHeight="true" outlineLevel="0" collapsed="false">
      <c r="A159" s="7" t="n">
        <v>56</v>
      </c>
      <c r="B159" s="8" t="s">
        <v>497</v>
      </c>
      <c r="C159" s="9" t="n">
        <v>2006</v>
      </c>
      <c r="D159" s="8" t="s">
        <v>31</v>
      </c>
      <c r="E159" s="7" t="n">
        <v>604</v>
      </c>
      <c r="F159" s="11"/>
      <c r="G159" s="11"/>
      <c r="H159" s="0" t="str">
        <f aca="false">D159</f>
        <v>Сылва</v>
      </c>
    </row>
    <row r="160" customFormat="false" ht="18" hidden="false" customHeight="true" outlineLevel="0" collapsed="false">
      <c r="A160" s="7" t="n">
        <v>57</v>
      </c>
      <c r="B160" s="8" t="s">
        <v>498</v>
      </c>
      <c r="C160" s="9" t="n">
        <v>2006</v>
      </c>
      <c r="D160" s="8" t="s">
        <v>31</v>
      </c>
      <c r="E160" s="7" t="n">
        <v>605</v>
      </c>
      <c r="F160" s="11"/>
      <c r="G160" s="11"/>
      <c r="H160" s="0" t="str">
        <f aca="false">D160</f>
        <v>Сылва</v>
      </c>
    </row>
    <row r="161" customFormat="false" ht="18" hidden="false" customHeight="true" outlineLevel="0" collapsed="false">
      <c r="A161" s="7" t="n">
        <v>58</v>
      </c>
      <c r="B161" s="8" t="s">
        <v>499</v>
      </c>
      <c r="C161" s="9" t="n">
        <v>2006</v>
      </c>
      <c r="D161" s="8" t="s">
        <v>31</v>
      </c>
      <c r="E161" s="7" t="n">
        <v>608</v>
      </c>
      <c r="F161" s="11"/>
      <c r="G161" s="11"/>
      <c r="H161" s="0" t="str">
        <f aca="false">D161</f>
        <v>Сылва</v>
      </c>
    </row>
    <row r="162" customFormat="false" ht="18" hidden="false" customHeight="true" outlineLevel="0" collapsed="false">
      <c r="A162" s="7" t="n">
        <v>59</v>
      </c>
      <c r="B162" s="8" t="s">
        <v>500</v>
      </c>
      <c r="C162" s="9" t="n">
        <v>2007</v>
      </c>
      <c r="D162" s="8" t="s">
        <v>455</v>
      </c>
      <c r="E162" s="7" t="n">
        <v>618</v>
      </c>
      <c r="F162" s="11"/>
      <c r="G162" s="11"/>
      <c r="H162" s="0" t="str">
        <f aca="false">D162</f>
        <v>Гамово</v>
      </c>
    </row>
    <row r="163" customFormat="false" ht="18" hidden="false" customHeight="true" outlineLevel="0" collapsed="false">
      <c r="A163" s="7" t="n">
        <v>60</v>
      </c>
      <c r="B163" s="8" t="s">
        <v>501</v>
      </c>
      <c r="C163" s="9" t="n">
        <v>2007</v>
      </c>
      <c r="D163" s="8" t="s">
        <v>31</v>
      </c>
      <c r="E163" s="7" t="n">
        <v>624</v>
      </c>
      <c r="F163" s="11"/>
      <c r="G163" s="11"/>
      <c r="H163" s="0" t="str">
        <f aca="false">D163</f>
        <v>Сылва</v>
      </c>
    </row>
    <row r="164" customFormat="false" ht="18" hidden="false" customHeight="true" outlineLevel="0" collapsed="false">
      <c r="A164" s="7" t="n">
        <v>61</v>
      </c>
      <c r="B164" s="8" t="s">
        <v>502</v>
      </c>
      <c r="C164" s="9" t="n">
        <v>2008</v>
      </c>
      <c r="D164" s="8" t="s">
        <v>31</v>
      </c>
      <c r="E164" s="7" t="n">
        <v>626</v>
      </c>
      <c r="F164" s="11"/>
      <c r="G164" s="11"/>
      <c r="H164" s="0" t="str">
        <f aca="false">D164</f>
        <v>Сылва</v>
      </c>
    </row>
    <row r="165" customFormat="false" ht="18" hidden="false" customHeight="true" outlineLevel="0" collapsed="false">
      <c r="A165" s="7" t="n">
        <v>62</v>
      </c>
      <c r="B165" s="8" t="s">
        <v>503</v>
      </c>
      <c r="C165" s="9" t="n">
        <v>2006</v>
      </c>
      <c r="D165" s="8" t="s">
        <v>31</v>
      </c>
      <c r="E165" s="7" t="n">
        <v>628</v>
      </c>
      <c r="F165" s="11"/>
      <c r="G165" s="11"/>
      <c r="H165" s="0" t="str">
        <f aca="false">D165</f>
        <v>Сылва</v>
      </c>
    </row>
    <row r="166" customFormat="false" ht="18" hidden="false" customHeight="true" outlineLevel="0" collapsed="false">
      <c r="A166" s="7" t="n">
        <v>63</v>
      </c>
      <c r="B166" s="8" t="s">
        <v>504</v>
      </c>
      <c r="C166" s="9" t="n">
        <v>2008</v>
      </c>
      <c r="D166" s="8" t="s">
        <v>31</v>
      </c>
      <c r="E166" s="7" t="n">
        <v>629</v>
      </c>
      <c r="F166" s="11"/>
      <c r="G166" s="11"/>
      <c r="H166" s="0" t="str">
        <f aca="false">D166</f>
        <v>Сылва</v>
      </c>
    </row>
    <row r="167" customFormat="false" ht="18" hidden="false" customHeight="true" outlineLevel="0" collapsed="false">
      <c r="A167" s="7" t="n">
        <v>64</v>
      </c>
      <c r="B167" s="8" t="s">
        <v>505</v>
      </c>
      <c r="C167" s="9" t="n">
        <v>2006</v>
      </c>
      <c r="D167" s="8" t="s">
        <v>31</v>
      </c>
      <c r="E167" s="7" t="n">
        <v>630</v>
      </c>
      <c r="F167" s="11"/>
      <c r="G167" s="11"/>
      <c r="H167" s="0" t="str">
        <f aca="false">D167</f>
        <v>Сылва</v>
      </c>
    </row>
    <row r="168" customFormat="false" ht="18" hidden="false" customHeight="true" outlineLevel="0" collapsed="false">
      <c r="A168" s="7" t="n">
        <v>65</v>
      </c>
      <c r="B168" s="8" t="s">
        <v>506</v>
      </c>
      <c r="C168" s="9" t="n">
        <v>2006</v>
      </c>
      <c r="D168" s="8" t="s">
        <v>31</v>
      </c>
      <c r="E168" s="7" t="n">
        <v>645</v>
      </c>
      <c r="F168" s="11"/>
      <c r="G168" s="11"/>
      <c r="H168" s="0" t="str">
        <f aca="false">D168</f>
        <v>Сылва</v>
      </c>
    </row>
    <row r="169" customFormat="false" ht="18" hidden="false" customHeight="true" outlineLevel="0" collapsed="false">
      <c r="A169" s="7" t="n">
        <v>66</v>
      </c>
      <c r="B169" s="8" t="s">
        <v>507</v>
      </c>
      <c r="C169" s="9" t="n">
        <v>2008</v>
      </c>
      <c r="D169" s="8" t="s">
        <v>240</v>
      </c>
      <c r="E169" s="34" t="n">
        <v>651</v>
      </c>
      <c r="F169" s="11"/>
      <c r="G169" s="11"/>
      <c r="H169" s="0" t="str">
        <f aca="false">D169</f>
        <v>Усть-Качка</v>
      </c>
    </row>
    <row r="170" customFormat="false" ht="18" hidden="false" customHeight="true" outlineLevel="0" collapsed="false">
      <c r="A170" s="7" t="n">
        <v>67</v>
      </c>
      <c r="B170" s="8" t="s">
        <v>508</v>
      </c>
      <c r="C170" s="9" t="n">
        <v>2008</v>
      </c>
      <c r="D170" s="8" t="s">
        <v>31</v>
      </c>
      <c r="E170" s="34" t="n">
        <v>657</v>
      </c>
      <c r="F170" s="11"/>
      <c r="G170" s="11"/>
      <c r="H170" s="0" t="str">
        <f aca="false">D170</f>
        <v>Сылва</v>
      </c>
    </row>
    <row r="171" customFormat="false" ht="18" hidden="false" customHeight="true" outlineLevel="0" collapsed="false">
      <c r="A171" s="7" t="n">
        <v>68</v>
      </c>
      <c r="B171" s="8" t="s">
        <v>509</v>
      </c>
      <c r="C171" s="9" t="n">
        <v>2007</v>
      </c>
      <c r="D171" s="8" t="s">
        <v>31</v>
      </c>
      <c r="E171" s="34" t="n">
        <v>660</v>
      </c>
      <c r="F171" s="11"/>
      <c r="G171" s="11"/>
      <c r="H171" s="0" t="str">
        <f aca="false">D171</f>
        <v>Сылва</v>
      </c>
    </row>
    <row r="172" customFormat="false" ht="18" hidden="false" customHeight="true" outlineLevel="0" collapsed="false">
      <c r="A172" s="7" t="n">
        <v>69</v>
      </c>
      <c r="B172" s="8" t="s">
        <v>510</v>
      </c>
      <c r="C172" s="9" t="n">
        <v>2007</v>
      </c>
      <c r="D172" s="8" t="s">
        <v>51</v>
      </c>
      <c r="E172" s="34" t="n">
        <v>662</v>
      </c>
      <c r="F172" s="11"/>
      <c r="G172" s="11"/>
      <c r="H172" s="0" t="str">
        <f aca="false">D172</f>
        <v>Пермь</v>
      </c>
    </row>
    <row r="173" customFormat="false" ht="18" hidden="false" customHeight="true" outlineLevel="0" collapsed="false">
      <c r="A173" s="7" t="n">
        <v>70</v>
      </c>
      <c r="B173" s="8" t="s">
        <v>511</v>
      </c>
      <c r="C173" s="9" t="n">
        <v>2007</v>
      </c>
      <c r="D173" s="8" t="s">
        <v>31</v>
      </c>
      <c r="E173" s="34" t="n">
        <v>669</v>
      </c>
      <c r="F173" s="11"/>
      <c r="G173" s="11"/>
      <c r="H173" s="0" t="str">
        <f aca="false">D173</f>
        <v>Сылва</v>
      </c>
    </row>
    <row r="174" customFormat="false" ht="18" hidden="false" customHeight="true" outlineLevel="0" collapsed="false">
      <c r="A174" s="13" t="s">
        <v>512</v>
      </c>
      <c r="B174" s="13"/>
      <c r="C174" s="13"/>
      <c r="D174" s="13"/>
      <c r="E174" s="13"/>
      <c r="F174" s="13"/>
      <c r="G174" s="13"/>
    </row>
    <row r="175" customFormat="false" ht="18" hidden="false" customHeight="true" outlineLevel="0" collapsed="false">
      <c r="A175" s="7" t="n">
        <v>1</v>
      </c>
      <c r="B175" s="8" t="s">
        <v>513</v>
      </c>
      <c r="C175" s="9" t="n">
        <v>2006</v>
      </c>
      <c r="D175" s="8" t="s">
        <v>240</v>
      </c>
      <c r="E175" s="34" t="n">
        <v>102</v>
      </c>
      <c r="F175" s="15" t="n">
        <v>0.13125</v>
      </c>
      <c r="G175" s="7" t="n">
        <v>1</v>
      </c>
      <c r="H175" s="0" t="str">
        <f aca="false">D175</f>
        <v>Усть-Качка</v>
      </c>
    </row>
    <row r="176" customFormat="false" ht="18" hidden="false" customHeight="true" outlineLevel="0" collapsed="false">
      <c r="A176" s="7" t="n">
        <v>2</v>
      </c>
      <c r="B176" s="8" t="s">
        <v>514</v>
      </c>
      <c r="C176" s="9" t="n">
        <v>2007</v>
      </c>
      <c r="D176" s="35" t="s">
        <v>140</v>
      </c>
      <c r="E176" s="34" t="n">
        <v>83</v>
      </c>
      <c r="F176" s="15" t="n">
        <v>0.131296</v>
      </c>
      <c r="G176" s="7" t="n">
        <v>2</v>
      </c>
      <c r="H176" s="35" t="s">
        <v>141</v>
      </c>
      <c r="I176" s="0" t="s">
        <v>142</v>
      </c>
    </row>
    <row r="177" customFormat="false" ht="18" hidden="false" customHeight="true" outlineLevel="0" collapsed="false">
      <c r="A177" s="7" t="n">
        <v>3</v>
      </c>
      <c r="B177" s="8" t="s">
        <v>515</v>
      </c>
      <c r="C177" s="9" t="n">
        <v>2007</v>
      </c>
      <c r="D177" s="8" t="s">
        <v>516</v>
      </c>
      <c r="E177" s="34" t="n">
        <v>61</v>
      </c>
      <c r="F177" s="15" t="n">
        <v>0.131343</v>
      </c>
      <c r="G177" s="7" t="n">
        <v>3</v>
      </c>
      <c r="H177" s="0" t="str">
        <f aca="false">D177</f>
        <v>Лысьва  ДЮСШ</v>
      </c>
    </row>
    <row r="178" customFormat="false" ht="18" hidden="false" customHeight="true" outlineLevel="0" collapsed="false">
      <c r="A178" s="7" t="n">
        <v>4</v>
      </c>
      <c r="B178" s="8" t="s">
        <v>517</v>
      </c>
      <c r="C178" s="9" t="n">
        <v>2006</v>
      </c>
      <c r="D178" s="35" t="s">
        <v>140</v>
      </c>
      <c r="E178" s="34" t="n">
        <v>82</v>
      </c>
      <c r="F178" s="15" t="n">
        <v>0.131979</v>
      </c>
      <c r="G178" s="7" t="n">
        <v>4</v>
      </c>
      <c r="H178" s="35" t="s">
        <v>141</v>
      </c>
      <c r="I178" s="0" t="s">
        <v>142</v>
      </c>
    </row>
    <row r="179" customFormat="false" ht="18" hidden="false" customHeight="true" outlineLevel="0" collapsed="false">
      <c r="A179" s="7" t="n">
        <v>5</v>
      </c>
      <c r="B179" s="8" t="s">
        <v>518</v>
      </c>
      <c r="C179" s="9" t="n">
        <v>2006</v>
      </c>
      <c r="D179" s="8" t="s">
        <v>453</v>
      </c>
      <c r="E179" s="34" t="n">
        <v>85</v>
      </c>
      <c r="F179" s="15" t="n">
        <v>0.155648</v>
      </c>
      <c r="G179" s="7" t="n">
        <v>5</v>
      </c>
      <c r="H179" s="0" t="str">
        <f aca="false">D179</f>
        <v>Карагайский р-н</v>
      </c>
    </row>
    <row r="180" customFormat="false" ht="18" hidden="false" customHeight="true" outlineLevel="0" collapsed="false">
      <c r="A180" s="7" t="n">
        <v>6</v>
      </c>
      <c r="B180" s="8" t="s">
        <v>519</v>
      </c>
      <c r="C180" s="9" t="n">
        <v>2006</v>
      </c>
      <c r="D180" s="8" t="s">
        <v>31</v>
      </c>
      <c r="E180" s="34" t="n">
        <v>66</v>
      </c>
      <c r="F180" s="15" t="n">
        <v>0.15566</v>
      </c>
      <c r="G180" s="7" t="n">
        <v>6</v>
      </c>
      <c r="H180" s="0" t="str">
        <f aca="false">D180</f>
        <v>Сылва</v>
      </c>
    </row>
    <row r="181" customFormat="false" ht="18" hidden="false" customHeight="true" outlineLevel="0" collapsed="false">
      <c r="A181" s="7" t="n">
        <v>7</v>
      </c>
      <c r="B181" s="8" t="s">
        <v>520</v>
      </c>
      <c r="C181" s="9" t="n">
        <v>2006</v>
      </c>
      <c r="D181" s="8" t="s">
        <v>31</v>
      </c>
      <c r="E181" s="34" t="n">
        <v>68</v>
      </c>
      <c r="F181" s="15" t="n">
        <v>0.161204</v>
      </c>
      <c r="G181" s="7" t="n">
        <v>7</v>
      </c>
      <c r="H181" s="0" t="str">
        <f aca="false">D181</f>
        <v>Сылва</v>
      </c>
    </row>
    <row r="182" customFormat="false" ht="18" hidden="false" customHeight="true" outlineLevel="0" collapsed="false">
      <c r="A182" s="7" t="n">
        <v>8</v>
      </c>
      <c r="B182" s="8" t="s">
        <v>521</v>
      </c>
      <c r="C182" s="9" t="n">
        <v>2007</v>
      </c>
      <c r="D182" s="8" t="s">
        <v>31</v>
      </c>
      <c r="E182" s="34" t="n">
        <v>100</v>
      </c>
      <c r="F182" s="15" t="n">
        <v>0.161852</v>
      </c>
      <c r="G182" s="7" t="n">
        <v>8</v>
      </c>
      <c r="H182" s="0" t="str">
        <f aca="false">D182</f>
        <v>Сылва</v>
      </c>
    </row>
    <row r="183" customFormat="false" ht="18" hidden="false" customHeight="true" outlineLevel="0" collapsed="false">
      <c r="A183" s="7" t="n">
        <v>9</v>
      </c>
      <c r="B183" s="8" t="s">
        <v>522</v>
      </c>
      <c r="C183" s="9" t="n">
        <v>2006</v>
      </c>
      <c r="D183" s="8" t="s">
        <v>31</v>
      </c>
      <c r="E183" s="34" t="n">
        <v>105</v>
      </c>
      <c r="F183" s="15" t="n">
        <v>0.174363</v>
      </c>
      <c r="G183" s="7" t="n">
        <v>9</v>
      </c>
      <c r="H183" s="0" t="str">
        <f aca="false">D183</f>
        <v>Сылва</v>
      </c>
    </row>
    <row r="184" customFormat="false" ht="18" hidden="false" customHeight="true" outlineLevel="0" collapsed="false">
      <c r="A184" s="7" t="n">
        <v>10</v>
      </c>
      <c r="B184" s="8" t="s">
        <v>523</v>
      </c>
      <c r="C184" s="9" t="n">
        <v>2006</v>
      </c>
      <c r="D184" s="8" t="s">
        <v>31</v>
      </c>
      <c r="E184" s="34" t="n">
        <v>67</v>
      </c>
      <c r="F184" s="15" t="n">
        <v>0.175069</v>
      </c>
      <c r="G184" s="7" t="n">
        <v>10</v>
      </c>
      <c r="H184" s="0" t="str">
        <f aca="false">D184</f>
        <v>Сылва</v>
      </c>
    </row>
    <row r="185" customFormat="false" ht="18" hidden="false" customHeight="true" outlineLevel="0" collapsed="false">
      <c r="A185" s="7" t="n">
        <v>11</v>
      </c>
      <c r="B185" s="8" t="s">
        <v>524</v>
      </c>
      <c r="C185" s="9" t="n">
        <v>2006</v>
      </c>
      <c r="D185" s="8" t="s">
        <v>31</v>
      </c>
      <c r="E185" s="34" t="n">
        <v>64</v>
      </c>
      <c r="F185" s="15" t="n">
        <v>0.178472</v>
      </c>
      <c r="G185" s="7" t="n">
        <v>11</v>
      </c>
      <c r="H185" s="0" t="str">
        <f aca="false">D185</f>
        <v>Сылва</v>
      </c>
    </row>
    <row r="186" customFormat="false" ht="18" hidden="false" customHeight="true" outlineLevel="0" collapsed="false">
      <c r="A186" s="7" t="n">
        <v>12</v>
      </c>
      <c r="B186" s="8" t="s">
        <v>525</v>
      </c>
      <c r="C186" s="9" t="n">
        <v>2006</v>
      </c>
      <c r="D186" s="8" t="s">
        <v>31</v>
      </c>
      <c r="E186" s="34" t="n">
        <v>89</v>
      </c>
      <c r="F186" s="15" t="n">
        <v>0.17919</v>
      </c>
      <c r="G186" s="7" t="n">
        <v>12</v>
      </c>
      <c r="H186" s="0" t="str">
        <f aca="false">D186</f>
        <v>Сылва</v>
      </c>
    </row>
    <row r="187" customFormat="false" ht="18" hidden="false" customHeight="true" outlineLevel="0" collapsed="false">
      <c r="A187" s="7" t="n">
        <v>13</v>
      </c>
      <c r="B187" s="8" t="s">
        <v>526</v>
      </c>
      <c r="C187" s="9" t="n">
        <v>2007</v>
      </c>
      <c r="D187" s="8" t="s">
        <v>31</v>
      </c>
      <c r="E187" s="34" t="n">
        <v>76</v>
      </c>
      <c r="F187" s="15" t="n">
        <v>0.181956</v>
      </c>
      <c r="G187" s="7" t="n">
        <v>13</v>
      </c>
      <c r="H187" s="0" t="str">
        <f aca="false">D187</f>
        <v>Сылва</v>
      </c>
    </row>
    <row r="188" customFormat="false" ht="18" hidden="false" customHeight="true" outlineLevel="0" collapsed="false">
      <c r="A188" s="7" t="n">
        <v>14</v>
      </c>
      <c r="B188" s="8" t="s">
        <v>527</v>
      </c>
      <c r="C188" s="9" t="n">
        <v>2006</v>
      </c>
      <c r="D188" s="8" t="s">
        <v>31</v>
      </c>
      <c r="E188" s="34" t="n">
        <v>91</v>
      </c>
      <c r="F188" s="15" t="n">
        <v>0.181991</v>
      </c>
      <c r="G188" s="7" t="n">
        <v>14</v>
      </c>
      <c r="H188" s="0" t="str">
        <f aca="false">D188</f>
        <v>Сылва</v>
      </c>
    </row>
    <row r="189" customFormat="false" ht="18" hidden="false" customHeight="true" outlineLevel="0" collapsed="false">
      <c r="A189" s="7" t="n">
        <v>15</v>
      </c>
      <c r="B189" s="8" t="s">
        <v>528</v>
      </c>
      <c r="C189" s="9" t="n">
        <v>2006</v>
      </c>
      <c r="D189" s="8" t="s">
        <v>31</v>
      </c>
      <c r="E189" s="34" t="n">
        <v>90</v>
      </c>
      <c r="F189" s="15" t="n">
        <v>0.182025</v>
      </c>
      <c r="G189" s="7" t="n">
        <v>15</v>
      </c>
      <c r="H189" s="0" t="str">
        <f aca="false">D189</f>
        <v>Сылва</v>
      </c>
    </row>
    <row r="190" customFormat="false" ht="18" hidden="false" customHeight="true" outlineLevel="0" collapsed="false">
      <c r="A190" s="7" t="n">
        <v>16</v>
      </c>
      <c r="B190" s="8" t="s">
        <v>529</v>
      </c>
      <c r="C190" s="9" t="n">
        <v>2007</v>
      </c>
      <c r="D190" s="8" t="s">
        <v>31</v>
      </c>
      <c r="E190" s="34" t="n">
        <v>70</v>
      </c>
      <c r="F190" s="15" t="n">
        <v>0.18265</v>
      </c>
      <c r="G190" s="7" t="n">
        <v>16</v>
      </c>
      <c r="H190" s="0" t="str">
        <f aca="false">D190</f>
        <v>Сылва</v>
      </c>
    </row>
    <row r="191" customFormat="false" ht="18" hidden="false" customHeight="true" outlineLevel="0" collapsed="false">
      <c r="A191" s="7" t="n">
        <v>17</v>
      </c>
      <c r="B191" s="8" t="s">
        <v>530</v>
      </c>
      <c r="C191" s="9" t="n">
        <v>2008</v>
      </c>
      <c r="D191" s="8" t="s">
        <v>31</v>
      </c>
      <c r="E191" s="34" t="n">
        <v>94</v>
      </c>
      <c r="F191" s="15" t="n">
        <v>0.182731</v>
      </c>
      <c r="G191" s="7" t="n">
        <v>17</v>
      </c>
      <c r="H191" s="0" t="str">
        <f aca="false">D191</f>
        <v>Сылва</v>
      </c>
    </row>
    <row r="192" customFormat="false" ht="18" hidden="false" customHeight="true" outlineLevel="0" collapsed="false">
      <c r="A192" s="7" t="n">
        <v>18</v>
      </c>
      <c r="B192" s="8" t="s">
        <v>531</v>
      </c>
      <c r="C192" s="9" t="n">
        <v>2008</v>
      </c>
      <c r="D192" s="8" t="s">
        <v>240</v>
      </c>
      <c r="E192" s="34" t="n">
        <v>104</v>
      </c>
      <c r="F192" s="15" t="n">
        <v>0.190382</v>
      </c>
      <c r="G192" s="7" t="n">
        <v>18</v>
      </c>
      <c r="H192" s="0" t="str">
        <f aca="false">D192</f>
        <v>Усть-Качка</v>
      </c>
    </row>
    <row r="193" customFormat="false" ht="18" hidden="false" customHeight="true" outlineLevel="0" collapsed="false">
      <c r="A193" s="7" t="n">
        <v>19</v>
      </c>
      <c r="B193" s="8" t="s">
        <v>532</v>
      </c>
      <c r="C193" s="9" t="n">
        <v>2006</v>
      </c>
      <c r="D193" s="8" t="s">
        <v>31</v>
      </c>
      <c r="E193" s="34" t="n">
        <v>78</v>
      </c>
      <c r="F193" s="15" t="n">
        <v>0.191667</v>
      </c>
      <c r="G193" s="7" t="n">
        <v>19</v>
      </c>
      <c r="H193" s="0" t="str">
        <f aca="false">D193</f>
        <v>Сылва</v>
      </c>
    </row>
    <row r="194" customFormat="false" ht="18" hidden="false" customHeight="true" outlineLevel="0" collapsed="false">
      <c r="A194" s="7" t="n">
        <v>20</v>
      </c>
      <c r="B194" s="8" t="s">
        <v>533</v>
      </c>
      <c r="C194" s="9" t="n">
        <v>2006</v>
      </c>
      <c r="D194" s="8" t="s">
        <v>31</v>
      </c>
      <c r="E194" s="34" t="n">
        <v>108</v>
      </c>
      <c r="F194" s="15" t="n">
        <v>0.195174</v>
      </c>
      <c r="G194" s="7" t="n">
        <v>20</v>
      </c>
      <c r="H194" s="0" t="str">
        <f aca="false">D194</f>
        <v>Сылва</v>
      </c>
    </row>
    <row r="195" customFormat="false" ht="18" hidden="false" customHeight="true" outlineLevel="0" collapsed="false">
      <c r="A195" s="7" t="n">
        <v>21</v>
      </c>
      <c r="B195" s="8" t="s">
        <v>534</v>
      </c>
      <c r="C195" s="9" t="n">
        <v>2006</v>
      </c>
      <c r="D195" s="8" t="s">
        <v>51</v>
      </c>
      <c r="E195" s="34" t="n">
        <v>88</v>
      </c>
      <c r="F195" s="15" t="n">
        <v>0.195856</v>
      </c>
      <c r="G195" s="7" t="n">
        <v>21</v>
      </c>
      <c r="H195" s="0" t="str">
        <f aca="false">D195</f>
        <v>Пермь</v>
      </c>
    </row>
    <row r="196" customFormat="false" ht="18" hidden="false" customHeight="true" outlineLevel="0" collapsed="false">
      <c r="A196" s="7" t="n">
        <v>22</v>
      </c>
      <c r="B196" s="8" t="s">
        <v>535</v>
      </c>
      <c r="C196" s="9" t="n">
        <v>2007</v>
      </c>
      <c r="D196" s="8" t="s">
        <v>240</v>
      </c>
      <c r="E196" s="34" t="n">
        <v>103</v>
      </c>
      <c r="F196" s="15" t="n">
        <v>0.197315</v>
      </c>
      <c r="G196" s="7" t="n">
        <v>22</v>
      </c>
      <c r="H196" s="0" t="str">
        <f aca="false">D196</f>
        <v>Усть-Качка</v>
      </c>
    </row>
    <row r="197" customFormat="false" ht="18" hidden="false" customHeight="true" outlineLevel="0" collapsed="false">
      <c r="A197" s="7" t="n">
        <v>23</v>
      </c>
      <c r="B197" s="8" t="s">
        <v>536</v>
      </c>
      <c r="C197" s="9" t="n">
        <v>2007</v>
      </c>
      <c r="D197" s="8" t="s">
        <v>51</v>
      </c>
      <c r="E197" s="34" t="n">
        <v>110</v>
      </c>
      <c r="F197" s="15" t="n">
        <v>0.199329</v>
      </c>
      <c r="G197" s="7" t="n">
        <v>23</v>
      </c>
      <c r="H197" s="0" t="str">
        <f aca="false">D197</f>
        <v>Пермь</v>
      </c>
    </row>
    <row r="198" customFormat="false" ht="18" hidden="false" customHeight="true" outlineLevel="0" collapsed="false">
      <c r="A198" s="7" t="n">
        <v>24</v>
      </c>
      <c r="B198" s="8" t="s">
        <v>537</v>
      </c>
      <c r="C198" s="9" t="n">
        <v>2007</v>
      </c>
      <c r="D198" s="8" t="s">
        <v>31</v>
      </c>
      <c r="E198" s="34" t="n">
        <v>65</v>
      </c>
      <c r="F198" s="15" t="n">
        <v>0.206979</v>
      </c>
      <c r="G198" s="7" t="n">
        <v>24</v>
      </c>
      <c r="H198" s="0" t="str">
        <f aca="false">D198</f>
        <v>Сылва</v>
      </c>
    </row>
    <row r="199" customFormat="false" ht="18" hidden="false" customHeight="true" outlineLevel="0" collapsed="false">
      <c r="A199" s="7" t="n">
        <v>25</v>
      </c>
      <c r="B199" s="8" t="s">
        <v>538</v>
      </c>
      <c r="C199" s="9" t="n">
        <v>2008</v>
      </c>
      <c r="D199" s="8" t="s">
        <v>31</v>
      </c>
      <c r="E199" s="34" t="n">
        <v>71</v>
      </c>
      <c r="F199" s="15" t="n">
        <v>0.211146</v>
      </c>
      <c r="G199" s="7" t="n">
        <v>25</v>
      </c>
      <c r="H199" s="0" t="str">
        <f aca="false">D199</f>
        <v>Сылва</v>
      </c>
    </row>
    <row r="200" customFormat="false" ht="18" hidden="false" customHeight="true" outlineLevel="0" collapsed="false">
      <c r="A200" s="7" t="n">
        <v>26</v>
      </c>
      <c r="B200" s="8" t="s">
        <v>539</v>
      </c>
      <c r="C200" s="9" t="n">
        <v>2008</v>
      </c>
      <c r="D200" s="8" t="s">
        <v>31</v>
      </c>
      <c r="E200" s="34" t="n">
        <v>109</v>
      </c>
      <c r="F200" s="15" t="n">
        <v>0.215347</v>
      </c>
      <c r="G200" s="7" t="n">
        <v>26</v>
      </c>
      <c r="H200" s="0" t="str">
        <f aca="false">D200</f>
        <v>Сылва</v>
      </c>
    </row>
    <row r="201" customFormat="false" ht="18" hidden="false" customHeight="true" outlineLevel="0" collapsed="false">
      <c r="A201" s="7" t="n">
        <v>27</v>
      </c>
      <c r="B201" s="8" t="s">
        <v>540</v>
      </c>
      <c r="C201" s="9" t="n">
        <v>2007</v>
      </c>
      <c r="D201" s="8" t="s">
        <v>31</v>
      </c>
      <c r="E201" s="34" t="n">
        <v>99</v>
      </c>
      <c r="F201" s="15" t="n">
        <v>0.219549</v>
      </c>
      <c r="G201" s="7" t="n">
        <v>27</v>
      </c>
      <c r="H201" s="0" t="str">
        <f aca="false">D201</f>
        <v>Сылва</v>
      </c>
    </row>
    <row r="202" customFormat="false" ht="18" hidden="false" customHeight="true" outlineLevel="0" collapsed="false">
      <c r="A202" s="7" t="n">
        <v>28</v>
      </c>
      <c r="B202" s="8" t="s">
        <v>541</v>
      </c>
      <c r="C202" s="9" t="n">
        <v>2008</v>
      </c>
      <c r="D202" s="8" t="s">
        <v>31</v>
      </c>
      <c r="E202" s="34" t="n">
        <v>72</v>
      </c>
      <c r="F202" s="15" t="n">
        <v>0.221528</v>
      </c>
      <c r="G202" s="7" t="n">
        <v>28</v>
      </c>
      <c r="H202" s="0" t="str">
        <f aca="false">D202</f>
        <v>Сылва</v>
      </c>
    </row>
    <row r="203" customFormat="false" ht="18" hidden="false" customHeight="true" outlineLevel="0" collapsed="false">
      <c r="A203" s="7" t="n">
        <v>29</v>
      </c>
      <c r="B203" s="8" t="s">
        <v>542</v>
      </c>
      <c r="C203" s="9" t="n">
        <v>2006</v>
      </c>
      <c r="D203" s="8" t="s">
        <v>31</v>
      </c>
      <c r="E203" s="34" t="n">
        <v>62</v>
      </c>
      <c r="F203" s="15" t="n">
        <v>0.22162</v>
      </c>
      <c r="G203" s="7" t="n">
        <v>29</v>
      </c>
      <c r="H203" s="0" t="str">
        <f aca="false">D203</f>
        <v>Сылва</v>
      </c>
    </row>
    <row r="204" customFormat="false" ht="18" hidden="false" customHeight="true" outlineLevel="0" collapsed="false">
      <c r="A204" s="7" t="n">
        <v>30</v>
      </c>
      <c r="B204" s="8" t="s">
        <v>543</v>
      </c>
      <c r="C204" s="9" t="n">
        <v>2008</v>
      </c>
      <c r="D204" s="8" t="s">
        <v>31</v>
      </c>
      <c r="E204" s="34" t="n">
        <v>113</v>
      </c>
      <c r="F204" s="15" t="n">
        <v>0.22441</v>
      </c>
      <c r="G204" s="7" t="n">
        <v>30</v>
      </c>
      <c r="H204" s="0" t="str">
        <f aca="false">D204</f>
        <v>Сылва</v>
      </c>
    </row>
    <row r="205" customFormat="false" ht="18" hidden="false" customHeight="true" outlineLevel="0" collapsed="false">
      <c r="A205" s="7" t="n">
        <v>31</v>
      </c>
      <c r="B205" s="8" t="s">
        <v>544</v>
      </c>
      <c r="C205" s="9" t="n">
        <v>2007</v>
      </c>
      <c r="D205" s="8" t="s">
        <v>31</v>
      </c>
      <c r="E205" s="34" t="n">
        <v>106</v>
      </c>
      <c r="F205" s="15" t="n">
        <v>0.225023</v>
      </c>
      <c r="G205" s="7" t="n">
        <v>31</v>
      </c>
      <c r="H205" s="0" t="str">
        <f aca="false">D205</f>
        <v>Сылва</v>
      </c>
    </row>
    <row r="206" customFormat="false" ht="18" hidden="false" customHeight="true" outlineLevel="0" collapsed="false">
      <c r="A206" s="7" t="n">
        <v>32</v>
      </c>
      <c r="B206" s="8" t="s">
        <v>545</v>
      </c>
      <c r="C206" s="9" t="n">
        <v>2008</v>
      </c>
      <c r="D206" s="8" t="s">
        <v>31</v>
      </c>
      <c r="E206" s="34" t="n">
        <v>92</v>
      </c>
      <c r="F206" s="15" t="n">
        <v>0.225069</v>
      </c>
      <c r="G206" s="7" t="n">
        <v>32</v>
      </c>
      <c r="H206" s="0" t="str">
        <f aca="false">D206</f>
        <v>Сылва</v>
      </c>
    </row>
    <row r="207" customFormat="false" ht="18" hidden="false" customHeight="true" outlineLevel="0" collapsed="false">
      <c r="A207" s="7" t="n">
        <v>33</v>
      </c>
      <c r="B207" s="8" t="s">
        <v>546</v>
      </c>
      <c r="C207" s="9" t="n">
        <v>2006</v>
      </c>
      <c r="D207" s="8" t="s">
        <v>51</v>
      </c>
      <c r="E207" s="34" t="n">
        <v>87</v>
      </c>
      <c r="F207" s="15" t="n">
        <v>0.225718</v>
      </c>
      <c r="G207" s="7" t="n">
        <v>33</v>
      </c>
      <c r="H207" s="0" t="str">
        <f aca="false">D207</f>
        <v>Пермь</v>
      </c>
    </row>
    <row r="208" customFormat="false" ht="18" hidden="false" customHeight="true" outlineLevel="0" collapsed="false">
      <c r="A208" s="7" t="n">
        <v>34</v>
      </c>
      <c r="B208" s="8" t="s">
        <v>547</v>
      </c>
      <c r="C208" s="9" t="n">
        <v>2007</v>
      </c>
      <c r="D208" s="8" t="s">
        <v>31</v>
      </c>
      <c r="E208" s="34" t="n">
        <v>81</v>
      </c>
      <c r="F208" s="15" t="n">
        <v>0.231968</v>
      </c>
      <c r="G208" s="7" t="n">
        <v>34</v>
      </c>
      <c r="H208" s="0" t="str">
        <f aca="false">D208</f>
        <v>Сылва</v>
      </c>
    </row>
    <row r="209" customFormat="false" ht="18" hidden="false" customHeight="true" outlineLevel="0" collapsed="false">
      <c r="A209" s="7" t="n">
        <v>35</v>
      </c>
      <c r="B209" s="8" t="s">
        <v>548</v>
      </c>
      <c r="C209" s="9" t="n">
        <v>2007</v>
      </c>
      <c r="D209" s="8" t="s">
        <v>367</v>
      </c>
      <c r="E209" s="34" t="n">
        <v>111</v>
      </c>
      <c r="F209" s="15" t="n">
        <v>0.232002</v>
      </c>
      <c r="G209" s="7" t="n">
        <v>35</v>
      </c>
      <c r="H209" s="0" t="str">
        <f aca="false">D209</f>
        <v>Ст.Ляды</v>
      </c>
    </row>
    <row r="210" customFormat="false" ht="18" hidden="false" customHeight="true" outlineLevel="0" collapsed="false">
      <c r="A210" s="7" t="n">
        <v>36</v>
      </c>
      <c r="B210" s="8" t="s">
        <v>549</v>
      </c>
      <c r="C210" s="9" t="n">
        <v>2007</v>
      </c>
      <c r="D210" s="8" t="s">
        <v>31</v>
      </c>
      <c r="E210" s="34" t="n">
        <v>80</v>
      </c>
      <c r="F210" s="15" t="n">
        <v>0.23272</v>
      </c>
      <c r="G210" s="7" t="n">
        <v>36</v>
      </c>
      <c r="H210" s="0" t="str">
        <f aca="false">D210</f>
        <v>Сылва</v>
      </c>
    </row>
    <row r="211" customFormat="false" ht="18" hidden="false" customHeight="true" outlineLevel="0" collapsed="false">
      <c r="A211" s="7" t="n">
        <v>37</v>
      </c>
      <c r="B211" s="8" t="s">
        <v>550</v>
      </c>
      <c r="C211" s="9" t="n">
        <v>2008</v>
      </c>
      <c r="D211" s="8" t="s">
        <v>31</v>
      </c>
      <c r="E211" s="34" t="n">
        <v>75</v>
      </c>
      <c r="F211" s="15" t="n">
        <v>0.233333</v>
      </c>
      <c r="G211" s="7" t="n">
        <v>37</v>
      </c>
      <c r="H211" s="0" t="str">
        <f aca="false">D211</f>
        <v>Сылва</v>
      </c>
    </row>
    <row r="212" customFormat="false" ht="18" hidden="false" customHeight="true" outlineLevel="0" collapsed="false">
      <c r="A212" s="7" t="n">
        <v>38</v>
      </c>
      <c r="B212" s="8" t="s">
        <v>551</v>
      </c>
      <c r="C212" s="7" t="n">
        <v>2008</v>
      </c>
      <c r="D212" s="8" t="s">
        <v>31</v>
      </c>
      <c r="E212" s="34" t="n">
        <v>73</v>
      </c>
      <c r="F212" s="15" t="n">
        <v>0.234109</v>
      </c>
      <c r="G212" s="7" t="n">
        <v>38</v>
      </c>
      <c r="H212" s="0" t="str">
        <f aca="false">D212</f>
        <v>Сылва</v>
      </c>
    </row>
    <row r="213" customFormat="false" ht="18" hidden="false" customHeight="true" outlineLevel="0" collapsed="false">
      <c r="A213" s="7" t="n">
        <v>39</v>
      </c>
      <c r="B213" s="8" t="s">
        <v>552</v>
      </c>
      <c r="C213" s="7" t="n">
        <v>2008</v>
      </c>
      <c r="D213" s="8" t="s">
        <v>31</v>
      </c>
      <c r="E213" s="34" t="n">
        <v>74</v>
      </c>
      <c r="F213" s="15" t="n">
        <v>0.237581</v>
      </c>
      <c r="G213" s="7" t="n">
        <v>39</v>
      </c>
      <c r="H213" s="0" t="str">
        <f aca="false">D213</f>
        <v>Сылва</v>
      </c>
    </row>
    <row r="214" customFormat="false" ht="18" hidden="false" customHeight="true" outlineLevel="0" collapsed="false">
      <c r="A214" s="7" t="n">
        <v>40</v>
      </c>
      <c r="B214" s="8" t="s">
        <v>553</v>
      </c>
      <c r="C214" s="7" t="n">
        <v>2008</v>
      </c>
      <c r="D214" s="8" t="s">
        <v>31</v>
      </c>
      <c r="E214" s="34" t="n">
        <v>96</v>
      </c>
      <c r="F214" s="15" t="n">
        <v>0.25213</v>
      </c>
      <c r="G214" s="7" t="n">
        <v>40</v>
      </c>
      <c r="H214" s="0" t="str">
        <f aca="false">D214</f>
        <v>Сылва</v>
      </c>
    </row>
    <row r="215" customFormat="false" ht="18" hidden="false" customHeight="true" outlineLevel="0" collapsed="false">
      <c r="A215" s="7" t="n">
        <v>41</v>
      </c>
      <c r="B215" s="8" t="s">
        <v>554</v>
      </c>
      <c r="C215" s="7" t="n">
        <v>2008</v>
      </c>
      <c r="D215" s="8" t="s">
        <v>31</v>
      </c>
      <c r="E215" s="34" t="n">
        <v>69</v>
      </c>
      <c r="F215" s="15" t="n">
        <v>0.25625</v>
      </c>
      <c r="G215" s="7" t="n">
        <v>41</v>
      </c>
      <c r="H215" s="0" t="str">
        <f aca="false">D215</f>
        <v>Сылва</v>
      </c>
    </row>
    <row r="216" customFormat="false" ht="18" hidden="false" customHeight="true" outlineLevel="0" collapsed="false">
      <c r="A216" s="7" t="n">
        <v>42</v>
      </c>
      <c r="B216" s="8" t="s">
        <v>555</v>
      </c>
      <c r="C216" s="7" t="n">
        <v>2008</v>
      </c>
      <c r="D216" s="8" t="s">
        <v>31</v>
      </c>
      <c r="E216" s="34" t="n">
        <v>93</v>
      </c>
      <c r="F216" s="15" t="n">
        <v>0.258368</v>
      </c>
      <c r="G216" s="7" t="n">
        <v>42</v>
      </c>
      <c r="H216" s="0" t="str">
        <f aca="false">D216</f>
        <v>Сылва</v>
      </c>
    </row>
    <row r="217" customFormat="false" ht="18" hidden="false" customHeight="true" outlineLevel="0" collapsed="false">
      <c r="A217" s="7" t="n">
        <v>43</v>
      </c>
      <c r="B217" s="8" t="s">
        <v>556</v>
      </c>
      <c r="C217" s="7" t="n">
        <v>2007</v>
      </c>
      <c r="D217" s="8" t="s">
        <v>31</v>
      </c>
      <c r="E217" s="34" t="n">
        <v>95</v>
      </c>
      <c r="F217" s="15" t="n">
        <v>0.258403</v>
      </c>
      <c r="G217" s="7" t="n">
        <v>43</v>
      </c>
      <c r="H217" s="0" t="str">
        <f aca="false">D217</f>
        <v>Сылва</v>
      </c>
    </row>
    <row r="218" customFormat="false" ht="18" hidden="false" customHeight="true" outlineLevel="0" collapsed="false">
      <c r="A218" s="7" t="n">
        <v>44</v>
      </c>
      <c r="B218" s="8" t="s">
        <v>557</v>
      </c>
      <c r="C218" s="7" t="n">
        <v>2007</v>
      </c>
      <c r="D218" s="8" t="s">
        <v>31</v>
      </c>
      <c r="E218" s="34" t="n">
        <v>77</v>
      </c>
      <c r="F218" s="15" t="n">
        <v>0.261863</v>
      </c>
      <c r="G218" s="7" t="n">
        <v>44</v>
      </c>
      <c r="H218" s="0" t="str">
        <f aca="false">D218</f>
        <v>Сылва</v>
      </c>
    </row>
    <row r="219" customFormat="false" ht="18" hidden="false" customHeight="true" outlineLevel="0" collapsed="false">
      <c r="A219" s="7" t="n">
        <v>45</v>
      </c>
      <c r="B219" s="8" t="s">
        <v>558</v>
      </c>
      <c r="C219" s="7" t="n">
        <v>2008</v>
      </c>
      <c r="D219" s="8" t="s">
        <v>31</v>
      </c>
      <c r="E219" s="34" t="n">
        <v>97</v>
      </c>
      <c r="F219" s="15" t="n">
        <v>0.262581</v>
      </c>
      <c r="G219" s="7" t="n">
        <v>45</v>
      </c>
      <c r="H219" s="0" t="str">
        <f aca="false">D219</f>
        <v>Сылва</v>
      </c>
    </row>
    <row r="220" customFormat="false" ht="18" hidden="false" customHeight="true" outlineLevel="0" collapsed="false">
      <c r="A220" s="7" t="n">
        <v>46</v>
      </c>
      <c r="B220" s="8" t="s">
        <v>559</v>
      </c>
      <c r="C220" s="7" t="n">
        <v>2007</v>
      </c>
      <c r="D220" s="8" t="s">
        <v>367</v>
      </c>
      <c r="E220" s="34" t="n">
        <v>112</v>
      </c>
      <c r="F220" s="15" t="n">
        <v>0.264664</v>
      </c>
      <c r="G220" s="7" t="n">
        <v>46</v>
      </c>
      <c r="H220" s="0" t="str">
        <f aca="false">D220</f>
        <v>Ст.Ляды</v>
      </c>
    </row>
    <row r="221" customFormat="false" ht="18" hidden="false" customHeight="true" outlineLevel="0" collapsed="false">
      <c r="A221" s="7" t="n">
        <v>47</v>
      </c>
      <c r="B221" s="8" t="s">
        <v>560</v>
      </c>
      <c r="C221" s="7" t="n">
        <v>2008</v>
      </c>
      <c r="D221" s="8" t="s">
        <v>31</v>
      </c>
      <c r="E221" s="34" t="n">
        <v>107</v>
      </c>
      <c r="F221" s="15" t="n">
        <v>0.266701</v>
      </c>
      <c r="G221" s="7" t="n">
        <v>47</v>
      </c>
      <c r="H221" s="0" t="str">
        <f aca="false">D221</f>
        <v>Сылва</v>
      </c>
    </row>
    <row r="222" customFormat="false" ht="18" hidden="false" customHeight="true" outlineLevel="0" collapsed="false">
      <c r="A222" s="7" t="n">
        <v>48</v>
      </c>
      <c r="B222" s="8" t="s">
        <v>561</v>
      </c>
      <c r="C222" s="7" t="n">
        <v>2007</v>
      </c>
      <c r="D222" s="8" t="s">
        <v>31</v>
      </c>
      <c r="E222" s="34" t="n">
        <v>63</v>
      </c>
      <c r="F222" s="11"/>
      <c r="G222" s="11"/>
      <c r="H222" s="0" t="str">
        <f aca="false">D222</f>
        <v>Сылва</v>
      </c>
    </row>
    <row r="223" customFormat="false" ht="18" hidden="false" customHeight="true" outlineLevel="0" collapsed="false">
      <c r="A223" s="7" t="n">
        <v>49</v>
      </c>
      <c r="B223" s="8" t="s">
        <v>562</v>
      </c>
      <c r="C223" s="7" t="n">
        <v>2006</v>
      </c>
      <c r="D223" s="8" t="s">
        <v>31</v>
      </c>
      <c r="E223" s="34" t="n">
        <v>79</v>
      </c>
      <c r="F223" s="11"/>
      <c r="G223" s="11"/>
      <c r="H223" s="0" t="str">
        <f aca="false">D223</f>
        <v>Сылва</v>
      </c>
    </row>
    <row r="224" customFormat="false" ht="18" hidden="false" customHeight="true" outlineLevel="0" collapsed="false">
      <c r="A224" s="7" t="n">
        <v>50</v>
      </c>
      <c r="B224" s="8" t="s">
        <v>563</v>
      </c>
      <c r="C224" s="7" t="n">
        <v>2008</v>
      </c>
      <c r="D224" s="8" t="s">
        <v>141</v>
      </c>
      <c r="E224" s="34" t="n">
        <v>84</v>
      </c>
      <c r="F224" s="11"/>
      <c r="G224" s="11"/>
      <c r="H224" s="0" t="str">
        <f aca="false">D224</f>
        <v>Ильинский р-н</v>
      </c>
    </row>
    <row r="225" customFormat="false" ht="18" hidden="false" customHeight="true" outlineLevel="0" collapsed="false">
      <c r="A225" s="7" t="n">
        <v>51</v>
      </c>
      <c r="B225" s="8" t="s">
        <v>564</v>
      </c>
      <c r="C225" s="7" t="n">
        <v>2006</v>
      </c>
      <c r="D225" s="8" t="s">
        <v>51</v>
      </c>
      <c r="E225" s="34" t="n">
        <v>86</v>
      </c>
      <c r="F225" s="11"/>
      <c r="G225" s="11"/>
      <c r="H225" s="0" t="str">
        <f aca="false">D225</f>
        <v>Пермь</v>
      </c>
    </row>
    <row r="226" customFormat="false" ht="18" hidden="false" customHeight="true" outlineLevel="0" collapsed="false">
      <c r="A226" s="7" t="n">
        <v>52</v>
      </c>
      <c r="B226" s="8" t="s">
        <v>565</v>
      </c>
      <c r="C226" s="7" t="n">
        <v>2008</v>
      </c>
      <c r="D226" s="8" t="s">
        <v>31</v>
      </c>
      <c r="E226" s="34" t="n">
        <v>98</v>
      </c>
      <c r="F226" s="11"/>
      <c r="G226" s="11"/>
      <c r="H226" s="0" t="str">
        <f aca="false">D226</f>
        <v>Сылва</v>
      </c>
    </row>
    <row r="227" customFormat="false" ht="18" hidden="false" customHeight="true" outlineLevel="0" collapsed="false">
      <c r="A227" s="7" t="n">
        <v>53</v>
      </c>
      <c r="B227" s="8" t="s">
        <v>566</v>
      </c>
      <c r="C227" s="7" t="n">
        <v>2008</v>
      </c>
      <c r="D227" s="8" t="s">
        <v>240</v>
      </c>
      <c r="E227" s="34" t="n">
        <v>101</v>
      </c>
      <c r="F227" s="11"/>
      <c r="G227" s="11"/>
      <c r="H227" s="0" t="str">
        <f aca="false">D227</f>
        <v>Усть-Качка</v>
      </c>
    </row>
    <row r="228" customFormat="false" ht="19" hidden="false" customHeight="true" outlineLevel="0" collapsed="false">
      <c r="A228" s="31"/>
      <c r="B228" s="31"/>
      <c r="C228" s="31"/>
      <c r="D228" s="31"/>
      <c r="E228" s="31"/>
      <c r="F228" s="31"/>
      <c r="G228" s="31"/>
    </row>
    <row r="229" customFormat="false" ht="28" hidden="false" customHeight="true" outlineLevel="0" collapsed="false">
      <c r="A229" s="1" t="s">
        <v>0</v>
      </c>
      <c r="B229" s="2" t="s">
        <v>1</v>
      </c>
      <c r="C229" s="3" t="s">
        <v>209</v>
      </c>
      <c r="D229" s="4" t="s">
        <v>3</v>
      </c>
      <c r="E229" s="5" t="s">
        <v>4</v>
      </c>
      <c r="F229" s="3" t="s">
        <v>5</v>
      </c>
      <c r="G229" s="3" t="s">
        <v>6</v>
      </c>
    </row>
    <row r="230" customFormat="false" ht="18" hidden="false" customHeight="true" outlineLevel="0" collapsed="false">
      <c r="A230" s="6" t="s">
        <v>567</v>
      </c>
      <c r="B230" s="6"/>
      <c r="C230" s="6"/>
      <c r="D230" s="6"/>
      <c r="E230" s="6"/>
      <c r="F230" s="6"/>
      <c r="G230" s="6"/>
    </row>
    <row r="231" customFormat="false" ht="18" hidden="false" customHeight="true" outlineLevel="0" collapsed="false">
      <c r="A231" s="7" t="n">
        <v>1</v>
      </c>
      <c r="B231" s="8" t="s">
        <v>568</v>
      </c>
      <c r="C231" s="7" t="n">
        <v>2003</v>
      </c>
      <c r="D231" s="8" t="s">
        <v>31</v>
      </c>
      <c r="E231" s="34" t="n">
        <v>374</v>
      </c>
      <c r="F231" s="15" t="n">
        <v>0.010625</v>
      </c>
      <c r="G231" s="7" t="n">
        <v>1</v>
      </c>
      <c r="H231" s="0" t="str">
        <f aca="false">D231</f>
        <v>Сылва</v>
      </c>
    </row>
    <row r="232" customFormat="false" ht="18" hidden="false" customHeight="true" outlineLevel="0" collapsed="false">
      <c r="A232" s="7" t="n">
        <v>2</v>
      </c>
      <c r="B232" s="8" t="s">
        <v>569</v>
      </c>
      <c r="C232" s="7" t="n">
        <v>2003</v>
      </c>
      <c r="D232" s="8" t="s">
        <v>570</v>
      </c>
      <c r="E232" s="34" t="n">
        <v>396</v>
      </c>
      <c r="F232" s="15" t="n">
        <v>0.010671</v>
      </c>
      <c r="G232" s="7" t="n">
        <v>2</v>
      </c>
      <c r="H232" s="0" t="str">
        <f aca="false">D232</f>
        <v>Ильинский</v>
      </c>
    </row>
    <row r="233" customFormat="false" ht="18" hidden="false" customHeight="true" outlineLevel="0" collapsed="false">
      <c r="A233" s="7" t="n">
        <v>3</v>
      </c>
      <c r="B233" s="8" t="s">
        <v>571</v>
      </c>
      <c r="C233" s="7" t="n">
        <v>2003</v>
      </c>
      <c r="D233" s="8" t="s">
        <v>31</v>
      </c>
      <c r="E233" s="34" t="n">
        <v>430</v>
      </c>
      <c r="F233" s="15" t="n">
        <v>0.011343</v>
      </c>
      <c r="G233" s="7" t="n">
        <v>3</v>
      </c>
      <c r="H233" s="0" t="str">
        <f aca="false">D233</f>
        <v>Сылва</v>
      </c>
    </row>
    <row r="234" customFormat="false" ht="18" hidden="false" customHeight="true" outlineLevel="0" collapsed="false">
      <c r="A234" s="7" t="n">
        <v>4</v>
      </c>
      <c r="B234" s="8" t="s">
        <v>572</v>
      </c>
      <c r="C234" s="7" t="n">
        <v>2003</v>
      </c>
      <c r="D234" s="8" t="s">
        <v>240</v>
      </c>
      <c r="E234" s="34" t="n">
        <v>416</v>
      </c>
      <c r="F234" s="15" t="n">
        <v>0.011539</v>
      </c>
      <c r="G234" s="7" t="n">
        <v>4</v>
      </c>
      <c r="H234" s="0" t="str">
        <f aca="false">D234</f>
        <v>Усть-Качка</v>
      </c>
    </row>
    <row r="235" customFormat="false" ht="18" hidden="false" customHeight="true" outlineLevel="0" collapsed="false">
      <c r="A235" s="7" t="n">
        <v>5</v>
      </c>
      <c r="B235" s="8" t="s">
        <v>573</v>
      </c>
      <c r="C235" s="7" t="n">
        <v>2003</v>
      </c>
      <c r="D235" s="8" t="s">
        <v>31</v>
      </c>
      <c r="E235" s="34" t="n">
        <v>375</v>
      </c>
      <c r="F235" s="15" t="n">
        <v>0.011563</v>
      </c>
      <c r="G235" s="7" t="n">
        <v>5</v>
      </c>
      <c r="H235" s="0" t="str">
        <f aca="false">D235</f>
        <v>Сылва</v>
      </c>
    </row>
    <row r="236" customFormat="false" ht="18" hidden="false" customHeight="true" outlineLevel="0" collapsed="false">
      <c r="A236" s="7" t="n">
        <v>6</v>
      </c>
      <c r="B236" s="8" t="s">
        <v>574</v>
      </c>
      <c r="C236" s="7" t="n">
        <v>2003</v>
      </c>
      <c r="D236" s="8" t="s">
        <v>51</v>
      </c>
      <c r="E236" s="34" t="n">
        <v>402</v>
      </c>
      <c r="F236" s="15" t="n">
        <v>0.011574</v>
      </c>
      <c r="G236" s="7" t="n">
        <v>6</v>
      </c>
      <c r="H236" s="0" t="str">
        <f aca="false">D236</f>
        <v>Пермь</v>
      </c>
    </row>
    <row r="237" customFormat="false" ht="18" hidden="false" customHeight="true" outlineLevel="0" collapsed="false">
      <c r="A237" s="7" t="n">
        <v>7</v>
      </c>
      <c r="B237" s="8" t="s">
        <v>575</v>
      </c>
      <c r="C237" s="7" t="n">
        <v>2004</v>
      </c>
      <c r="D237" s="8" t="s">
        <v>31</v>
      </c>
      <c r="E237" s="34" t="n">
        <v>364</v>
      </c>
      <c r="F237" s="15" t="n">
        <v>0.011678</v>
      </c>
      <c r="G237" s="7" t="n">
        <v>7</v>
      </c>
      <c r="H237" s="0" t="str">
        <f aca="false">D237</f>
        <v>Сылва</v>
      </c>
    </row>
    <row r="238" customFormat="false" ht="18" hidden="false" customHeight="true" outlineLevel="0" collapsed="false">
      <c r="A238" s="7" t="n">
        <v>8</v>
      </c>
      <c r="B238" s="8" t="s">
        <v>576</v>
      </c>
      <c r="C238" s="7" t="n">
        <v>2003</v>
      </c>
      <c r="D238" s="8" t="s">
        <v>453</v>
      </c>
      <c r="E238" s="34" t="n">
        <v>398</v>
      </c>
      <c r="F238" s="15" t="n">
        <v>0.011829</v>
      </c>
      <c r="G238" s="7" t="n">
        <v>8</v>
      </c>
      <c r="H238" s="0" t="str">
        <f aca="false">D238</f>
        <v>Карагайский р-н</v>
      </c>
    </row>
    <row r="239" customFormat="false" ht="18" hidden="false" customHeight="true" outlineLevel="0" collapsed="false">
      <c r="A239" s="7" t="n">
        <v>9</v>
      </c>
      <c r="B239" s="8" t="s">
        <v>577</v>
      </c>
      <c r="C239" s="7" t="n">
        <v>2004</v>
      </c>
      <c r="D239" s="8" t="s">
        <v>31</v>
      </c>
      <c r="E239" s="34" t="n">
        <v>407</v>
      </c>
      <c r="F239" s="15" t="n">
        <v>0.012002</v>
      </c>
      <c r="G239" s="7" t="n">
        <v>9</v>
      </c>
      <c r="H239" s="0" t="str">
        <f aca="false">D239</f>
        <v>Сылва</v>
      </c>
    </row>
    <row r="240" customFormat="false" ht="18" hidden="false" customHeight="true" outlineLevel="0" collapsed="false">
      <c r="A240" s="7" t="n">
        <v>10</v>
      </c>
      <c r="B240" s="8" t="s">
        <v>578</v>
      </c>
      <c r="C240" s="7" t="n">
        <v>2005</v>
      </c>
      <c r="D240" s="8" t="s">
        <v>208</v>
      </c>
      <c r="E240" s="34" t="n">
        <v>394</v>
      </c>
      <c r="F240" s="15" t="n">
        <v>0.012188</v>
      </c>
      <c r="G240" s="7" t="n">
        <v>10</v>
      </c>
      <c r="H240" s="0" t="str">
        <f aca="false">D240</f>
        <v>Кунгур</v>
      </c>
    </row>
    <row r="241" customFormat="false" ht="18" hidden="false" customHeight="true" outlineLevel="0" collapsed="false">
      <c r="A241" s="7" t="n">
        <v>11</v>
      </c>
      <c r="B241" s="8" t="s">
        <v>579</v>
      </c>
      <c r="C241" s="7" t="n">
        <v>2004</v>
      </c>
      <c r="D241" s="8" t="s">
        <v>51</v>
      </c>
      <c r="E241" s="34" t="n">
        <v>403</v>
      </c>
      <c r="F241" s="15" t="n">
        <v>0.012211</v>
      </c>
      <c r="G241" s="7" t="n">
        <v>11</v>
      </c>
      <c r="H241" s="0" t="str">
        <f aca="false">D241</f>
        <v>Пермь</v>
      </c>
    </row>
    <row r="242" customFormat="false" ht="18" hidden="false" customHeight="true" outlineLevel="0" collapsed="false">
      <c r="A242" s="7" t="n">
        <v>12</v>
      </c>
      <c r="B242" s="8" t="s">
        <v>580</v>
      </c>
      <c r="C242" s="7" t="n">
        <v>2004</v>
      </c>
      <c r="D242" s="8" t="s">
        <v>453</v>
      </c>
      <c r="E242" s="34" t="n">
        <v>400</v>
      </c>
      <c r="F242" s="15" t="n">
        <v>0.012234</v>
      </c>
      <c r="G242" s="7" t="n">
        <v>12</v>
      </c>
      <c r="H242" s="0" t="str">
        <f aca="false">D242</f>
        <v>Карагайский р-н</v>
      </c>
    </row>
    <row r="243" customFormat="false" ht="18" hidden="false" customHeight="true" outlineLevel="0" collapsed="false">
      <c r="A243" s="7" t="n">
        <v>13</v>
      </c>
      <c r="B243" s="8" t="s">
        <v>581</v>
      </c>
      <c r="C243" s="7" t="n">
        <v>2003</v>
      </c>
      <c r="D243" s="8" t="s">
        <v>31</v>
      </c>
      <c r="E243" s="34" t="n">
        <v>428</v>
      </c>
      <c r="F243" s="15" t="n">
        <v>0.012269</v>
      </c>
      <c r="G243" s="7" t="n">
        <v>13</v>
      </c>
      <c r="H243" s="0" t="str">
        <f aca="false">D243</f>
        <v>Сылва</v>
      </c>
    </row>
    <row r="244" customFormat="false" ht="18" hidden="false" customHeight="true" outlineLevel="0" collapsed="false">
      <c r="A244" s="7" t="n">
        <v>14</v>
      </c>
      <c r="B244" s="8" t="s">
        <v>582</v>
      </c>
      <c r="C244" s="7" t="n">
        <v>2005</v>
      </c>
      <c r="D244" s="8" t="s">
        <v>31</v>
      </c>
      <c r="E244" s="34" t="n">
        <v>500</v>
      </c>
      <c r="F244" s="15" t="n">
        <v>0.012326</v>
      </c>
      <c r="G244" s="7" t="n">
        <v>14</v>
      </c>
      <c r="H244" s="0" t="str">
        <f aca="false">D244</f>
        <v>Сылва</v>
      </c>
    </row>
    <row r="245" customFormat="false" ht="18" hidden="false" customHeight="true" outlineLevel="0" collapsed="false">
      <c r="A245" s="7" t="n">
        <v>15</v>
      </c>
      <c r="B245" s="8" t="s">
        <v>583</v>
      </c>
      <c r="C245" s="7" t="n">
        <v>2005</v>
      </c>
      <c r="D245" s="8" t="s">
        <v>31</v>
      </c>
      <c r="E245" s="34" t="n">
        <v>410</v>
      </c>
      <c r="F245" s="15" t="n">
        <v>0.012338</v>
      </c>
      <c r="G245" s="7" t="n">
        <v>15</v>
      </c>
      <c r="H245" s="0" t="str">
        <f aca="false">D245</f>
        <v>Сылва</v>
      </c>
    </row>
    <row r="246" customFormat="false" ht="18" hidden="false" customHeight="true" outlineLevel="0" collapsed="false">
      <c r="A246" s="7" t="n">
        <v>16</v>
      </c>
      <c r="B246" s="8" t="s">
        <v>584</v>
      </c>
      <c r="C246" s="7" t="n">
        <v>2005</v>
      </c>
      <c r="D246" s="8" t="s">
        <v>240</v>
      </c>
      <c r="E246" s="34" t="n">
        <v>415</v>
      </c>
      <c r="F246" s="15" t="n">
        <v>0.01235</v>
      </c>
      <c r="G246" s="7" t="n">
        <v>16</v>
      </c>
      <c r="H246" s="0" t="str">
        <f aca="false">D246</f>
        <v>Усть-Качка</v>
      </c>
    </row>
    <row r="247" customFormat="false" ht="18" hidden="false" customHeight="true" outlineLevel="0" collapsed="false">
      <c r="A247" s="7" t="n">
        <v>17</v>
      </c>
      <c r="B247" s="8" t="s">
        <v>585</v>
      </c>
      <c r="C247" s="7" t="n">
        <v>2005</v>
      </c>
      <c r="D247" s="8" t="s">
        <v>31</v>
      </c>
      <c r="E247" s="34" t="n">
        <v>386</v>
      </c>
      <c r="F247" s="15" t="n">
        <v>0.012407</v>
      </c>
      <c r="G247" s="7" t="n">
        <v>17</v>
      </c>
      <c r="H247" s="0" t="str">
        <f aca="false">D247</f>
        <v>Сылва</v>
      </c>
    </row>
    <row r="248" customFormat="false" ht="18" hidden="false" customHeight="true" outlineLevel="0" collapsed="false">
      <c r="A248" s="7" t="n">
        <v>18</v>
      </c>
      <c r="B248" s="8" t="s">
        <v>586</v>
      </c>
      <c r="C248" s="7" t="n">
        <v>2004</v>
      </c>
      <c r="D248" s="8" t="s">
        <v>240</v>
      </c>
      <c r="E248" s="34" t="n">
        <v>414</v>
      </c>
      <c r="F248" s="15" t="n">
        <v>0.012743</v>
      </c>
      <c r="G248" s="7" t="n">
        <v>18</v>
      </c>
      <c r="H248" s="0" t="str">
        <f aca="false">D248</f>
        <v>Усть-Качка</v>
      </c>
    </row>
    <row r="249" customFormat="false" ht="18" hidden="false" customHeight="true" outlineLevel="0" collapsed="false">
      <c r="A249" s="7" t="n">
        <v>19</v>
      </c>
      <c r="B249" s="8" t="s">
        <v>587</v>
      </c>
      <c r="C249" s="7" t="n">
        <v>2005</v>
      </c>
      <c r="D249" s="8" t="s">
        <v>31</v>
      </c>
      <c r="E249" s="34" t="n">
        <v>367</v>
      </c>
      <c r="F249" s="15" t="n">
        <v>0.012836</v>
      </c>
      <c r="G249" s="7" t="n">
        <v>19</v>
      </c>
      <c r="H249" s="0" t="str">
        <f aca="false">D249</f>
        <v>Сылва</v>
      </c>
    </row>
    <row r="250" customFormat="false" ht="18" hidden="false" customHeight="true" outlineLevel="0" collapsed="false">
      <c r="A250" s="7" t="n">
        <v>20</v>
      </c>
      <c r="B250" s="8" t="s">
        <v>588</v>
      </c>
      <c r="C250" s="7" t="n">
        <v>2004</v>
      </c>
      <c r="D250" s="8" t="s">
        <v>31</v>
      </c>
      <c r="E250" s="34" t="n">
        <v>368</v>
      </c>
      <c r="F250" s="15" t="n">
        <v>0.012928</v>
      </c>
      <c r="G250" s="7" t="n">
        <v>20</v>
      </c>
      <c r="H250" s="0" t="str">
        <f aca="false">D250</f>
        <v>Сылва</v>
      </c>
    </row>
    <row r="251" customFormat="false" ht="18" hidden="false" customHeight="true" outlineLevel="0" collapsed="false">
      <c r="A251" s="7" t="n">
        <v>21</v>
      </c>
      <c r="B251" s="8" t="s">
        <v>589</v>
      </c>
      <c r="C251" s="7" t="n">
        <v>2003</v>
      </c>
      <c r="D251" s="8" t="s">
        <v>31</v>
      </c>
      <c r="E251" s="34" t="n">
        <v>424</v>
      </c>
      <c r="F251" s="15" t="n">
        <v>0.012975</v>
      </c>
      <c r="G251" s="7" t="n">
        <v>21</v>
      </c>
      <c r="H251" s="0" t="str">
        <f aca="false">D251</f>
        <v>Сылва</v>
      </c>
    </row>
    <row r="252" customFormat="false" ht="18" hidden="false" customHeight="true" outlineLevel="0" collapsed="false">
      <c r="A252" s="7" t="n">
        <v>22</v>
      </c>
      <c r="B252" s="8" t="s">
        <v>590</v>
      </c>
      <c r="C252" s="7" t="n">
        <v>2005</v>
      </c>
      <c r="D252" s="8" t="s">
        <v>31</v>
      </c>
      <c r="E252" s="34" t="n">
        <v>379</v>
      </c>
      <c r="F252" s="15" t="n">
        <v>0.013206</v>
      </c>
      <c r="G252" s="7" t="n">
        <v>22</v>
      </c>
      <c r="H252" s="0" t="str">
        <f aca="false">D252</f>
        <v>Сылва</v>
      </c>
    </row>
    <row r="253" customFormat="false" ht="18" hidden="false" customHeight="true" outlineLevel="0" collapsed="false">
      <c r="A253" s="7" t="n">
        <v>23</v>
      </c>
      <c r="B253" s="8" t="s">
        <v>591</v>
      </c>
      <c r="C253" s="7" t="n">
        <v>2005</v>
      </c>
      <c r="D253" s="8" t="s">
        <v>31</v>
      </c>
      <c r="E253" s="34" t="n">
        <v>380</v>
      </c>
      <c r="F253" s="15" t="n">
        <v>0.013819</v>
      </c>
      <c r="G253" s="7" t="n">
        <v>23</v>
      </c>
      <c r="H253" s="0" t="str">
        <f aca="false">D253</f>
        <v>Сылва</v>
      </c>
    </row>
    <row r="254" customFormat="false" ht="18" hidden="false" customHeight="true" outlineLevel="0" collapsed="false">
      <c r="A254" s="7" t="n">
        <v>24</v>
      </c>
      <c r="B254" s="8" t="s">
        <v>592</v>
      </c>
      <c r="C254" s="9" t="n">
        <v>2005</v>
      </c>
      <c r="D254" s="8" t="s">
        <v>31</v>
      </c>
      <c r="E254" s="7" t="n">
        <v>357</v>
      </c>
      <c r="F254" s="15" t="n">
        <v>0.013993</v>
      </c>
      <c r="G254" s="7" t="n">
        <v>24</v>
      </c>
      <c r="H254" s="0" t="str">
        <f aca="false">D254</f>
        <v>Сылва</v>
      </c>
    </row>
    <row r="255" customFormat="false" ht="18" hidden="false" customHeight="true" outlineLevel="0" collapsed="false">
      <c r="A255" s="7" t="n">
        <v>25</v>
      </c>
      <c r="B255" s="8" t="s">
        <v>593</v>
      </c>
      <c r="C255" s="9" t="n">
        <v>2005</v>
      </c>
      <c r="D255" s="8" t="s">
        <v>31</v>
      </c>
      <c r="E255" s="7" t="n">
        <v>377</v>
      </c>
      <c r="F255" s="15" t="n">
        <v>0.014005</v>
      </c>
      <c r="G255" s="7" t="n">
        <v>25</v>
      </c>
      <c r="H255" s="0" t="str">
        <f aca="false">D255</f>
        <v>Сылва</v>
      </c>
    </row>
    <row r="256" customFormat="false" ht="18" hidden="false" customHeight="true" outlineLevel="0" collapsed="false">
      <c r="A256" s="7" t="n">
        <v>26</v>
      </c>
      <c r="B256" s="8" t="s">
        <v>594</v>
      </c>
      <c r="C256" s="9" t="n">
        <v>2005</v>
      </c>
      <c r="D256" s="8" t="s">
        <v>31</v>
      </c>
      <c r="E256" s="7" t="n">
        <v>360</v>
      </c>
      <c r="F256" s="15" t="n">
        <v>0.014074</v>
      </c>
      <c r="G256" s="7" t="n">
        <v>26</v>
      </c>
      <c r="H256" s="0" t="str">
        <f aca="false">D256</f>
        <v>Сылва</v>
      </c>
    </row>
    <row r="257" customFormat="false" ht="18" hidden="false" customHeight="true" outlineLevel="0" collapsed="false">
      <c r="A257" s="7" t="n">
        <v>27</v>
      </c>
      <c r="B257" s="8" t="s">
        <v>595</v>
      </c>
      <c r="C257" s="9" t="n">
        <v>2005</v>
      </c>
      <c r="D257" s="8" t="s">
        <v>367</v>
      </c>
      <c r="E257" s="7" t="n">
        <v>422</v>
      </c>
      <c r="F257" s="15" t="n">
        <v>0.014178</v>
      </c>
      <c r="G257" s="7" t="n">
        <v>27</v>
      </c>
      <c r="H257" s="0" t="str">
        <f aca="false">D257</f>
        <v>Ст.Ляды</v>
      </c>
    </row>
    <row r="258" customFormat="false" ht="18" hidden="false" customHeight="true" outlineLevel="0" collapsed="false">
      <c r="A258" s="7" t="n">
        <v>28</v>
      </c>
      <c r="B258" s="8" t="s">
        <v>596</v>
      </c>
      <c r="C258" s="9" t="n">
        <v>2003</v>
      </c>
      <c r="D258" s="8" t="s">
        <v>31</v>
      </c>
      <c r="E258" s="7" t="n">
        <v>362</v>
      </c>
      <c r="F258" s="15" t="n">
        <v>0.014225</v>
      </c>
      <c r="G258" s="7" t="n">
        <v>28</v>
      </c>
      <c r="H258" s="0" t="str">
        <f aca="false">D258</f>
        <v>Сылва</v>
      </c>
    </row>
    <row r="259" customFormat="false" ht="18" hidden="false" customHeight="true" outlineLevel="0" collapsed="false">
      <c r="A259" s="7" t="n">
        <v>29</v>
      </c>
      <c r="B259" s="8" t="s">
        <v>597</v>
      </c>
      <c r="C259" s="9" t="n">
        <v>2003</v>
      </c>
      <c r="D259" s="8" t="s">
        <v>31</v>
      </c>
      <c r="E259" s="7" t="n">
        <v>370</v>
      </c>
      <c r="F259" s="15" t="n">
        <v>0.014259</v>
      </c>
      <c r="G259" s="7" t="n">
        <v>29</v>
      </c>
      <c r="H259" s="0" t="str">
        <f aca="false">D259</f>
        <v>Сылва</v>
      </c>
    </row>
    <row r="260" customFormat="false" ht="18" hidden="false" customHeight="true" outlineLevel="0" collapsed="false">
      <c r="A260" s="7" t="n">
        <v>30</v>
      </c>
      <c r="B260" s="8" t="s">
        <v>598</v>
      </c>
      <c r="C260" s="9" t="n">
        <v>2004</v>
      </c>
      <c r="D260" s="8" t="s">
        <v>453</v>
      </c>
      <c r="E260" s="7" t="n">
        <v>399</v>
      </c>
      <c r="F260" s="15" t="n">
        <v>0.014294</v>
      </c>
      <c r="G260" s="7" t="n">
        <v>30</v>
      </c>
      <c r="H260" s="0" t="str">
        <f aca="false">D260</f>
        <v>Карагайский р-н</v>
      </c>
    </row>
    <row r="261" customFormat="false" ht="18" hidden="false" customHeight="true" outlineLevel="0" collapsed="false">
      <c r="A261" s="7" t="n">
        <v>31</v>
      </c>
      <c r="B261" s="8" t="s">
        <v>599</v>
      </c>
      <c r="C261" s="9" t="n">
        <v>2004</v>
      </c>
      <c r="D261" s="8" t="s">
        <v>31</v>
      </c>
      <c r="E261" s="7" t="n">
        <v>358</v>
      </c>
      <c r="F261" s="15" t="n">
        <v>0.014329</v>
      </c>
      <c r="G261" s="7" t="n">
        <v>31</v>
      </c>
      <c r="H261" s="0" t="str">
        <f aca="false">D261</f>
        <v>Сылва</v>
      </c>
    </row>
    <row r="262" customFormat="false" ht="18" hidden="false" customHeight="true" outlineLevel="0" collapsed="false">
      <c r="A262" s="7" t="n">
        <v>32</v>
      </c>
      <c r="B262" s="8" t="s">
        <v>600</v>
      </c>
      <c r="C262" s="9" t="n">
        <v>2004</v>
      </c>
      <c r="D262" s="8" t="s">
        <v>31</v>
      </c>
      <c r="E262" s="7" t="n">
        <v>382</v>
      </c>
      <c r="F262" s="15" t="n">
        <v>0.01434</v>
      </c>
      <c r="G262" s="7" t="n">
        <v>32</v>
      </c>
      <c r="H262" s="0" t="str">
        <f aca="false">D262</f>
        <v>Сылва</v>
      </c>
    </row>
    <row r="263" customFormat="false" ht="18" hidden="false" customHeight="true" outlineLevel="0" collapsed="false">
      <c r="A263" s="7" t="n">
        <v>33</v>
      </c>
      <c r="B263" s="8" t="s">
        <v>601</v>
      </c>
      <c r="C263" s="9" t="n">
        <v>2004</v>
      </c>
      <c r="D263" s="8" t="s">
        <v>31</v>
      </c>
      <c r="E263" s="7" t="n">
        <v>352</v>
      </c>
      <c r="F263" s="15" t="n">
        <v>0.014352</v>
      </c>
      <c r="G263" s="7" t="n">
        <v>33</v>
      </c>
      <c r="H263" s="0" t="str">
        <f aca="false">D263</f>
        <v>Сылва</v>
      </c>
    </row>
    <row r="264" customFormat="false" ht="18" hidden="false" customHeight="true" outlineLevel="0" collapsed="false">
      <c r="A264" s="7" t="n">
        <v>34</v>
      </c>
      <c r="B264" s="8" t="s">
        <v>602</v>
      </c>
      <c r="C264" s="9" t="n">
        <v>2003</v>
      </c>
      <c r="D264" s="8" t="s">
        <v>31</v>
      </c>
      <c r="E264" s="7" t="n">
        <v>397</v>
      </c>
      <c r="F264" s="15" t="n">
        <v>0.014618</v>
      </c>
      <c r="G264" s="7" t="n">
        <v>34</v>
      </c>
      <c r="H264" s="0" t="str">
        <f aca="false">D264</f>
        <v>Сылва</v>
      </c>
    </row>
    <row r="265" customFormat="false" ht="18" hidden="false" customHeight="true" outlineLevel="0" collapsed="false">
      <c r="A265" s="7" t="n">
        <v>35</v>
      </c>
      <c r="B265" s="8" t="s">
        <v>603</v>
      </c>
      <c r="C265" s="9" t="n">
        <v>2004</v>
      </c>
      <c r="D265" s="8" t="s">
        <v>31</v>
      </c>
      <c r="E265" s="7" t="n">
        <v>354</v>
      </c>
      <c r="F265" s="15" t="n">
        <v>0.014653</v>
      </c>
      <c r="G265" s="7" t="n">
        <v>35</v>
      </c>
      <c r="H265" s="0" t="str">
        <f aca="false">D265</f>
        <v>Сылва</v>
      </c>
    </row>
    <row r="266" customFormat="false" ht="18" hidden="false" customHeight="true" outlineLevel="0" collapsed="false">
      <c r="A266" s="7" t="n">
        <v>36</v>
      </c>
      <c r="B266" s="8" t="s">
        <v>604</v>
      </c>
      <c r="C266" s="9" t="n">
        <v>2005</v>
      </c>
      <c r="D266" s="8" t="s">
        <v>31</v>
      </c>
      <c r="E266" s="7" t="n">
        <v>393</v>
      </c>
      <c r="F266" s="15" t="n">
        <v>0.014653</v>
      </c>
      <c r="G266" s="7" t="n">
        <v>36</v>
      </c>
      <c r="H266" s="0" t="str">
        <f aca="false">D266</f>
        <v>Сылва</v>
      </c>
    </row>
    <row r="267" customFormat="false" ht="18" hidden="false" customHeight="true" outlineLevel="0" collapsed="false">
      <c r="A267" s="7" t="n">
        <v>37</v>
      </c>
      <c r="B267" s="8" t="s">
        <v>605</v>
      </c>
      <c r="C267" s="9" t="n">
        <v>2005</v>
      </c>
      <c r="D267" s="8" t="s">
        <v>31</v>
      </c>
      <c r="E267" s="7" t="n">
        <v>363</v>
      </c>
      <c r="F267" s="15" t="n">
        <v>0.014815</v>
      </c>
      <c r="G267" s="7" t="n">
        <v>37</v>
      </c>
      <c r="H267" s="0" t="str">
        <f aca="false">D267</f>
        <v>Сылва</v>
      </c>
    </row>
    <row r="268" customFormat="false" ht="18" hidden="false" customHeight="true" outlineLevel="0" collapsed="false">
      <c r="A268" s="7" t="n">
        <v>38</v>
      </c>
      <c r="B268" s="8" t="s">
        <v>606</v>
      </c>
      <c r="C268" s="9" t="n">
        <v>2005</v>
      </c>
      <c r="D268" s="8" t="s">
        <v>31</v>
      </c>
      <c r="E268" s="7" t="n">
        <v>366</v>
      </c>
      <c r="F268" s="15" t="n">
        <v>0.014931</v>
      </c>
      <c r="G268" s="7" t="n">
        <v>38</v>
      </c>
      <c r="H268" s="0" t="str">
        <f aca="false">D268</f>
        <v>Сылва</v>
      </c>
    </row>
    <row r="269" customFormat="false" ht="18" hidden="false" customHeight="true" outlineLevel="0" collapsed="false">
      <c r="A269" s="7" t="n">
        <v>39</v>
      </c>
      <c r="B269" s="8" t="s">
        <v>607</v>
      </c>
      <c r="C269" s="9" t="n">
        <v>2003</v>
      </c>
      <c r="D269" s="8" t="s">
        <v>31</v>
      </c>
      <c r="E269" s="7" t="n">
        <v>369</v>
      </c>
      <c r="F269" s="15" t="n">
        <v>0.014988</v>
      </c>
      <c r="G269" s="7" t="n">
        <v>39</v>
      </c>
      <c r="H269" s="0" t="str">
        <f aca="false">D269</f>
        <v>Сылва</v>
      </c>
    </row>
    <row r="270" customFormat="false" ht="18" hidden="false" customHeight="true" outlineLevel="0" collapsed="false">
      <c r="A270" s="7" t="n">
        <v>40</v>
      </c>
      <c r="B270" s="8" t="s">
        <v>608</v>
      </c>
      <c r="C270" s="9" t="n">
        <v>2004</v>
      </c>
      <c r="D270" s="8" t="s">
        <v>31</v>
      </c>
      <c r="E270" s="7" t="n">
        <v>392</v>
      </c>
      <c r="F270" s="15" t="n">
        <v>0.015127</v>
      </c>
      <c r="G270" s="7" t="n">
        <v>40</v>
      </c>
      <c r="H270" s="0" t="str">
        <f aca="false">D270</f>
        <v>Сылва</v>
      </c>
    </row>
    <row r="271" customFormat="false" ht="18" hidden="false" customHeight="true" outlineLevel="0" collapsed="false">
      <c r="A271" s="7" t="n">
        <v>41</v>
      </c>
      <c r="B271" s="8" t="s">
        <v>609</v>
      </c>
      <c r="C271" s="9" t="n">
        <v>2004</v>
      </c>
      <c r="D271" s="8" t="s">
        <v>31</v>
      </c>
      <c r="E271" s="7" t="n">
        <v>412</v>
      </c>
      <c r="F271" s="15" t="n">
        <v>0.015127</v>
      </c>
      <c r="G271" s="7" t="n">
        <v>41</v>
      </c>
      <c r="H271" s="0" t="str">
        <f aca="false">D271</f>
        <v>Сылва</v>
      </c>
    </row>
    <row r="272" customFormat="false" ht="18" hidden="false" customHeight="true" outlineLevel="0" collapsed="false">
      <c r="A272" s="7" t="n">
        <v>42</v>
      </c>
      <c r="B272" s="8" t="s">
        <v>610</v>
      </c>
      <c r="C272" s="9" t="n">
        <v>2005</v>
      </c>
      <c r="D272" s="8" t="s">
        <v>31</v>
      </c>
      <c r="E272" s="7" t="n">
        <v>365</v>
      </c>
      <c r="F272" s="15" t="n">
        <v>0.015208</v>
      </c>
      <c r="G272" s="7" t="n">
        <v>42</v>
      </c>
      <c r="H272" s="0" t="str">
        <f aca="false">D272</f>
        <v>Сылва</v>
      </c>
    </row>
    <row r="273" customFormat="false" ht="18" hidden="false" customHeight="true" outlineLevel="0" collapsed="false">
      <c r="A273" s="7" t="n">
        <v>43</v>
      </c>
      <c r="B273" s="8" t="s">
        <v>611</v>
      </c>
      <c r="C273" s="9" t="n">
        <v>2005</v>
      </c>
      <c r="D273" s="8" t="s">
        <v>31</v>
      </c>
      <c r="E273" s="7" t="n">
        <v>411</v>
      </c>
      <c r="F273" s="15" t="n">
        <v>0.01522</v>
      </c>
      <c r="G273" s="7" t="n">
        <v>43</v>
      </c>
      <c r="H273" s="0" t="str">
        <f aca="false">D273</f>
        <v>Сылва</v>
      </c>
    </row>
    <row r="274" customFormat="false" ht="18" hidden="false" customHeight="true" outlineLevel="0" collapsed="false">
      <c r="A274" s="7" t="n">
        <v>44</v>
      </c>
      <c r="B274" s="8" t="s">
        <v>612</v>
      </c>
      <c r="C274" s="9" t="n">
        <v>2004</v>
      </c>
      <c r="D274" s="8" t="s">
        <v>31</v>
      </c>
      <c r="E274" s="7" t="n">
        <v>383</v>
      </c>
      <c r="F274" s="15" t="n">
        <v>0.015301</v>
      </c>
      <c r="G274" s="7" t="n">
        <v>44</v>
      </c>
      <c r="H274" s="0" t="str">
        <f aca="false">D274</f>
        <v>Сылва</v>
      </c>
    </row>
    <row r="275" customFormat="false" ht="18" hidden="false" customHeight="true" outlineLevel="0" collapsed="false">
      <c r="A275" s="7" t="n">
        <v>45</v>
      </c>
      <c r="B275" s="8" t="s">
        <v>613</v>
      </c>
      <c r="C275" s="9" t="n">
        <v>2004</v>
      </c>
      <c r="D275" s="8" t="s">
        <v>31</v>
      </c>
      <c r="E275" s="7" t="n">
        <v>384</v>
      </c>
      <c r="F275" s="15" t="n">
        <v>0.015324</v>
      </c>
      <c r="G275" s="7" t="n">
        <v>45</v>
      </c>
      <c r="H275" s="0" t="str">
        <f aca="false">D275</f>
        <v>Сылва</v>
      </c>
    </row>
    <row r="276" customFormat="false" ht="18" hidden="false" customHeight="true" outlineLevel="0" collapsed="false">
      <c r="A276" s="7" t="n">
        <v>46</v>
      </c>
      <c r="B276" s="8" t="s">
        <v>614</v>
      </c>
      <c r="C276" s="9" t="n">
        <v>2004</v>
      </c>
      <c r="D276" s="8" t="s">
        <v>31</v>
      </c>
      <c r="E276" s="7" t="n">
        <v>385</v>
      </c>
      <c r="F276" s="15" t="n">
        <v>0.015602</v>
      </c>
      <c r="G276" s="7" t="n">
        <v>46</v>
      </c>
      <c r="H276" s="0" t="str">
        <f aca="false">D276</f>
        <v>Сылва</v>
      </c>
    </row>
    <row r="277" customFormat="false" ht="18" hidden="false" customHeight="true" outlineLevel="0" collapsed="false">
      <c r="A277" s="7" t="n">
        <v>47</v>
      </c>
      <c r="B277" s="8" t="s">
        <v>615</v>
      </c>
      <c r="C277" s="9" t="n">
        <v>2005</v>
      </c>
      <c r="D277" s="8" t="s">
        <v>31</v>
      </c>
      <c r="E277" s="7" t="n">
        <v>418</v>
      </c>
      <c r="F277" s="15" t="n">
        <v>0.015648</v>
      </c>
      <c r="G277" s="7" t="n">
        <v>47</v>
      </c>
      <c r="H277" s="0" t="str">
        <f aca="false">D277</f>
        <v>Сылва</v>
      </c>
    </row>
    <row r="278" customFormat="false" ht="18" hidden="false" customHeight="true" outlineLevel="0" collapsed="false">
      <c r="A278" s="7" t="n">
        <v>48</v>
      </c>
      <c r="B278" s="8" t="s">
        <v>616</v>
      </c>
      <c r="C278" s="9" t="n">
        <v>2005</v>
      </c>
      <c r="D278" s="8" t="s">
        <v>31</v>
      </c>
      <c r="E278" s="7" t="n">
        <v>391</v>
      </c>
      <c r="F278" s="15" t="n">
        <v>0.01566</v>
      </c>
      <c r="G278" s="7" t="n">
        <v>48</v>
      </c>
      <c r="H278" s="0" t="str">
        <f aca="false">D278</f>
        <v>Сылва</v>
      </c>
    </row>
    <row r="279" customFormat="false" ht="18" hidden="false" customHeight="true" outlineLevel="0" collapsed="false">
      <c r="A279" s="7" t="n">
        <v>49</v>
      </c>
      <c r="B279" s="8" t="s">
        <v>617</v>
      </c>
      <c r="C279" s="9" t="n">
        <v>2004</v>
      </c>
      <c r="D279" s="8" t="s">
        <v>31</v>
      </c>
      <c r="E279" s="7" t="n">
        <v>401</v>
      </c>
      <c r="F279" s="15" t="n">
        <v>0.01566</v>
      </c>
      <c r="G279" s="7" t="n">
        <v>49</v>
      </c>
      <c r="H279" s="0" t="str">
        <f aca="false">D279</f>
        <v>Сылва</v>
      </c>
    </row>
    <row r="280" customFormat="false" ht="18" hidden="false" customHeight="true" outlineLevel="0" collapsed="false">
      <c r="A280" s="7" t="n">
        <v>50</v>
      </c>
      <c r="B280" s="8" t="s">
        <v>618</v>
      </c>
      <c r="C280" s="9" t="n">
        <v>2003</v>
      </c>
      <c r="D280" s="8" t="s">
        <v>31</v>
      </c>
      <c r="E280" s="7" t="n">
        <v>390</v>
      </c>
      <c r="F280" s="15" t="n">
        <v>0.015718</v>
      </c>
      <c r="G280" s="7" t="n">
        <v>50</v>
      </c>
      <c r="H280" s="0" t="str">
        <f aca="false">D280</f>
        <v>Сылва</v>
      </c>
    </row>
    <row r="281" customFormat="false" ht="18" hidden="false" customHeight="true" outlineLevel="0" collapsed="false">
      <c r="A281" s="7" t="n">
        <v>51</v>
      </c>
      <c r="B281" s="8" t="s">
        <v>619</v>
      </c>
      <c r="C281" s="9" t="n">
        <v>2004</v>
      </c>
      <c r="D281" s="8" t="s">
        <v>31</v>
      </c>
      <c r="E281" s="7" t="n">
        <v>425</v>
      </c>
      <c r="F281" s="15" t="n">
        <v>0.016435</v>
      </c>
      <c r="G281" s="7" t="n">
        <v>51</v>
      </c>
      <c r="H281" s="0" t="str">
        <f aca="false">D281</f>
        <v>Сылва</v>
      </c>
    </row>
    <row r="282" customFormat="false" ht="18" hidden="false" customHeight="true" outlineLevel="0" collapsed="false">
      <c r="A282" s="7" t="n">
        <v>52</v>
      </c>
      <c r="B282" s="8" t="s">
        <v>620</v>
      </c>
      <c r="C282" s="9" t="n">
        <v>2004</v>
      </c>
      <c r="D282" s="8" t="s">
        <v>31</v>
      </c>
      <c r="E282" s="7" t="n">
        <v>413</v>
      </c>
      <c r="F282" s="15" t="n">
        <v>0.016551</v>
      </c>
      <c r="G282" s="7" t="n">
        <v>52</v>
      </c>
      <c r="H282" s="0" t="str">
        <f aca="false">D282</f>
        <v>Сылва</v>
      </c>
    </row>
    <row r="283" customFormat="false" ht="18" hidden="false" customHeight="true" outlineLevel="0" collapsed="false">
      <c r="A283" s="7" t="n">
        <v>53</v>
      </c>
      <c r="B283" s="8" t="s">
        <v>621</v>
      </c>
      <c r="C283" s="9" t="n">
        <v>2003</v>
      </c>
      <c r="D283" s="8" t="s">
        <v>31</v>
      </c>
      <c r="E283" s="7" t="n">
        <v>420</v>
      </c>
      <c r="F283" s="15" t="n">
        <v>0.016701</v>
      </c>
      <c r="G283" s="7" t="n">
        <v>53</v>
      </c>
      <c r="H283" s="0" t="str">
        <f aca="false">D283</f>
        <v>Сылва</v>
      </c>
    </row>
    <row r="284" customFormat="false" ht="18" hidden="false" customHeight="true" outlineLevel="0" collapsed="false">
      <c r="A284" s="7" t="n">
        <v>54</v>
      </c>
      <c r="B284" s="8" t="s">
        <v>622</v>
      </c>
      <c r="C284" s="9" t="n">
        <v>2003</v>
      </c>
      <c r="D284" s="8" t="s">
        <v>31</v>
      </c>
      <c r="E284" s="7" t="n">
        <v>426</v>
      </c>
      <c r="F284" s="15" t="n">
        <v>0.01691</v>
      </c>
      <c r="G284" s="7" t="n">
        <v>54</v>
      </c>
      <c r="H284" s="0" t="str">
        <f aca="false">D284</f>
        <v>Сылва</v>
      </c>
    </row>
    <row r="285" customFormat="false" ht="18" hidden="false" customHeight="true" outlineLevel="0" collapsed="false">
      <c r="A285" s="7" t="n">
        <v>55</v>
      </c>
      <c r="B285" s="8" t="s">
        <v>623</v>
      </c>
      <c r="C285" s="9" t="n">
        <v>2004</v>
      </c>
      <c r="D285" s="8" t="s">
        <v>31</v>
      </c>
      <c r="E285" s="7" t="n">
        <v>372</v>
      </c>
      <c r="F285" s="15" t="n">
        <v>0.017211</v>
      </c>
      <c r="G285" s="7" t="n">
        <v>55</v>
      </c>
      <c r="H285" s="0" t="str">
        <f aca="false">D285</f>
        <v>Сылва</v>
      </c>
    </row>
    <row r="286" customFormat="false" ht="18" hidden="false" customHeight="true" outlineLevel="0" collapsed="false">
      <c r="A286" s="7" t="n">
        <v>56</v>
      </c>
      <c r="B286" s="8" t="s">
        <v>624</v>
      </c>
      <c r="C286" s="9" t="n">
        <v>2004</v>
      </c>
      <c r="D286" s="8" t="s">
        <v>31</v>
      </c>
      <c r="E286" s="7" t="n">
        <v>406</v>
      </c>
      <c r="F286" s="15" t="n">
        <v>0.017257</v>
      </c>
      <c r="G286" s="7" t="n">
        <v>56</v>
      </c>
      <c r="H286" s="0" t="str">
        <f aca="false">D286</f>
        <v>Сылва</v>
      </c>
    </row>
    <row r="287" customFormat="false" ht="18" hidden="false" customHeight="true" outlineLevel="0" collapsed="false">
      <c r="A287" s="7" t="n">
        <v>57</v>
      </c>
      <c r="B287" s="8" t="s">
        <v>625</v>
      </c>
      <c r="C287" s="9" t="n">
        <v>2003</v>
      </c>
      <c r="D287" s="8" t="s">
        <v>31</v>
      </c>
      <c r="E287" s="7" t="n">
        <v>381</v>
      </c>
      <c r="F287" s="15" t="n">
        <v>0.017419</v>
      </c>
      <c r="G287" s="7" t="n">
        <v>57</v>
      </c>
      <c r="H287" s="0" t="str">
        <f aca="false">D287</f>
        <v>Сылва</v>
      </c>
    </row>
    <row r="288" customFormat="false" ht="18" hidden="false" customHeight="true" outlineLevel="0" collapsed="false">
      <c r="A288" s="7" t="n">
        <v>58</v>
      </c>
      <c r="B288" s="8" t="s">
        <v>626</v>
      </c>
      <c r="C288" s="9" t="n">
        <v>2004</v>
      </c>
      <c r="D288" s="8" t="s">
        <v>31</v>
      </c>
      <c r="E288" s="7" t="n">
        <v>387</v>
      </c>
      <c r="F288" s="15" t="n">
        <v>0.017674</v>
      </c>
      <c r="G288" s="7" t="n">
        <v>58</v>
      </c>
      <c r="H288" s="0" t="str">
        <f aca="false">D288</f>
        <v>Сылва</v>
      </c>
    </row>
    <row r="289" customFormat="false" ht="18" hidden="false" customHeight="true" outlineLevel="0" collapsed="false">
      <c r="A289" s="7" t="n">
        <v>59</v>
      </c>
      <c r="B289" s="8" t="s">
        <v>627</v>
      </c>
      <c r="C289" s="9" t="n">
        <v>2004</v>
      </c>
      <c r="D289" s="8" t="s">
        <v>31</v>
      </c>
      <c r="E289" s="7" t="n">
        <v>361</v>
      </c>
      <c r="F289" s="15" t="n">
        <v>0.017708</v>
      </c>
      <c r="G289" s="7" t="n">
        <v>59</v>
      </c>
      <c r="H289" s="0" t="str">
        <f aca="false">D289</f>
        <v>Сылва</v>
      </c>
    </row>
    <row r="290" customFormat="false" ht="18" hidden="false" customHeight="true" outlineLevel="0" collapsed="false">
      <c r="A290" s="7" t="n">
        <v>60</v>
      </c>
      <c r="B290" s="8" t="s">
        <v>591</v>
      </c>
      <c r="C290" s="9" t="n">
        <v>2005</v>
      </c>
      <c r="D290" s="8" t="s">
        <v>31</v>
      </c>
      <c r="E290" s="7" t="n">
        <v>409</v>
      </c>
      <c r="F290" s="15" t="n">
        <v>0.017731</v>
      </c>
      <c r="G290" s="7" t="n">
        <v>60</v>
      </c>
      <c r="H290" s="0" t="str">
        <f aca="false">D290</f>
        <v>Сылва</v>
      </c>
    </row>
    <row r="291" customFormat="false" ht="18" hidden="false" customHeight="true" outlineLevel="0" collapsed="false">
      <c r="A291" s="7" t="n">
        <v>61</v>
      </c>
      <c r="B291" s="8" t="s">
        <v>628</v>
      </c>
      <c r="C291" s="9" t="n">
        <v>2003</v>
      </c>
      <c r="D291" s="8" t="s">
        <v>22</v>
      </c>
      <c r="E291" s="7" t="n">
        <v>355</v>
      </c>
      <c r="F291" s="15" t="n">
        <v>0.017859</v>
      </c>
      <c r="G291" s="7" t="n">
        <v>61</v>
      </c>
      <c r="H291" s="0" t="str">
        <f aca="false">D291</f>
        <v>Лысьва</v>
      </c>
    </row>
    <row r="292" customFormat="false" ht="18" hidden="false" customHeight="true" outlineLevel="0" collapsed="false">
      <c r="A292" s="7" t="n">
        <v>62</v>
      </c>
      <c r="B292" s="8" t="s">
        <v>629</v>
      </c>
      <c r="C292" s="9" t="n">
        <v>2004</v>
      </c>
      <c r="D292" s="8" t="s">
        <v>31</v>
      </c>
      <c r="E292" s="7" t="n">
        <v>371</v>
      </c>
      <c r="F292" s="15" t="n">
        <v>0.01794</v>
      </c>
      <c r="G292" s="7" t="n">
        <v>62</v>
      </c>
      <c r="H292" s="0" t="str">
        <f aca="false">D292</f>
        <v>Сылва</v>
      </c>
    </row>
    <row r="293" customFormat="false" ht="18" hidden="false" customHeight="true" outlineLevel="0" collapsed="false">
      <c r="A293" s="7" t="n">
        <v>63</v>
      </c>
      <c r="B293" s="8" t="s">
        <v>630</v>
      </c>
      <c r="C293" s="9" t="n">
        <v>2004</v>
      </c>
      <c r="D293" s="8" t="s">
        <v>31</v>
      </c>
      <c r="E293" s="7" t="n">
        <v>404</v>
      </c>
      <c r="F293" s="15" t="n">
        <v>0.018009</v>
      </c>
      <c r="G293" s="7" t="n">
        <v>63</v>
      </c>
      <c r="H293" s="0" t="str">
        <f aca="false">D293</f>
        <v>Сылва</v>
      </c>
    </row>
    <row r="294" customFormat="false" ht="18" hidden="false" customHeight="true" outlineLevel="0" collapsed="false">
      <c r="A294" s="7" t="n">
        <v>64</v>
      </c>
      <c r="B294" s="8" t="s">
        <v>631</v>
      </c>
      <c r="C294" s="9" t="n">
        <v>2003</v>
      </c>
      <c r="D294" s="8" t="s">
        <v>31</v>
      </c>
      <c r="E294" s="7" t="n">
        <v>417</v>
      </c>
      <c r="F294" s="15" t="n">
        <v>0.018194</v>
      </c>
      <c r="G294" s="7" t="n">
        <v>64</v>
      </c>
      <c r="H294" s="0" t="str">
        <f aca="false">D294</f>
        <v>Сылва</v>
      </c>
    </row>
    <row r="295" customFormat="false" ht="18" hidden="false" customHeight="true" outlineLevel="0" collapsed="false">
      <c r="A295" s="7" t="n">
        <v>65</v>
      </c>
      <c r="B295" s="8" t="s">
        <v>632</v>
      </c>
      <c r="C295" s="9" t="n">
        <v>2003</v>
      </c>
      <c r="D295" s="8" t="s">
        <v>31</v>
      </c>
      <c r="E295" s="7" t="n">
        <v>353</v>
      </c>
      <c r="F295" s="15" t="n">
        <v>0.018403</v>
      </c>
      <c r="G295" s="7" t="n">
        <v>65</v>
      </c>
      <c r="H295" s="0" t="str">
        <f aca="false">D295</f>
        <v>Сылва</v>
      </c>
    </row>
    <row r="296" customFormat="false" ht="18" hidden="false" customHeight="true" outlineLevel="0" collapsed="false">
      <c r="A296" s="7" t="n">
        <v>66</v>
      </c>
      <c r="B296" s="8" t="s">
        <v>633</v>
      </c>
      <c r="C296" s="9" t="n">
        <v>2003</v>
      </c>
      <c r="D296" s="8" t="s">
        <v>31</v>
      </c>
      <c r="E296" s="7" t="n">
        <v>427</v>
      </c>
      <c r="F296" s="15" t="n">
        <v>0.018843</v>
      </c>
      <c r="G296" s="7" t="n">
        <v>66</v>
      </c>
      <c r="H296" s="0" t="str">
        <f aca="false">D296</f>
        <v>Сылва</v>
      </c>
    </row>
    <row r="297" customFormat="false" ht="18" hidden="false" customHeight="true" outlineLevel="0" collapsed="false">
      <c r="A297" s="7" t="n">
        <v>67</v>
      </c>
      <c r="B297" s="8" t="s">
        <v>634</v>
      </c>
      <c r="C297" s="9" t="n">
        <v>2003</v>
      </c>
      <c r="D297" s="8" t="s">
        <v>31</v>
      </c>
      <c r="E297" s="7" t="n">
        <v>429</v>
      </c>
      <c r="F297" s="15" t="n">
        <v>0.019039</v>
      </c>
      <c r="G297" s="7" t="n">
        <v>67</v>
      </c>
      <c r="H297" s="0" t="str">
        <f aca="false">D297</f>
        <v>Сылва</v>
      </c>
    </row>
    <row r="298" customFormat="false" ht="18" hidden="false" customHeight="true" outlineLevel="0" collapsed="false">
      <c r="A298" s="7" t="n">
        <v>68</v>
      </c>
      <c r="B298" s="8" t="s">
        <v>635</v>
      </c>
      <c r="C298" s="9" t="n">
        <v>2005</v>
      </c>
      <c r="D298" s="8" t="s">
        <v>31</v>
      </c>
      <c r="E298" s="7" t="n">
        <v>351</v>
      </c>
      <c r="F298" s="15" t="n">
        <v>0.019063</v>
      </c>
      <c r="G298" s="7" t="n">
        <v>68</v>
      </c>
      <c r="H298" s="0" t="str">
        <f aca="false">D298</f>
        <v>Сылва</v>
      </c>
    </row>
    <row r="299" customFormat="false" ht="18" hidden="false" customHeight="true" outlineLevel="0" collapsed="false">
      <c r="A299" s="7" t="n">
        <v>69</v>
      </c>
      <c r="B299" s="8" t="s">
        <v>636</v>
      </c>
      <c r="C299" s="9" t="n">
        <v>2004</v>
      </c>
      <c r="D299" s="8" t="s">
        <v>31</v>
      </c>
      <c r="E299" s="7" t="n">
        <v>356</v>
      </c>
      <c r="F299" s="15" t="n">
        <v>0.019132</v>
      </c>
      <c r="G299" s="7" t="n">
        <v>69</v>
      </c>
      <c r="H299" s="0" t="str">
        <f aca="false">D299</f>
        <v>Сылва</v>
      </c>
    </row>
    <row r="300" customFormat="false" ht="18" hidden="false" customHeight="true" outlineLevel="0" collapsed="false">
      <c r="A300" s="7" t="n">
        <v>70</v>
      </c>
      <c r="B300" s="8" t="s">
        <v>637</v>
      </c>
      <c r="C300" s="9" t="n">
        <v>2005</v>
      </c>
      <c r="D300" s="8" t="s">
        <v>31</v>
      </c>
      <c r="E300" s="7" t="n">
        <v>373</v>
      </c>
      <c r="F300" s="15" t="n">
        <v>0.019248</v>
      </c>
      <c r="G300" s="7" t="n">
        <v>70</v>
      </c>
      <c r="H300" s="0" t="str">
        <f aca="false">D300</f>
        <v>Сылва</v>
      </c>
    </row>
    <row r="301" customFormat="false" ht="18" hidden="false" customHeight="true" outlineLevel="0" collapsed="false">
      <c r="A301" s="7" t="n">
        <v>71</v>
      </c>
      <c r="B301" s="8" t="s">
        <v>638</v>
      </c>
      <c r="C301" s="9" t="n">
        <v>2005</v>
      </c>
      <c r="D301" s="8" t="s">
        <v>31</v>
      </c>
      <c r="E301" s="7" t="n">
        <v>408</v>
      </c>
      <c r="F301" s="15" t="n">
        <v>0.019456</v>
      </c>
      <c r="G301" s="7" t="n">
        <v>71</v>
      </c>
      <c r="H301" s="0" t="str">
        <f aca="false">D301</f>
        <v>Сылва</v>
      </c>
    </row>
    <row r="302" customFormat="false" ht="18" hidden="false" customHeight="true" outlineLevel="0" collapsed="false">
      <c r="A302" s="7" t="n">
        <v>72</v>
      </c>
      <c r="B302" s="8" t="s">
        <v>639</v>
      </c>
      <c r="C302" s="9" t="n">
        <v>2005</v>
      </c>
      <c r="D302" s="8" t="s">
        <v>31</v>
      </c>
      <c r="E302" s="7" t="n">
        <v>359</v>
      </c>
      <c r="F302" s="15" t="n">
        <v>0.021134</v>
      </c>
      <c r="G302" s="7" t="n">
        <v>72</v>
      </c>
      <c r="H302" s="0" t="str">
        <f aca="false">D302</f>
        <v>Сылва</v>
      </c>
    </row>
    <row r="303" customFormat="false" ht="18" hidden="false" customHeight="true" outlineLevel="0" collapsed="false">
      <c r="A303" s="7" t="n">
        <v>73</v>
      </c>
      <c r="B303" s="8" t="s">
        <v>640</v>
      </c>
      <c r="C303" s="9" t="n">
        <v>2003</v>
      </c>
      <c r="D303" s="8" t="s">
        <v>31</v>
      </c>
      <c r="E303" s="7" t="n">
        <v>419</v>
      </c>
      <c r="F303" s="15" t="n">
        <v>0.021412</v>
      </c>
      <c r="G303" s="7" t="n">
        <v>73</v>
      </c>
      <c r="H303" s="0" t="str">
        <f aca="false">D303</f>
        <v>Сылва</v>
      </c>
    </row>
    <row r="304" customFormat="false" ht="18" hidden="false" customHeight="true" outlineLevel="0" collapsed="false">
      <c r="A304" s="7" t="n">
        <v>74</v>
      </c>
      <c r="B304" s="8" t="s">
        <v>641</v>
      </c>
      <c r="C304" s="9" t="n">
        <v>2004</v>
      </c>
      <c r="D304" s="8" t="s">
        <v>31</v>
      </c>
      <c r="E304" s="7" t="n">
        <v>376</v>
      </c>
      <c r="F304" s="15" t="n">
        <v>0.021875</v>
      </c>
      <c r="G304" s="7" t="n">
        <v>74</v>
      </c>
      <c r="H304" s="0" t="str">
        <f aca="false">D304</f>
        <v>Сылва</v>
      </c>
    </row>
    <row r="305" customFormat="false" ht="18" hidden="false" customHeight="true" outlineLevel="0" collapsed="false">
      <c r="A305" s="7" t="n">
        <v>75</v>
      </c>
      <c r="B305" s="8" t="s">
        <v>642</v>
      </c>
      <c r="C305" s="9" t="n">
        <v>2004</v>
      </c>
      <c r="D305" s="8" t="s">
        <v>31</v>
      </c>
      <c r="E305" s="7" t="n">
        <v>388</v>
      </c>
      <c r="F305" s="11"/>
      <c r="G305" s="11"/>
      <c r="H305" s="0" t="str">
        <f aca="false">D305</f>
        <v>Сылва</v>
      </c>
    </row>
    <row r="306" customFormat="false" ht="18" hidden="false" customHeight="true" outlineLevel="0" collapsed="false">
      <c r="A306" s="7" t="n">
        <v>76</v>
      </c>
      <c r="B306" s="8" t="s">
        <v>643</v>
      </c>
      <c r="C306" s="9" t="n">
        <v>2004</v>
      </c>
      <c r="D306" s="8" t="s">
        <v>31</v>
      </c>
      <c r="E306" s="7" t="n">
        <v>389</v>
      </c>
      <c r="F306" s="11"/>
      <c r="G306" s="11"/>
      <c r="H306" s="0" t="str">
        <f aca="false">D306</f>
        <v>Сылва</v>
      </c>
    </row>
    <row r="307" customFormat="false" ht="18" hidden="false" customHeight="true" outlineLevel="0" collapsed="false">
      <c r="A307" s="7" t="n">
        <v>77</v>
      </c>
      <c r="B307" s="8" t="s">
        <v>644</v>
      </c>
      <c r="C307" s="9" t="n">
        <v>2004</v>
      </c>
      <c r="D307" s="8" t="s">
        <v>31</v>
      </c>
      <c r="E307" s="7" t="n">
        <v>395</v>
      </c>
      <c r="F307" s="11"/>
      <c r="G307" s="11"/>
      <c r="H307" s="0" t="str">
        <f aca="false">D307</f>
        <v>Сылва</v>
      </c>
    </row>
    <row r="308" customFormat="false" ht="18" hidden="false" customHeight="true" outlineLevel="0" collapsed="false">
      <c r="A308" s="7" t="n">
        <v>78</v>
      </c>
      <c r="B308" s="8" t="s">
        <v>645</v>
      </c>
      <c r="C308" s="9" t="n">
        <v>2004</v>
      </c>
      <c r="D308" s="8" t="s">
        <v>31</v>
      </c>
      <c r="E308" s="7" t="n">
        <v>405</v>
      </c>
      <c r="F308" s="11"/>
      <c r="G308" s="11"/>
      <c r="H308" s="0" t="str">
        <f aca="false">D308</f>
        <v>Сылва</v>
      </c>
    </row>
    <row r="309" customFormat="false" ht="18" hidden="false" customHeight="true" outlineLevel="0" collapsed="false">
      <c r="A309" s="7" t="n">
        <v>79</v>
      </c>
      <c r="B309" s="8" t="s">
        <v>646</v>
      </c>
      <c r="C309" s="9" t="n">
        <v>2003</v>
      </c>
      <c r="D309" s="8" t="s">
        <v>367</v>
      </c>
      <c r="E309" s="7" t="n">
        <v>421</v>
      </c>
      <c r="F309" s="11"/>
      <c r="G309" s="11"/>
      <c r="H309" s="0" t="str">
        <f aca="false">D309</f>
        <v>Ст.Ляды</v>
      </c>
    </row>
    <row r="310" customFormat="false" ht="18" hidden="false" customHeight="true" outlineLevel="0" collapsed="false">
      <c r="A310" s="7" t="n">
        <v>80</v>
      </c>
      <c r="B310" s="8" t="s">
        <v>647</v>
      </c>
      <c r="C310" s="9" t="n">
        <v>2003</v>
      </c>
      <c r="D310" s="8" t="s">
        <v>367</v>
      </c>
      <c r="E310" s="7" t="n">
        <v>423</v>
      </c>
      <c r="F310" s="11"/>
      <c r="G310" s="11"/>
      <c r="H310" s="0" t="str">
        <f aca="false">D310</f>
        <v>Ст.Ляды</v>
      </c>
    </row>
    <row r="311" customFormat="false" ht="18" hidden="false" customHeight="true" outlineLevel="0" collapsed="false">
      <c r="A311" s="7" t="n">
        <v>81</v>
      </c>
      <c r="B311" s="8" t="s">
        <v>648</v>
      </c>
      <c r="C311" s="9" t="n">
        <v>2005</v>
      </c>
      <c r="D311" s="8" t="s">
        <v>31</v>
      </c>
      <c r="E311" s="7" t="n">
        <v>378</v>
      </c>
      <c r="F311" s="11"/>
      <c r="G311" s="11"/>
      <c r="H311" s="0" t="str">
        <f aca="false">D311</f>
        <v>Сылва</v>
      </c>
    </row>
    <row r="312" customFormat="false" ht="18" hidden="false" customHeight="true" outlineLevel="0" collapsed="false">
      <c r="A312" s="13" t="s">
        <v>649</v>
      </c>
      <c r="B312" s="13"/>
      <c r="C312" s="13"/>
      <c r="D312" s="13"/>
      <c r="E312" s="13"/>
      <c r="F312" s="13"/>
      <c r="G312" s="13"/>
    </row>
    <row r="313" customFormat="false" ht="18" hidden="false" customHeight="true" outlineLevel="0" collapsed="false">
      <c r="A313" s="7" t="n">
        <v>1</v>
      </c>
      <c r="B313" s="8" t="s">
        <v>650</v>
      </c>
      <c r="C313" s="9" t="n">
        <v>2005</v>
      </c>
      <c r="D313" s="8" t="s">
        <v>240</v>
      </c>
      <c r="E313" s="7" t="n">
        <v>890</v>
      </c>
      <c r="F313" s="15" t="n">
        <v>0.009896</v>
      </c>
      <c r="G313" s="7" t="n">
        <v>1</v>
      </c>
      <c r="H313" s="0" t="str">
        <f aca="false">D313</f>
        <v>Усть-Качка</v>
      </c>
    </row>
    <row r="314" customFormat="false" ht="18" hidden="false" customHeight="true" outlineLevel="0" collapsed="false">
      <c r="A314" s="7" t="n">
        <v>2</v>
      </c>
      <c r="B314" s="8" t="s">
        <v>651</v>
      </c>
      <c r="C314" s="9" t="n">
        <v>2004</v>
      </c>
      <c r="D314" s="8" t="s">
        <v>31</v>
      </c>
      <c r="E314" s="7" t="n">
        <v>886</v>
      </c>
      <c r="F314" s="15" t="n">
        <v>0.009977</v>
      </c>
      <c r="G314" s="7" t="n">
        <v>2</v>
      </c>
      <c r="H314" s="0" t="str">
        <f aca="false">D314</f>
        <v>Сылва</v>
      </c>
    </row>
    <row r="315" customFormat="false" ht="30" hidden="false" customHeight="true" outlineLevel="0" collapsed="false">
      <c r="A315" s="36" t="n">
        <v>3</v>
      </c>
      <c r="B315" s="8" t="s">
        <v>652</v>
      </c>
      <c r="C315" s="37" t="n">
        <v>2003</v>
      </c>
      <c r="D315" s="8" t="s">
        <v>22</v>
      </c>
      <c r="E315" s="7" t="n">
        <v>858</v>
      </c>
      <c r="F315" s="38" t="n">
        <v>0.009988</v>
      </c>
      <c r="G315" s="36" t="n">
        <v>3</v>
      </c>
      <c r="H315" s="0" t="str">
        <f aca="false">D315</f>
        <v>Лысьва</v>
      </c>
    </row>
    <row r="316" customFormat="false" ht="18" hidden="false" customHeight="true" outlineLevel="0" collapsed="false">
      <c r="A316" s="7" t="n">
        <v>4</v>
      </c>
      <c r="B316" s="8" t="s">
        <v>653</v>
      </c>
      <c r="C316" s="9" t="n">
        <v>2005</v>
      </c>
      <c r="D316" s="8" t="s">
        <v>289</v>
      </c>
      <c r="E316" s="7" t="n">
        <v>877</v>
      </c>
      <c r="F316" s="15" t="n">
        <v>0.010035</v>
      </c>
      <c r="G316" s="7" t="n">
        <v>4</v>
      </c>
      <c r="H316" s="0" t="str">
        <f aca="false">D316</f>
        <v>Верещагино</v>
      </c>
    </row>
    <row r="317" customFormat="false" ht="18" hidden="false" customHeight="true" outlineLevel="0" collapsed="false">
      <c r="A317" s="7" t="n">
        <v>5</v>
      </c>
      <c r="B317" s="8" t="s">
        <v>654</v>
      </c>
      <c r="C317" s="9" t="n">
        <v>2005</v>
      </c>
      <c r="D317" s="8" t="s">
        <v>299</v>
      </c>
      <c r="E317" s="7" t="n">
        <v>896</v>
      </c>
      <c r="F317" s="15" t="n">
        <v>0.01044</v>
      </c>
      <c r="G317" s="7" t="n">
        <v>5</v>
      </c>
      <c r="H317" s="0" t="str">
        <f aca="false">D317</f>
        <v>Добрянка</v>
      </c>
    </row>
    <row r="318" customFormat="false" ht="18" hidden="false" customHeight="true" outlineLevel="0" collapsed="false">
      <c r="A318" s="7" t="n">
        <v>6</v>
      </c>
      <c r="B318" s="8" t="s">
        <v>655</v>
      </c>
      <c r="C318" s="9" t="n">
        <v>2003</v>
      </c>
      <c r="D318" s="8" t="s">
        <v>257</v>
      </c>
      <c r="E318" s="7" t="n">
        <v>894</v>
      </c>
      <c r="F318" s="15" t="n">
        <v>0.01081</v>
      </c>
      <c r="G318" s="7" t="n">
        <v>6</v>
      </c>
      <c r="H318" s="0" t="str">
        <f aca="false">D318</f>
        <v>Куеда</v>
      </c>
    </row>
    <row r="319" customFormat="false" ht="18" hidden="false" customHeight="true" outlineLevel="0" collapsed="false">
      <c r="A319" s="7" t="n">
        <v>7</v>
      </c>
      <c r="B319" s="8" t="s">
        <v>656</v>
      </c>
      <c r="C319" s="9" t="n">
        <v>2005</v>
      </c>
      <c r="D319" s="8" t="s">
        <v>22</v>
      </c>
      <c r="E319" s="7" t="n">
        <v>859</v>
      </c>
      <c r="F319" s="15" t="n">
        <v>0.010856</v>
      </c>
      <c r="G319" s="7" t="n">
        <v>7</v>
      </c>
      <c r="H319" s="0" t="str">
        <f aca="false">D319</f>
        <v>Лысьва</v>
      </c>
    </row>
    <row r="320" customFormat="false" ht="18" hidden="false" customHeight="true" outlineLevel="0" collapsed="false">
      <c r="A320" s="7" t="n">
        <v>8</v>
      </c>
      <c r="B320" s="8" t="s">
        <v>657</v>
      </c>
      <c r="C320" s="9" t="n">
        <v>2003</v>
      </c>
      <c r="D320" s="8" t="s">
        <v>31</v>
      </c>
      <c r="E320" s="7" t="n">
        <v>863</v>
      </c>
      <c r="F320" s="15" t="n">
        <v>0.010891</v>
      </c>
      <c r="G320" s="7" t="n">
        <v>8</v>
      </c>
      <c r="H320" s="0" t="str">
        <f aca="false">D320</f>
        <v>Сылва</v>
      </c>
    </row>
    <row r="321" customFormat="false" ht="18" hidden="false" customHeight="true" outlineLevel="0" collapsed="false">
      <c r="A321" s="7" t="n">
        <v>9</v>
      </c>
      <c r="B321" s="8" t="s">
        <v>658</v>
      </c>
      <c r="C321" s="9" t="n">
        <v>2003</v>
      </c>
      <c r="D321" s="8" t="s">
        <v>453</v>
      </c>
      <c r="E321" s="7" t="n">
        <v>880</v>
      </c>
      <c r="F321" s="15" t="n">
        <v>0.010961</v>
      </c>
      <c r="G321" s="7" t="n">
        <v>9</v>
      </c>
      <c r="H321" s="0" t="str">
        <f aca="false">D321</f>
        <v>Карагайский р-н</v>
      </c>
    </row>
    <row r="322" customFormat="false" ht="18" hidden="false" customHeight="true" outlineLevel="0" collapsed="false">
      <c r="A322" s="7" t="n">
        <v>10</v>
      </c>
      <c r="B322" s="8" t="s">
        <v>659</v>
      </c>
      <c r="C322" s="9" t="n">
        <v>2005</v>
      </c>
      <c r="D322" s="8" t="s">
        <v>453</v>
      </c>
      <c r="E322" s="7" t="n">
        <v>883</v>
      </c>
      <c r="F322" s="15" t="n">
        <v>0.011065</v>
      </c>
      <c r="G322" s="7" t="n">
        <v>10</v>
      </c>
      <c r="H322" s="0" t="str">
        <f aca="false">D322</f>
        <v>Карагайский р-н</v>
      </c>
    </row>
    <row r="323" customFormat="false" ht="18" hidden="false" customHeight="true" outlineLevel="0" collapsed="false">
      <c r="A323" s="7" t="n">
        <v>11</v>
      </c>
      <c r="B323" s="8" t="s">
        <v>660</v>
      </c>
      <c r="C323" s="9" t="n">
        <v>2004</v>
      </c>
      <c r="D323" s="8" t="s">
        <v>22</v>
      </c>
      <c r="E323" s="7" t="n">
        <v>861</v>
      </c>
      <c r="F323" s="15" t="n">
        <v>0.011076</v>
      </c>
      <c r="G323" s="7" t="n">
        <v>11</v>
      </c>
      <c r="H323" s="0" t="str">
        <f aca="false">D323</f>
        <v>Лысьва</v>
      </c>
    </row>
    <row r="324" customFormat="false" ht="18" hidden="false" customHeight="true" outlineLevel="0" collapsed="false">
      <c r="A324" s="7" t="n">
        <v>12</v>
      </c>
      <c r="B324" s="8" t="s">
        <v>661</v>
      </c>
      <c r="C324" s="9" t="n">
        <v>2003</v>
      </c>
      <c r="D324" s="8" t="s">
        <v>31</v>
      </c>
      <c r="E324" s="7" t="n">
        <v>864</v>
      </c>
      <c r="F324" s="15" t="n">
        <v>0.011204</v>
      </c>
      <c r="G324" s="7" t="n">
        <v>12</v>
      </c>
      <c r="H324" s="0" t="str">
        <f aca="false">D324</f>
        <v>Сылва</v>
      </c>
    </row>
    <row r="325" customFormat="false" ht="18" hidden="false" customHeight="true" outlineLevel="0" collapsed="false">
      <c r="A325" s="7" t="n">
        <v>13</v>
      </c>
      <c r="B325" s="8" t="s">
        <v>662</v>
      </c>
      <c r="C325" s="9" t="n">
        <v>2005</v>
      </c>
      <c r="D325" s="8" t="s">
        <v>22</v>
      </c>
      <c r="E325" s="7" t="n">
        <v>860</v>
      </c>
      <c r="F325" s="15" t="n">
        <v>0.011215</v>
      </c>
      <c r="G325" s="7" t="n">
        <v>13</v>
      </c>
      <c r="H325" s="0" t="str">
        <f aca="false">D325</f>
        <v>Лысьва</v>
      </c>
    </row>
    <row r="326" customFormat="false" ht="18" hidden="false" customHeight="true" outlineLevel="0" collapsed="false">
      <c r="A326" s="7" t="n">
        <v>14</v>
      </c>
      <c r="B326" s="8" t="s">
        <v>663</v>
      </c>
      <c r="C326" s="9" t="n">
        <v>2003</v>
      </c>
      <c r="D326" s="8" t="s">
        <v>453</v>
      </c>
      <c r="E326" s="7" t="n">
        <v>879</v>
      </c>
      <c r="F326" s="15" t="n">
        <v>0.011458</v>
      </c>
      <c r="G326" s="7" t="n">
        <v>14</v>
      </c>
      <c r="H326" s="0" t="str">
        <f aca="false">D326</f>
        <v>Карагайский р-н</v>
      </c>
    </row>
    <row r="327" customFormat="false" ht="18" hidden="false" customHeight="true" outlineLevel="0" collapsed="false">
      <c r="A327" s="7" t="n">
        <v>15</v>
      </c>
      <c r="B327" s="8" t="s">
        <v>664</v>
      </c>
      <c r="C327" s="9" t="n">
        <v>2003</v>
      </c>
      <c r="D327" s="8" t="s">
        <v>51</v>
      </c>
      <c r="E327" s="7" t="n">
        <v>887</v>
      </c>
      <c r="F327" s="15" t="n">
        <v>0.011481</v>
      </c>
      <c r="G327" s="7" t="n">
        <v>15</v>
      </c>
      <c r="H327" s="0" t="str">
        <f aca="false">D327</f>
        <v>Пермь</v>
      </c>
    </row>
    <row r="328" customFormat="false" ht="18" hidden="false" customHeight="true" outlineLevel="0" collapsed="false">
      <c r="A328" s="7" t="n">
        <v>16</v>
      </c>
      <c r="B328" s="8" t="s">
        <v>665</v>
      </c>
      <c r="C328" s="9" t="n">
        <v>2004</v>
      </c>
      <c r="D328" s="8" t="s">
        <v>299</v>
      </c>
      <c r="E328" s="7" t="n">
        <v>895</v>
      </c>
      <c r="F328" s="15" t="n">
        <v>0.011493</v>
      </c>
      <c r="G328" s="7" t="n">
        <v>16</v>
      </c>
      <c r="H328" s="0" t="str">
        <f aca="false">D328</f>
        <v>Добрянка</v>
      </c>
    </row>
    <row r="329" customFormat="false" ht="18" hidden="false" customHeight="true" outlineLevel="0" collapsed="false">
      <c r="A329" s="7" t="n">
        <v>17</v>
      </c>
      <c r="B329" s="8" t="s">
        <v>666</v>
      </c>
      <c r="C329" s="9" t="n">
        <v>2003</v>
      </c>
      <c r="D329" s="8" t="s">
        <v>31</v>
      </c>
      <c r="E329" s="7" t="n">
        <v>884</v>
      </c>
      <c r="F329" s="15" t="n">
        <v>0.01169</v>
      </c>
      <c r="G329" s="7" t="n">
        <v>17</v>
      </c>
      <c r="H329" s="0" t="str">
        <f aca="false">D329</f>
        <v>Сылва</v>
      </c>
    </row>
    <row r="330" customFormat="false" ht="18" hidden="false" customHeight="true" outlineLevel="0" collapsed="false">
      <c r="A330" s="7" t="n">
        <v>18</v>
      </c>
      <c r="B330" s="8" t="s">
        <v>667</v>
      </c>
      <c r="C330" s="9" t="n">
        <v>2004</v>
      </c>
      <c r="D330" s="8" t="s">
        <v>31</v>
      </c>
      <c r="E330" s="7" t="n">
        <v>869</v>
      </c>
      <c r="F330" s="15" t="n">
        <v>0.011829</v>
      </c>
      <c r="G330" s="7" t="n">
        <v>18</v>
      </c>
      <c r="H330" s="0" t="str">
        <f aca="false">D330</f>
        <v>Сылва</v>
      </c>
    </row>
    <row r="331" customFormat="false" ht="18" hidden="false" customHeight="true" outlineLevel="0" collapsed="false">
      <c r="A331" s="7" t="n">
        <v>19</v>
      </c>
      <c r="B331" s="8" t="s">
        <v>668</v>
      </c>
      <c r="C331" s="9" t="n">
        <v>2003</v>
      </c>
      <c r="D331" s="8" t="s">
        <v>31</v>
      </c>
      <c r="E331" s="7" t="n">
        <v>885</v>
      </c>
      <c r="F331" s="15" t="n">
        <v>0.011921</v>
      </c>
      <c r="G331" s="7" t="n">
        <v>19</v>
      </c>
      <c r="H331" s="0" t="str">
        <f aca="false">D331</f>
        <v>Сылва</v>
      </c>
    </row>
    <row r="332" customFormat="false" ht="18" hidden="false" customHeight="true" outlineLevel="0" collapsed="false">
      <c r="A332" s="7" t="n">
        <v>20</v>
      </c>
      <c r="B332" s="8" t="s">
        <v>669</v>
      </c>
      <c r="C332" s="9" t="n">
        <v>2004</v>
      </c>
      <c r="D332" s="8" t="s">
        <v>299</v>
      </c>
      <c r="E332" s="7" t="n">
        <v>897</v>
      </c>
      <c r="F332" s="15" t="n">
        <v>0.012188</v>
      </c>
      <c r="G332" s="7" t="n">
        <v>20</v>
      </c>
      <c r="H332" s="0" t="str">
        <f aca="false">D332</f>
        <v>Добрянка</v>
      </c>
    </row>
    <row r="333" customFormat="false" ht="18" hidden="false" customHeight="true" outlineLevel="0" collapsed="false">
      <c r="A333" s="7" t="n">
        <v>21</v>
      </c>
      <c r="B333" s="8" t="s">
        <v>670</v>
      </c>
      <c r="C333" s="9" t="n">
        <v>2004</v>
      </c>
      <c r="D333" s="8" t="s">
        <v>51</v>
      </c>
      <c r="E333" s="7" t="n">
        <v>889</v>
      </c>
      <c r="F333" s="15" t="n">
        <v>0.0125</v>
      </c>
      <c r="G333" s="7" t="n">
        <v>21</v>
      </c>
      <c r="H333" s="0" t="str">
        <f aca="false">D333</f>
        <v>Пермь</v>
      </c>
    </row>
    <row r="334" customFormat="false" ht="18" hidden="false" customHeight="true" outlineLevel="0" collapsed="false">
      <c r="A334" s="7" t="n">
        <v>22</v>
      </c>
      <c r="B334" s="8" t="s">
        <v>671</v>
      </c>
      <c r="C334" s="9" t="n">
        <v>2004</v>
      </c>
      <c r="D334" s="8" t="s">
        <v>453</v>
      </c>
      <c r="E334" s="7" t="n">
        <v>882</v>
      </c>
      <c r="F334" s="15" t="n">
        <v>0.012894</v>
      </c>
      <c r="G334" s="7" t="n">
        <v>22</v>
      </c>
      <c r="H334" s="0" t="str">
        <f aca="false">D334</f>
        <v>Карагайский р-н</v>
      </c>
    </row>
    <row r="335" customFormat="false" ht="18" hidden="false" customHeight="true" outlineLevel="0" collapsed="false">
      <c r="A335" s="7" t="n">
        <v>23</v>
      </c>
      <c r="B335" s="8" t="s">
        <v>672</v>
      </c>
      <c r="C335" s="9" t="n">
        <v>2003</v>
      </c>
      <c r="D335" s="8" t="s">
        <v>31</v>
      </c>
      <c r="E335" s="7" t="n">
        <v>876</v>
      </c>
      <c r="F335" s="15" t="n">
        <v>0.013009</v>
      </c>
      <c r="G335" s="7" t="n">
        <v>23</v>
      </c>
      <c r="H335" s="0" t="str">
        <f aca="false">D335</f>
        <v>Сылва</v>
      </c>
    </row>
    <row r="336" customFormat="false" ht="18" hidden="false" customHeight="true" outlineLevel="0" collapsed="false">
      <c r="A336" s="7" t="n">
        <v>24</v>
      </c>
      <c r="B336" s="8" t="s">
        <v>673</v>
      </c>
      <c r="C336" s="9" t="n">
        <v>2005</v>
      </c>
      <c r="D336" s="8" t="s">
        <v>31</v>
      </c>
      <c r="E336" s="7" t="n">
        <v>862</v>
      </c>
      <c r="F336" s="15" t="n">
        <v>0.01316</v>
      </c>
      <c r="G336" s="7" t="n">
        <v>24</v>
      </c>
      <c r="H336" s="0" t="str">
        <f aca="false">D336</f>
        <v>Сылва</v>
      </c>
    </row>
    <row r="337" customFormat="false" ht="18" hidden="false" customHeight="true" outlineLevel="0" collapsed="false">
      <c r="A337" s="7" t="n">
        <v>25</v>
      </c>
      <c r="B337" s="8" t="s">
        <v>674</v>
      </c>
      <c r="C337" s="9" t="n">
        <v>2003</v>
      </c>
      <c r="D337" s="8" t="s">
        <v>31</v>
      </c>
      <c r="E337" s="7" t="n">
        <v>868</v>
      </c>
      <c r="F337" s="15" t="n">
        <v>0.013333</v>
      </c>
      <c r="G337" s="7" t="n">
        <v>25</v>
      </c>
      <c r="H337" s="0" t="str">
        <f aca="false">D337</f>
        <v>Сылва</v>
      </c>
    </row>
    <row r="338" customFormat="false" ht="18" hidden="false" customHeight="true" outlineLevel="0" collapsed="false">
      <c r="A338" s="7" t="n">
        <v>26</v>
      </c>
      <c r="B338" s="8" t="s">
        <v>675</v>
      </c>
      <c r="C338" s="9" t="n">
        <v>2004</v>
      </c>
      <c r="D338" s="8" t="s">
        <v>31</v>
      </c>
      <c r="E338" s="7" t="n">
        <v>870</v>
      </c>
      <c r="F338" s="15" t="n">
        <v>0.013611</v>
      </c>
      <c r="G338" s="7" t="n">
        <v>26</v>
      </c>
      <c r="H338" s="0" t="str">
        <f aca="false">D338</f>
        <v>Сылва</v>
      </c>
    </row>
    <row r="339" customFormat="false" ht="18" hidden="false" customHeight="true" outlineLevel="0" collapsed="false">
      <c r="A339" s="7" t="n">
        <v>27</v>
      </c>
      <c r="B339" s="8" t="s">
        <v>676</v>
      </c>
      <c r="C339" s="7" t="n">
        <v>2005</v>
      </c>
      <c r="D339" s="8" t="s">
        <v>31</v>
      </c>
      <c r="E339" s="7" t="n">
        <v>871</v>
      </c>
      <c r="F339" s="15" t="n">
        <v>0.013912</v>
      </c>
      <c r="G339" s="7" t="n">
        <v>27</v>
      </c>
      <c r="H339" s="0" t="str">
        <f aca="false">D339</f>
        <v>Сылва</v>
      </c>
    </row>
    <row r="340" customFormat="false" ht="18" hidden="false" customHeight="true" outlineLevel="0" collapsed="false">
      <c r="A340" s="7" t="n">
        <v>28</v>
      </c>
      <c r="B340" s="8" t="s">
        <v>677</v>
      </c>
      <c r="C340" s="7" t="n">
        <v>2005</v>
      </c>
      <c r="D340" s="8" t="s">
        <v>31</v>
      </c>
      <c r="E340" s="7" t="n">
        <v>888</v>
      </c>
      <c r="F340" s="15" t="n">
        <v>0.014086</v>
      </c>
      <c r="G340" s="7" t="n">
        <v>28</v>
      </c>
      <c r="H340" s="0" t="str">
        <f aca="false">D340</f>
        <v>Сылва</v>
      </c>
    </row>
    <row r="341" customFormat="false" ht="18" hidden="false" customHeight="true" outlineLevel="0" collapsed="false">
      <c r="A341" s="7" t="n">
        <v>29</v>
      </c>
      <c r="B341" s="8" t="s">
        <v>678</v>
      </c>
      <c r="C341" s="7" t="n">
        <v>2003</v>
      </c>
      <c r="D341" s="8" t="s">
        <v>31</v>
      </c>
      <c r="E341" s="7" t="n">
        <v>865</v>
      </c>
      <c r="F341" s="15" t="n">
        <v>0.014097</v>
      </c>
      <c r="G341" s="7" t="n">
        <v>29</v>
      </c>
      <c r="H341" s="0" t="str">
        <f aca="false">D341</f>
        <v>Сылва</v>
      </c>
    </row>
    <row r="342" customFormat="false" ht="18" hidden="false" customHeight="true" outlineLevel="0" collapsed="false">
      <c r="A342" s="7" t="n">
        <v>30</v>
      </c>
      <c r="B342" s="8" t="s">
        <v>679</v>
      </c>
      <c r="C342" s="7" t="n">
        <v>2004</v>
      </c>
      <c r="D342" s="8" t="s">
        <v>31</v>
      </c>
      <c r="E342" s="7" t="n">
        <v>853</v>
      </c>
      <c r="F342" s="15" t="n">
        <v>0.014109</v>
      </c>
      <c r="G342" s="7" t="n">
        <v>30</v>
      </c>
      <c r="H342" s="0" t="str">
        <f aca="false">D342</f>
        <v>Сылва</v>
      </c>
    </row>
    <row r="343" customFormat="false" ht="18" hidden="false" customHeight="true" outlineLevel="0" collapsed="false">
      <c r="A343" s="7" t="n">
        <v>31</v>
      </c>
      <c r="B343" s="8" t="s">
        <v>680</v>
      </c>
      <c r="C343" s="7" t="n">
        <v>2004</v>
      </c>
      <c r="D343" s="8" t="s">
        <v>31</v>
      </c>
      <c r="E343" s="7" t="n">
        <v>855</v>
      </c>
      <c r="F343" s="15" t="n">
        <v>0.01412</v>
      </c>
      <c r="G343" s="7" t="n">
        <v>31</v>
      </c>
      <c r="H343" s="0" t="str">
        <f aca="false">D343</f>
        <v>Сылва</v>
      </c>
    </row>
    <row r="344" customFormat="false" ht="18" hidden="false" customHeight="true" outlineLevel="0" collapsed="false">
      <c r="A344" s="7" t="n">
        <v>32</v>
      </c>
      <c r="B344" s="8" t="s">
        <v>681</v>
      </c>
      <c r="C344" s="7" t="n">
        <v>2003</v>
      </c>
      <c r="D344" s="8" t="s">
        <v>31</v>
      </c>
      <c r="E344" s="7" t="n">
        <v>873</v>
      </c>
      <c r="F344" s="15" t="n">
        <v>0.014387</v>
      </c>
      <c r="G344" s="7" t="n">
        <v>32</v>
      </c>
      <c r="H344" s="0" t="str">
        <f aca="false">D344</f>
        <v>Сылва</v>
      </c>
    </row>
    <row r="345" customFormat="false" ht="18" hidden="false" customHeight="true" outlineLevel="0" collapsed="false">
      <c r="A345" s="7" t="n">
        <v>33</v>
      </c>
      <c r="B345" s="8" t="s">
        <v>682</v>
      </c>
      <c r="C345" s="7" t="n">
        <v>2004</v>
      </c>
      <c r="D345" s="8" t="s">
        <v>453</v>
      </c>
      <c r="E345" s="7" t="n">
        <v>881</v>
      </c>
      <c r="F345" s="15" t="n">
        <v>0.015336</v>
      </c>
      <c r="G345" s="7" t="n">
        <v>33</v>
      </c>
      <c r="H345" s="0" t="str">
        <f aca="false">D345</f>
        <v>Карагайский р-н</v>
      </c>
    </row>
    <row r="346" customFormat="false" ht="18" hidden="false" customHeight="true" outlineLevel="0" collapsed="false">
      <c r="A346" s="7" t="n">
        <v>34</v>
      </c>
      <c r="B346" s="8" t="s">
        <v>683</v>
      </c>
      <c r="C346" s="7" t="n">
        <v>2004</v>
      </c>
      <c r="D346" s="8" t="s">
        <v>31</v>
      </c>
      <c r="E346" s="7" t="n">
        <v>856</v>
      </c>
      <c r="F346" s="15" t="n">
        <v>0.015648</v>
      </c>
      <c r="G346" s="7" t="n">
        <v>34</v>
      </c>
      <c r="H346" s="0" t="str">
        <f aca="false">D346</f>
        <v>Сылва</v>
      </c>
    </row>
    <row r="347" customFormat="false" ht="18" hidden="false" customHeight="true" outlineLevel="0" collapsed="false">
      <c r="A347" s="7" t="n">
        <v>35</v>
      </c>
      <c r="B347" s="8" t="s">
        <v>684</v>
      </c>
      <c r="C347" s="7" t="n">
        <v>2003</v>
      </c>
      <c r="D347" s="8" t="s">
        <v>31</v>
      </c>
      <c r="E347" s="7" t="n">
        <v>851</v>
      </c>
      <c r="F347" s="15" t="n">
        <v>0.016088</v>
      </c>
      <c r="G347" s="7" t="n">
        <v>35</v>
      </c>
      <c r="H347" s="0" t="str">
        <f aca="false">D347</f>
        <v>Сылва</v>
      </c>
    </row>
    <row r="348" customFormat="false" ht="18" hidden="false" customHeight="true" outlineLevel="0" collapsed="false">
      <c r="A348" s="7" t="n">
        <v>36</v>
      </c>
      <c r="B348" s="8" t="s">
        <v>685</v>
      </c>
      <c r="C348" s="7" t="n">
        <v>2005</v>
      </c>
      <c r="D348" s="8" t="s">
        <v>31</v>
      </c>
      <c r="E348" s="7" t="n">
        <v>872</v>
      </c>
      <c r="F348" s="15" t="n">
        <v>0.016123</v>
      </c>
      <c r="G348" s="7" t="n">
        <v>36</v>
      </c>
      <c r="H348" s="0" t="str">
        <f aca="false">D348</f>
        <v>Сылва</v>
      </c>
    </row>
    <row r="349" customFormat="false" ht="18" hidden="false" customHeight="true" outlineLevel="0" collapsed="false">
      <c r="A349" s="7" t="n">
        <v>37</v>
      </c>
      <c r="B349" s="8" t="s">
        <v>686</v>
      </c>
      <c r="C349" s="7" t="n">
        <v>2003</v>
      </c>
      <c r="D349" s="8" t="s">
        <v>31</v>
      </c>
      <c r="E349" s="7" t="n">
        <v>852</v>
      </c>
      <c r="F349" s="15" t="n">
        <v>0.016134</v>
      </c>
      <c r="G349" s="7" t="n">
        <v>37</v>
      </c>
      <c r="H349" s="0" t="str">
        <f aca="false">D349</f>
        <v>Сылва</v>
      </c>
    </row>
    <row r="350" customFormat="false" ht="18" hidden="false" customHeight="true" outlineLevel="0" collapsed="false">
      <c r="A350" s="7" t="n">
        <v>38</v>
      </c>
      <c r="B350" s="8" t="s">
        <v>687</v>
      </c>
      <c r="C350" s="7" t="n">
        <v>2004</v>
      </c>
      <c r="D350" s="8" t="s">
        <v>31</v>
      </c>
      <c r="E350" s="7" t="n">
        <v>854</v>
      </c>
      <c r="F350" s="15" t="n">
        <v>0.016539</v>
      </c>
      <c r="G350" s="7" t="n">
        <v>38</v>
      </c>
      <c r="H350" s="0" t="str">
        <f aca="false">D350</f>
        <v>Сылва</v>
      </c>
    </row>
    <row r="351" customFormat="false" ht="18" hidden="false" customHeight="true" outlineLevel="0" collapsed="false">
      <c r="A351" s="7" t="n">
        <v>39</v>
      </c>
      <c r="B351" s="8" t="s">
        <v>688</v>
      </c>
      <c r="C351" s="7" t="n">
        <v>2003</v>
      </c>
      <c r="D351" s="8" t="s">
        <v>31</v>
      </c>
      <c r="E351" s="7" t="n">
        <v>875</v>
      </c>
      <c r="F351" s="15" t="n">
        <v>0.017025</v>
      </c>
      <c r="G351" s="7" t="n">
        <v>39</v>
      </c>
      <c r="H351" s="0" t="str">
        <f aca="false">D351</f>
        <v>Сылва</v>
      </c>
    </row>
    <row r="352" customFormat="false" ht="18" hidden="false" customHeight="true" outlineLevel="0" collapsed="false">
      <c r="A352" s="7" t="n">
        <v>40</v>
      </c>
      <c r="B352" s="8" t="s">
        <v>689</v>
      </c>
      <c r="C352" s="7" t="n">
        <v>2005</v>
      </c>
      <c r="D352" s="8" t="s">
        <v>31</v>
      </c>
      <c r="E352" s="7" t="n">
        <v>867</v>
      </c>
      <c r="F352" s="15" t="n">
        <v>0.017037</v>
      </c>
      <c r="G352" s="7" t="n">
        <v>40</v>
      </c>
      <c r="H352" s="0" t="str">
        <f aca="false">D352</f>
        <v>Сылва</v>
      </c>
    </row>
    <row r="353" customFormat="false" ht="18" hidden="false" customHeight="true" outlineLevel="0" collapsed="false">
      <c r="A353" s="7" t="n">
        <v>41</v>
      </c>
      <c r="B353" s="8" t="s">
        <v>690</v>
      </c>
      <c r="C353" s="7" t="n">
        <v>2003</v>
      </c>
      <c r="D353" s="8" t="s">
        <v>31</v>
      </c>
      <c r="E353" s="7" t="n">
        <v>874</v>
      </c>
      <c r="F353" s="15" t="n">
        <v>0.01706</v>
      </c>
      <c r="G353" s="7" t="n">
        <v>41</v>
      </c>
      <c r="H353" s="0" t="str">
        <f aca="false">D353</f>
        <v>Сылва</v>
      </c>
    </row>
    <row r="354" customFormat="false" ht="18" hidden="false" customHeight="true" outlineLevel="0" collapsed="false">
      <c r="A354" s="7" t="n">
        <v>42</v>
      </c>
      <c r="B354" s="8" t="s">
        <v>691</v>
      </c>
      <c r="C354" s="7" t="n">
        <v>2004</v>
      </c>
      <c r="D354" s="8" t="s">
        <v>367</v>
      </c>
      <c r="E354" s="7" t="n">
        <v>893</v>
      </c>
      <c r="F354" s="15" t="n">
        <v>0.018785</v>
      </c>
      <c r="G354" s="7" t="n">
        <v>42</v>
      </c>
      <c r="H354" s="0" t="str">
        <f aca="false">D354</f>
        <v>Ст.Ляды</v>
      </c>
    </row>
    <row r="355" customFormat="false" ht="18" hidden="false" customHeight="true" outlineLevel="0" collapsed="false">
      <c r="A355" s="7" t="n">
        <v>43</v>
      </c>
      <c r="B355" s="8" t="s">
        <v>692</v>
      </c>
      <c r="C355" s="7" t="n">
        <v>2004</v>
      </c>
      <c r="D355" s="8" t="s">
        <v>367</v>
      </c>
      <c r="E355" s="7" t="n">
        <v>892</v>
      </c>
      <c r="F355" s="15" t="n">
        <v>0.018877</v>
      </c>
      <c r="G355" s="7" t="n">
        <v>43</v>
      </c>
      <c r="H355" s="0" t="str">
        <f aca="false">D355</f>
        <v>Ст.Ляды</v>
      </c>
    </row>
    <row r="356" customFormat="false" ht="18" hidden="false" customHeight="true" outlineLevel="0" collapsed="false">
      <c r="A356" s="7" t="n">
        <v>44</v>
      </c>
      <c r="B356" s="8" t="s">
        <v>693</v>
      </c>
      <c r="C356" s="7" t="n">
        <v>2004</v>
      </c>
      <c r="D356" s="8" t="s">
        <v>367</v>
      </c>
      <c r="E356" s="7" t="n">
        <v>891</v>
      </c>
      <c r="F356" s="15" t="n">
        <v>0.019097</v>
      </c>
      <c r="G356" s="7" t="n">
        <v>44</v>
      </c>
      <c r="H356" s="0" t="str">
        <f aca="false">D356</f>
        <v>Ст.Ляды</v>
      </c>
    </row>
    <row r="357" customFormat="false" ht="18" hidden="false" customHeight="true" outlineLevel="0" collapsed="false">
      <c r="A357" s="7" t="n">
        <v>45</v>
      </c>
      <c r="B357" s="8" t="s">
        <v>694</v>
      </c>
      <c r="C357" s="7" t="n">
        <v>2004</v>
      </c>
      <c r="D357" s="8" t="s">
        <v>31</v>
      </c>
      <c r="E357" s="7" t="n">
        <v>857</v>
      </c>
      <c r="F357" s="15" t="n">
        <v>0.019479</v>
      </c>
      <c r="G357" s="7" t="n">
        <v>45</v>
      </c>
      <c r="H357" s="0" t="str">
        <f aca="false">D357</f>
        <v>Сылва</v>
      </c>
    </row>
    <row r="358" customFormat="false" ht="18" hidden="false" customHeight="true" outlineLevel="0" collapsed="false">
      <c r="A358" s="7" t="n">
        <v>46</v>
      </c>
      <c r="B358" s="8" t="s">
        <v>695</v>
      </c>
      <c r="C358" s="7" t="n">
        <v>2004</v>
      </c>
      <c r="D358" s="8" t="s">
        <v>31</v>
      </c>
      <c r="E358" s="7" t="n">
        <v>866</v>
      </c>
      <c r="F358" s="15" t="n">
        <v>0.019595</v>
      </c>
      <c r="G358" s="7" t="n">
        <v>46</v>
      </c>
      <c r="H358" s="0" t="str">
        <f aca="false">D358</f>
        <v>Сылва</v>
      </c>
    </row>
    <row r="359" customFormat="false" ht="18" hidden="false" customHeight="true" outlineLevel="0" collapsed="false">
      <c r="A359" s="7" t="n">
        <v>47</v>
      </c>
      <c r="B359" s="8" t="s">
        <v>696</v>
      </c>
      <c r="C359" s="7" t="n">
        <v>2005</v>
      </c>
      <c r="D359" s="8" t="s">
        <v>31</v>
      </c>
      <c r="E359" s="7" t="n">
        <v>878</v>
      </c>
      <c r="F359" s="11"/>
      <c r="G359" s="11"/>
      <c r="H359" s="0" t="str">
        <f aca="false">D359</f>
        <v>Сылва</v>
      </c>
    </row>
    <row r="360" customFormat="false" ht="28" hidden="false" customHeight="true" outlineLevel="0" collapsed="false"/>
    <row r="361" customFormat="false" ht="18" hidden="false" customHeight="true" outlineLevel="0" collapsed="false"/>
    <row r="362" customFormat="false" ht="18" hidden="false" customHeight="true" outlineLevel="0" collapsed="false"/>
    <row r="363" customFormat="false" ht="18" hidden="false" customHeight="true" outlineLevel="0" collapsed="false"/>
    <row r="364" customFormat="false" ht="18" hidden="false" customHeight="true" outlineLevel="0" collapsed="false"/>
    <row r="365" customFormat="false" ht="18" hidden="false" customHeight="true" outlineLevel="0" collapsed="false"/>
    <row r="366" customFormat="false" ht="18" hidden="false" customHeight="true" outlineLevel="0" collapsed="false"/>
    <row r="367" customFormat="false" ht="18" hidden="false" customHeight="true" outlineLevel="0" collapsed="false"/>
    <row r="368" customFormat="false" ht="18" hidden="false" customHeight="true" outlineLevel="0" collapsed="false"/>
    <row r="369" customFormat="false" ht="18" hidden="false" customHeight="true" outlineLevel="0" collapsed="false"/>
    <row r="370" customFormat="false" ht="18" hidden="false" customHeight="true" outlineLevel="0" collapsed="false"/>
    <row r="371" customFormat="false" ht="18" hidden="false" customHeight="true" outlineLevel="0" collapsed="false"/>
    <row r="372" customFormat="false" ht="18" hidden="false" customHeight="true" outlineLevel="0" collapsed="false"/>
    <row r="373" customFormat="false" ht="18" hidden="false" customHeight="true" outlineLevel="0" collapsed="false"/>
    <row r="374" customFormat="false" ht="18" hidden="false" customHeight="true" outlineLevel="0" collapsed="false"/>
    <row r="375" customFormat="false" ht="18" hidden="false" customHeight="true" outlineLevel="0" collapsed="false"/>
    <row r="376" customFormat="false" ht="18" hidden="false" customHeight="true" outlineLevel="0" collapsed="false"/>
    <row r="377" customFormat="false" ht="18" hidden="false" customHeight="true" outlineLevel="0" collapsed="false"/>
    <row r="378" customFormat="false" ht="18" hidden="false" customHeight="true" outlineLevel="0" collapsed="false"/>
    <row r="379" customFormat="false" ht="18" hidden="false" customHeight="true" outlineLevel="0" collapsed="false"/>
    <row r="380" customFormat="false" ht="18" hidden="false" customHeight="true" outlineLevel="0" collapsed="false"/>
    <row r="381" customFormat="false" ht="18" hidden="false" customHeight="true" outlineLevel="0" collapsed="false"/>
    <row r="382" customFormat="false" ht="18" hidden="false" customHeight="true" outlineLevel="0" collapsed="false"/>
    <row r="383" customFormat="false" ht="18" hidden="false" customHeight="true" outlineLevel="0" collapsed="false"/>
    <row r="384" customFormat="false" ht="18" hidden="false" customHeight="true" outlineLevel="0" collapsed="false"/>
    <row r="385" customFormat="false" ht="18" hidden="false" customHeight="true" outlineLevel="0" collapsed="false"/>
    <row r="386" customFormat="false" ht="18" hidden="false" customHeight="true" outlineLevel="0" collapsed="false"/>
    <row r="387" customFormat="false" ht="18" hidden="false" customHeight="true" outlineLevel="0" collapsed="false"/>
    <row r="388" customFormat="false" ht="18" hidden="false" customHeight="true" outlineLevel="0" collapsed="false"/>
    <row r="389" customFormat="false" ht="18" hidden="false" customHeight="true" outlineLevel="0" collapsed="false"/>
    <row r="390" customFormat="false" ht="18" hidden="false" customHeight="true" outlineLevel="0" collapsed="false"/>
    <row r="391" customFormat="false" ht="18" hidden="false" customHeight="true" outlineLevel="0" collapsed="false"/>
    <row r="392" customFormat="false" ht="18" hidden="false" customHeight="true" outlineLevel="0" collapsed="false"/>
    <row r="393" customFormat="false" ht="18" hidden="false" customHeight="true" outlineLevel="0" collapsed="false"/>
    <row r="394" customFormat="false" ht="18" hidden="false" customHeight="true" outlineLevel="0" collapsed="false"/>
    <row r="395" customFormat="false" ht="18" hidden="false" customHeight="true" outlineLevel="0" collapsed="false"/>
    <row r="396" customFormat="false" ht="18" hidden="false" customHeight="true" outlineLevel="0" collapsed="false"/>
    <row r="397" customFormat="false" ht="18" hidden="false" customHeight="true" outlineLevel="0" collapsed="false"/>
    <row r="398" customFormat="false" ht="18" hidden="false" customHeight="true" outlineLevel="0" collapsed="false"/>
    <row r="399" customFormat="false" ht="16" hidden="false" customHeight="true" outlineLevel="0" collapsed="false"/>
    <row r="400" customFormat="false" ht="18" hidden="false" customHeight="true" outlineLevel="0" collapsed="false"/>
    <row r="401" customFormat="false" ht="18" hidden="false" customHeight="true" outlineLevel="0" collapsed="false"/>
    <row r="402" customFormat="false" ht="18" hidden="false" customHeight="true" outlineLevel="0" collapsed="false"/>
    <row r="403" customFormat="false" ht="18" hidden="false" customHeight="true" outlineLevel="0" collapsed="false"/>
    <row r="404" customFormat="false" ht="18" hidden="false" customHeight="true" outlineLevel="0" collapsed="false"/>
    <row r="405" customFormat="false" ht="18" hidden="false" customHeight="true" outlineLevel="0" collapsed="false"/>
    <row r="406" customFormat="false" ht="18" hidden="false" customHeight="true" outlineLevel="0" collapsed="false"/>
    <row r="407" customFormat="false" ht="18" hidden="false" customHeight="true" outlineLevel="0" collapsed="false"/>
    <row r="408" customFormat="false" ht="18" hidden="false" customHeight="true" outlineLevel="0" collapsed="false"/>
    <row r="409" customFormat="false" ht="18" hidden="false" customHeight="true" outlineLevel="0" collapsed="false"/>
    <row r="410" customFormat="false" ht="18" hidden="false" customHeight="true" outlineLevel="0" collapsed="false"/>
    <row r="411" customFormat="false" ht="18" hidden="false" customHeight="true" outlineLevel="0" collapsed="false"/>
    <row r="412" customFormat="false" ht="18" hidden="false" customHeight="true" outlineLevel="0" collapsed="false"/>
    <row r="413" customFormat="false" ht="18" hidden="false" customHeight="true" outlineLevel="0" collapsed="false"/>
    <row r="414" customFormat="false" ht="18" hidden="false" customHeight="true" outlineLevel="0" collapsed="false"/>
    <row r="415" customFormat="false" ht="18" hidden="false" customHeight="true" outlineLevel="0" collapsed="false"/>
    <row r="416" customFormat="false" ht="18" hidden="false" customHeight="true" outlineLevel="0" collapsed="false"/>
    <row r="417" customFormat="false" ht="18" hidden="false" customHeight="true" outlineLevel="0" collapsed="false"/>
    <row r="418" customFormat="false" ht="18" hidden="false" customHeight="true" outlineLevel="0" collapsed="false"/>
    <row r="419" customFormat="false" ht="18" hidden="false" customHeight="true" outlineLevel="0" collapsed="false"/>
    <row r="420" customFormat="false" ht="18" hidden="false" customHeight="true" outlineLevel="0" collapsed="false"/>
    <row r="421" customFormat="false" ht="18" hidden="false" customHeight="true" outlineLevel="0" collapsed="false"/>
    <row r="422" customFormat="false" ht="18" hidden="false" customHeight="true" outlineLevel="0" collapsed="false"/>
    <row r="423" customFormat="false" ht="18" hidden="false" customHeight="true" outlineLevel="0" collapsed="false"/>
    <row r="424" customFormat="false" ht="18" hidden="false" customHeight="true" outlineLevel="0" collapsed="false"/>
    <row r="425" customFormat="false" ht="18" hidden="false" customHeight="true" outlineLevel="0" collapsed="false"/>
    <row r="426" customFormat="false" ht="18" hidden="false" customHeight="true" outlineLevel="0" collapsed="false"/>
    <row r="427" customFormat="false" ht="18" hidden="false" customHeight="true" outlineLevel="0" collapsed="false"/>
    <row r="428" customFormat="false" ht="18" hidden="false" customHeight="true" outlineLevel="0" collapsed="false"/>
    <row r="429" customFormat="false" ht="18" hidden="false" customHeight="true" outlineLevel="0" collapsed="false"/>
    <row r="430" customFormat="false" ht="18" hidden="false" customHeight="true" outlineLevel="0" collapsed="false"/>
    <row r="431" customFormat="false" ht="18" hidden="false" customHeight="true" outlineLevel="0" collapsed="false"/>
    <row r="432" customFormat="false" ht="18" hidden="false" customHeight="true" outlineLevel="0" collapsed="false"/>
    <row r="433" customFormat="false" ht="18" hidden="false" customHeight="true" outlineLevel="0" collapsed="false"/>
    <row r="434" customFormat="false" ht="18" hidden="false" customHeight="true" outlineLevel="0" collapsed="false"/>
    <row r="435" customFormat="false" ht="18" hidden="false" customHeight="true" outlineLevel="0" collapsed="false"/>
    <row r="436" customFormat="false" ht="18" hidden="false" customHeight="true" outlineLevel="0" collapsed="false"/>
    <row r="437" customFormat="false" ht="18" hidden="false" customHeight="true" outlineLevel="0" collapsed="false"/>
    <row r="438" customFormat="false" ht="18" hidden="false" customHeight="true" outlineLevel="0" collapsed="false"/>
    <row r="439" customFormat="false" ht="18" hidden="false" customHeight="true" outlineLevel="0" collapsed="false"/>
    <row r="440" customFormat="false" ht="18" hidden="false" customHeight="true" outlineLevel="0" collapsed="false"/>
    <row r="441" customFormat="false" ht="18" hidden="false" customHeight="true" outlineLevel="0" collapsed="false"/>
    <row r="442" customFormat="false" ht="18" hidden="false" customHeight="true" outlineLevel="0" collapsed="false"/>
    <row r="443" customFormat="false" ht="18" hidden="false" customHeight="true" outlineLevel="0" collapsed="false"/>
    <row r="444" customFormat="false" ht="18" hidden="false" customHeight="true" outlineLevel="0" collapsed="false"/>
    <row r="445" customFormat="false" ht="18" hidden="false" customHeight="true" outlineLevel="0" collapsed="false"/>
    <row r="446" customFormat="false" ht="18" hidden="false" customHeight="true" outlineLevel="0" collapsed="false"/>
    <row r="447" customFormat="false" ht="18" hidden="false" customHeight="true" outlineLevel="0" collapsed="false"/>
    <row r="448" customFormat="false" ht="18" hidden="false" customHeight="true" outlineLevel="0" collapsed="false"/>
    <row r="449" customFormat="false" ht="18" hidden="false" customHeight="true" outlineLevel="0" collapsed="false"/>
    <row r="450" customFormat="false" ht="18" hidden="false" customHeight="true" outlineLevel="0" collapsed="false"/>
    <row r="451" customFormat="false" ht="18" hidden="false" customHeight="true" outlineLevel="0" collapsed="false"/>
    <row r="452" customFormat="false" ht="18" hidden="false" customHeight="true" outlineLevel="0" collapsed="false"/>
    <row r="453" customFormat="false" ht="18" hidden="false" customHeight="true" outlineLevel="0" collapsed="false"/>
    <row r="454" customFormat="false" ht="18" hidden="false" customHeight="true" outlineLevel="0" collapsed="false"/>
    <row r="455" customFormat="false" ht="18" hidden="false" customHeight="true" outlineLevel="0" collapsed="false"/>
    <row r="456" customFormat="false" ht="18" hidden="false" customHeight="true" outlineLevel="0" collapsed="false"/>
    <row r="457" customFormat="false" ht="18" hidden="false" customHeight="true" outlineLevel="0" collapsed="false"/>
    <row r="458" customFormat="false" ht="18" hidden="false" customHeight="true" outlineLevel="0" collapsed="false"/>
    <row r="459" customFormat="false" ht="18" hidden="false" customHeight="true" outlineLevel="0" collapsed="false"/>
    <row r="460" customFormat="false" ht="19" hidden="false" customHeight="true" outlineLevel="0" collapsed="false"/>
    <row r="461" customFormat="false" ht="58" hidden="false" customHeight="true" outlineLevel="0" collapsed="false"/>
    <row r="462" customFormat="false" ht="18" hidden="false" customHeight="true" outlineLevel="0" collapsed="false"/>
    <row r="463" customFormat="false" ht="18" hidden="false" customHeight="true" outlineLevel="0" collapsed="false"/>
    <row r="464" customFormat="false" ht="18" hidden="false" customHeight="true" outlineLevel="0" collapsed="false"/>
    <row r="465" customFormat="false" ht="18" hidden="false" customHeight="true" outlineLevel="0" collapsed="false"/>
    <row r="466" customFormat="false" ht="18" hidden="false" customHeight="true" outlineLevel="0" collapsed="false"/>
    <row r="467" customFormat="false" ht="18" hidden="false" customHeight="true" outlineLevel="0" collapsed="false"/>
    <row r="468" customFormat="false" ht="18" hidden="false" customHeight="true" outlineLevel="0" collapsed="false"/>
    <row r="469" customFormat="false" ht="18" hidden="false" customHeight="true" outlineLevel="0" collapsed="false"/>
    <row r="470" customFormat="false" ht="18" hidden="false" customHeight="true" outlineLevel="0" collapsed="false"/>
    <row r="471" customFormat="false" ht="18" hidden="false" customHeight="true" outlineLevel="0" collapsed="false"/>
    <row r="472" customFormat="false" ht="18" hidden="false" customHeight="true" outlineLevel="0" collapsed="false"/>
    <row r="473" customFormat="false" ht="18" hidden="false" customHeight="true" outlineLevel="0" collapsed="false"/>
    <row r="474" customFormat="false" ht="18" hidden="false" customHeight="true" outlineLevel="0" collapsed="false"/>
    <row r="475" customFormat="false" ht="18" hidden="false" customHeight="true" outlineLevel="0" collapsed="false"/>
    <row r="476" customFormat="false" ht="18" hidden="false" customHeight="true" outlineLevel="0" collapsed="false"/>
    <row r="477" customFormat="false" ht="18" hidden="false" customHeight="true" outlineLevel="0" collapsed="false"/>
    <row r="478" customFormat="false" ht="18" hidden="false" customHeight="true" outlineLevel="0" collapsed="false"/>
    <row r="479" customFormat="false" ht="18" hidden="false" customHeight="true" outlineLevel="0" collapsed="false"/>
    <row r="480" customFormat="false" ht="18" hidden="false" customHeight="true" outlineLevel="0" collapsed="false"/>
    <row r="481" customFormat="false" ht="18" hidden="false" customHeight="true" outlineLevel="0" collapsed="false"/>
    <row r="482" customFormat="false" ht="18" hidden="false" customHeight="true" outlineLevel="0" collapsed="false"/>
    <row r="483" customFormat="false" ht="18" hidden="false" customHeight="true" outlineLevel="0" collapsed="false"/>
    <row r="484" customFormat="false" ht="18" hidden="false" customHeight="true" outlineLevel="0" collapsed="false"/>
    <row r="485" customFormat="false" ht="18" hidden="false" customHeight="true" outlineLevel="0" collapsed="false"/>
    <row r="486" customFormat="false" ht="18" hidden="false" customHeight="true" outlineLevel="0" collapsed="false"/>
    <row r="487" customFormat="false" ht="18" hidden="false" customHeight="true" outlineLevel="0" collapsed="false"/>
    <row r="488" customFormat="false" ht="18" hidden="false" customHeight="true" outlineLevel="0" collapsed="false"/>
    <row r="489" customFormat="false" ht="18" hidden="false" customHeight="true" outlineLevel="0" collapsed="false"/>
    <row r="490" customFormat="false" ht="18" hidden="false" customHeight="true" outlineLevel="0" collapsed="false"/>
    <row r="491" customFormat="false" ht="18" hidden="false" customHeight="true" outlineLevel="0" collapsed="false"/>
    <row r="492" customFormat="false" ht="18" hidden="false" customHeight="true" outlineLevel="0" collapsed="false"/>
    <row r="493" customFormat="false" ht="18" hidden="false" customHeight="true" outlineLevel="0" collapsed="false"/>
    <row r="494" customFormat="false" ht="18" hidden="false" customHeight="true" outlineLevel="0" collapsed="false"/>
    <row r="495" customFormat="false" ht="18" hidden="false" customHeight="true" outlineLevel="0" collapsed="false"/>
    <row r="496" customFormat="false" ht="18" hidden="false" customHeight="true" outlineLevel="0" collapsed="false"/>
    <row r="497" customFormat="false" ht="18" hidden="false" customHeight="true" outlineLevel="0" collapsed="false"/>
    <row r="498" customFormat="false" ht="18" hidden="false" customHeight="true" outlineLevel="0" collapsed="false"/>
    <row r="499" customFormat="false" ht="18" hidden="false" customHeight="true" outlineLevel="0" collapsed="false"/>
    <row r="500" customFormat="false" ht="18" hidden="false" customHeight="true" outlineLevel="0" collapsed="false"/>
    <row r="501" customFormat="false" ht="18" hidden="false" customHeight="true" outlineLevel="0" collapsed="false"/>
    <row r="502" customFormat="false" ht="18" hidden="false" customHeight="true" outlineLevel="0" collapsed="false"/>
    <row r="503" customFormat="false" ht="18" hidden="false" customHeight="true" outlineLevel="0" collapsed="false"/>
    <row r="504" customFormat="false" ht="18" hidden="false" customHeight="true" outlineLevel="0" collapsed="false"/>
    <row r="505" customFormat="false" ht="18" hidden="false" customHeight="true" outlineLevel="0" collapsed="false"/>
    <row r="506" customFormat="false" ht="18" hidden="false" customHeight="true" outlineLevel="0" collapsed="false"/>
    <row r="507" customFormat="false" ht="18" hidden="false" customHeight="true" outlineLevel="0" collapsed="false"/>
    <row r="508" customFormat="false" ht="18" hidden="false" customHeight="true" outlineLevel="0" collapsed="false"/>
    <row r="509" customFormat="false" ht="18" hidden="false" customHeight="true" outlineLevel="0" collapsed="false"/>
    <row r="510" customFormat="false" ht="18" hidden="false" customHeight="true" outlineLevel="0" collapsed="false"/>
    <row r="511" customFormat="false" ht="18" hidden="false" customHeight="true" outlineLevel="0" collapsed="false"/>
    <row r="512" customFormat="false" ht="18" hidden="false" customHeight="true" outlineLevel="0" collapsed="false"/>
    <row r="513" customFormat="false" ht="18" hidden="false" customHeight="true" outlineLevel="0" collapsed="false"/>
    <row r="514" customFormat="false" ht="18" hidden="false" customHeight="true" outlineLevel="0" collapsed="false"/>
    <row r="515" customFormat="false" ht="18" hidden="false" customHeight="true" outlineLevel="0" collapsed="false"/>
    <row r="516" customFormat="false" ht="18" hidden="false" customHeight="true" outlineLevel="0" collapsed="false"/>
    <row r="517" customFormat="false" ht="18" hidden="false" customHeight="true" outlineLevel="0" collapsed="false"/>
    <row r="518" customFormat="false" ht="18" hidden="false" customHeight="true" outlineLevel="0" collapsed="false"/>
    <row r="519" customFormat="false" ht="18" hidden="false" customHeight="true" outlineLevel="0" collapsed="false"/>
    <row r="520" customFormat="false" ht="18" hidden="false" customHeight="true" outlineLevel="0" collapsed="false"/>
    <row r="521" customFormat="false" ht="18" hidden="false" customHeight="true" outlineLevel="0" collapsed="false"/>
    <row r="522" customFormat="false" ht="18" hidden="false" customHeight="true" outlineLevel="0" collapsed="false"/>
    <row r="523" customFormat="false" ht="18" hidden="false" customHeight="true" outlineLevel="0" collapsed="false"/>
    <row r="524" customFormat="false" ht="58" hidden="false" customHeight="true" outlineLevel="0" collapsed="false"/>
    <row r="525" customFormat="false" ht="18" hidden="false" customHeight="true" outlineLevel="0" collapsed="false"/>
    <row r="526" customFormat="false" ht="18" hidden="false" customHeight="true" outlineLevel="0" collapsed="false"/>
    <row r="527" customFormat="false" ht="18" hidden="false" customHeight="true" outlineLevel="0" collapsed="false"/>
    <row r="528" customFormat="false" ht="18" hidden="false" customHeight="true" outlineLevel="0" collapsed="false"/>
    <row r="529" customFormat="false" ht="18" hidden="false" customHeight="true" outlineLevel="0" collapsed="false"/>
    <row r="530" customFormat="false" ht="18" hidden="false" customHeight="true" outlineLevel="0" collapsed="false"/>
    <row r="531" customFormat="false" ht="18" hidden="false" customHeight="true" outlineLevel="0" collapsed="false"/>
    <row r="532" customFormat="false" ht="18" hidden="false" customHeight="true" outlineLevel="0" collapsed="false"/>
    <row r="533" customFormat="false" ht="18" hidden="false" customHeight="true" outlineLevel="0" collapsed="false"/>
    <row r="534" customFormat="false" ht="18" hidden="false" customHeight="true" outlineLevel="0" collapsed="false"/>
    <row r="535" customFormat="false" ht="18" hidden="false" customHeight="true" outlineLevel="0" collapsed="false"/>
    <row r="536" customFormat="false" ht="18" hidden="false" customHeight="true" outlineLevel="0" collapsed="false"/>
    <row r="537" customFormat="false" ht="18" hidden="false" customHeight="true" outlineLevel="0" collapsed="false"/>
    <row r="538" customFormat="false" ht="18" hidden="false" customHeight="true" outlineLevel="0" collapsed="false"/>
    <row r="539" customFormat="false" ht="18" hidden="false" customHeight="true" outlineLevel="0" collapsed="false"/>
    <row r="540" customFormat="false" ht="18" hidden="false" customHeight="true" outlineLevel="0" collapsed="false"/>
    <row r="541" customFormat="false" ht="18" hidden="false" customHeight="true" outlineLevel="0" collapsed="false"/>
    <row r="542" customFormat="false" ht="18" hidden="false" customHeight="true" outlineLevel="0" collapsed="false"/>
    <row r="543" customFormat="false" ht="18" hidden="false" customHeight="true" outlineLevel="0" collapsed="false"/>
    <row r="544" customFormat="false" ht="18" hidden="false" customHeight="true" outlineLevel="0" collapsed="false"/>
    <row r="545" customFormat="false" ht="18" hidden="false" customHeight="true" outlineLevel="0" collapsed="false"/>
    <row r="546" customFormat="false" ht="18" hidden="false" customHeight="true" outlineLevel="0" collapsed="false"/>
    <row r="547" customFormat="false" ht="18" hidden="false" customHeight="true" outlineLevel="0" collapsed="false"/>
    <row r="548" customFormat="false" ht="18" hidden="false" customHeight="true" outlineLevel="0" collapsed="false"/>
    <row r="549" customFormat="false" ht="18" hidden="false" customHeight="true" outlineLevel="0" collapsed="false"/>
    <row r="550" customFormat="false" ht="18" hidden="false" customHeight="true" outlineLevel="0" collapsed="false"/>
    <row r="551" customFormat="false" ht="18" hidden="false" customHeight="true" outlineLevel="0" collapsed="false"/>
    <row r="552" customFormat="false" ht="18" hidden="false" customHeight="true" outlineLevel="0" collapsed="false"/>
    <row r="553" customFormat="false" ht="18" hidden="false" customHeight="true" outlineLevel="0" collapsed="false"/>
    <row r="554" customFormat="false" ht="18" hidden="false" customHeight="true" outlineLevel="0" collapsed="false"/>
    <row r="555" customFormat="false" ht="18" hidden="false" customHeight="true" outlineLevel="0" collapsed="false"/>
    <row r="556" customFormat="false" ht="18" hidden="false" customHeight="true" outlineLevel="0" collapsed="false"/>
    <row r="557" customFormat="false" ht="18" hidden="false" customHeight="true" outlineLevel="0" collapsed="false"/>
    <row r="558" customFormat="false" ht="18" hidden="false" customHeight="true" outlineLevel="0" collapsed="false"/>
    <row r="559" customFormat="false" ht="18" hidden="false" customHeight="true" outlineLevel="0" collapsed="false"/>
    <row r="560" customFormat="false" ht="18" hidden="false" customHeight="true" outlineLevel="0" collapsed="false"/>
    <row r="561" customFormat="false" ht="18" hidden="false" customHeight="true" outlineLevel="0" collapsed="false"/>
    <row r="562" customFormat="false" ht="18" hidden="false" customHeight="true" outlineLevel="0" collapsed="false"/>
    <row r="563" customFormat="false" ht="18" hidden="false" customHeight="true" outlineLevel="0" collapsed="false"/>
    <row r="564" customFormat="false" ht="18" hidden="false" customHeight="true" outlineLevel="0" collapsed="false"/>
    <row r="565" customFormat="false" ht="18" hidden="false" customHeight="true" outlineLevel="0" collapsed="false"/>
    <row r="566" customFormat="false" ht="18" hidden="false" customHeight="true" outlineLevel="0" collapsed="false"/>
    <row r="567" customFormat="false" ht="18" hidden="false" customHeight="true" outlineLevel="0" collapsed="false"/>
    <row r="1048576" customFormat="false" ht="12.8" hidden="false" customHeight="false" outlineLevel="0" collapsed="false"/>
  </sheetData>
  <mergeCells count="16">
    <mergeCell ref="A1:G1"/>
    <mergeCell ref="A2:G2"/>
    <mergeCell ref="E6:F6"/>
    <mergeCell ref="C7:D7"/>
    <mergeCell ref="E7:F7"/>
    <mergeCell ref="B9:G9"/>
    <mergeCell ref="B51:G51"/>
    <mergeCell ref="A64:G64"/>
    <mergeCell ref="A66:G66"/>
    <mergeCell ref="A91:G91"/>
    <mergeCell ref="A101:G101"/>
    <mergeCell ref="A103:G103"/>
    <mergeCell ref="A174:G174"/>
    <mergeCell ref="A228:G228"/>
    <mergeCell ref="A230:G230"/>
    <mergeCell ref="A312:G3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2016-12-15T09:30:47Z</dcterms:created>
  <dc:creator>ноутбукофф</dc:creator>
  <dc:description/>
  <dc:language>ru-RU</dc:language>
  <cp:lastModifiedBy/>
  <dcterms:modified xsi:type="dcterms:W3CDTF">2016-12-15T14:08:10Z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