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05" windowWidth="19065" windowHeight="8430" activeTab="2"/>
  </bookViews>
  <sheets>
    <sheet name="Титульный" sheetId="38" r:id="rId1"/>
    <sheet name="м5" sheetId="61" r:id="rId2"/>
    <sheet name="ж5" sheetId="62" r:id="rId3"/>
  </sheets>
  <definedNames>
    <definedName name="_xlnm._FilterDatabase" localSheetId="2" hidden="1">ж5!$A$5:$J$46</definedName>
    <definedName name="_xlnm._FilterDatabase" localSheetId="1" hidden="1">м5!$A$5:$J$108</definedName>
    <definedName name="wrn.Распечатка._.финишки." localSheetId="2" hidden="1">{#N/A,#N/A,TRUE,"Ф"}</definedName>
    <definedName name="wrn.Распечатка._.финишки." localSheetId="1" hidden="1">{#N/A,#N/A,TRUE,"Ф"}</definedName>
    <definedName name="wrn.Распечатка._.финишки." hidden="1">{#N/A,#N/A,TRUE,"Ф"}</definedName>
  </definedNames>
  <calcPr calcId="145621"/>
</workbook>
</file>

<file path=xl/calcChain.xml><?xml version="1.0" encoding="utf-8"?>
<calcChain xmlns="http://schemas.openxmlformats.org/spreadsheetml/2006/main">
  <c r="H23" i="62" l="1"/>
  <c r="H26" i="62"/>
  <c r="H30" i="62"/>
  <c r="H22" i="62"/>
  <c r="H24" i="62"/>
  <c r="H79" i="61"/>
  <c r="H65" i="61"/>
  <c r="H15" i="62"/>
  <c r="H104" i="61"/>
  <c r="H63" i="61"/>
  <c r="H26" i="61"/>
  <c r="H31" i="61"/>
  <c r="H46" i="61"/>
  <c r="H10" i="61"/>
  <c r="H28" i="61"/>
  <c r="H41" i="61"/>
  <c r="H91" i="61"/>
  <c r="H57" i="61"/>
  <c r="H66" i="61"/>
  <c r="H96" i="61"/>
  <c r="H55" i="61"/>
  <c r="H68" i="61"/>
  <c r="H84" i="61"/>
  <c r="H69" i="61"/>
  <c r="H67" i="61"/>
  <c r="H75" i="61"/>
  <c r="H93" i="61"/>
  <c r="H64" i="61"/>
  <c r="H60" i="61"/>
  <c r="H77" i="61"/>
  <c r="H43" i="61"/>
  <c r="H92" i="61"/>
  <c r="H50" i="61"/>
  <c r="H72" i="61"/>
  <c r="H103" i="61"/>
  <c r="H82" i="61"/>
  <c r="H94" i="61"/>
  <c r="H73" i="61"/>
  <c r="H36" i="61"/>
  <c r="H71" i="61"/>
  <c r="H81" i="61"/>
  <c r="H87" i="61"/>
  <c r="H53" i="61"/>
  <c r="H61" i="61"/>
  <c r="H89" i="61"/>
  <c r="H97" i="61"/>
  <c r="H85" i="61"/>
  <c r="H108" i="61"/>
  <c r="H83" i="61"/>
  <c r="H80" i="61"/>
  <c r="H19" i="62"/>
  <c r="H13" i="62"/>
  <c r="H21" i="62"/>
  <c r="H10" i="62"/>
  <c r="H39" i="62"/>
  <c r="H40" i="62"/>
  <c r="H38" i="62"/>
  <c r="H11" i="62"/>
  <c r="H7" i="62"/>
  <c r="H17" i="62"/>
  <c r="H14" i="62"/>
  <c r="H27" i="62"/>
  <c r="H28" i="62"/>
  <c r="H16" i="62"/>
  <c r="H12" i="62"/>
  <c r="H8" i="62"/>
  <c r="H31" i="62"/>
  <c r="H20" i="62"/>
  <c r="H36" i="62"/>
  <c r="H37" i="62"/>
  <c r="H9" i="62"/>
  <c r="H18" i="62"/>
  <c r="H35" i="62"/>
  <c r="H29" i="62"/>
  <c r="H34" i="62"/>
  <c r="H25" i="62"/>
  <c r="H33" i="62"/>
  <c r="H32" i="62"/>
  <c r="H37" i="61"/>
  <c r="H13" i="61"/>
  <c r="H52" i="61"/>
  <c r="H105" i="61"/>
  <c r="H38" i="61"/>
  <c r="H48" i="61"/>
  <c r="H24" i="61"/>
  <c r="H45" i="61"/>
  <c r="H49" i="61"/>
  <c r="H12" i="61"/>
  <c r="H9" i="61"/>
  <c r="H19" i="61"/>
  <c r="H35" i="61"/>
  <c r="H102" i="61"/>
  <c r="H30" i="61"/>
  <c r="H33" i="61"/>
  <c r="H20" i="61"/>
  <c r="H56" i="61"/>
  <c r="H16" i="61"/>
  <c r="H23" i="61"/>
  <c r="H101" i="61"/>
  <c r="H25" i="61"/>
  <c r="H27" i="61"/>
  <c r="H47" i="61"/>
  <c r="H7" i="61"/>
  <c r="H39" i="61"/>
  <c r="H44" i="61"/>
  <c r="H107" i="61"/>
  <c r="H62" i="61"/>
  <c r="H40" i="61"/>
  <c r="H100" i="61"/>
  <c r="H54" i="61"/>
  <c r="H17" i="61"/>
  <c r="H21" i="61"/>
  <c r="H11" i="61"/>
  <c r="H34" i="61"/>
  <c r="H98" i="61"/>
  <c r="H18" i="61"/>
  <c r="H29" i="61"/>
  <c r="H15" i="61"/>
  <c r="H59" i="61"/>
  <c r="H106" i="61"/>
  <c r="H99" i="61"/>
  <c r="H14" i="61"/>
  <c r="H51" i="61"/>
  <c r="H32" i="61"/>
  <c r="H90" i="61"/>
  <c r="H22" i="61"/>
  <c r="H58" i="61"/>
  <c r="H74" i="61"/>
  <c r="H88" i="61"/>
  <c r="H70" i="61"/>
  <c r="H78" i="61"/>
  <c r="H86" i="61"/>
  <c r="H42" i="61"/>
  <c r="H95" i="61"/>
  <c r="H76" i="61"/>
  <c r="H8" i="61"/>
  <c r="H42" i="62"/>
  <c r="H41" i="62"/>
  <c r="H43" i="62"/>
  <c r="H44" i="62"/>
  <c r="H45" i="62"/>
  <c r="H46" i="62"/>
</calcChain>
</file>

<file path=xl/sharedStrings.xml><?xml version="1.0" encoding="utf-8"?>
<sst xmlns="http://schemas.openxmlformats.org/spreadsheetml/2006/main" count="562" uniqueCount="328">
  <si>
    <t>Место</t>
  </si>
  <si>
    <t>№</t>
  </si>
  <si>
    <t>Фамилия, имя</t>
  </si>
  <si>
    <t>Г.р.</t>
  </si>
  <si>
    <t>Город</t>
  </si>
  <si>
    <t>Общество, Клуб</t>
  </si>
  <si>
    <t>Результат</t>
  </si>
  <si>
    <t>В.Гр.</t>
  </si>
  <si>
    <t>М.Гр.</t>
  </si>
  <si>
    <t>г. Санкт-Петербург</t>
  </si>
  <si>
    <t>Отм.</t>
  </si>
  <si>
    <t>Комитет по физической культуре и спорту Санкт-Петербурга
Администрация Кировского района Санкт-Петербурга
Центр физической культуры, спорты и здоровья "Нарвская застава"
Спортивная федерация легкой атлетики Санкт-Петербурга</t>
  </si>
  <si>
    <t>Традиционный XXXVI легкоатлетический
ПРОБЕГ ПАМЯТИ
по юго-западным рубежам обороны Ленинграда</t>
  </si>
  <si>
    <t>09 сентября 2017</t>
  </si>
  <si>
    <t>Санкт-Петербург 09 сентября 2017 г., старт 11:15</t>
  </si>
  <si>
    <t>ИТОГОВЫЙ  ПРОТОКОЛ          Мужчины 5 км</t>
  </si>
  <si>
    <t>ИТОГОВЫЙ  ПРОТОКОЛ          Женщины 5 км</t>
  </si>
  <si>
    <t>Митин Сергей</t>
  </si>
  <si>
    <t>Санкт-Петербург</t>
  </si>
  <si>
    <t>Кировец</t>
  </si>
  <si>
    <t>Пономарев Сергей</t>
  </si>
  <si>
    <t>Суоранда</t>
  </si>
  <si>
    <t>Затевина Нина</t>
  </si>
  <si>
    <t>Великий Новгород</t>
  </si>
  <si>
    <t>Акрон</t>
  </si>
  <si>
    <t>Федоров Александр</t>
  </si>
  <si>
    <t>Динамо</t>
  </si>
  <si>
    <t>Бахтин Дмитрий</t>
  </si>
  <si>
    <t>Фоминых Игорь</t>
  </si>
  <si>
    <t>Князев Ярослав</t>
  </si>
  <si>
    <t>Петродворец</t>
  </si>
  <si>
    <t>Шишкин Максим</t>
  </si>
  <si>
    <t>Юндашев Дмитрий</t>
  </si>
  <si>
    <t>Метеорин Роман</t>
  </si>
  <si>
    <t>Большаков Артем</t>
  </si>
  <si>
    <t>Алиев Магомедали</t>
  </si>
  <si>
    <t xml:space="preserve">ВА МТО </t>
  </si>
  <si>
    <t>Михайлов Дмитрий</t>
  </si>
  <si>
    <t>Каменек Наталия</t>
  </si>
  <si>
    <t>Пиранья</t>
  </si>
  <si>
    <t>Тарелкина Нина</t>
  </si>
  <si>
    <t>п. Дубровка</t>
  </si>
  <si>
    <t>Макарова Вероника</t>
  </si>
  <si>
    <t>Galaxy, Динамо</t>
  </si>
  <si>
    <t>Левитин Владимир</t>
  </si>
  <si>
    <t>п. Мурино</t>
  </si>
  <si>
    <t>Урожай</t>
  </si>
  <si>
    <t>Нифатов Николай</t>
  </si>
  <si>
    <t>Электросила</t>
  </si>
  <si>
    <t>Богаченкова Татьяна</t>
  </si>
  <si>
    <t>Должиков Виктор</t>
  </si>
  <si>
    <t>Локомотив</t>
  </si>
  <si>
    <t>Зайцев Николай</t>
  </si>
  <si>
    <t>с. Колтуши</t>
  </si>
  <si>
    <t>Колтушский л/к</t>
  </si>
  <si>
    <t>Хамов Сергей</t>
  </si>
  <si>
    <t>Васильев Михаил</t>
  </si>
  <si>
    <t>Волков Антон</t>
  </si>
  <si>
    <t>ВИ (ЖДВ и ВОСО)</t>
  </si>
  <si>
    <t>Чойсоронов Амгалан</t>
  </si>
  <si>
    <t>Киселев Иван</t>
  </si>
  <si>
    <t>Дордий Михаил</t>
  </si>
  <si>
    <t>Варфоломеев Виктор</t>
  </si>
  <si>
    <t>Цыганков Андрей</t>
  </si>
  <si>
    <t>СДЮСШОР №2 Московского р-на</t>
  </si>
  <si>
    <t>Шалбин Вячеслав</t>
  </si>
  <si>
    <t>Антонова Ольга</t>
  </si>
  <si>
    <t>Шушкет Наталья</t>
  </si>
  <si>
    <t>Сарайникова Алла</t>
  </si>
  <si>
    <t>Редута Екатерина</t>
  </si>
  <si>
    <t>Архангельск</t>
  </si>
  <si>
    <t>СПбУГПС МЧС</t>
  </si>
  <si>
    <t>Логинова Ольга</t>
  </si>
  <si>
    <t>Петрозаводск</t>
  </si>
  <si>
    <t>Дюпдина Светлана</t>
  </si>
  <si>
    <t>Байкова Галина</t>
  </si>
  <si>
    <t>Золотарева Татьяна</t>
  </si>
  <si>
    <t>Аристова Мария</t>
  </si>
  <si>
    <t>Сагета</t>
  </si>
  <si>
    <t>Зимирева Екатерина</t>
  </si>
  <si>
    <t>Ялта</t>
  </si>
  <si>
    <t>Горнбахер Эвелина</t>
  </si>
  <si>
    <t>Евпатория</t>
  </si>
  <si>
    <t>Алексеева Алена</t>
  </si>
  <si>
    <t>Кострома</t>
  </si>
  <si>
    <t>Суханова Юлия</t>
  </si>
  <si>
    <t>Субботина Лилия</t>
  </si>
  <si>
    <t>Лицей №378</t>
  </si>
  <si>
    <t>Ильина Анна</t>
  </si>
  <si>
    <t>СДЮСШОР Кировского р-на</t>
  </si>
  <si>
    <t>Белова Анастасия</t>
  </si>
  <si>
    <t>Кириллов Евгений</t>
  </si>
  <si>
    <t>Пушкин</t>
  </si>
  <si>
    <t>ВКА им. Можайского, СКА</t>
  </si>
  <si>
    <t>Себастьян Павел</t>
  </si>
  <si>
    <t>Ковдор</t>
  </si>
  <si>
    <t>СПб УГПС МЧС</t>
  </si>
  <si>
    <t>Григорьев Стефан</t>
  </si>
  <si>
    <t>Усинск</t>
  </si>
  <si>
    <t>Казаков Максим</t>
  </si>
  <si>
    <t>Озерск</t>
  </si>
  <si>
    <t>Антонов Леонид</t>
  </si>
  <si>
    <t>Головин Николай</t>
  </si>
  <si>
    <t>КЛЛГ</t>
  </si>
  <si>
    <t>Марков Владимир</t>
  </si>
  <si>
    <t>Иванов Семен</t>
  </si>
  <si>
    <t>Капустинский Ян</t>
  </si>
  <si>
    <t>СДЮСШОР Кировского р-на, лицей №387</t>
  </si>
  <si>
    <t>Семенов Александр</t>
  </si>
  <si>
    <t>Южная линия</t>
  </si>
  <si>
    <t>Симахин Дмитрий</t>
  </si>
  <si>
    <t>Панков Константин</t>
  </si>
  <si>
    <t>Университет МВД</t>
  </si>
  <si>
    <t>Шелепень Вячеслав</t>
  </si>
  <si>
    <t>Войтенко Виталий</t>
  </si>
  <si>
    <t>Ануфориев Иван</t>
  </si>
  <si>
    <t>Локшопов Владимир</t>
  </si>
  <si>
    <t>Стенюшкин Глеб</t>
  </si>
  <si>
    <t>Спартак</t>
  </si>
  <si>
    <t>Богданов Анатолий</t>
  </si>
  <si>
    <t>ВВ</t>
  </si>
  <si>
    <t>Пирогов Николай</t>
  </si>
  <si>
    <t>Кузьмин Михаил</t>
  </si>
  <si>
    <t>Пирогова Елена</t>
  </si>
  <si>
    <t>Кузьмина Ирина</t>
  </si>
  <si>
    <t>Самкина Анна</t>
  </si>
  <si>
    <t>Мадьянова Екатерина</t>
  </si>
  <si>
    <t>Шарифуллина Анна</t>
  </si>
  <si>
    <t>Виноградова Ульяна</t>
  </si>
  <si>
    <t>Шепелева Екатерина</t>
  </si>
  <si>
    <t>Георгиева Полина</t>
  </si>
  <si>
    <t>Иванова Настя</t>
  </si>
  <si>
    <t>Динамо, Университет МВД</t>
  </si>
  <si>
    <t>Горчанинов Сергей</t>
  </si>
  <si>
    <t>Академия Штиглица</t>
  </si>
  <si>
    <t>Банков Валерий</t>
  </si>
  <si>
    <t>Михеев Виктор</t>
  </si>
  <si>
    <t>Петрошин Антон</t>
  </si>
  <si>
    <t>Туранова Ксения</t>
  </si>
  <si>
    <t>Рубалевский Алексей</t>
  </si>
  <si>
    <t>Динамо, СВУ МВД</t>
  </si>
  <si>
    <t>Ромилин Артем</t>
  </si>
  <si>
    <t>Грусилов Георгий</t>
  </si>
  <si>
    <t>Фадеев Александр</t>
  </si>
  <si>
    <t>Миронов Артем</t>
  </si>
  <si>
    <t>Подорванов Артем</t>
  </si>
  <si>
    <t>Павлов Роман</t>
  </si>
  <si>
    <t>Неевин Александр</t>
  </si>
  <si>
    <t>Федосенко Максми</t>
  </si>
  <si>
    <t>Михайлов Егор</t>
  </si>
  <si>
    <t>Милютин Игорь</t>
  </si>
  <si>
    <t>Маткин Станислав</t>
  </si>
  <si>
    <t>Маскайнин Дмитрий</t>
  </si>
  <si>
    <t>Комопов Тимофей</t>
  </si>
  <si>
    <t>Комар Андрей</t>
  </si>
  <si>
    <t>Ильин Максим</t>
  </si>
  <si>
    <t>Завьялов Артем</t>
  </si>
  <si>
    <t>Горбачев Дмитрий</t>
  </si>
  <si>
    <t>Быковский Дмитрий</t>
  </si>
  <si>
    <t>Бобылёв Михаил</t>
  </si>
  <si>
    <t>Трусов Владислав</t>
  </si>
  <si>
    <t>Мурашкин Александр</t>
  </si>
  <si>
    <t>Сергеев Стефан</t>
  </si>
  <si>
    <t>Памфилов Даниил</t>
  </si>
  <si>
    <t>Резниченко Константин</t>
  </si>
  <si>
    <t>Карчин Иван</t>
  </si>
  <si>
    <t>Иванов Сергей</t>
  </si>
  <si>
    <t>Затонских Никита</t>
  </si>
  <si>
    <t>Егоров Алексей</t>
  </si>
  <si>
    <t>Потемкин Сергей</t>
  </si>
  <si>
    <t>Гимназия №284</t>
  </si>
  <si>
    <t>Дмитриев Кирилл</t>
  </si>
  <si>
    <t>Тыртышев Никита</t>
  </si>
  <si>
    <t>Гушан Роман</t>
  </si>
  <si>
    <t>Александров Александр</t>
  </si>
  <si>
    <t>Проскуряков Алексей</t>
  </si>
  <si>
    <t>Григорьев Виталий</t>
  </si>
  <si>
    <t>Годжиев Саид</t>
  </si>
  <si>
    <t>Вяткин Георгий</t>
  </si>
  <si>
    <t>Востриков Александр</t>
  </si>
  <si>
    <t>Волковский Владимир</t>
  </si>
  <si>
    <t>Брезицкий Максим</t>
  </si>
  <si>
    <t>Белков Кирилл</t>
  </si>
  <si>
    <t>Бобров Александр</t>
  </si>
  <si>
    <t>Белоконев Алексей</t>
  </si>
  <si>
    <t>Амелин Илья</t>
  </si>
  <si>
    <t>Щербаков Андрей</t>
  </si>
  <si>
    <t>Блинов Андрей</t>
  </si>
  <si>
    <t>Затиков Денис</t>
  </si>
  <si>
    <t>Волокитин Иван</t>
  </si>
  <si>
    <t>Орехов Василий</t>
  </si>
  <si>
    <t>Пискарев Алексей</t>
  </si>
  <si>
    <t>Рябкова Екатерина</t>
  </si>
  <si>
    <t>Лига героев</t>
  </si>
  <si>
    <t>Потемкина Анна</t>
  </si>
  <si>
    <t>Фендык Александр</t>
  </si>
  <si>
    <t>СПб ГБ ПОУ КСиПТ</t>
  </si>
  <si>
    <t>Носимов Владислав</t>
  </si>
  <si>
    <t>16.52</t>
  </si>
  <si>
    <t>17.27</t>
  </si>
  <si>
    <t>18.04</t>
  </si>
  <si>
    <t>18.09</t>
  </si>
  <si>
    <t>18.17</t>
  </si>
  <si>
    <t>18.20</t>
  </si>
  <si>
    <t>18.28</t>
  </si>
  <si>
    <t>18.53</t>
  </si>
  <si>
    <t>18.59</t>
  </si>
  <si>
    <t>19.03</t>
  </si>
  <si>
    <t>19.11</t>
  </si>
  <si>
    <t>19.13</t>
  </si>
  <si>
    <t>19.15</t>
  </si>
  <si>
    <t>19.19</t>
  </si>
  <si>
    <t>19.21</t>
  </si>
  <si>
    <t>19.30</t>
  </si>
  <si>
    <t>19.44</t>
  </si>
  <si>
    <t>19.55</t>
  </si>
  <si>
    <t>19.57</t>
  </si>
  <si>
    <t>20.05</t>
  </si>
  <si>
    <t>20.06</t>
  </si>
  <si>
    <t>20.08</t>
  </si>
  <si>
    <t>20.09</t>
  </si>
  <si>
    <t>20.14</t>
  </si>
  <si>
    <t>20.18</t>
  </si>
  <si>
    <t>20.19</t>
  </si>
  <si>
    <t>20.24</t>
  </si>
  <si>
    <t>20.28</t>
  </si>
  <si>
    <t>20.31</t>
  </si>
  <si>
    <t>20.32</t>
  </si>
  <si>
    <t>20.33</t>
  </si>
  <si>
    <t>20.40</t>
  </si>
  <si>
    <t>20.58</t>
  </si>
  <si>
    <t>21.04</t>
  </si>
  <si>
    <t>21.09</t>
  </si>
  <si>
    <t>21.14</t>
  </si>
  <si>
    <t>21.22</t>
  </si>
  <si>
    <t>21.26</t>
  </si>
  <si>
    <t>21.32</t>
  </si>
  <si>
    <t>21.36</t>
  </si>
  <si>
    <t>21.41</t>
  </si>
  <si>
    <t>21.44</t>
  </si>
  <si>
    <t>21.48</t>
  </si>
  <si>
    <t>21.58</t>
  </si>
  <si>
    <t>22.03</t>
  </si>
  <si>
    <t>22.10</t>
  </si>
  <si>
    <t>22.15</t>
  </si>
  <si>
    <t>22.16</t>
  </si>
  <si>
    <t>22.21</t>
  </si>
  <si>
    <t>22.28</t>
  </si>
  <si>
    <t>22.40</t>
  </si>
  <si>
    <t>22.41</t>
  </si>
  <si>
    <t>22.42</t>
  </si>
  <si>
    <t>22.43</t>
  </si>
  <si>
    <t>22.49</t>
  </si>
  <si>
    <t>22.52</t>
  </si>
  <si>
    <t>22.54</t>
  </si>
  <si>
    <t>23.02</t>
  </si>
  <si>
    <t>23.06</t>
  </si>
  <si>
    <t>23.10</t>
  </si>
  <si>
    <t>23.11</t>
  </si>
  <si>
    <t>23.17</t>
  </si>
  <si>
    <t>23.18</t>
  </si>
  <si>
    <t>23.19</t>
  </si>
  <si>
    <t>23.31</t>
  </si>
  <si>
    <t>23.35</t>
  </si>
  <si>
    <t>23.45</t>
  </si>
  <si>
    <t>23.47</t>
  </si>
  <si>
    <t>23.48</t>
  </si>
  <si>
    <t>23.49</t>
  </si>
  <si>
    <t>сошёл</t>
  </si>
  <si>
    <t>23.56</t>
  </si>
  <si>
    <t>24.00</t>
  </si>
  <si>
    <t>24.01</t>
  </si>
  <si>
    <t>24.06</t>
  </si>
  <si>
    <t>24.12</t>
  </si>
  <si>
    <t>24.15</t>
  </si>
  <si>
    <t>24.21</t>
  </si>
  <si>
    <t>24.29</t>
  </si>
  <si>
    <t>24.35</t>
  </si>
  <si>
    <t>24.36</t>
  </si>
  <si>
    <t>24.41</t>
  </si>
  <si>
    <t>24.45</t>
  </si>
  <si>
    <t>24.47</t>
  </si>
  <si>
    <t>24.49</t>
  </si>
  <si>
    <t>24.50</t>
  </si>
  <si>
    <t>24.51</t>
  </si>
  <si>
    <t>25.01</t>
  </si>
  <si>
    <t>25.06</t>
  </si>
  <si>
    <t>25.12</t>
  </si>
  <si>
    <t>25.43</t>
  </si>
  <si>
    <t>25.45</t>
  </si>
  <si>
    <t>25.49</t>
  </si>
  <si>
    <t>25.53</t>
  </si>
  <si>
    <t>25.59</t>
  </si>
  <si>
    <t>26.02</t>
  </si>
  <si>
    <t>26.04</t>
  </si>
  <si>
    <t>26.05</t>
  </si>
  <si>
    <t>26.13</t>
  </si>
  <si>
    <t>26.33</t>
  </si>
  <si>
    <t>26.40</t>
  </si>
  <si>
    <t>26.53</t>
  </si>
  <si>
    <t>26.59</t>
  </si>
  <si>
    <t>27.01</t>
  </si>
  <si>
    <t>27.24</t>
  </si>
  <si>
    <t>27.25</t>
  </si>
  <si>
    <t>27.31</t>
  </si>
  <si>
    <t>28.15</t>
  </si>
  <si>
    <t>28.55</t>
  </si>
  <si>
    <t>29.11</t>
  </si>
  <si>
    <t>29.38</t>
  </si>
  <si>
    <t>30.09</t>
  </si>
  <si>
    <t>30.45</t>
  </si>
  <si>
    <t>30.50</t>
  </si>
  <si>
    <t>30.56</t>
  </si>
  <si>
    <t>30.59</t>
  </si>
  <si>
    <t>31.11</t>
  </si>
  <si>
    <t>31.41</t>
  </si>
  <si>
    <t>31.45</t>
  </si>
  <si>
    <t>31.54</t>
  </si>
  <si>
    <t>32.33</t>
  </si>
  <si>
    <t>41.06</t>
  </si>
  <si>
    <t>СДЮСШОР Кировского р-на, СОШ 240</t>
  </si>
  <si>
    <t>Мельникова Нина</t>
  </si>
  <si>
    <t>Главный секретарь</t>
  </si>
  <si>
    <t>Паутова И.А.</t>
  </si>
  <si>
    <t>Всероссийская категория</t>
  </si>
  <si>
    <t>Главный судья</t>
  </si>
  <si>
    <t>Пилипчук П.П.</t>
  </si>
  <si>
    <t>I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</si>
</sst>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7.5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Narrow"/>
      <family val="2"/>
      <charset val="204"/>
    </font>
    <font>
      <i/>
      <sz val="9"/>
      <name val="Arial Cyr"/>
      <family val="2"/>
      <charset val="204"/>
    </font>
    <font>
      <i/>
      <sz val="10"/>
      <name val="Arial Narrow"/>
      <family val="2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4" fillId="0" borderId="0" xfId="2" applyFont="1" applyBorder="1" applyProtection="1">
      <protection hidden="1"/>
    </xf>
    <xf numFmtId="0" fontId="6" fillId="0" borderId="0" xfId="2" applyFont="1" applyBorder="1" applyProtection="1">
      <protection hidden="1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1" fontId="9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horizontal="righ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 shrinkToFit="1"/>
      <protection hidden="1"/>
    </xf>
    <xf numFmtId="1" fontId="9" fillId="0" borderId="0" xfId="1" applyNumberFormat="1" applyFont="1" applyFill="1" applyBorder="1" applyAlignment="1" applyProtection="1">
      <alignment horizontal="center" vertical="center" shrinkToFit="1"/>
      <protection hidden="1"/>
    </xf>
    <xf numFmtId="49" fontId="9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2" applyFont="1" applyBorder="1" applyProtection="1">
      <protection hidden="1"/>
    </xf>
    <xf numFmtId="49" fontId="9" fillId="0" borderId="0" xfId="1" applyNumberFormat="1" applyFont="1" applyFill="1" applyBorder="1" applyAlignment="1" applyProtection="1">
      <alignment horizontal="center" vertical="center"/>
      <protection hidden="1"/>
    </xf>
    <xf numFmtId="46" fontId="3" fillId="0" borderId="0" xfId="1" applyNumberFormat="1" applyFont="1" applyFill="1" applyBorder="1" applyAlignment="1" applyProtection="1">
      <alignment horizontal="center" vertical="center"/>
      <protection hidden="1"/>
    </xf>
    <xf numFmtId="2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8" fillId="2" borderId="2" xfId="1" applyFont="1" applyFill="1" applyBorder="1" applyAlignment="1" applyProtection="1">
      <alignment horizontal="center" vertical="center" wrapText="1"/>
      <protection hidden="1"/>
    </xf>
    <xf numFmtId="1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8" fillId="2" borderId="2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_ИС_21 км 4_06.05.2012-PoRubegam" xfId="1"/>
    <cellStyle name="Обычный_ИС_baz 4_06.05.2012-PoRubega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47"/>
  <sheetViews>
    <sheetView topLeftCell="A7" workbookViewId="0">
      <selection activeCell="D4" sqref="D4"/>
    </sheetView>
  </sheetViews>
  <sheetFormatPr defaultRowHeight="12.75" x14ac:dyDescent="0.2"/>
  <sheetData>
    <row r="1" spans="1:9" ht="89.25" customHeight="1" x14ac:dyDescent="0.2">
      <c r="A1" s="24" t="s">
        <v>11</v>
      </c>
      <c r="B1" s="25"/>
      <c r="C1" s="25"/>
      <c r="D1" s="25"/>
      <c r="E1" s="25"/>
      <c r="F1" s="25"/>
      <c r="G1" s="25"/>
      <c r="H1" s="25"/>
      <c r="I1" s="25"/>
    </row>
    <row r="14" spans="1:9" ht="55.5" customHeight="1" x14ac:dyDescent="0.25">
      <c r="A14" s="26" t="s">
        <v>12</v>
      </c>
      <c r="B14" s="27"/>
      <c r="C14" s="27"/>
      <c r="D14" s="27"/>
      <c r="E14" s="27"/>
      <c r="F14" s="27"/>
      <c r="G14" s="27"/>
      <c r="H14" s="27"/>
      <c r="I14" s="27"/>
    </row>
    <row r="37" spans="1:9" ht="42.75" customHeight="1" x14ac:dyDescent="0.2"/>
    <row r="46" spans="1:9" x14ac:dyDescent="0.2">
      <c r="A46" s="28" t="s">
        <v>13</v>
      </c>
      <c r="B46" s="28"/>
      <c r="C46" s="28"/>
      <c r="D46" s="28"/>
      <c r="E46" s="28"/>
      <c r="F46" s="28"/>
      <c r="G46" s="28"/>
      <c r="H46" s="28"/>
      <c r="I46" s="28"/>
    </row>
    <row r="47" spans="1:9" x14ac:dyDescent="0.2">
      <c r="A47" s="28" t="s">
        <v>9</v>
      </c>
      <c r="B47" s="28"/>
      <c r="C47" s="28"/>
      <c r="D47" s="28"/>
      <c r="E47" s="28"/>
      <c r="F47" s="28"/>
      <c r="G47" s="28"/>
      <c r="H47" s="28"/>
      <c r="I47" s="28"/>
    </row>
  </sheetData>
  <mergeCells count="4">
    <mergeCell ref="A1:I1"/>
    <mergeCell ref="A14:I14"/>
    <mergeCell ref="A46:I46"/>
    <mergeCell ref="A47:I47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108"/>
  <sheetViews>
    <sheetView showGridLines="0" topLeftCell="A97" zoomScale="115" zoomScaleNormal="115" workbookViewId="0">
      <selection activeCell="C115" sqref="C115"/>
    </sheetView>
  </sheetViews>
  <sheetFormatPr defaultRowHeight="12.75" customHeight="1" x14ac:dyDescent="0.2"/>
  <cols>
    <col min="1" max="1" width="4.28515625" style="6" customWidth="1"/>
    <col min="2" max="2" width="4.42578125" style="11" customWidth="1"/>
    <col min="3" max="3" width="21.5703125" style="12" customWidth="1"/>
    <col min="4" max="4" width="4.28515625" style="8" customWidth="1"/>
    <col min="5" max="5" width="14.5703125" style="7" customWidth="1"/>
    <col min="6" max="6" width="18.5703125" style="13" customWidth="1"/>
    <col min="7" max="7" width="6.42578125" style="14" customWidth="1"/>
    <col min="8" max="8" width="4" style="15" customWidth="1"/>
    <col min="9" max="9" width="3.85546875" style="15" customWidth="1"/>
    <col min="10" max="10" width="9.140625" style="15"/>
    <col min="11" max="11" width="9.140625" style="2"/>
    <col min="12" max="12" width="9.140625" style="2" customWidth="1"/>
    <col min="13" max="14" width="9.140625" style="2"/>
    <col min="15" max="15" width="9.140625" style="2" customWidth="1"/>
    <col min="16" max="16" width="9.140625" style="2"/>
    <col min="17" max="17" width="0" style="2" hidden="1" customWidth="1"/>
    <col min="18" max="16384" width="9.140625" style="2"/>
  </cols>
  <sheetData>
    <row r="1" spans="1:17" ht="65.25" customHeight="1" x14ac:dyDescent="0.2">
      <c r="A1" s="31" t="s">
        <v>12</v>
      </c>
      <c r="B1" s="32"/>
      <c r="C1" s="32"/>
      <c r="D1" s="32"/>
      <c r="E1" s="32"/>
      <c r="F1" s="32"/>
      <c r="G1" s="32"/>
      <c r="H1" s="32"/>
      <c r="I1" s="32"/>
    </row>
    <row r="2" spans="1:17" ht="17.25" customHeight="1" x14ac:dyDescent="0.2">
      <c r="A2" s="33" t="s">
        <v>15</v>
      </c>
      <c r="B2" s="33"/>
      <c r="C2" s="33"/>
      <c r="D2" s="33"/>
      <c r="E2" s="33"/>
      <c r="F2" s="33"/>
      <c r="G2" s="33"/>
      <c r="H2" s="33"/>
      <c r="I2" s="33"/>
    </row>
    <row r="3" spans="1:17" s="3" customFormat="1" ht="18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19"/>
    </row>
    <row r="4" spans="1:17" s="3" customFormat="1" ht="14.1" customHeight="1" x14ac:dyDescent="0.2">
      <c r="A4" s="4"/>
      <c r="C4" s="1"/>
      <c r="D4" s="1"/>
      <c r="E4" s="1"/>
      <c r="F4" s="1"/>
      <c r="G4" s="1"/>
      <c r="H4" s="1"/>
      <c r="J4" s="19"/>
    </row>
    <row r="5" spans="1:17" s="5" customFormat="1" ht="8.1" customHeight="1" x14ac:dyDescent="0.2">
      <c r="A5" s="35" t="s">
        <v>0</v>
      </c>
      <c r="B5" s="35" t="s">
        <v>1</v>
      </c>
      <c r="C5" s="35" t="s">
        <v>2</v>
      </c>
      <c r="D5" s="37" t="s">
        <v>3</v>
      </c>
      <c r="E5" s="37" t="s">
        <v>4</v>
      </c>
      <c r="F5" s="37" t="s">
        <v>5</v>
      </c>
      <c r="G5" s="29" t="s">
        <v>6</v>
      </c>
      <c r="H5" s="29" t="s">
        <v>7</v>
      </c>
      <c r="I5" s="29" t="s">
        <v>8</v>
      </c>
      <c r="J5" s="29" t="s">
        <v>10</v>
      </c>
    </row>
    <row r="6" spans="1:17" s="5" customFormat="1" ht="8.1" customHeight="1" x14ac:dyDescent="0.2">
      <c r="A6" s="36"/>
      <c r="B6" s="36"/>
      <c r="C6" s="36"/>
      <c r="D6" s="38"/>
      <c r="E6" s="38"/>
      <c r="F6" s="38"/>
      <c r="G6" s="30"/>
      <c r="H6" s="30"/>
      <c r="I6" s="30"/>
      <c r="J6" s="30"/>
    </row>
    <row r="7" spans="1:17" ht="12.75" customHeight="1" x14ac:dyDescent="0.2">
      <c r="A7" s="6">
        <v>1</v>
      </c>
      <c r="B7" s="6">
        <v>23</v>
      </c>
      <c r="C7" s="16" t="s">
        <v>91</v>
      </c>
      <c r="D7" s="17">
        <v>1997</v>
      </c>
      <c r="E7" s="10" t="s">
        <v>92</v>
      </c>
      <c r="F7" s="10" t="s">
        <v>93</v>
      </c>
      <c r="G7" s="20" t="s">
        <v>198</v>
      </c>
      <c r="H7" s="9" t="str">
        <f t="shared" ref="H7:H38" si="0">IF(AND(D7&gt;=1900,D7&lt;=1957),"М60",IF(AND(D7&gt;=1958,D7&lt;=1967),"М50",IF(AND(D7&gt;=1968,D7&lt;=1977),"М40",IF(AND(D7&gt;=1978,D7&lt;=1987),"М30",IF(AND(D7&gt;=1988,D7&lt;=2003),"М14","")))))</f>
        <v>М14</v>
      </c>
      <c r="I7" s="9">
        <v>1</v>
      </c>
      <c r="J7" s="20"/>
      <c r="Q7" s="2">
        <v>1012</v>
      </c>
    </row>
    <row r="8" spans="1:17" ht="12.75" customHeight="1" x14ac:dyDescent="0.2">
      <c r="A8" s="6">
        <v>2</v>
      </c>
      <c r="B8" s="6">
        <v>2</v>
      </c>
      <c r="C8" s="16" t="s">
        <v>17</v>
      </c>
      <c r="D8" s="17">
        <v>1984</v>
      </c>
      <c r="E8" s="10" t="s">
        <v>18</v>
      </c>
      <c r="F8" s="10" t="s">
        <v>19</v>
      </c>
      <c r="G8" s="20" t="s">
        <v>199</v>
      </c>
      <c r="H8" s="9" t="str">
        <f t="shared" si="0"/>
        <v>М30</v>
      </c>
      <c r="I8" s="9">
        <v>1</v>
      </c>
      <c r="J8" s="20"/>
      <c r="Q8" s="2">
        <v>1047</v>
      </c>
    </row>
    <row r="9" spans="1:17" ht="12.75" customHeight="1" x14ac:dyDescent="0.2">
      <c r="A9" s="6">
        <v>3</v>
      </c>
      <c r="B9" s="6">
        <v>13</v>
      </c>
      <c r="C9" s="16" t="s">
        <v>37</v>
      </c>
      <c r="D9" s="17">
        <v>1995</v>
      </c>
      <c r="E9" s="10" t="s">
        <v>30</v>
      </c>
      <c r="F9" s="10" t="s">
        <v>36</v>
      </c>
      <c r="G9" s="20" t="s">
        <v>201</v>
      </c>
      <c r="H9" s="9" t="str">
        <f t="shared" si="0"/>
        <v>М14</v>
      </c>
      <c r="I9" s="9">
        <v>2</v>
      </c>
      <c r="J9" s="20"/>
      <c r="Q9" s="2">
        <v>1089</v>
      </c>
    </row>
    <row r="10" spans="1:17" ht="12.75" customHeight="1" x14ac:dyDescent="0.2">
      <c r="A10" s="6">
        <v>4</v>
      </c>
      <c r="B10" s="6">
        <v>128</v>
      </c>
      <c r="C10" s="16" t="s">
        <v>186</v>
      </c>
      <c r="D10" s="17">
        <v>1980</v>
      </c>
      <c r="E10" s="10" t="s">
        <v>18</v>
      </c>
      <c r="F10" s="10" t="s">
        <v>140</v>
      </c>
      <c r="G10" s="20" t="s">
        <v>202</v>
      </c>
      <c r="H10" s="9" t="str">
        <f t="shared" si="0"/>
        <v>М30</v>
      </c>
      <c r="I10" s="9">
        <v>2</v>
      </c>
      <c r="J10" s="20"/>
      <c r="Q10" s="2">
        <v>1097</v>
      </c>
    </row>
    <row r="11" spans="1:17" ht="12.75" customHeight="1" x14ac:dyDescent="0.2">
      <c r="A11" s="6">
        <v>5</v>
      </c>
      <c r="B11" s="6">
        <v>58</v>
      </c>
      <c r="C11" s="16" t="s">
        <v>110</v>
      </c>
      <c r="D11" s="17">
        <v>1997</v>
      </c>
      <c r="E11" s="10" t="s">
        <v>30</v>
      </c>
      <c r="F11" s="10" t="s">
        <v>58</v>
      </c>
      <c r="G11" s="20" t="s">
        <v>203</v>
      </c>
      <c r="H11" s="9" t="str">
        <f t="shared" si="0"/>
        <v>М14</v>
      </c>
      <c r="I11" s="9">
        <v>3</v>
      </c>
      <c r="J11" s="20"/>
      <c r="Q11" s="2">
        <v>1100</v>
      </c>
    </row>
    <row r="12" spans="1:17" ht="12.75" customHeight="1" x14ac:dyDescent="0.2">
      <c r="A12" s="6">
        <v>6</v>
      </c>
      <c r="B12" s="6">
        <v>12</v>
      </c>
      <c r="C12" s="16" t="s">
        <v>35</v>
      </c>
      <c r="D12" s="17">
        <v>1996</v>
      </c>
      <c r="E12" s="10" t="s">
        <v>30</v>
      </c>
      <c r="F12" s="10" t="s">
        <v>36</v>
      </c>
      <c r="G12" s="20" t="s">
        <v>204</v>
      </c>
      <c r="H12" s="9" t="str">
        <f t="shared" si="0"/>
        <v>М14</v>
      </c>
      <c r="I12" s="9">
        <v>4</v>
      </c>
      <c r="J12" s="20"/>
      <c r="Q12" s="2">
        <v>1108</v>
      </c>
    </row>
    <row r="13" spans="1:17" ht="12.75" customHeight="1" x14ac:dyDescent="0.2">
      <c r="A13" s="6">
        <v>7</v>
      </c>
      <c r="B13" s="6">
        <v>4</v>
      </c>
      <c r="C13" s="16" t="s">
        <v>25</v>
      </c>
      <c r="D13" s="17">
        <v>1961</v>
      </c>
      <c r="E13" s="10" t="s">
        <v>18</v>
      </c>
      <c r="F13" s="10" t="s">
        <v>26</v>
      </c>
      <c r="G13" s="20" t="s">
        <v>205</v>
      </c>
      <c r="H13" s="9" t="str">
        <f t="shared" si="0"/>
        <v>М50</v>
      </c>
      <c r="I13" s="9">
        <v>1</v>
      </c>
      <c r="J13" s="20"/>
      <c r="Q13" s="2">
        <v>1133</v>
      </c>
    </row>
    <row r="14" spans="1:17" ht="12.75" customHeight="1" x14ac:dyDescent="0.2">
      <c r="A14" s="6">
        <v>8</v>
      </c>
      <c r="B14" s="6">
        <v>68</v>
      </c>
      <c r="C14" s="16" t="s">
        <v>122</v>
      </c>
      <c r="D14" s="17">
        <v>1991</v>
      </c>
      <c r="E14" s="10" t="s">
        <v>18</v>
      </c>
      <c r="F14" s="10" t="s">
        <v>19</v>
      </c>
      <c r="G14" s="20" t="s">
        <v>206</v>
      </c>
      <c r="H14" s="9" t="str">
        <f t="shared" si="0"/>
        <v>М14</v>
      </c>
      <c r="I14" s="9">
        <v>5</v>
      </c>
      <c r="J14" s="20"/>
      <c r="Q14" s="2">
        <v>1139</v>
      </c>
    </row>
    <row r="15" spans="1:17" ht="12.75" customHeight="1" x14ac:dyDescent="0.2">
      <c r="A15" s="6">
        <v>9</v>
      </c>
      <c r="B15" s="6">
        <v>55</v>
      </c>
      <c r="C15" s="16" t="s">
        <v>116</v>
      </c>
      <c r="D15" s="17">
        <v>1993</v>
      </c>
      <c r="E15" s="10" t="s">
        <v>18</v>
      </c>
      <c r="F15" s="10" t="s">
        <v>36</v>
      </c>
      <c r="G15" s="20" t="s">
        <v>207</v>
      </c>
      <c r="H15" s="9" t="str">
        <f t="shared" si="0"/>
        <v>М14</v>
      </c>
      <c r="I15" s="9">
        <v>6</v>
      </c>
      <c r="J15" s="20"/>
      <c r="Q15" s="2">
        <v>1143</v>
      </c>
    </row>
    <row r="16" spans="1:17" ht="12.75" customHeight="1" x14ac:dyDescent="0.2">
      <c r="A16" s="6">
        <v>10</v>
      </c>
      <c r="B16" s="6">
        <v>20</v>
      </c>
      <c r="C16" s="16" t="s">
        <v>59</v>
      </c>
      <c r="D16" s="17">
        <v>1996</v>
      </c>
      <c r="E16" s="10" t="s">
        <v>30</v>
      </c>
      <c r="F16" s="10" t="s">
        <v>58</v>
      </c>
      <c r="G16" s="20" t="s">
        <v>208</v>
      </c>
      <c r="H16" s="9" t="str">
        <f t="shared" si="0"/>
        <v>М14</v>
      </c>
      <c r="I16" s="9">
        <v>7</v>
      </c>
      <c r="J16" s="20"/>
      <c r="Q16" s="2">
        <v>1151</v>
      </c>
    </row>
    <row r="17" spans="1:17" ht="12.75" customHeight="1" x14ac:dyDescent="0.2">
      <c r="A17" s="6">
        <v>11</v>
      </c>
      <c r="B17" s="6">
        <v>64</v>
      </c>
      <c r="C17" s="16" t="s">
        <v>106</v>
      </c>
      <c r="D17" s="17">
        <v>2003</v>
      </c>
      <c r="E17" s="10" t="s">
        <v>18</v>
      </c>
      <c r="F17" s="10" t="s">
        <v>107</v>
      </c>
      <c r="G17" s="20" t="s">
        <v>209</v>
      </c>
      <c r="H17" s="9" t="str">
        <f t="shared" si="0"/>
        <v>М14</v>
      </c>
      <c r="I17" s="9">
        <v>8</v>
      </c>
      <c r="J17" s="20"/>
      <c r="Q17" s="2">
        <v>1153</v>
      </c>
    </row>
    <row r="18" spans="1:17" ht="12.75" customHeight="1" x14ac:dyDescent="0.2">
      <c r="A18" s="6">
        <v>12</v>
      </c>
      <c r="B18" s="6">
        <v>56</v>
      </c>
      <c r="C18" s="16" t="s">
        <v>114</v>
      </c>
      <c r="D18" s="17">
        <v>1997</v>
      </c>
      <c r="E18" s="10" t="s">
        <v>30</v>
      </c>
      <c r="F18" s="10" t="s">
        <v>36</v>
      </c>
      <c r="G18" s="20" t="s">
        <v>210</v>
      </c>
      <c r="H18" s="9" t="str">
        <f t="shared" si="0"/>
        <v>М14</v>
      </c>
      <c r="I18" s="9">
        <v>9</v>
      </c>
      <c r="J18" s="20"/>
      <c r="Q18" s="2">
        <v>1155</v>
      </c>
    </row>
    <row r="19" spans="1:17" ht="12.75" customHeight="1" x14ac:dyDescent="0.2">
      <c r="A19" s="6">
        <v>13</v>
      </c>
      <c r="B19" s="6">
        <v>28</v>
      </c>
      <c r="C19" s="16" t="s">
        <v>44</v>
      </c>
      <c r="D19" s="17">
        <v>1967</v>
      </c>
      <c r="E19" s="10" t="s">
        <v>45</v>
      </c>
      <c r="F19" s="10" t="s">
        <v>46</v>
      </c>
      <c r="G19" s="20" t="s">
        <v>211</v>
      </c>
      <c r="H19" s="9" t="str">
        <f t="shared" si="0"/>
        <v>М50</v>
      </c>
      <c r="I19" s="9">
        <v>2</v>
      </c>
      <c r="J19" s="20"/>
      <c r="Q19" s="2">
        <v>1159</v>
      </c>
    </row>
    <row r="20" spans="1:17" ht="12.75" customHeight="1" x14ac:dyDescent="0.2">
      <c r="A20" s="6">
        <v>14</v>
      </c>
      <c r="B20" s="6">
        <v>30</v>
      </c>
      <c r="C20" s="16" t="s">
        <v>56</v>
      </c>
      <c r="D20" s="17">
        <v>1963</v>
      </c>
      <c r="E20" s="10" t="s">
        <v>53</v>
      </c>
      <c r="F20" s="10"/>
      <c r="G20" s="20" t="s">
        <v>212</v>
      </c>
      <c r="H20" s="9" t="str">
        <f t="shared" si="0"/>
        <v>М50</v>
      </c>
      <c r="I20" s="9">
        <v>3</v>
      </c>
      <c r="J20" s="20"/>
      <c r="Q20" s="2">
        <v>1161</v>
      </c>
    </row>
    <row r="21" spans="1:17" ht="12.75" customHeight="1" x14ac:dyDescent="0.2">
      <c r="A21" s="6">
        <v>15</v>
      </c>
      <c r="B21" s="6">
        <v>90</v>
      </c>
      <c r="C21" s="16" t="s">
        <v>108</v>
      </c>
      <c r="D21" s="17">
        <v>1975</v>
      </c>
      <c r="E21" s="10" t="s">
        <v>18</v>
      </c>
      <c r="F21" s="10" t="s">
        <v>109</v>
      </c>
      <c r="G21" s="20" t="s">
        <v>213</v>
      </c>
      <c r="H21" s="9" t="str">
        <f t="shared" si="0"/>
        <v>М40</v>
      </c>
      <c r="I21" s="9">
        <v>1</v>
      </c>
      <c r="J21" s="20"/>
      <c r="Q21" s="2">
        <v>1170</v>
      </c>
    </row>
    <row r="22" spans="1:17" ht="12.75" customHeight="1" x14ac:dyDescent="0.2">
      <c r="A22" s="6">
        <v>16</v>
      </c>
      <c r="B22" s="6">
        <v>76</v>
      </c>
      <c r="C22" s="16" t="s">
        <v>137</v>
      </c>
      <c r="D22" s="17">
        <v>1995</v>
      </c>
      <c r="E22" s="10" t="s">
        <v>18</v>
      </c>
      <c r="F22" s="10" t="s">
        <v>112</v>
      </c>
      <c r="G22" s="20" t="s">
        <v>214</v>
      </c>
      <c r="H22" s="9" t="str">
        <f t="shared" si="0"/>
        <v>М14</v>
      </c>
      <c r="I22" s="9">
        <v>10</v>
      </c>
      <c r="J22" s="20"/>
      <c r="Q22" s="2">
        <v>1184</v>
      </c>
    </row>
    <row r="23" spans="1:17" ht="12.75" customHeight="1" x14ac:dyDescent="0.2">
      <c r="A23" s="6">
        <v>17</v>
      </c>
      <c r="B23" s="6">
        <v>19</v>
      </c>
      <c r="C23" s="16" t="s">
        <v>60</v>
      </c>
      <c r="D23" s="17">
        <v>1998</v>
      </c>
      <c r="E23" s="10" t="s">
        <v>30</v>
      </c>
      <c r="F23" s="10" t="s">
        <v>58</v>
      </c>
      <c r="G23" s="20" t="s">
        <v>215</v>
      </c>
      <c r="H23" s="9" t="str">
        <f t="shared" si="0"/>
        <v>М14</v>
      </c>
      <c r="I23" s="9">
        <v>11</v>
      </c>
      <c r="J23" s="20"/>
      <c r="Q23" s="2">
        <v>1195</v>
      </c>
    </row>
    <row r="24" spans="1:17" ht="12.75" customHeight="1" x14ac:dyDescent="0.2">
      <c r="A24" s="6">
        <v>18</v>
      </c>
      <c r="B24" s="6">
        <v>9</v>
      </c>
      <c r="C24" s="16" t="s">
        <v>32</v>
      </c>
      <c r="D24" s="17">
        <v>1995</v>
      </c>
      <c r="E24" s="10" t="s">
        <v>18</v>
      </c>
      <c r="F24" s="10"/>
      <c r="G24" s="20" t="s">
        <v>216</v>
      </c>
      <c r="H24" s="9" t="str">
        <f t="shared" si="0"/>
        <v>М14</v>
      </c>
      <c r="I24" s="9">
        <v>12</v>
      </c>
      <c r="J24" s="20"/>
      <c r="Q24" s="2">
        <v>1197</v>
      </c>
    </row>
    <row r="25" spans="1:17" ht="12.75" customHeight="1" x14ac:dyDescent="0.2">
      <c r="A25" s="6">
        <v>19</v>
      </c>
      <c r="B25" s="6">
        <v>18</v>
      </c>
      <c r="C25" s="16" t="s">
        <v>62</v>
      </c>
      <c r="D25" s="17">
        <v>1997</v>
      </c>
      <c r="E25" s="10" t="s">
        <v>30</v>
      </c>
      <c r="F25" s="10" t="s">
        <v>36</v>
      </c>
      <c r="G25" s="20" t="s">
        <v>217</v>
      </c>
      <c r="H25" s="9" t="str">
        <f t="shared" si="0"/>
        <v>М14</v>
      </c>
      <c r="I25" s="9">
        <v>13</v>
      </c>
      <c r="J25" s="20"/>
      <c r="Q25" s="2">
        <v>1205</v>
      </c>
    </row>
    <row r="26" spans="1:17" ht="12.75" customHeight="1" x14ac:dyDescent="0.2">
      <c r="A26" s="6">
        <v>20</v>
      </c>
      <c r="B26" s="6">
        <v>132</v>
      </c>
      <c r="C26" s="16" t="s">
        <v>189</v>
      </c>
      <c r="D26" s="17">
        <v>1997</v>
      </c>
      <c r="E26" s="10" t="s">
        <v>18</v>
      </c>
      <c r="F26" s="10" t="s">
        <v>140</v>
      </c>
      <c r="G26" s="20" t="s">
        <v>218</v>
      </c>
      <c r="H26" s="9" t="str">
        <f t="shared" si="0"/>
        <v>М14</v>
      </c>
      <c r="I26" s="9">
        <v>14</v>
      </c>
      <c r="J26" s="20"/>
      <c r="Q26" s="2">
        <v>1206</v>
      </c>
    </row>
    <row r="27" spans="1:17" ht="12.75" customHeight="1" x14ac:dyDescent="0.2">
      <c r="A27" s="6">
        <v>21</v>
      </c>
      <c r="B27" s="6">
        <v>32</v>
      </c>
      <c r="C27" s="16" t="s">
        <v>63</v>
      </c>
      <c r="D27" s="17">
        <v>1998</v>
      </c>
      <c r="E27" s="10" t="s">
        <v>18</v>
      </c>
      <c r="F27" s="10" t="s">
        <v>64</v>
      </c>
      <c r="G27" s="20" t="s">
        <v>219</v>
      </c>
      <c r="H27" s="9" t="str">
        <f t="shared" si="0"/>
        <v>М14</v>
      </c>
      <c r="I27" s="9">
        <v>15</v>
      </c>
      <c r="J27" s="20"/>
      <c r="Q27" s="2">
        <v>1208</v>
      </c>
    </row>
    <row r="28" spans="1:17" ht="12.75" customHeight="1" x14ac:dyDescent="0.2">
      <c r="A28" s="6">
        <v>22</v>
      </c>
      <c r="B28" s="6">
        <v>127</v>
      </c>
      <c r="C28" s="16" t="s">
        <v>185</v>
      </c>
      <c r="D28" s="17">
        <v>2002</v>
      </c>
      <c r="E28" s="10" t="s">
        <v>18</v>
      </c>
      <c r="F28" s="10" t="s">
        <v>140</v>
      </c>
      <c r="G28" s="20" t="s">
        <v>220</v>
      </c>
      <c r="H28" s="9" t="str">
        <f t="shared" si="0"/>
        <v>М14</v>
      </c>
      <c r="I28" s="9">
        <v>16</v>
      </c>
      <c r="J28" s="20"/>
      <c r="Q28" s="2">
        <v>1209</v>
      </c>
    </row>
    <row r="29" spans="1:17" ht="12.75" customHeight="1" x14ac:dyDescent="0.2">
      <c r="A29" s="6">
        <v>23</v>
      </c>
      <c r="B29" s="6">
        <v>54</v>
      </c>
      <c r="C29" s="16" t="s">
        <v>115</v>
      </c>
      <c r="D29" s="17">
        <v>1989</v>
      </c>
      <c r="E29" s="10" t="s">
        <v>30</v>
      </c>
      <c r="F29" s="10" t="s">
        <v>36</v>
      </c>
      <c r="G29" s="20" t="s">
        <v>221</v>
      </c>
      <c r="H29" s="9" t="str">
        <f t="shared" si="0"/>
        <v>М14</v>
      </c>
      <c r="I29" s="9">
        <v>17</v>
      </c>
      <c r="J29" s="20"/>
      <c r="Q29" s="2">
        <v>1214</v>
      </c>
    </row>
    <row r="30" spans="1:17" ht="12.75" customHeight="1" x14ac:dyDescent="0.2">
      <c r="A30" s="6">
        <v>24</v>
      </c>
      <c r="B30" s="6">
        <v>17</v>
      </c>
      <c r="C30" s="16" t="s">
        <v>52</v>
      </c>
      <c r="D30" s="17">
        <v>1957</v>
      </c>
      <c r="E30" s="10" t="s">
        <v>53</v>
      </c>
      <c r="F30" s="10" t="s">
        <v>54</v>
      </c>
      <c r="G30" s="20" t="s">
        <v>222</v>
      </c>
      <c r="H30" s="9" t="str">
        <f t="shared" si="0"/>
        <v>М60</v>
      </c>
      <c r="I30" s="9">
        <v>1</v>
      </c>
      <c r="J30" s="20"/>
      <c r="Q30" s="2">
        <v>1218</v>
      </c>
    </row>
    <row r="31" spans="1:17" ht="12.75" customHeight="1" x14ac:dyDescent="0.2">
      <c r="A31" s="6">
        <v>25</v>
      </c>
      <c r="B31" s="6">
        <v>131</v>
      </c>
      <c r="C31" s="16" t="s">
        <v>188</v>
      </c>
      <c r="D31" s="17">
        <v>1992</v>
      </c>
      <c r="E31" s="10" t="s">
        <v>18</v>
      </c>
      <c r="F31" s="10" t="s">
        <v>140</v>
      </c>
      <c r="G31" s="20" t="s">
        <v>223</v>
      </c>
      <c r="H31" s="9" t="str">
        <f t="shared" si="0"/>
        <v>М14</v>
      </c>
      <c r="I31" s="9">
        <v>18</v>
      </c>
      <c r="J31" s="20"/>
      <c r="Q31" s="2">
        <v>1219</v>
      </c>
    </row>
    <row r="32" spans="1:17" ht="12.75" customHeight="1" x14ac:dyDescent="0.2">
      <c r="A32" s="6">
        <v>26</v>
      </c>
      <c r="B32" s="6">
        <v>92</v>
      </c>
      <c r="C32" s="16" t="s">
        <v>135</v>
      </c>
      <c r="D32" s="17">
        <v>1992</v>
      </c>
      <c r="E32" s="10" t="s">
        <v>18</v>
      </c>
      <c r="F32" s="10" t="s">
        <v>19</v>
      </c>
      <c r="G32" s="20" t="s">
        <v>224</v>
      </c>
      <c r="H32" s="9" t="str">
        <f t="shared" si="0"/>
        <v>М14</v>
      </c>
      <c r="I32" s="9">
        <v>19</v>
      </c>
      <c r="J32" s="20"/>
      <c r="Q32" s="2">
        <v>1224</v>
      </c>
    </row>
    <row r="33" spans="1:17" ht="12.75" customHeight="1" x14ac:dyDescent="0.2">
      <c r="A33" s="6">
        <v>27</v>
      </c>
      <c r="B33" s="6">
        <v>16</v>
      </c>
      <c r="C33" s="16" t="s">
        <v>55</v>
      </c>
      <c r="D33" s="17">
        <v>1962</v>
      </c>
      <c r="E33" s="10" t="s">
        <v>18</v>
      </c>
      <c r="F33" s="10" t="s">
        <v>48</v>
      </c>
      <c r="G33" s="20" t="s">
        <v>226</v>
      </c>
      <c r="H33" s="9" t="str">
        <f t="shared" si="0"/>
        <v>М50</v>
      </c>
      <c r="I33" s="9">
        <v>4</v>
      </c>
      <c r="J33" s="20"/>
      <c r="Q33" s="2">
        <v>1231</v>
      </c>
    </row>
    <row r="34" spans="1:17" ht="12.75" customHeight="1" x14ac:dyDescent="0.2">
      <c r="A34" s="6">
        <v>28</v>
      </c>
      <c r="B34" s="6">
        <v>73</v>
      </c>
      <c r="C34" s="16" t="s">
        <v>111</v>
      </c>
      <c r="D34" s="17">
        <v>1997</v>
      </c>
      <c r="E34" s="10" t="s">
        <v>18</v>
      </c>
      <c r="F34" s="10" t="s">
        <v>112</v>
      </c>
      <c r="G34" s="20" t="s">
        <v>227</v>
      </c>
      <c r="H34" s="9" t="str">
        <f t="shared" si="0"/>
        <v>М14</v>
      </c>
      <c r="I34" s="9">
        <v>20</v>
      </c>
      <c r="J34" s="20"/>
      <c r="Q34" s="2">
        <v>1232</v>
      </c>
    </row>
    <row r="35" spans="1:17" ht="12.75" customHeight="1" x14ac:dyDescent="0.2">
      <c r="A35" s="6">
        <v>29</v>
      </c>
      <c r="B35" s="6">
        <v>15</v>
      </c>
      <c r="C35" s="16" t="s">
        <v>47</v>
      </c>
      <c r="D35" s="17">
        <v>1955</v>
      </c>
      <c r="E35" s="10" t="s">
        <v>18</v>
      </c>
      <c r="F35" s="10" t="s">
        <v>48</v>
      </c>
      <c r="G35" s="20" t="s">
        <v>228</v>
      </c>
      <c r="H35" s="9" t="str">
        <f t="shared" si="0"/>
        <v>М60</v>
      </c>
      <c r="I35" s="9">
        <v>2</v>
      </c>
      <c r="J35" s="20"/>
      <c r="Q35" s="2">
        <v>1233</v>
      </c>
    </row>
    <row r="36" spans="1:17" ht="12.75" customHeight="1" x14ac:dyDescent="0.2">
      <c r="A36" s="6">
        <v>30</v>
      </c>
      <c r="B36" s="6">
        <v>102</v>
      </c>
      <c r="C36" s="16" t="s">
        <v>158</v>
      </c>
      <c r="D36" s="17">
        <v>2001</v>
      </c>
      <c r="E36" s="10" t="s">
        <v>18</v>
      </c>
      <c r="F36" s="10" t="s">
        <v>140</v>
      </c>
      <c r="G36" s="20" t="s">
        <v>229</v>
      </c>
      <c r="H36" s="9" t="str">
        <f t="shared" si="0"/>
        <v>М14</v>
      </c>
      <c r="I36" s="9">
        <v>21</v>
      </c>
      <c r="J36" s="20"/>
      <c r="Q36" s="2">
        <v>1240</v>
      </c>
    </row>
    <row r="37" spans="1:17" ht="12.75" customHeight="1" x14ac:dyDescent="0.2">
      <c r="A37" s="6">
        <v>31</v>
      </c>
      <c r="B37" s="6">
        <v>1</v>
      </c>
      <c r="C37" s="16" t="s">
        <v>20</v>
      </c>
      <c r="D37" s="17">
        <v>1956</v>
      </c>
      <c r="E37" s="10" t="s">
        <v>18</v>
      </c>
      <c r="F37" s="10" t="s">
        <v>21</v>
      </c>
      <c r="G37" s="20" t="s">
        <v>230</v>
      </c>
      <c r="H37" s="9" t="str">
        <f t="shared" si="0"/>
        <v>М60</v>
      </c>
      <c r="I37" s="9">
        <v>3</v>
      </c>
      <c r="J37" s="20"/>
      <c r="Q37" s="2">
        <v>1258</v>
      </c>
    </row>
    <row r="38" spans="1:17" ht="12.75" customHeight="1" x14ac:dyDescent="0.2">
      <c r="A38" s="6">
        <v>32</v>
      </c>
      <c r="B38" s="6">
        <v>7</v>
      </c>
      <c r="C38" s="16" t="s">
        <v>29</v>
      </c>
      <c r="D38" s="17">
        <v>1995</v>
      </c>
      <c r="E38" s="10" t="s">
        <v>30</v>
      </c>
      <c r="F38" s="10"/>
      <c r="G38" s="20" t="s">
        <v>231</v>
      </c>
      <c r="H38" s="9" t="str">
        <f t="shared" si="0"/>
        <v>М14</v>
      </c>
      <c r="I38" s="9">
        <v>22</v>
      </c>
      <c r="J38" s="20"/>
      <c r="Q38" s="2">
        <v>1264</v>
      </c>
    </row>
    <row r="39" spans="1:17" ht="12.75" customHeight="1" x14ac:dyDescent="0.2">
      <c r="A39" s="6">
        <v>33</v>
      </c>
      <c r="B39" s="6">
        <v>38</v>
      </c>
      <c r="C39" s="16" t="s">
        <v>94</v>
      </c>
      <c r="D39" s="17">
        <v>1998</v>
      </c>
      <c r="E39" s="10" t="s">
        <v>95</v>
      </c>
      <c r="F39" s="10" t="s">
        <v>96</v>
      </c>
      <c r="G39" s="20" t="s">
        <v>231</v>
      </c>
      <c r="H39" s="9" t="str">
        <f t="shared" ref="H39:H70" si="1">IF(AND(D39&gt;=1900,D39&lt;=1957),"М60",IF(AND(D39&gt;=1958,D39&lt;=1967),"М50",IF(AND(D39&gt;=1968,D39&lt;=1977),"М40",IF(AND(D39&gt;=1978,D39&lt;=1987),"М30",IF(AND(D39&gt;=1988,D39&lt;=2003),"М14","")))))</f>
        <v>М14</v>
      </c>
      <c r="I39" s="9">
        <v>23</v>
      </c>
      <c r="J39" s="20"/>
      <c r="Q39" s="2">
        <v>1264</v>
      </c>
    </row>
    <row r="40" spans="1:17" ht="12.75" customHeight="1" x14ac:dyDescent="0.2">
      <c r="A40" s="6">
        <v>34</v>
      </c>
      <c r="B40" s="6">
        <v>46</v>
      </c>
      <c r="C40" s="16" t="s">
        <v>102</v>
      </c>
      <c r="D40" s="17">
        <v>1951</v>
      </c>
      <c r="E40" s="10" t="s">
        <v>18</v>
      </c>
      <c r="F40" s="10" t="s">
        <v>103</v>
      </c>
      <c r="G40" s="20" t="s">
        <v>233</v>
      </c>
      <c r="H40" s="9" t="str">
        <f t="shared" si="1"/>
        <v>М60</v>
      </c>
      <c r="I40" s="9">
        <v>4</v>
      </c>
      <c r="J40" s="20"/>
      <c r="Q40" s="2">
        <v>1274</v>
      </c>
    </row>
    <row r="41" spans="1:17" ht="12.75" customHeight="1" x14ac:dyDescent="0.2">
      <c r="A41" s="6">
        <v>35</v>
      </c>
      <c r="B41" s="6">
        <v>126</v>
      </c>
      <c r="C41" s="16" t="s">
        <v>184</v>
      </c>
      <c r="D41" s="17">
        <v>2001</v>
      </c>
      <c r="E41" s="10" t="s">
        <v>18</v>
      </c>
      <c r="F41" s="10" t="s">
        <v>140</v>
      </c>
      <c r="G41" s="20" t="s">
        <v>234</v>
      </c>
      <c r="H41" s="9" t="str">
        <f t="shared" si="1"/>
        <v>М14</v>
      </c>
      <c r="I41" s="9">
        <v>24</v>
      </c>
      <c r="J41" s="20"/>
      <c r="Q41" s="2">
        <v>1282</v>
      </c>
    </row>
    <row r="42" spans="1:17" ht="12.75" customHeight="1" x14ac:dyDescent="0.2">
      <c r="A42" s="6">
        <v>36</v>
      </c>
      <c r="B42" s="6">
        <v>100</v>
      </c>
      <c r="C42" s="16" t="s">
        <v>156</v>
      </c>
      <c r="D42" s="17">
        <v>2001</v>
      </c>
      <c r="E42" s="10" t="s">
        <v>18</v>
      </c>
      <c r="F42" s="10" t="s">
        <v>140</v>
      </c>
      <c r="G42" s="20" t="s">
        <v>236</v>
      </c>
      <c r="H42" s="9" t="str">
        <f t="shared" si="1"/>
        <v>М14</v>
      </c>
      <c r="I42" s="9">
        <v>25</v>
      </c>
      <c r="J42" s="20"/>
      <c r="Q42" s="2">
        <v>1292</v>
      </c>
    </row>
    <row r="43" spans="1:17" ht="12.75" customHeight="1" x14ac:dyDescent="0.2">
      <c r="A43" s="6">
        <v>37</v>
      </c>
      <c r="B43" s="6">
        <v>110</v>
      </c>
      <c r="C43" s="16" t="s">
        <v>166</v>
      </c>
      <c r="D43" s="17">
        <v>2001</v>
      </c>
      <c r="E43" s="10" t="s">
        <v>18</v>
      </c>
      <c r="F43" s="10" t="s">
        <v>140</v>
      </c>
      <c r="G43" s="20" t="s">
        <v>237</v>
      </c>
      <c r="H43" s="9" t="str">
        <f t="shared" si="1"/>
        <v>М14</v>
      </c>
      <c r="I43" s="9">
        <v>26</v>
      </c>
      <c r="J43" s="20"/>
      <c r="Q43" s="2">
        <v>1296</v>
      </c>
    </row>
    <row r="44" spans="1:17" ht="12.75" customHeight="1" x14ac:dyDescent="0.2">
      <c r="A44" s="6">
        <v>38</v>
      </c>
      <c r="B44" s="6">
        <v>41</v>
      </c>
      <c r="C44" s="16" t="s">
        <v>97</v>
      </c>
      <c r="D44" s="17">
        <v>1998</v>
      </c>
      <c r="E44" s="10" t="s">
        <v>98</v>
      </c>
      <c r="F44" s="10" t="s">
        <v>96</v>
      </c>
      <c r="G44" s="20" t="s">
        <v>238</v>
      </c>
      <c r="H44" s="9" t="str">
        <f t="shared" si="1"/>
        <v>М14</v>
      </c>
      <c r="I44" s="9">
        <v>27</v>
      </c>
      <c r="J44" s="20"/>
      <c r="Q44" s="2">
        <v>1301</v>
      </c>
    </row>
    <row r="45" spans="1:17" ht="12.75" customHeight="1" x14ac:dyDescent="0.2">
      <c r="A45" s="6">
        <v>39</v>
      </c>
      <c r="B45" s="6">
        <v>10</v>
      </c>
      <c r="C45" s="16" t="s">
        <v>33</v>
      </c>
      <c r="D45" s="17">
        <v>1995</v>
      </c>
      <c r="E45" s="10" t="s">
        <v>30</v>
      </c>
      <c r="F45" s="10"/>
      <c r="G45" s="20" t="s">
        <v>239</v>
      </c>
      <c r="H45" s="9" t="str">
        <f t="shared" si="1"/>
        <v>М14</v>
      </c>
      <c r="I45" s="9">
        <v>28</v>
      </c>
      <c r="J45" s="20"/>
      <c r="Q45" s="2">
        <v>1304</v>
      </c>
    </row>
    <row r="46" spans="1:17" ht="12.75" customHeight="1" x14ac:dyDescent="0.2">
      <c r="A46" s="6">
        <v>40</v>
      </c>
      <c r="B46" s="6">
        <v>129</v>
      </c>
      <c r="C46" s="16" t="s">
        <v>187</v>
      </c>
      <c r="D46" s="17">
        <v>1987</v>
      </c>
      <c r="E46" s="10" t="s">
        <v>18</v>
      </c>
      <c r="F46" s="10" t="s">
        <v>140</v>
      </c>
      <c r="G46" s="20" t="s">
        <v>240</v>
      </c>
      <c r="H46" s="9" t="str">
        <f t="shared" si="1"/>
        <v>М30</v>
      </c>
      <c r="I46" s="9">
        <v>3</v>
      </c>
      <c r="J46" s="20"/>
      <c r="Q46" s="2">
        <v>1308</v>
      </c>
    </row>
    <row r="47" spans="1:17" ht="12.75" customHeight="1" x14ac:dyDescent="0.2">
      <c r="A47" s="6">
        <v>41</v>
      </c>
      <c r="B47" s="6">
        <v>35</v>
      </c>
      <c r="C47" s="16" t="s">
        <v>65</v>
      </c>
      <c r="D47" s="17">
        <v>1960</v>
      </c>
      <c r="E47" s="10" t="s">
        <v>18</v>
      </c>
      <c r="F47" s="10" t="s">
        <v>48</v>
      </c>
      <c r="G47" s="20" t="s">
        <v>241</v>
      </c>
      <c r="H47" s="9" t="str">
        <f t="shared" si="1"/>
        <v>М50</v>
      </c>
      <c r="I47" s="9">
        <v>5</v>
      </c>
      <c r="J47" s="20"/>
      <c r="Q47" s="2">
        <v>1318</v>
      </c>
    </row>
    <row r="48" spans="1:17" ht="12.75" customHeight="1" x14ac:dyDescent="0.2">
      <c r="A48" s="6">
        <v>42</v>
      </c>
      <c r="B48" s="6">
        <v>8</v>
      </c>
      <c r="C48" s="16" t="s">
        <v>31</v>
      </c>
      <c r="D48" s="17">
        <v>1996</v>
      </c>
      <c r="E48" s="10" t="s">
        <v>18</v>
      </c>
      <c r="F48" s="10"/>
      <c r="G48" s="20" t="s">
        <v>243</v>
      </c>
      <c r="H48" s="9" t="str">
        <f t="shared" si="1"/>
        <v>М14</v>
      </c>
      <c r="I48" s="9">
        <v>29</v>
      </c>
      <c r="J48" s="20"/>
      <c r="Q48" s="2">
        <v>1330</v>
      </c>
    </row>
    <row r="49" spans="1:17" ht="12.75" customHeight="1" x14ac:dyDescent="0.2">
      <c r="A49" s="6">
        <v>43</v>
      </c>
      <c r="B49" s="6">
        <v>11</v>
      </c>
      <c r="C49" s="16" t="s">
        <v>34</v>
      </c>
      <c r="D49" s="17">
        <v>1995</v>
      </c>
      <c r="E49" s="10" t="s">
        <v>30</v>
      </c>
      <c r="F49" s="10"/>
      <c r="G49" s="20" t="s">
        <v>243</v>
      </c>
      <c r="H49" s="9" t="str">
        <f t="shared" si="1"/>
        <v>М14</v>
      </c>
      <c r="I49" s="9">
        <v>30</v>
      </c>
      <c r="J49" s="20"/>
      <c r="Q49" s="2">
        <v>1330</v>
      </c>
    </row>
    <row r="50" spans="1:17" ht="12.75" customHeight="1" x14ac:dyDescent="0.2">
      <c r="A50" s="6">
        <v>44</v>
      </c>
      <c r="B50" s="6">
        <v>108</v>
      </c>
      <c r="C50" s="16" t="s">
        <v>164</v>
      </c>
      <c r="D50" s="17">
        <v>2001</v>
      </c>
      <c r="E50" s="10" t="s">
        <v>18</v>
      </c>
      <c r="F50" s="10" t="s">
        <v>140</v>
      </c>
      <c r="G50" s="20" t="s">
        <v>244</v>
      </c>
      <c r="H50" s="9" t="str">
        <f t="shared" si="1"/>
        <v>М14</v>
      </c>
      <c r="I50" s="9">
        <v>31</v>
      </c>
      <c r="J50" s="20"/>
      <c r="Q50" s="2">
        <v>1335</v>
      </c>
    </row>
    <row r="51" spans="1:17" ht="12.75" customHeight="1" x14ac:dyDescent="0.2">
      <c r="A51" s="6">
        <v>45</v>
      </c>
      <c r="B51" s="6">
        <v>94</v>
      </c>
      <c r="C51" s="16" t="s">
        <v>133</v>
      </c>
      <c r="D51" s="17">
        <v>1979</v>
      </c>
      <c r="E51" s="10" t="s">
        <v>18</v>
      </c>
      <c r="F51" s="10" t="s">
        <v>134</v>
      </c>
      <c r="G51" s="20" t="s">
        <v>245</v>
      </c>
      <c r="H51" s="9" t="str">
        <f t="shared" si="1"/>
        <v>М30</v>
      </c>
      <c r="I51" s="9">
        <v>4</v>
      </c>
      <c r="J51" s="20"/>
      <c r="Q51" s="2">
        <v>1336</v>
      </c>
    </row>
    <row r="52" spans="1:17" ht="12.75" customHeight="1" x14ac:dyDescent="0.2">
      <c r="A52" s="6">
        <v>46</v>
      </c>
      <c r="B52" s="6">
        <v>5</v>
      </c>
      <c r="C52" s="16" t="s">
        <v>27</v>
      </c>
      <c r="D52" s="17">
        <v>1956</v>
      </c>
      <c r="E52" s="10" t="s">
        <v>18</v>
      </c>
      <c r="F52" s="10" t="s">
        <v>19</v>
      </c>
      <c r="G52" s="20" t="s">
        <v>246</v>
      </c>
      <c r="H52" s="9" t="str">
        <f t="shared" si="1"/>
        <v>М60</v>
      </c>
      <c r="I52" s="9">
        <v>5</v>
      </c>
      <c r="J52" s="20"/>
      <c r="Q52" s="2">
        <v>1341</v>
      </c>
    </row>
    <row r="53" spans="1:17" ht="12.75" customHeight="1" x14ac:dyDescent="0.2">
      <c r="A53" s="6">
        <v>47</v>
      </c>
      <c r="B53" s="6">
        <v>86</v>
      </c>
      <c r="C53" s="16" t="s">
        <v>147</v>
      </c>
      <c r="D53" s="17">
        <v>2001</v>
      </c>
      <c r="E53" s="10" t="s">
        <v>18</v>
      </c>
      <c r="F53" s="10" t="s">
        <v>140</v>
      </c>
      <c r="G53" s="20" t="s">
        <v>247</v>
      </c>
      <c r="H53" s="9" t="str">
        <f t="shared" si="1"/>
        <v>М14</v>
      </c>
      <c r="I53" s="9">
        <v>32</v>
      </c>
      <c r="J53" s="20"/>
      <c r="Q53" s="2">
        <v>1348</v>
      </c>
    </row>
    <row r="54" spans="1:17" ht="12.75" customHeight="1" x14ac:dyDescent="0.2">
      <c r="A54" s="6">
        <v>48</v>
      </c>
      <c r="B54" s="6">
        <v>40</v>
      </c>
      <c r="C54" s="16" t="s">
        <v>105</v>
      </c>
      <c r="D54" s="17">
        <v>1998</v>
      </c>
      <c r="E54" s="10" t="s">
        <v>18</v>
      </c>
      <c r="F54" s="10" t="s">
        <v>96</v>
      </c>
      <c r="G54" s="20" t="s">
        <v>248</v>
      </c>
      <c r="H54" s="9" t="str">
        <f t="shared" si="1"/>
        <v>М14</v>
      </c>
      <c r="I54" s="9">
        <v>33</v>
      </c>
      <c r="J54" s="20"/>
      <c r="Q54" s="2">
        <v>1360</v>
      </c>
    </row>
    <row r="55" spans="1:17" ht="12.75" customHeight="1" x14ac:dyDescent="0.2">
      <c r="A55" s="6">
        <v>49</v>
      </c>
      <c r="B55" s="6">
        <v>119</v>
      </c>
      <c r="C55" s="16" t="s">
        <v>177</v>
      </c>
      <c r="D55" s="17">
        <v>2001</v>
      </c>
      <c r="E55" s="10" t="s">
        <v>18</v>
      </c>
      <c r="F55" s="10" t="s">
        <v>140</v>
      </c>
      <c r="G55" s="20" t="s">
        <v>250</v>
      </c>
      <c r="H55" s="9" t="str">
        <f t="shared" si="1"/>
        <v>М14</v>
      </c>
      <c r="I55" s="9">
        <v>34</v>
      </c>
      <c r="J55" s="20"/>
      <c r="Q55" s="2">
        <v>1362</v>
      </c>
    </row>
    <row r="56" spans="1:17" ht="12.75" customHeight="1" x14ac:dyDescent="0.2">
      <c r="A56" s="6">
        <v>50</v>
      </c>
      <c r="B56" s="6">
        <v>22</v>
      </c>
      <c r="C56" s="16" t="s">
        <v>57</v>
      </c>
      <c r="D56" s="17">
        <v>1998</v>
      </c>
      <c r="E56" s="10" t="s">
        <v>30</v>
      </c>
      <c r="F56" s="10" t="s">
        <v>58</v>
      </c>
      <c r="G56" s="20" t="s">
        <v>251</v>
      </c>
      <c r="H56" s="9" t="str">
        <f t="shared" si="1"/>
        <v>М14</v>
      </c>
      <c r="I56" s="9">
        <v>35</v>
      </c>
      <c r="J56" s="20"/>
      <c r="Q56" s="2">
        <v>1363</v>
      </c>
    </row>
    <row r="57" spans="1:17" ht="12.75" customHeight="1" x14ac:dyDescent="0.2">
      <c r="A57" s="6">
        <v>51</v>
      </c>
      <c r="B57" s="6">
        <v>124</v>
      </c>
      <c r="C57" s="16" t="s">
        <v>182</v>
      </c>
      <c r="D57" s="17">
        <v>2001</v>
      </c>
      <c r="E57" s="10" t="s">
        <v>18</v>
      </c>
      <c r="F57" s="10" t="s">
        <v>140</v>
      </c>
      <c r="G57" s="20" t="s">
        <v>251</v>
      </c>
      <c r="H57" s="9" t="str">
        <f t="shared" si="1"/>
        <v>М14</v>
      </c>
      <c r="I57" s="9">
        <v>36</v>
      </c>
      <c r="J57" s="20"/>
      <c r="Q57" s="2">
        <v>1363</v>
      </c>
    </row>
    <row r="58" spans="1:17" ht="12.75" customHeight="1" x14ac:dyDescent="0.2">
      <c r="A58" s="6">
        <v>52</v>
      </c>
      <c r="B58" s="6">
        <v>89</v>
      </c>
      <c r="C58" s="16" t="s">
        <v>150</v>
      </c>
      <c r="D58" s="17">
        <v>2001</v>
      </c>
      <c r="E58" s="10" t="s">
        <v>18</v>
      </c>
      <c r="F58" s="10" t="s">
        <v>140</v>
      </c>
      <c r="G58" s="20" t="s">
        <v>252</v>
      </c>
      <c r="H58" s="9" t="str">
        <f t="shared" si="1"/>
        <v>М14</v>
      </c>
      <c r="I58" s="9">
        <v>37</v>
      </c>
      <c r="J58" s="20"/>
      <c r="Q58" s="2">
        <v>1369</v>
      </c>
    </row>
    <row r="59" spans="1:17" ht="12.75" customHeight="1" x14ac:dyDescent="0.2">
      <c r="A59" s="6">
        <v>53</v>
      </c>
      <c r="B59" s="6">
        <v>48</v>
      </c>
      <c r="C59" s="16" t="s">
        <v>117</v>
      </c>
      <c r="D59" s="17">
        <v>1985</v>
      </c>
      <c r="E59" s="10" t="s">
        <v>18</v>
      </c>
      <c r="F59" s="10" t="s">
        <v>118</v>
      </c>
      <c r="G59" s="20" t="s">
        <v>253</v>
      </c>
      <c r="H59" s="9" t="str">
        <f t="shared" si="1"/>
        <v>М30</v>
      </c>
      <c r="I59" s="9">
        <v>5</v>
      </c>
      <c r="J59" s="20"/>
      <c r="Q59" s="2">
        <v>1372</v>
      </c>
    </row>
    <row r="60" spans="1:17" ht="12.75" customHeight="1" x14ac:dyDescent="0.2">
      <c r="A60" s="6">
        <v>54</v>
      </c>
      <c r="B60" s="6">
        <v>112</v>
      </c>
      <c r="C60" s="16" t="s">
        <v>168</v>
      </c>
      <c r="D60" s="17">
        <v>2000</v>
      </c>
      <c r="E60" s="10" t="s">
        <v>18</v>
      </c>
      <c r="F60" s="10" t="s">
        <v>140</v>
      </c>
      <c r="G60" s="20" t="s">
        <v>254</v>
      </c>
      <c r="H60" s="9" t="str">
        <f t="shared" si="1"/>
        <v>М14</v>
      </c>
      <c r="I60" s="9">
        <v>38</v>
      </c>
      <c r="J60" s="20"/>
      <c r="Q60" s="2">
        <v>1374</v>
      </c>
    </row>
    <row r="61" spans="1:17" ht="12.75" customHeight="1" x14ac:dyDescent="0.2">
      <c r="A61" s="6">
        <v>55</v>
      </c>
      <c r="B61" s="6">
        <v>85</v>
      </c>
      <c r="C61" s="16" t="s">
        <v>146</v>
      </c>
      <c r="D61" s="17">
        <v>2001</v>
      </c>
      <c r="E61" s="10" t="s">
        <v>18</v>
      </c>
      <c r="F61" s="10" t="s">
        <v>140</v>
      </c>
      <c r="G61" s="20" t="s">
        <v>255</v>
      </c>
      <c r="H61" s="9" t="str">
        <f t="shared" si="1"/>
        <v>М14</v>
      </c>
      <c r="I61" s="9">
        <v>39</v>
      </c>
      <c r="J61" s="20"/>
      <c r="Q61" s="2">
        <v>1382</v>
      </c>
    </row>
    <row r="62" spans="1:17" ht="12.75" customHeight="1" x14ac:dyDescent="0.2">
      <c r="A62" s="6">
        <v>56</v>
      </c>
      <c r="B62" s="6">
        <v>45</v>
      </c>
      <c r="C62" s="16" t="s">
        <v>101</v>
      </c>
      <c r="D62" s="17">
        <v>1957</v>
      </c>
      <c r="E62" s="10" t="s">
        <v>18</v>
      </c>
      <c r="F62" s="10" t="s">
        <v>19</v>
      </c>
      <c r="G62" s="20" t="s">
        <v>256</v>
      </c>
      <c r="H62" s="9" t="str">
        <f t="shared" si="1"/>
        <v>М60</v>
      </c>
      <c r="I62" s="9">
        <v>6</v>
      </c>
      <c r="J62" s="20"/>
      <c r="Q62" s="2">
        <v>1386</v>
      </c>
    </row>
    <row r="63" spans="1:17" ht="12.75" customHeight="1" x14ac:dyDescent="0.2">
      <c r="A63" s="6">
        <v>57</v>
      </c>
      <c r="B63" s="6">
        <v>133</v>
      </c>
      <c r="C63" s="16" t="s">
        <v>190</v>
      </c>
      <c r="D63" s="17">
        <v>1991</v>
      </c>
      <c r="E63" s="10" t="s">
        <v>18</v>
      </c>
      <c r="F63" s="10" t="s">
        <v>140</v>
      </c>
      <c r="G63" s="20" t="s">
        <v>257</v>
      </c>
      <c r="H63" s="9" t="str">
        <f t="shared" si="1"/>
        <v>М14</v>
      </c>
      <c r="I63" s="9">
        <v>40</v>
      </c>
      <c r="J63" s="20"/>
      <c r="Q63" s="2">
        <v>1390</v>
      </c>
    </row>
    <row r="64" spans="1:17" ht="12.75" customHeight="1" x14ac:dyDescent="0.2">
      <c r="A64" s="6">
        <v>58</v>
      </c>
      <c r="B64" s="6">
        <v>77</v>
      </c>
      <c r="C64" s="16" t="s">
        <v>169</v>
      </c>
      <c r="D64" s="17">
        <v>2007</v>
      </c>
      <c r="E64" s="10" t="s">
        <v>18</v>
      </c>
      <c r="F64" s="10" t="s">
        <v>170</v>
      </c>
      <c r="G64" s="20" t="s">
        <v>257</v>
      </c>
      <c r="H64" s="9" t="str">
        <f t="shared" si="1"/>
        <v/>
      </c>
      <c r="I64" s="9"/>
      <c r="J64" s="20"/>
      <c r="Q64" s="2">
        <v>1390</v>
      </c>
    </row>
    <row r="65" spans="1:17" ht="12.75" customHeight="1" x14ac:dyDescent="0.2">
      <c r="A65" s="6">
        <v>59</v>
      </c>
      <c r="B65" s="6">
        <v>136</v>
      </c>
      <c r="C65" s="16" t="s">
        <v>195</v>
      </c>
      <c r="D65" s="17">
        <v>2000</v>
      </c>
      <c r="E65" s="10" t="s">
        <v>18</v>
      </c>
      <c r="F65" s="10" t="s">
        <v>196</v>
      </c>
      <c r="G65" s="20" t="s">
        <v>260</v>
      </c>
      <c r="H65" s="9" t="str">
        <f t="shared" si="1"/>
        <v>М14</v>
      </c>
      <c r="I65" s="9">
        <v>41</v>
      </c>
      <c r="J65" s="20"/>
      <c r="Q65" s="2">
        <v>1398</v>
      </c>
    </row>
    <row r="66" spans="1:17" ht="12.75" customHeight="1" x14ac:dyDescent="0.2">
      <c r="A66" s="6">
        <v>60</v>
      </c>
      <c r="B66" s="6">
        <v>123</v>
      </c>
      <c r="C66" s="16" t="s">
        <v>181</v>
      </c>
      <c r="D66" s="17">
        <v>2001</v>
      </c>
      <c r="E66" s="10" t="s">
        <v>18</v>
      </c>
      <c r="F66" s="10" t="s">
        <v>140</v>
      </c>
      <c r="G66" s="20" t="s">
        <v>261</v>
      </c>
      <c r="H66" s="9" t="str">
        <f t="shared" si="1"/>
        <v>М14</v>
      </c>
      <c r="I66" s="9">
        <v>42</v>
      </c>
      <c r="J66" s="20"/>
      <c r="Q66" s="2">
        <v>1399</v>
      </c>
    </row>
    <row r="67" spans="1:17" ht="12.75" customHeight="1" x14ac:dyDescent="0.2">
      <c r="A67" s="6">
        <v>61</v>
      </c>
      <c r="B67" s="6">
        <v>115</v>
      </c>
      <c r="C67" s="16" t="s">
        <v>173</v>
      </c>
      <c r="D67" s="17">
        <v>2001</v>
      </c>
      <c r="E67" s="10" t="s">
        <v>18</v>
      </c>
      <c r="F67" s="10" t="s">
        <v>140</v>
      </c>
      <c r="G67" s="20" t="s">
        <v>261</v>
      </c>
      <c r="H67" s="9" t="str">
        <f t="shared" si="1"/>
        <v>М14</v>
      </c>
      <c r="I67" s="9">
        <v>43</v>
      </c>
      <c r="J67" s="20"/>
      <c r="Q67" s="2">
        <v>1399</v>
      </c>
    </row>
    <row r="68" spans="1:17" ht="12.75" customHeight="1" x14ac:dyDescent="0.2">
      <c r="A68" s="6">
        <v>62</v>
      </c>
      <c r="B68" s="6">
        <v>118</v>
      </c>
      <c r="C68" s="16" t="s">
        <v>176</v>
      </c>
      <c r="D68" s="17">
        <v>2001</v>
      </c>
      <c r="E68" s="10" t="s">
        <v>18</v>
      </c>
      <c r="F68" s="10" t="s">
        <v>140</v>
      </c>
      <c r="G68" s="20" t="s">
        <v>261</v>
      </c>
      <c r="H68" s="9" t="str">
        <f t="shared" si="1"/>
        <v>М14</v>
      </c>
      <c r="I68" s="9">
        <v>44</v>
      </c>
      <c r="J68" s="20"/>
      <c r="Q68" s="2">
        <v>1399</v>
      </c>
    </row>
    <row r="69" spans="1:17" ht="12.75" customHeight="1" x14ac:dyDescent="0.2">
      <c r="A69" s="6">
        <v>63</v>
      </c>
      <c r="B69" s="6">
        <v>116</v>
      </c>
      <c r="C69" s="16" t="s">
        <v>174</v>
      </c>
      <c r="D69" s="17">
        <v>2001</v>
      </c>
      <c r="E69" s="10" t="s">
        <v>18</v>
      </c>
      <c r="F69" s="10" t="s">
        <v>140</v>
      </c>
      <c r="G69" s="20" t="s">
        <v>262</v>
      </c>
      <c r="H69" s="9" t="str">
        <f t="shared" si="1"/>
        <v>М14</v>
      </c>
      <c r="I69" s="9">
        <v>45</v>
      </c>
      <c r="J69" s="20"/>
      <c r="Q69" s="2">
        <v>1411</v>
      </c>
    </row>
    <row r="70" spans="1:17" ht="12.75" customHeight="1" x14ac:dyDescent="0.2">
      <c r="A70" s="6">
        <v>64</v>
      </c>
      <c r="B70" s="6">
        <v>97</v>
      </c>
      <c r="C70" s="16" t="s">
        <v>153</v>
      </c>
      <c r="D70" s="17">
        <v>2001</v>
      </c>
      <c r="E70" s="10" t="s">
        <v>18</v>
      </c>
      <c r="F70" s="10" t="s">
        <v>140</v>
      </c>
      <c r="G70" s="20" t="s">
        <v>265</v>
      </c>
      <c r="H70" s="9" t="str">
        <f t="shared" si="1"/>
        <v>М14</v>
      </c>
      <c r="I70" s="9">
        <v>46</v>
      </c>
      <c r="J70" s="20"/>
      <c r="Q70" s="2">
        <v>1427</v>
      </c>
    </row>
    <row r="71" spans="1:17" ht="12.75" customHeight="1" x14ac:dyDescent="0.2">
      <c r="A71" s="6">
        <v>65</v>
      </c>
      <c r="B71" s="6">
        <v>101</v>
      </c>
      <c r="C71" s="16" t="s">
        <v>157</v>
      </c>
      <c r="D71" s="17">
        <v>2001</v>
      </c>
      <c r="E71" s="10" t="s">
        <v>18</v>
      </c>
      <c r="F71" s="10" t="s">
        <v>140</v>
      </c>
      <c r="G71" s="20" t="s">
        <v>267</v>
      </c>
      <c r="H71" s="9" t="str">
        <f t="shared" ref="H71:H102" si="2">IF(AND(D71&gt;=1900,D71&lt;=1957),"М60",IF(AND(D71&gt;=1958,D71&lt;=1967),"М50",IF(AND(D71&gt;=1968,D71&lt;=1977),"М40",IF(AND(D71&gt;=1978,D71&lt;=1987),"М30",IF(AND(D71&gt;=1988,D71&lt;=2003),"М14","")))))</f>
        <v>М14</v>
      </c>
      <c r="I71" s="9">
        <v>47</v>
      </c>
      <c r="J71" s="20"/>
      <c r="Q71" s="2">
        <v>1429</v>
      </c>
    </row>
    <row r="72" spans="1:17" ht="12.75" customHeight="1" x14ac:dyDescent="0.2">
      <c r="A72" s="6">
        <v>66</v>
      </c>
      <c r="B72" s="6">
        <v>107</v>
      </c>
      <c r="C72" s="16" t="s">
        <v>163</v>
      </c>
      <c r="D72" s="17">
        <v>2001</v>
      </c>
      <c r="E72" s="10" t="s">
        <v>18</v>
      </c>
      <c r="F72" s="10" t="s">
        <v>140</v>
      </c>
      <c r="G72" s="20" t="s">
        <v>269</v>
      </c>
      <c r="H72" s="9" t="str">
        <f t="shared" si="2"/>
        <v>М14</v>
      </c>
      <c r="I72" s="9">
        <v>48</v>
      </c>
      <c r="J72" s="20"/>
      <c r="Q72" s="2">
        <v>1436</v>
      </c>
    </row>
    <row r="73" spans="1:17" ht="12.75" customHeight="1" x14ac:dyDescent="0.2">
      <c r="A73" s="6">
        <v>67</v>
      </c>
      <c r="B73" s="6">
        <v>103</v>
      </c>
      <c r="C73" s="16" t="s">
        <v>159</v>
      </c>
      <c r="D73" s="17">
        <v>2001</v>
      </c>
      <c r="E73" s="10" t="s">
        <v>18</v>
      </c>
      <c r="F73" s="10" t="s">
        <v>140</v>
      </c>
      <c r="G73" s="20" t="s">
        <v>270</v>
      </c>
      <c r="H73" s="9" t="str">
        <f t="shared" si="2"/>
        <v>М14</v>
      </c>
      <c r="I73" s="9">
        <v>49</v>
      </c>
      <c r="J73" s="20"/>
      <c r="Q73" s="2">
        <v>1440</v>
      </c>
    </row>
    <row r="74" spans="1:17" ht="12.75" customHeight="1" x14ac:dyDescent="0.2">
      <c r="A74" s="6">
        <v>68</v>
      </c>
      <c r="B74" s="6">
        <v>95</v>
      </c>
      <c r="C74" s="16" t="s">
        <v>151</v>
      </c>
      <c r="D74" s="17">
        <v>2001</v>
      </c>
      <c r="E74" s="10" t="s">
        <v>18</v>
      </c>
      <c r="F74" s="10" t="s">
        <v>140</v>
      </c>
      <c r="G74" s="20" t="s">
        <v>271</v>
      </c>
      <c r="H74" s="9" t="str">
        <f t="shared" si="2"/>
        <v>М14</v>
      </c>
      <c r="I74" s="9">
        <v>50</v>
      </c>
      <c r="J74" s="20"/>
      <c r="Q74" s="2">
        <v>1441</v>
      </c>
    </row>
    <row r="75" spans="1:17" ht="12.75" customHeight="1" x14ac:dyDescent="0.2">
      <c r="A75" s="6">
        <v>69</v>
      </c>
      <c r="B75" s="6">
        <v>114</v>
      </c>
      <c r="C75" s="16" t="s">
        <v>172</v>
      </c>
      <c r="D75" s="17">
        <v>2001</v>
      </c>
      <c r="E75" s="10" t="s">
        <v>18</v>
      </c>
      <c r="F75" s="10" t="s">
        <v>140</v>
      </c>
      <c r="G75" s="20" t="s">
        <v>272</v>
      </c>
      <c r="H75" s="9" t="str">
        <f t="shared" si="2"/>
        <v>М14</v>
      </c>
      <c r="I75" s="9">
        <v>51</v>
      </c>
      <c r="J75" s="20"/>
      <c r="Q75" s="2">
        <v>1446</v>
      </c>
    </row>
    <row r="76" spans="1:17" ht="12.75" customHeight="1" x14ac:dyDescent="0.2">
      <c r="A76" s="6">
        <v>70</v>
      </c>
      <c r="B76" s="6">
        <v>122</v>
      </c>
      <c r="C76" s="16" t="s">
        <v>180</v>
      </c>
      <c r="D76" s="17">
        <v>2001</v>
      </c>
      <c r="E76" s="10" t="s">
        <v>18</v>
      </c>
      <c r="F76" s="10" t="s">
        <v>140</v>
      </c>
      <c r="G76" s="20" t="s">
        <v>273</v>
      </c>
      <c r="H76" s="9" t="str">
        <f t="shared" si="2"/>
        <v>М14</v>
      </c>
      <c r="I76" s="9">
        <v>52</v>
      </c>
      <c r="J76" s="20"/>
      <c r="Q76" s="2">
        <v>1452</v>
      </c>
    </row>
    <row r="77" spans="1:17" ht="12.75" customHeight="1" x14ac:dyDescent="0.2">
      <c r="A77" s="6">
        <v>71</v>
      </c>
      <c r="B77" s="6">
        <v>111</v>
      </c>
      <c r="C77" s="16" t="s">
        <v>167</v>
      </c>
      <c r="D77" s="17">
        <v>2001</v>
      </c>
      <c r="E77" s="10" t="s">
        <v>18</v>
      </c>
      <c r="F77" s="10" t="s">
        <v>140</v>
      </c>
      <c r="G77" s="20" t="s">
        <v>274</v>
      </c>
      <c r="H77" s="9" t="str">
        <f t="shared" si="2"/>
        <v>М14</v>
      </c>
      <c r="I77" s="9">
        <v>53</v>
      </c>
      <c r="J77" s="20"/>
      <c r="Q77" s="2">
        <v>1455</v>
      </c>
    </row>
    <row r="78" spans="1:17" ht="12.75" customHeight="1" x14ac:dyDescent="0.2">
      <c r="A78" s="6">
        <v>72</v>
      </c>
      <c r="B78" s="6">
        <v>98</v>
      </c>
      <c r="C78" s="16" t="s">
        <v>154</v>
      </c>
      <c r="D78" s="17">
        <v>2001</v>
      </c>
      <c r="E78" s="10" t="s">
        <v>18</v>
      </c>
      <c r="F78" s="10" t="s">
        <v>140</v>
      </c>
      <c r="G78" s="20" t="s">
        <v>275</v>
      </c>
      <c r="H78" s="9" t="str">
        <f t="shared" si="2"/>
        <v>М14</v>
      </c>
      <c r="I78" s="9">
        <v>54</v>
      </c>
      <c r="J78" s="20"/>
      <c r="Q78" s="2">
        <v>1461</v>
      </c>
    </row>
    <row r="79" spans="1:17" ht="12.75" customHeight="1" x14ac:dyDescent="0.2">
      <c r="A79" s="6">
        <v>73</v>
      </c>
      <c r="B79" s="6">
        <v>135</v>
      </c>
      <c r="C79" s="16" t="s">
        <v>197</v>
      </c>
      <c r="D79" s="17">
        <v>1999</v>
      </c>
      <c r="E79" s="10" t="s">
        <v>18</v>
      </c>
      <c r="F79" s="10" t="s">
        <v>196</v>
      </c>
      <c r="G79" s="20" t="s">
        <v>277</v>
      </c>
      <c r="H79" s="9" t="str">
        <f t="shared" si="2"/>
        <v>М14</v>
      </c>
      <c r="I79" s="9">
        <v>55</v>
      </c>
      <c r="J79" s="20"/>
      <c r="Q79" s="2">
        <v>1475</v>
      </c>
    </row>
    <row r="80" spans="1:17" ht="12.75" customHeight="1" x14ac:dyDescent="0.2">
      <c r="A80" s="6">
        <v>74</v>
      </c>
      <c r="B80" s="6">
        <v>79</v>
      </c>
      <c r="C80" s="16" t="s">
        <v>139</v>
      </c>
      <c r="D80" s="17">
        <v>2001</v>
      </c>
      <c r="E80" s="10" t="s">
        <v>18</v>
      </c>
      <c r="F80" s="10" t="s">
        <v>140</v>
      </c>
      <c r="G80" s="20" t="s">
        <v>278</v>
      </c>
      <c r="H80" s="9" t="str">
        <f t="shared" si="2"/>
        <v>М14</v>
      </c>
      <c r="I80" s="9">
        <v>56</v>
      </c>
      <c r="J80" s="20"/>
      <c r="Q80" s="2">
        <v>1476</v>
      </c>
    </row>
    <row r="81" spans="1:17" ht="12.75" customHeight="1" x14ac:dyDescent="0.2">
      <c r="A81" s="6">
        <v>75</v>
      </c>
      <c r="B81" s="6">
        <v>88</v>
      </c>
      <c r="C81" s="16" t="s">
        <v>149</v>
      </c>
      <c r="D81" s="17">
        <v>2001</v>
      </c>
      <c r="E81" s="10" t="s">
        <v>18</v>
      </c>
      <c r="F81" s="10" t="s">
        <v>140</v>
      </c>
      <c r="G81" s="20" t="s">
        <v>279</v>
      </c>
      <c r="H81" s="9" t="str">
        <f t="shared" si="2"/>
        <v>М14</v>
      </c>
      <c r="I81" s="9">
        <v>57</v>
      </c>
      <c r="J81" s="20"/>
      <c r="Q81" s="2">
        <v>1481</v>
      </c>
    </row>
    <row r="82" spans="1:17" ht="12.75" customHeight="1" x14ac:dyDescent="0.2">
      <c r="A82" s="6">
        <v>76</v>
      </c>
      <c r="B82" s="6">
        <v>105</v>
      </c>
      <c r="C82" s="16" t="s">
        <v>161</v>
      </c>
      <c r="D82" s="17">
        <v>2002</v>
      </c>
      <c r="E82" s="10" t="s">
        <v>18</v>
      </c>
      <c r="F82" s="10" t="s">
        <v>140</v>
      </c>
      <c r="G82" s="20" t="s">
        <v>280</v>
      </c>
      <c r="H82" s="9" t="str">
        <f t="shared" si="2"/>
        <v>М14</v>
      </c>
      <c r="I82" s="9">
        <v>58</v>
      </c>
      <c r="J82" s="20"/>
      <c r="Q82" s="2">
        <v>1485</v>
      </c>
    </row>
    <row r="83" spans="1:17" ht="12.75" customHeight="1" x14ac:dyDescent="0.2">
      <c r="A83" s="6">
        <v>77</v>
      </c>
      <c r="B83" s="6">
        <v>80</v>
      </c>
      <c r="C83" s="16" t="s">
        <v>141</v>
      </c>
      <c r="D83" s="17">
        <v>2001</v>
      </c>
      <c r="E83" s="10" t="s">
        <v>18</v>
      </c>
      <c r="F83" s="10" t="s">
        <v>140</v>
      </c>
      <c r="G83" s="20" t="s">
        <v>280</v>
      </c>
      <c r="H83" s="9" t="str">
        <f t="shared" si="2"/>
        <v>М14</v>
      </c>
      <c r="I83" s="9">
        <v>59</v>
      </c>
      <c r="J83" s="20"/>
      <c r="Q83" s="2">
        <v>1485</v>
      </c>
    </row>
    <row r="84" spans="1:17" ht="12.75" customHeight="1" x14ac:dyDescent="0.2">
      <c r="A84" s="6">
        <v>78</v>
      </c>
      <c r="B84" s="6">
        <v>117</v>
      </c>
      <c r="C84" s="16" t="s">
        <v>175</v>
      </c>
      <c r="D84" s="17">
        <v>2001</v>
      </c>
      <c r="E84" s="10" t="s">
        <v>18</v>
      </c>
      <c r="F84" s="10" t="s">
        <v>140</v>
      </c>
      <c r="G84" s="20" t="s">
        <v>281</v>
      </c>
      <c r="H84" s="9" t="str">
        <f t="shared" si="2"/>
        <v>М14</v>
      </c>
      <c r="I84" s="9">
        <v>60</v>
      </c>
      <c r="J84" s="20"/>
      <c r="Q84" s="2">
        <v>1487</v>
      </c>
    </row>
    <row r="85" spans="1:17" ht="12.75" customHeight="1" x14ac:dyDescent="0.2">
      <c r="A85" s="6">
        <v>79</v>
      </c>
      <c r="B85" s="6">
        <v>82</v>
      </c>
      <c r="C85" s="16" t="s">
        <v>143</v>
      </c>
      <c r="D85" s="17">
        <v>2001</v>
      </c>
      <c r="E85" s="10" t="s">
        <v>18</v>
      </c>
      <c r="F85" s="10" t="s">
        <v>140</v>
      </c>
      <c r="G85" s="20" t="s">
        <v>281</v>
      </c>
      <c r="H85" s="9" t="str">
        <f t="shared" si="2"/>
        <v>М14</v>
      </c>
      <c r="I85" s="9">
        <v>61</v>
      </c>
      <c r="J85" s="20"/>
      <c r="Q85" s="2">
        <v>1487</v>
      </c>
    </row>
    <row r="86" spans="1:17" ht="12.75" customHeight="1" x14ac:dyDescent="0.2">
      <c r="A86" s="6">
        <v>80</v>
      </c>
      <c r="B86" s="6">
        <v>99</v>
      </c>
      <c r="C86" s="16" t="s">
        <v>155</v>
      </c>
      <c r="D86" s="17">
        <v>2002</v>
      </c>
      <c r="E86" s="10" t="s">
        <v>18</v>
      </c>
      <c r="F86" s="10" t="s">
        <v>140</v>
      </c>
      <c r="G86" s="20" t="s">
        <v>283</v>
      </c>
      <c r="H86" s="9" t="str">
        <f t="shared" si="2"/>
        <v>М14</v>
      </c>
      <c r="I86" s="9">
        <v>62</v>
      </c>
      <c r="J86" s="20"/>
      <c r="Q86" s="2">
        <v>1490</v>
      </c>
    </row>
    <row r="87" spans="1:17" ht="12.75" customHeight="1" x14ac:dyDescent="0.2">
      <c r="A87" s="6">
        <v>81</v>
      </c>
      <c r="B87" s="6">
        <v>87</v>
      </c>
      <c r="C87" s="16" t="s">
        <v>148</v>
      </c>
      <c r="D87" s="17">
        <v>2001</v>
      </c>
      <c r="E87" s="10" t="s">
        <v>18</v>
      </c>
      <c r="F87" s="10" t="s">
        <v>140</v>
      </c>
      <c r="G87" s="20" t="s">
        <v>284</v>
      </c>
      <c r="H87" s="9" t="str">
        <f t="shared" si="2"/>
        <v>М14</v>
      </c>
      <c r="I87" s="9">
        <v>63</v>
      </c>
      <c r="J87" s="20"/>
      <c r="Q87" s="2">
        <v>1491</v>
      </c>
    </row>
    <row r="88" spans="1:17" ht="12.75" customHeight="1" x14ac:dyDescent="0.2">
      <c r="A88" s="6">
        <v>82</v>
      </c>
      <c r="B88" s="6">
        <v>96</v>
      </c>
      <c r="C88" s="16" t="s">
        <v>152</v>
      </c>
      <c r="D88" s="17">
        <v>2001</v>
      </c>
      <c r="E88" s="10" t="s">
        <v>18</v>
      </c>
      <c r="F88" s="10" t="s">
        <v>140</v>
      </c>
      <c r="G88" s="20" t="s">
        <v>286</v>
      </c>
      <c r="H88" s="9" t="str">
        <f t="shared" si="2"/>
        <v>М14</v>
      </c>
      <c r="I88" s="9">
        <v>64</v>
      </c>
      <c r="J88" s="20"/>
      <c r="Q88" s="2">
        <v>1506</v>
      </c>
    </row>
    <row r="89" spans="1:17" ht="12.75" customHeight="1" x14ac:dyDescent="0.2">
      <c r="A89" s="6">
        <v>83</v>
      </c>
      <c r="B89" s="6">
        <v>84</v>
      </c>
      <c r="C89" s="16" t="s">
        <v>145</v>
      </c>
      <c r="D89" s="17">
        <v>2001</v>
      </c>
      <c r="E89" s="10" t="s">
        <v>18</v>
      </c>
      <c r="F89" s="10" t="s">
        <v>140</v>
      </c>
      <c r="G89" s="20" t="s">
        <v>288</v>
      </c>
      <c r="H89" s="9" t="str">
        <f t="shared" si="2"/>
        <v>М14</v>
      </c>
      <c r="I89" s="9">
        <v>65</v>
      </c>
      <c r="J89" s="20"/>
      <c r="Q89" s="2">
        <v>1543</v>
      </c>
    </row>
    <row r="90" spans="1:17" ht="12.75" customHeight="1" x14ac:dyDescent="0.2">
      <c r="A90" s="6">
        <v>84</v>
      </c>
      <c r="B90" s="6">
        <v>93</v>
      </c>
      <c r="C90" s="16" t="s">
        <v>136</v>
      </c>
      <c r="D90" s="17">
        <v>1955</v>
      </c>
      <c r="E90" s="10" t="s">
        <v>18</v>
      </c>
      <c r="F90" s="10"/>
      <c r="G90" s="20" t="s">
        <v>289</v>
      </c>
      <c r="H90" s="9" t="str">
        <f t="shared" si="2"/>
        <v>М60</v>
      </c>
      <c r="I90" s="9">
        <v>7</v>
      </c>
      <c r="J90" s="20"/>
      <c r="Q90" s="2">
        <v>1545</v>
      </c>
    </row>
    <row r="91" spans="1:17" ht="12.75" customHeight="1" x14ac:dyDescent="0.2">
      <c r="A91" s="6">
        <v>85</v>
      </c>
      <c r="B91" s="6">
        <v>125</v>
      </c>
      <c r="C91" s="16" t="s">
        <v>183</v>
      </c>
      <c r="D91" s="17">
        <v>2001</v>
      </c>
      <c r="E91" s="10" t="s">
        <v>18</v>
      </c>
      <c r="F91" s="10" t="s">
        <v>140</v>
      </c>
      <c r="G91" s="20" t="s">
        <v>290</v>
      </c>
      <c r="H91" s="9" t="str">
        <f t="shared" si="2"/>
        <v>М14</v>
      </c>
      <c r="I91" s="9">
        <v>66</v>
      </c>
      <c r="J91" s="20"/>
      <c r="Q91" s="2">
        <v>1549</v>
      </c>
    </row>
    <row r="92" spans="1:17" ht="12.75" customHeight="1" x14ac:dyDescent="0.2">
      <c r="A92" s="6">
        <v>86</v>
      </c>
      <c r="B92" s="6">
        <v>109</v>
      </c>
      <c r="C92" s="16" t="s">
        <v>165</v>
      </c>
      <c r="D92" s="17">
        <v>2001</v>
      </c>
      <c r="E92" s="10" t="s">
        <v>18</v>
      </c>
      <c r="F92" s="10" t="s">
        <v>140</v>
      </c>
      <c r="G92" s="20" t="s">
        <v>291</v>
      </c>
      <c r="H92" s="9" t="str">
        <f t="shared" si="2"/>
        <v>М14</v>
      </c>
      <c r="I92" s="9">
        <v>67</v>
      </c>
      <c r="J92" s="20"/>
      <c r="Q92" s="2">
        <v>1553</v>
      </c>
    </row>
    <row r="93" spans="1:17" ht="12.75" customHeight="1" x14ac:dyDescent="0.2">
      <c r="A93" s="6">
        <v>87</v>
      </c>
      <c r="B93" s="6">
        <v>113</v>
      </c>
      <c r="C93" s="16" t="s">
        <v>171</v>
      </c>
      <c r="D93" s="17">
        <v>2000</v>
      </c>
      <c r="E93" s="10" t="s">
        <v>18</v>
      </c>
      <c r="F93" s="10" t="s">
        <v>140</v>
      </c>
      <c r="G93" s="20" t="s">
        <v>293</v>
      </c>
      <c r="H93" s="9" t="str">
        <f t="shared" si="2"/>
        <v>М14</v>
      </c>
      <c r="I93" s="9">
        <v>68</v>
      </c>
      <c r="J93" s="20"/>
      <c r="Q93" s="2">
        <v>1562</v>
      </c>
    </row>
    <row r="94" spans="1:17" ht="12.75" customHeight="1" x14ac:dyDescent="0.2">
      <c r="A94" s="6">
        <v>88</v>
      </c>
      <c r="B94" s="6">
        <v>104</v>
      </c>
      <c r="C94" s="16" t="s">
        <v>160</v>
      </c>
      <c r="D94" s="17">
        <v>2001</v>
      </c>
      <c r="E94" s="10" t="s">
        <v>18</v>
      </c>
      <c r="F94" s="10" t="s">
        <v>140</v>
      </c>
      <c r="G94" s="20" t="s">
        <v>294</v>
      </c>
      <c r="H94" s="9" t="str">
        <f t="shared" si="2"/>
        <v>М14</v>
      </c>
      <c r="I94" s="9">
        <v>69</v>
      </c>
      <c r="J94" s="20"/>
      <c r="Q94" s="2">
        <v>1564</v>
      </c>
    </row>
    <row r="95" spans="1:17" ht="12.75" customHeight="1" x14ac:dyDescent="0.2">
      <c r="A95" s="6">
        <v>89</v>
      </c>
      <c r="B95" s="6">
        <v>121</v>
      </c>
      <c r="C95" s="16" t="s">
        <v>179</v>
      </c>
      <c r="D95" s="17">
        <v>2001</v>
      </c>
      <c r="E95" s="10" t="s">
        <v>18</v>
      </c>
      <c r="F95" s="10" t="s">
        <v>140</v>
      </c>
      <c r="G95" s="20" t="s">
        <v>295</v>
      </c>
      <c r="H95" s="9" t="str">
        <f t="shared" si="2"/>
        <v>М14</v>
      </c>
      <c r="I95" s="9">
        <v>70</v>
      </c>
      <c r="J95" s="20"/>
      <c r="Q95" s="2">
        <v>1565</v>
      </c>
    </row>
    <row r="96" spans="1:17" ht="12.75" customHeight="1" x14ac:dyDescent="0.2">
      <c r="A96" s="6">
        <v>90</v>
      </c>
      <c r="B96" s="6">
        <v>120</v>
      </c>
      <c r="C96" s="16" t="s">
        <v>178</v>
      </c>
      <c r="D96" s="17">
        <v>2001</v>
      </c>
      <c r="E96" s="10" t="s">
        <v>18</v>
      </c>
      <c r="F96" s="10" t="s">
        <v>140</v>
      </c>
      <c r="G96" s="20" t="s">
        <v>299</v>
      </c>
      <c r="H96" s="9" t="str">
        <f t="shared" si="2"/>
        <v>М14</v>
      </c>
      <c r="I96" s="9">
        <v>71</v>
      </c>
      <c r="J96" s="20"/>
      <c r="Q96" s="2">
        <v>1613</v>
      </c>
    </row>
    <row r="97" spans="1:17" ht="12.75" customHeight="1" x14ac:dyDescent="0.2">
      <c r="A97" s="6">
        <v>91</v>
      </c>
      <c r="B97" s="6">
        <v>83</v>
      </c>
      <c r="C97" s="16" t="s">
        <v>144</v>
      </c>
      <c r="D97" s="17">
        <v>2001</v>
      </c>
      <c r="E97" s="10" t="s">
        <v>18</v>
      </c>
      <c r="F97" s="10" t="s">
        <v>140</v>
      </c>
      <c r="G97" s="20" t="s">
        <v>302</v>
      </c>
      <c r="H97" s="9" t="str">
        <f t="shared" si="2"/>
        <v>М14</v>
      </c>
      <c r="I97" s="9">
        <v>72</v>
      </c>
      <c r="J97" s="20"/>
      <c r="Q97" s="2">
        <v>1644</v>
      </c>
    </row>
    <row r="98" spans="1:17" ht="12.75" customHeight="1" x14ac:dyDescent="0.2">
      <c r="A98" s="6">
        <v>92</v>
      </c>
      <c r="B98" s="6">
        <v>57</v>
      </c>
      <c r="C98" s="16" t="s">
        <v>113</v>
      </c>
      <c r="D98" s="17">
        <v>1964</v>
      </c>
      <c r="E98" s="10" t="s">
        <v>18</v>
      </c>
      <c r="F98" s="10"/>
      <c r="G98" s="20" t="s">
        <v>304</v>
      </c>
      <c r="H98" s="9" t="str">
        <f t="shared" si="2"/>
        <v>М50</v>
      </c>
      <c r="I98" s="9">
        <v>6</v>
      </c>
      <c r="J98" s="20"/>
      <c r="Q98" s="2">
        <v>1651</v>
      </c>
    </row>
    <row r="99" spans="1:17" ht="12.75" customHeight="1" x14ac:dyDescent="0.2">
      <c r="A99" s="6">
        <v>93</v>
      </c>
      <c r="B99" s="6">
        <v>69</v>
      </c>
      <c r="C99" s="16" t="s">
        <v>121</v>
      </c>
      <c r="D99" s="17">
        <v>1941</v>
      </c>
      <c r="E99" s="10" t="s">
        <v>18</v>
      </c>
      <c r="F99" s="10" t="s">
        <v>48</v>
      </c>
      <c r="G99" s="20" t="s">
        <v>307</v>
      </c>
      <c r="H99" s="9" t="str">
        <f t="shared" si="2"/>
        <v>М60</v>
      </c>
      <c r="I99" s="9">
        <v>8</v>
      </c>
      <c r="J99" s="20"/>
      <c r="Q99" s="2">
        <v>1751</v>
      </c>
    </row>
    <row r="100" spans="1:17" ht="12.75" customHeight="1" x14ac:dyDescent="0.2">
      <c r="A100" s="6">
        <v>94</v>
      </c>
      <c r="B100" s="6">
        <v>61</v>
      </c>
      <c r="C100" s="16" t="s">
        <v>104</v>
      </c>
      <c r="D100" s="17">
        <v>1974</v>
      </c>
      <c r="E100" s="10" t="s">
        <v>18</v>
      </c>
      <c r="F100" s="10"/>
      <c r="G100" s="20" t="s">
        <v>309</v>
      </c>
      <c r="H100" s="9" t="str">
        <f t="shared" si="2"/>
        <v>М40</v>
      </c>
      <c r="I100" s="9">
        <v>2</v>
      </c>
      <c r="J100" s="20"/>
      <c r="Q100" s="2">
        <v>1809</v>
      </c>
    </row>
    <row r="101" spans="1:17" ht="12.75" customHeight="1" x14ac:dyDescent="0.2">
      <c r="A101" s="6">
        <v>95</v>
      </c>
      <c r="B101" s="6">
        <v>36</v>
      </c>
      <c r="C101" s="16" t="s">
        <v>61</v>
      </c>
      <c r="D101" s="17">
        <v>1945</v>
      </c>
      <c r="E101" s="10" t="s">
        <v>18</v>
      </c>
      <c r="F101" s="10" t="s">
        <v>19</v>
      </c>
      <c r="G101" s="20" t="s">
        <v>312</v>
      </c>
      <c r="H101" s="9" t="str">
        <f t="shared" si="2"/>
        <v>М60</v>
      </c>
      <c r="I101" s="9">
        <v>9</v>
      </c>
      <c r="J101" s="20"/>
      <c r="Q101" s="2">
        <v>1856</v>
      </c>
    </row>
    <row r="102" spans="1:17" ht="12.75" customHeight="1" x14ac:dyDescent="0.2">
      <c r="A102" s="6">
        <v>96</v>
      </c>
      <c r="B102" s="6">
        <v>31</v>
      </c>
      <c r="C102" s="16" t="s">
        <v>50</v>
      </c>
      <c r="D102" s="17">
        <v>1937</v>
      </c>
      <c r="E102" s="10" t="s">
        <v>18</v>
      </c>
      <c r="F102" s="10" t="s">
        <v>51</v>
      </c>
      <c r="G102" s="20" t="s">
        <v>314</v>
      </c>
      <c r="H102" s="9" t="str">
        <f t="shared" si="2"/>
        <v>М60</v>
      </c>
      <c r="I102" s="9">
        <v>10</v>
      </c>
      <c r="J102" s="20"/>
      <c r="Q102" s="2">
        <v>1871</v>
      </c>
    </row>
    <row r="103" spans="1:17" ht="12.75" customHeight="1" x14ac:dyDescent="0.2">
      <c r="A103" s="6">
        <v>97</v>
      </c>
      <c r="B103" s="6">
        <v>106</v>
      </c>
      <c r="C103" s="16" t="s">
        <v>162</v>
      </c>
      <c r="D103" s="17">
        <v>2001</v>
      </c>
      <c r="E103" s="10" t="s">
        <v>18</v>
      </c>
      <c r="F103" s="10" t="s">
        <v>140</v>
      </c>
      <c r="G103" s="20" t="s">
        <v>316</v>
      </c>
      <c r="H103" s="9" t="str">
        <f t="shared" ref="H103:H108" si="3">IF(AND(D103&gt;=1900,D103&lt;=1957),"М60",IF(AND(D103&gt;=1958,D103&lt;=1967),"М50",IF(AND(D103&gt;=1968,D103&lt;=1977),"М40",IF(AND(D103&gt;=1978,D103&lt;=1987),"М30",IF(AND(D103&gt;=1988,D103&lt;=2003),"М14","")))))</f>
        <v>М14</v>
      </c>
      <c r="I103" s="9">
        <v>73</v>
      </c>
      <c r="J103" s="20"/>
      <c r="Q103" s="2">
        <v>1905</v>
      </c>
    </row>
    <row r="104" spans="1:17" ht="12.75" customHeight="1" x14ac:dyDescent="0.2">
      <c r="A104" s="6">
        <v>98</v>
      </c>
      <c r="B104" s="6">
        <v>134</v>
      </c>
      <c r="C104" s="16" t="s">
        <v>191</v>
      </c>
      <c r="D104" s="17">
        <v>2001</v>
      </c>
      <c r="E104" s="10" t="s">
        <v>18</v>
      </c>
      <c r="F104" s="10" t="s">
        <v>140</v>
      </c>
      <c r="G104" s="20" t="s">
        <v>317</v>
      </c>
      <c r="H104" s="9" t="str">
        <f t="shared" si="3"/>
        <v>М14</v>
      </c>
      <c r="I104" s="9">
        <v>74</v>
      </c>
      <c r="J104" s="20"/>
      <c r="Q104" s="2">
        <v>1914</v>
      </c>
    </row>
    <row r="105" spans="1:17" ht="12.75" customHeight="1" x14ac:dyDescent="0.2">
      <c r="A105" s="6">
        <v>99</v>
      </c>
      <c r="B105" s="6">
        <v>27</v>
      </c>
      <c r="C105" s="16" t="s">
        <v>28</v>
      </c>
      <c r="D105" s="17">
        <v>1935</v>
      </c>
      <c r="E105" s="10" t="s">
        <v>18</v>
      </c>
      <c r="F105" s="10"/>
      <c r="G105" s="20" t="s">
        <v>318</v>
      </c>
      <c r="H105" s="9" t="str">
        <f t="shared" si="3"/>
        <v>М60</v>
      </c>
      <c r="I105" s="9">
        <v>11</v>
      </c>
      <c r="J105" s="20"/>
      <c r="Q105" s="2">
        <v>1953</v>
      </c>
    </row>
    <row r="106" spans="1:17" ht="12.75" customHeight="1" x14ac:dyDescent="0.2">
      <c r="B106" s="6">
        <v>51</v>
      </c>
      <c r="C106" s="16" t="s">
        <v>119</v>
      </c>
      <c r="D106" s="17">
        <v>1936</v>
      </c>
      <c r="E106" s="10" t="s">
        <v>18</v>
      </c>
      <c r="F106" s="10" t="s">
        <v>26</v>
      </c>
      <c r="G106" s="20" t="s">
        <v>268</v>
      </c>
      <c r="H106" s="9" t="str">
        <f t="shared" si="3"/>
        <v>М60</v>
      </c>
      <c r="I106" s="9"/>
      <c r="J106" s="20" t="s">
        <v>120</v>
      </c>
      <c r="Q106" s="2">
        <v>100000</v>
      </c>
    </row>
    <row r="107" spans="1:17" ht="12.75" customHeight="1" x14ac:dyDescent="0.2">
      <c r="B107" s="6">
        <v>62</v>
      </c>
      <c r="C107" s="16" t="s">
        <v>99</v>
      </c>
      <c r="D107" s="17">
        <v>1998</v>
      </c>
      <c r="E107" s="10" t="s">
        <v>100</v>
      </c>
      <c r="F107" s="10" t="s">
        <v>96</v>
      </c>
      <c r="G107" s="20" t="s">
        <v>268</v>
      </c>
      <c r="H107" s="9" t="str">
        <f t="shared" si="3"/>
        <v>М14</v>
      </c>
      <c r="I107" s="9"/>
      <c r="J107" s="20"/>
    </row>
    <row r="108" spans="1:17" ht="12.75" customHeight="1" x14ac:dyDescent="0.2">
      <c r="B108" s="6">
        <v>81</v>
      </c>
      <c r="C108" s="16" t="s">
        <v>142</v>
      </c>
      <c r="D108" s="17">
        <v>2001</v>
      </c>
      <c r="E108" s="10" t="s">
        <v>18</v>
      </c>
      <c r="F108" s="10" t="s">
        <v>140</v>
      </c>
      <c r="G108" s="20" t="s">
        <v>268</v>
      </c>
      <c r="H108" s="9" t="str">
        <f t="shared" si="3"/>
        <v>М14</v>
      </c>
      <c r="I108" s="9"/>
      <c r="J108" s="20"/>
    </row>
  </sheetData>
  <autoFilter ref="A5:J108"/>
  <mergeCells count="13">
    <mergeCell ref="E5:E6"/>
    <mergeCell ref="F5:F6"/>
    <mergeCell ref="G5:G6"/>
    <mergeCell ref="J5:J6"/>
    <mergeCell ref="H5:H6"/>
    <mergeCell ref="I5:I6"/>
    <mergeCell ref="A1:I1"/>
    <mergeCell ref="A2:I2"/>
    <mergeCell ref="A3:I3"/>
    <mergeCell ref="A5:A6"/>
    <mergeCell ref="B5:B6"/>
    <mergeCell ref="C5:C6"/>
    <mergeCell ref="D5:D6"/>
  </mergeCells>
  <printOptions horizontalCentered="1"/>
  <pageMargins left="0.31496062992125984" right="0" top="0.19685039370078741" bottom="0.39370078740157483" header="1.9685039370078741" footer="0.19685039370078741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52"/>
  <sheetViews>
    <sheetView showGridLines="0" tabSelected="1" topLeftCell="A37" zoomScale="130" zoomScaleNormal="130" workbookViewId="0">
      <selection activeCell="H49" sqref="H49"/>
    </sheetView>
  </sheetViews>
  <sheetFormatPr defaultRowHeight="12.75" customHeight="1" x14ac:dyDescent="0.2"/>
  <cols>
    <col min="1" max="1" width="4.28515625" style="6" customWidth="1"/>
    <col min="2" max="2" width="4.42578125" style="11" customWidth="1"/>
    <col min="3" max="3" width="21.5703125" style="12" customWidth="1"/>
    <col min="4" max="4" width="4.28515625" style="8" customWidth="1"/>
    <col min="5" max="5" width="14.5703125" style="7" customWidth="1"/>
    <col min="6" max="6" width="18.5703125" style="13" customWidth="1"/>
    <col min="7" max="7" width="6.42578125" style="14" customWidth="1"/>
    <col min="8" max="8" width="4" style="15" customWidth="1"/>
    <col min="9" max="9" width="3.85546875" style="15" customWidth="1"/>
    <col min="10" max="10" width="9.140625" style="15"/>
    <col min="11" max="14" width="9.140625" style="2"/>
    <col min="15" max="15" width="9.140625" style="2" customWidth="1"/>
    <col min="16" max="16" width="9.140625" style="2"/>
    <col min="17" max="17" width="0" style="2" hidden="1" customWidth="1"/>
    <col min="18" max="16384" width="9.140625" style="2"/>
  </cols>
  <sheetData>
    <row r="1" spans="1:17" ht="65.25" customHeight="1" x14ac:dyDescent="0.2">
      <c r="A1" s="31" t="s">
        <v>12</v>
      </c>
      <c r="B1" s="32"/>
      <c r="C1" s="32"/>
      <c r="D1" s="32"/>
      <c r="E1" s="32"/>
      <c r="F1" s="32"/>
      <c r="G1" s="32"/>
      <c r="H1" s="32"/>
      <c r="I1" s="32"/>
    </row>
    <row r="2" spans="1:17" ht="17.25" customHeight="1" x14ac:dyDescent="0.2">
      <c r="A2" s="33" t="s">
        <v>16</v>
      </c>
      <c r="B2" s="33"/>
      <c r="C2" s="33"/>
      <c r="D2" s="33"/>
      <c r="E2" s="33"/>
      <c r="F2" s="33"/>
      <c r="G2" s="33"/>
      <c r="H2" s="33"/>
      <c r="I2" s="33"/>
    </row>
    <row r="3" spans="1:17" s="3" customFormat="1" ht="18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19"/>
    </row>
    <row r="4" spans="1:17" s="3" customFormat="1" ht="14.1" customHeight="1" x14ac:dyDescent="0.2">
      <c r="A4" s="4"/>
      <c r="C4" s="1"/>
      <c r="D4" s="1"/>
      <c r="E4" s="1"/>
      <c r="F4" s="1"/>
      <c r="G4" s="1"/>
      <c r="H4" s="1"/>
      <c r="J4" s="19"/>
    </row>
    <row r="5" spans="1:17" s="5" customFormat="1" ht="8.1" customHeight="1" x14ac:dyDescent="0.2">
      <c r="A5" s="35" t="s">
        <v>0</v>
      </c>
      <c r="B5" s="35" t="s">
        <v>1</v>
      </c>
      <c r="C5" s="35" t="s">
        <v>2</v>
      </c>
      <c r="D5" s="37" t="s">
        <v>3</v>
      </c>
      <c r="E5" s="37" t="s">
        <v>4</v>
      </c>
      <c r="F5" s="37" t="s">
        <v>5</v>
      </c>
      <c r="G5" s="29" t="s">
        <v>6</v>
      </c>
      <c r="H5" s="29" t="s">
        <v>7</v>
      </c>
      <c r="I5" s="29" t="s">
        <v>8</v>
      </c>
    </row>
    <row r="6" spans="1:17" s="5" customFormat="1" ht="8.1" customHeight="1" x14ac:dyDescent="0.2">
      <c r="A6" s="36"/>
      <c r="B6" s="36"/>
      <c r="C6" s="36"/>
      <c r="D6" s="38"/>
      <c r="E6" s="38"/>
      <c r="F6" s="38"/>
      <c r="G6" s="30"/>
      <c r="H6" s="30"/>
      <c r="I6" s="30"/>
    </row>
    <row r="7" spans="1:17" ht="12.75" customHeight="1" x14ac:dyDescent="0.2">
      <c r="A7" s="6">
        <v>1</v>
      </c>
      <c r="B7" s="6">
        <v>65</v>
      </c>
      <c r="C7" s="16" t="s">
        <v>88</v>
      </c>
      <c r="D7" s="17">
        <v>2001</v>
      </c>
      <c r="E7" s="10" t="s">
        <v>18</v>
      </c>
      <c r="F7" s="10" t="s">
        <v>320</v>
      </c>
      <c r="G7" s="20" t="s">
        <v>200</v>
      </c>
      <c r="H7" s="9" t="str">
        <f t="shared" ref="H7:H40" si="0">IF(AND(D7&gt;=1900,D7&lt;=1957),"Ж60",IF(AND(D7&gt;=1958,D7&lt;=1967),"Ж50",IF(AND(D7&gt;=1968,D7&lt;=1977),"Ж40",IF(AND(D7&gt;=1978,D7&lt;=1987),"Ж30",IF(AND(D7&gt;=1988,D7&lt;=2003),"Ж14","")))))</f>
        <v>Ж14</v>
      </c>
      <c r="I7" s="9">
        <v>1</v>
      </c>
      <c r="J7" s="9"/>
      <c r="Q7" s="2">
        <v>1084</v>
      </c>
    </row>
    <row r="8" spans="1:17" ht="12.75" customHeight="1" x14ac:dyDescent="0.2">
      <c r="A8" s="6">
        <v>2</v>
      </c>
      <c r="B8" s="6">
        <v>33</v>
      </c>
      <c r="C8" s="16" t="s">
        <v>67</v>
      </c>
      <c r="D8" s="17">
        <v>1985</v>
      </c>
      <c r="E8" s="10" t="s">
        <v>18</v>
      </c>
      <c r="F8" s="10" t="s">
        <v>19</v>
      </c>
      <c r="G8" s="20" t="s">
        <v>225</v>
      </c>
      <c r="H8" s="9" t="str">
        <f t="shared" si="0"/>
        <v>Ж30</v>
      </c>
      <c r="I8" s="9">
        <v>1</v>
      </c>
      <c r="J8" s="9"/>
      <c r="Q8" s="2">
        <v>1228</v>
      </c>
    </row>
    <row r="9" spans="1:17" ht="12.75" customHeight="1" x14ac:dyDescent="0.2">
      <c r="A9" s="6">
        <v>3</v>
      </c>
      <c r="B9" s="6">
        <v>24</v>
      </c>
      <c r="C9" s="16" t="s">
        <v>75</v>
      </c>
      <c r="D9" s="17">
        <v>1972</v>
      </c>
      <c r="E9" s="10" t="s">
        <v>18</v>
      </c>
      <c r="F9" s="10"/>
      <c r="G9" s="20" t="s">
        <v>232</v>
      </c>
      <c r="H9" s="9" t="str">
        <f t="shared" si="0"/>
        <v>Ж40</v>
      </c>
      <c r="I9" s="9">
        <v>1</v>
      </c>
      <c r="J9" s="9"/>
      <c r="Q9" s="2">
        <v>1269</v>
      </c>
    </row>
    <row r="10" spans="1:17" ht="12.75" customHeight="1" x14ac:dyDescent="0.2">
      <c r="A10" s="6">
        <v>4</v>
      </c>
      <c r="B10" s="6">
        <v>70</v>
      </c>
      <c r="C10" s="16" t="s">
        <v>126</v>
      </c>
      <c r="D10" s="17">
        <v>1992</v>
      </c>
      <c r="E10" s="10" t="s">
        <v>18</v>
      </c>
      <c r="F10" s="10"/>
      <c r="G10" s="20" t="s">
        <v>235</v>
      </c>
      <c r="H10" s="9" t="str">
        <f t="shared" si="0"/>
        <v>Ж14</v>
      </c>
      <c r="I10" s="9">
        <v>2</v>
      </c>
      <c r="J10" s="9"/>
      <c r="Q10" s="2">
        <v>1286</v>
      </c>
    </row>
    <row r="11" spans="1:17" ht="12.75" customHeight="1" x14ac:dyDescent="0.2">
      <c r="A11" s="6">
        <v>5</v>
      </c>
      <c r="B11" s="6">
        <v>63</v>
      </c>
      <c r="C11" s="16" t="s">
        <v>90</v>
      </c>
      <c r="D11" s="17">
        <v>2001</v>
      </c>
      <c r="E11" s="10" t="s">
        <v>18</v>
      </c>
      <c r="F11" s="10" t="s">
        <v>89</v>
      </c>
      <c r="G11" s="20" t="s">
        <v>240</v>
      </c>
      <c r="H11" s="9" t="str">
        <f t="shared" si="0"/>
        <v>Ж14</v>
      </c>
      <c r="I11" s="9">
        <v>3</v>
      </c>
      <c r="J11" s="9"/>
      <c r="Q11" s="2">
        <v>1308</v>
      </c>
    </row>
    <row r="12" spans="1:17" ht="12.75" customHeight="1" x14ac:dyDescent="0.2">
      <c r="A12" s="6">
        <v>6</v>
      </c>
      <c r="B12" s="6">
        <v>21</v>
      </c>
      <c r="C12" s="16" t="s">
        <v>66</v>
      </c>
      <c r="D12" s="17">
        <v>1959</v>
      </c>
      <c r="E12" s="10" t="s">
        <v>18</v>
      </c>
      <c r="F12" s="18"/>
      <c r="G12" s="20" t="s">
        <v>242</v>
      </c>
      <c r="H12" s="9" t="str">
        <f t="shared" si="0"/>
        <v>Ж50</v>
      </c>
      <c r="I12" s="9">
        <v>1</v>
      </c>
      <c r="J12" s="9"/>
      <c r="Q12" s="2">
        <v>1323</v>
      </c>
    </row>
    <row r="13" spans="1:17" ht="12.75" customHeight="1" x14ac:dyDescent="0.2">
      <c r="A13" s="6">
        <v>7</v>
      </c>
      <c r="B13" s="6">
        <v>74</v>
      </c>
      <c r="C13" s="16" t="s">
        <v>129</v>
      </c>
      <c r="D13" s="17">
        <v>1992</v>
      </c>
      <c r="E13" s="10" t="s">
        <v>18</v>
      </c>
      <c r="F13" s="10"/>
      <c r="G13" s="20" t="s">
        <v>249</v>
      </c>
      <c r="H13" s="9" t="str">
        <f t="shared" si="0"/>
        <v>Ж14</v>
      </c>
      <c r="I13" s="9">
        <v>4</v>
      </c>
      <c r="J13" s="9"/>
      <c r="Q13" s="2">
        <v>1361</v>
      </c>
    </row>
    <row r="14" spans="1:17" ht="12.75" customHeight="1" x14ac:dyDescent="0.2">
      <c r="A14" s="6">
        <v>8</v>
      </c>
      <c r="B14" s="6">
        <v>3</v>
      </c>
      <c r="C14" s="16" t="s">
        <v>321</v>
      </c>
      <c r="D14" s="17">
        <v>1951</v>
      </c>
      <c r="E14" s="10" t="s">
        <v>18</v>
      </c>
      <c r="F14" s="10" t="s">
        <v>19</v>
      </c>
      <c r="G14" s="20" t="s">
        <v>256</v>
      </c>
      <c r="H14" s="9" t="str">
        <f t="shared" si="0"/>
        <v>Ж60</v>
      </c>
      <c r="I14" s="9">
        <v>1</v>
      </c>
      <c r="J14" s="9"/>
      <c r="Q14" s="2">
        <v>1386</v>
      </c>
    </row>
    <row r="15" spans="1:17" ht="12.75" customHeight="1" x14ac:dyDescent="0.2">
      <c r="A15" s="6">
        <v>9</v>
      </c>
      <c r="B15" s="6">
        <v>78</v>
      </c>
      <c r="C15" s="16" t="s">
        <v>194</v>
      </c>
      <c r="D15" s="17">
        <v>1992</v>
      </c>
      <c r="E15" s="10" t="s">
        <v>18</v>
      </c>
      <c r="F15" s="10" t="s">
        <v>19</v>
      </c>
      <c r="G15" s="20" t="s">
        <v>258</v>
      </c>
      <c r="H15" s="9" t="str">
        <f t="shared" si="0"/>
        <v>Ж14</v>
      </c>
      <c r="I15" s="9">
        <v>5</v>
      </c>
      <c r="J15" s="9"/>
      <c r="Q15" s="2">
        <v>1391</v>
      </c>
    </row>
    <row r="16" spans="1:17" ht="12.75" customHeight="1" x14ac:dyDescent="0.2">
      <c r="A16" s="6">
        <v>10</v>
      </c>
      <c r="B16" s="6">
        <v>29</v>
      </c>
      <c r="C16" s="16" t="s">
        <v>42</v>
      </c>
      <c r="D16" s="17">
        <v>1982</v>
      </c>
      <c r="E16" s="10" t="s">
        <v>18</v>
      </c>
      <c r="F16" s="10" t="s">
        <v>43</v>
      </c>
      <c r="G16" s="20" t="s">
        <v>259</v>
      </c>
      <c r="H16" s="9" t="str">
        <f t="shared" si="0"/>
        <v>Ж30</v>
      </c>
      <c r="I16" s="9">
        <v>2</v>
      </c>
      <c r="J16" s="9"/>
      <c r="Q16" s="2">
        <v>1397</v>
      </c>
    </row>
    <row r="17" spans="1:17" ht="12.75" customHeight="1" x14ac:dyDescent="0.2">
      <c r="A17" s="6">
        <v>11</v>
      </c>
      <c r="B17" s="6">
        <v>67</v>
      </c>
      <c r="C17" s="16" t="s">
        <v>86</v>
      </c>
      <c r="D17" s="17">
        <v>2002</v>
      </c>
      <c r="E17" s="10" t="s">
        <v>18</v>
      </c>
      <c r="F17" s="10" t="s">
        <v>87</v>
      </c>
      <c r="G17" s="20" t="s">
        <v>263</v>
      </c>
      <c r="H17" s="9" t="str">
        <f t="shared" si="0"/>
        <v>Ж14</v>
      </c>
      <c r="I17" s="9">
        <v>6</v>
      </c>
      <c r="J17" s="9"/>
      <c r="Q17" s="2">
        <v>1415</v>
      </c>
    </row>
    <row r="18" spans="1:17" ht="12.75" customHeight="1" x14ac:dyDescent="0.2">
      <c r="A18" s="6">
        <v>12</v>
      </c>
      <c r="B18" s="6">
        <v>47</v>
      </c>
      <c r="C18" s="16" t="s">
        <v>76</v>
      </c>
      <c r="D18" s="17">
        <v>1970</v>
      </c>
      <c r="E18" s="10" t="s">
        <v>18</v>
      </c>
      <c r="F18" s="10" t="s">
        <v>19</v>
      </c>
      <c r="G18" s="20" t="s">
        <v>264</v>
      </c>
      <c r="H18" s="9" t="str">
        <f t="shared" si="0"/>
        <v>Ж40</v>
      </c>
      <c r="I18" s="9">
        <v>2</v>
      </c>
      <c r="J18" s="9"/>
      <c r="Q18" s="2">
        <v>1425</v>
      </c>
    </row>
    <row r="19" spans="1:17" ht="12.75" customHeight="1" x14ac:dyDescent="0.2">
      <c r="A19" s="6">
        <v>13</v>
      </c>
      <c r="B19" s="6">
        <v>91</v>
      </c>
      <c r="C19" s="16" t="s">
        <v>138</v>
      </c>
      <c r="D19" s="17">
        <v>1997</v>
      </c>
      <c r="E19" s="10" t="s">
        <v>18</v>
      </c>
      <c r="F19" s="10" t="s">
        <v>112</v>
      </c>
      <c r="G19" s="20" t="s">
        <v>266</v>
      </c>
      <c r="H19" s="9" t="str">
        <f t="shared" si="0"/>
        <v>Ж14</v>
      </c>
      <c r="I19" s="9">
        <v>7</v>
      </c>
      <c r="J19" s="9"/>
      <c r="Q19" s="2">
        <v>1428</v>
      </c>
    </row>
    <row r="20" spans="1:17" ht="12.75" customHeight="1" x14ac:dyDescent="0.2">
      <c r="A20" s="6">
        <v>14</v>
      </c>
      <c r="B20" s="6">
        <v>37</v>
      </c>
      <c r="C20" s="16" t="s">
        <v>69</v>
      </c>
      <c r="D20" s="17">
        <v>1997</v>
      </c>
      <c r="E20" s="10" t="s">
        <v>70</v>
      </c>
      <c r="F20" s="10" t="s">
        <v>71</v>
      </c>
      <c r="G20" s="20" t="s">
        <v>276</v>
      </c>
      <c r="H20" s="9" t="str">
        <f t="shared" si="0"/>
        <v>Ж14</v>
      </c>
      <c r="I20" s="9">
        <v>8</v>
      </c>
      <c r="J20" s="9"/>
      <c r="Q20" s="2">
        <v>1469</v>
      </c>
    </row>
    <row r="21" spans="1:17" ht="12.75" customHeight="1" x14ac:dyDescent="0.2">
      <c r="A21" s="6">
        <v>15</v>
      </c>
      <c r="B21" s="6">
        <v>49</v>
      </c>
      <c r="C21" s="16" t="s">
        <v>127</v>
      </c>
      <c r="D21" s="17">
        <v>1989</v>
      </c>
      <c r="E21" s="10" t="s">
        <v>18</v>
      </c>
      <c r="F21" s="10"/>
      <c r="G21" s="20" t="s">
        <v>282</v>
      </c>
      <c r="H21" s="9" t="str">
        <f t="shared" si="0"/>
        <v>Ж14</v>
      </c>
      <c r="I21" s="9">
        <v>9</v>
      </c>
      <c r="J21" s="9"/>
      <c r="Q21" s="2">
        <v>1489</v>
      </c>
    </row>
    <row r="22" spans="1:17" ht="12.75" customHeight="1" x14ac:dyDescent="0.2">
      <c r="A22" s="6">
        <v>16</v>
      </c>
      <c r="B22" s="6">
        <v>71</v>
      </c>
      <c r="C22" s="16" t="s">
        <v>131</v>
      </c>
      <c r="D22" s="17">
        <v>1999</v>
      </c>
      <c r="E22" s="10" t="s">
        <v>18</v>
      </c>
      <c r="F22" s="10" t="s">
        <v>132</v>
      </c>
      <c r="G22" s="20" t="s">
        <v>285</v>
      </c>
      <c r="H22" s="9" t="str">
        <f t="shared" si="0"/>
        <v>Ж14</v>
      </c>
      <c r="I22" s="9">
        <v>10</v>
      </c>
      <c r="J22" s="9"/>
      <c r="Q22" s="2">
        <v>1501</v>
      </c>
    </row>
    <row r="23" spans="1:17" ht="12.75" customHeight="1" x14ac:dyDescent="0.2">
      <c r="A23" s="6">
        <v>17</v>
      </c>
      <c r="B23" s="6">
        <v>75</v>
      </c>
      <c r="C23" s="16" t="s">
        <v>128</v>
      </c>
      <c r="D23" s="17">
        <v>1997</v>
      </c>
      <c r="E23" s="10" t="s">
        <v>18</v>
      </c>
      <c r="F23" s="10" t="s">
        <v>112</v>
      </c>
      <c r="G23" s="20" t="s">
        <v>285</v>
      </c>
      <c r="H23" s="9" t="str">
        <f t="shared" si="0"/>
        <v>Ж14</v>
      </c>
      <c r="I23" s="9">
        <v>11</v>
      </c>
      <c r="J23" s="9"/>
      <c r="Q23" s="2">
        <v>1501</v>
      </c>
    </row>
    <row r="24" spans="1:17" ht="12.75" customHeight="1" x14ac:dyDescent="0.2">
      <c r="A24" s="6">
        <v>18</v>
      </c>
      <c r="B24" s="6">
        <v>130</v>
      </c>
      <c r="C24" s="16" t="s">
        <v>192</v>
      </c>
      <c r="D24" s="17">
        <v>1989</v>
      </c>
      <c r="E24" s="10" t="s">
        <v>18</v>
      </c>
      <c r="F24" s="10" t="s">
        <v>193</v>
      </c>
      <c r="G24" s="20" t="s">
        <v>287</v>
      </c>
      <c r="H24" s="9" t="str">
        <f t="shared" si="0"/>
        <v>Ж14</v>
      </c>
      <c r="I24" s="9">
        <v>12</v>
      </c>
      <c r="J24" s="9"/>
      <c r="Q24" s="2">
        <v>1512</v>
      </c>
    </row>
    <row r="25" spans="1:17" ht="12.75" customHeight="1" x14ac:dyDescent="0.2">
      <c r="A25" s="6">
        <v>19</v>
      </c>
      <c r="B25" s="6">
        <v>60</v>
      </c>
      <c r="C25" s="16" t="s">
        <v>83</v>
      </c>
      <c r="D25" s="17">
        <v>1998</v>
      </c>
      <c r="E25" s="10" t="s">
        <v>84</v>
      </c>
      <c r="F25" s="10" t="s">
        <v>71</v>
      </c>
      <c r="G25" s="20" t="s">
        <v>292</v>
      </c>
      <c r="H25" s="9" t="str">
        <f t="shared" si="0"/>
        <v>Ж14</v>
      </c>
      <c r="I25" s="9">
        <v>13</v>
      </c>
      <c r="J25" s="9"/>
      <c r="Q25" s="2">
        <v>1559</v>
      </c>
    </row>
    <row r="26" spans="1:17" ht="12.75" customHeight="1" x14ac:dyDescent="0.2">
      <c r="A26" s="6">
        <v>20</v>
      </c>
      <c r="B26" s="6">
        <v>14</v>
      </c>
      <c r="C26" s="16" t="s">
        <v>49</v>
      </c>
      <c r="D26" s="17">
        <v>1960</v>
      </c>
      <c r="E26" s="10" t="s">
        <v>18</v>
      </c>
      <c r="F26" s="10" t="s">
        <v>48</v>
      </c>
      <c r="G26" s="20" t="s">
        <v>296</v>
      </c>
      <c r="H26" s="9" t="str">
        <f t="shared" si="0"/>
        <v>Ж50</v>
      </c>
      <c r="I26" s="9">
        <v>2</v>
      </c>
      <c r="J26" s="9"/>
      <c r="Q26" s="2">
        <v>1573</v>
      </c>
    </row>
    <row r="27" spans="1:17" ht="12.75" customHeight="1" x14ac:dyDescent="0.2">
      <c r="A27" s="6">
        <v>21</v>
      </c>
      <c r="B27" s="6">
        <v>25</v>
      </c>
      <c r="C27" s="16" t="s">
        <v>38</v>
      </c>
      <c r="D27" s="17">
        <v>1971</v>
      </c>
      <c r="E27" s="10" t="s">
        <v>18</v>
      </c>
      <c r="F27" s="10" t="s">
        <v>39</v>
      </c>
      <c r="G27" s="20" t="s">
        <v>297</v>
      </c>
      <c r="H27" s="9" t="str">
        <f t="shared" si="0"/>
        <v>Ж40</v>
      </c>
      <c r="I27" s="9">
        <v>3</v>
      </c>
      <c r="J27" s="9"/>
      <c r="Q27" s="2">
        <v>1593</v>
      </c>
    </row>
    <row r="28" spans="1:17" ht="12.75" customHeight="1" x14ac:dyDescent="0.2">
      <c r="A28" s="6">
        <v>22</v>
      </c>
      <c r="B28" s="6">
        <v>26</v>
      </c>
      <c r="C28" s="16" t="s">
        <v>40</v>
      </c>
      <c r="D28" s="17">
        <v>1949</v>
      </c>
      <c r="E28" s="10" t="s">
        <v>41</v>
      </c>
      <c r="F28" s="10" t="s">
        <v>26</v>
      </c>
      <c r="G28" s="20" t="s">
        <v>298</v>
      </c>
      <c r="H28" s="9" t="str">
        <f t="shared" si="0"/>
        <v>Ж60</v>
      </c>
      <c r="I28" s="9">
        <v>2</v>
      </c>
      <c r="J28" s="9"/>
      <c r="Q28" s="2">
        <v>1600</v>
      </c>
    </row>
    <row r="29" spans="1:17" ht="12.75" customHeight="1" x14ac:dyDescent="0.2">
      <c r="A29" s="6">
        <v>23</v>
      </c>
      <c r="B29" s="6">
        <v>43</v>
      </c>
      <c r="C29" s="16" t="s">
        <v>79</v>
      </c>
      <c r="D29" s="17">
        <v>1997</v>
      </c>
      <c r="E29" s="10" t="s">
        <v>80</v>
      </c>
      <c r="F29" s="10" t="s">
        <v>71</v>
      </c>
      <c r="G29" s="20" t="s">
        <v>300</v>
      </c>
      <c r="H29" s="9" t="str">
        <f t="shared" si="0"/>
        <v>Ж14</v>
      </c>
      <c r="I29" s="9">
        <v>14</v>
      </c>
      <c r="J29" s="9"/>
      <c r="Q29" s="2">
        <v>1619</v>
      </c>
    </row>
    <row r="30" spans="1:17" ht="12.75" customHeight="1" x14ac:dyDescent="0.2">
      <c r="A30" s="6">
        <v>24</v>
      </c>
      <c r="B30" s="6">
        <v>72</v>
      </c>
      <c r="C30" s="16" t="s">
        <v>130</v>
      </c>
      <c r="D30" s="17">
        <v>1999</v>
      </c>
      <c r="E30" s="10" t="s">
        <v>18</v>
      </c>
      <c r="F30" s="10" t="s">
        <v>112</v>
      </c>
      <c r="G30" s="20" t="s">
        <v>301</v>
      </c>
      <c r="H30" s="9" t="str">
        <f t="shared" si="0"/>
        <v>Ж14</v>
      </c>
      <c r="I30" s="9">
        <v>15</v>
      </c>
      <c r="J30" s="9"/>
      <c r="Q30" s="2">
        <v>1621</v>
      </c>
    </row>
    <row r="31" spans="1:17" ht="12.75" customHeight="1" x14ac:dyDescent="0.2">
      <c r="A31" s="6">
        <v>25</v>
      </c>
      <c r="B31" s="6">
        <v>34</v>
      </c>
      <c r="C31" s="16" t="s">
        <v>68</v>
      </c>
      <c r="D31" s="17">
        <v>1958</v>
      </c>
      <c r="E31" s="10" t="s">
        <v>18</v>
      </c>
      <c r="F31" s="10" t="s">
        <v>19</v>
      </c>
      <c r="G31" s="20" t="s">
        <v>303</v>
      </c>
      <c r="H31" s="9" t="str">
        <f t="shared" si="0"/>
        <v>Ж50</v>
      </c>
      <c r="I31" s="9">
        <v>3</v>
      </c>
      <c r="J31" s="9"/>
      <c r="Q31" s="2">
        <v>1645</v>
      </c>
    </row>
    <row r="32" spans="1:17" ht="12.75" customHeight="1" x14ac:dyDescent="0.2">
      <c r="A32" s="6">
        <v>26</v>
      </c>
      <c r="B32" s="6">
        <v>6</v>
      </c>
      <c r="C32" s="16" t="s">
        <v>22</v>
      </c>
      <c r="D32" s="17">
        <v>1952</v>
      </c>
      <c r="E32" s="10" t="s">
        <v>23</v>
      </c>
      <c r="F32" s="10" t="s">
        <v>24</v>
      </c>
      <c r="G32" s="20" t="s">
        <v>305</v>
      </c>
      <c r="H32" s="9" t="str">
        <f t="shared" si="0"/>
        <v>Ж60</v>
      </c>
      <c r="I32" s="9">
        <v>3</v>
      </c>
      <c r="J32" s="9"/>
      <c r="Q32" s="2">
        <v>1695</v>
      </c>
    </row>
    <row r="33" spans="1:17" ht="12.75" customHeight="1" x14ac:dyDescent="0.2">
      <c r="A33" s="6">
        <v>27</v>
      </c>
      <c r="B33" s="6">
        <v>66</v>
      </c>
      <c r="C33" s="16" t="s">
        <v>85</v>
      </c>
      <c r="D33" s="17">
        <v>1980</v>
      </c>
      <c r="E33" s="10" t="s">
        <v>18</v>
      </c>
      <c r="F33" s="10"/>
      <c r="G33" s="20" t="s">
        <v>306</v>
      </c>
      <c r="H33" s="9" t="str">
        <f t="shared" si="0"/>
        <v>Ж30</v>
      </c>
      <c r="I33" s="9">
        <v>3</v>
      </c>
      <c r="J33" s="9"/>
      <c r="Q33" s="2">
        <v>1735</v>
      </c>
    </row>
    <row r="34" spans="1:17" ht="12.75" customHeight="1" x14ac:dyDescent="0.2">
      <c r="A34" s="6">
        <v>28</v>
      </c>
      <c r="B34" s="6">
        <v>44</v>
      </c>
      <c r="C34" s="16" t="s">
        <v>81</v>
      </c>
      <c r="D34" s="17">
        <v>1998</v>
      </c>
      <c r="E34" s="10" t="s">
        <v>82</v>
      </c>
      <c r="F34" s="10" t="s">
        <v>71</v>
      </c>
      <c r="G34" s="20" t="s">
        <v>308</v>
      </c>
      <c r="H34" s="9" t="str">
        <f t="shared" si="0"/>
        <v>Ж14</v>
      </c>
      <c r="I34" s="9">
        <v>16</v>
      </c>
      <c r="J34" s="9"/>
      <c r="Q34" s="2">
        <v>1778</v>
      </c>
    </row>
    <row r="35" spans="1:17" ht="12.75" customHeight="1" x14ac:dyDescent="0.2">
      <c r="A35" s="6">
        <v>29</v>
      </c>
      <c r="B35" s="6">
        <v>59</v>
      </c>
      <c r="C35" s="16" t="s">
        <v>77</v>
      </c>
      <c r="D35" s="17">
        <v>1997</v>
      </c>
      <c r="E35" s="10" t="s">
        <v>78</v>
      </c>
      <c r="F35" s="10" t="s">
        <v>71</v>
      </c>
      <c r="G35" s="20" t="s">
        <v>310</v>
      </c>
      <c r="H35" s="9" t="str">
        <f t="shared" si="0"/>
        <v>Ж14</v>
      </c>
      <c r="I35" s="9">
        <v>17</v>
      </c>
      <c r="J35" s="9"/>
      <c r="Q35" s="2">
        <v>1845</v>
      </c>
    </row>
    <row r="36" spans="1:17" ht="12.75" customHeight="1" x14ac:dyDescent="0.2">
      <c r="A36" s="6">
        <v>30</v>
      </c>
      <c r="B36" s="6">
        <v>39</v>
      </c>
      <c r="C36" s="16" t="s">
        <v>72</v>
      </c>
      <c r="D36" s="17">
        <v>1997</v>
      </c>
      <c r="E36" s="10" t="s">
        <v>73</v>
      </c>
      <c r="F36" s="10" t="s">
        <v>71</v>
      </c>
      <c r="G36" s="20" t="s">
        <v>311</v>
      </c>
      <c r="H36" s="9" t="str">
        <f t="shared" si="0"/>
        <v>Ж14</v>
      </c>
      <c r="I36" s="9">
        <v>18</v>
      </c>
      <c r="J36" s="9"/>
      <c r="Q36" s="2">
        <v>1850</v>
      </c>
    </row>
    <row r="37" spans="1:17" ht="12.75" customHeight="1" x14ac:dyDescent="0.2">
      <c r="A37" s="6">
        <v>31</v>
      </c>
      <c r="B37" s="6">
        <v>42</v>
      </c>
      <c r="C37" s="16" t="s">
        <v>74</v>
      </c>
      <c r="D37" s="17">
        <v>1997</v>
      </c>
      <c r="E37" s="10" t="s">
        <v>18</v>
      </c>
      <c r="F37" s="10" t="s">
        <v>71</v>
      </c>
      <c r="G37" s="20" t="s">
        <v>313</v>
      </c>
      <c r="H37" s="9" t="str">
        <f t="shared" si="0"/>
        <v>Ж14</v>
      </c>
      <c r="I37" s="9">
        <v>19</v>
      </c>
      <c r="J37" s="9"/>
      <c r="Q37" s="2">
        <v>1859</v>
      </c>
    </row>
    <row r="38" spans="1:17" ht="12.75" customHeight="1" x14ac:dyDescent="0.2">
      <c r="A38" s="6">
        <v>32</v>
      </c>
      <c r="B38" s="6">
        <v>50</v>
      </c>
      <c r="C38" s="16" t="s">
        <v>123</v>
      </c>
      <c r="D38" s="17">
        <v>1947</v>
      </c>
      <c r="E38" s="10" t="s">
        <v>18</v>
      </c>
      <c r="F38" s="10" t="s">
        <v>48</v>
      </c>
      <c r="G38" s="20" t="s">
        <v>315</v>
      </c>
      <c r="H38" s="9" t="str">
        <f t="shared" si="0"/>
        <v>Ж60</v>
      </c>
      <c r="I38" s="9">
        <v>4</v>
      </c>
      <c r="J38" s="9"/>
      <c r="Q38" s="2">
        <v>1901</v>
      </c>
    </row>
    <row r="39" spans="1:17" ht="12.75" customHeight="1" x14ac:dyDescent="0.2">
      <c r="A39" s="6">
        <v>33</v>
      </c>
      <c r="B39" s="6">
        <v>52</v>
      </c>
      <c r="C39" s="16" t="s">
        <v>125</v>
      </c>
      <c r="D39" s="17">
        <v>1986</v>
      </c>
      <c r="E39" s="10" t="s">
        <v>18</v>
      </c>
      <c r="F39" s="10"/>
      <c r="G39" s="20" t="s">
        <v>319</v>
      </c>
      <c r="H39" s="9" t="str">
        <f t="shared" si="0"/>
        <v>Ж30</v>
      </c>
      <c r="I39" s="9">
        <v>4</v>
      </c>
      <c r="J39" s="9"/>
      <c r="Q39" s="2">
        <v>2466</v>
      </c>
    </row>
    <row r="40" spans="1:17" ht="12.75" customHeight="1" x14ac:dyDescent="0.2">
      <c r="A40" s="6">
        <v>34</v>
      </c>
      <c r="B40" s="6">
        <v>53</v>
      </c>
      <c r="C40" s="16" t="s">
        <v>124</v>
      </c>
      <c r="D40" s="17">
        <v>1985</v>
      </c>
      <c r="E40" s="10" t="s">
        <v>18</v>
      </c>
      <c r="F40" s="10"/>
      <c r="G40" s="20" t="s">
        <v>319</v>
      </c>
      <c r="H40" s="9" t="str">
        <f t="shared" si="0"/>
        <v>Ж30</v>
      </c>
      <c r="I40" s="9">
        <v>5</v>
      </c>
      <c r="J40" s="9"/>
      <c r="Q40" s="2">
        <v>2466</v>
      </c>
    </row>
    <row r="41" spans="1:17" ht="12.75" customHeight="1" x14ac:dyDescent="0.2">
      <c r="B41" s="6"/>
      <c r="C41" s="16"/>
      <c r="D41" s="17"/>
      <c r="E41" s="10"/>
      <c r="F41" s="10"/>
      <c r="G41" s="20"/>
      <c r="H41" s="9" t="str">
        <f>IF(AND(D41&gt;=1900,D41&lt;=1956),"Ж60",IF(AND(D41&gt;=1957,D41&lt;=1966),"Ж50",IF(AND(D41&gt;=1967,D41&lt;=1976),"Ж40",IF(AND(D41&gt;=1977,D41&lt;=1986),"Ж30",IF(AND(D41&gt;=1987,D41&lt;=1998),"Ж18","")))))</f>
        <v/>
      </c>
      <c r="I41" s="9"/>
      <c r="J41" s="20"/>
    </row>
    <row r="42" spans="1:17" ht="12.75" customHeight="1" x14ac:dyDescent="0.2">
      <c r="B42" s="6"/>
      <c r="C42" s="16" t="s">
        <v>322</v>
      </c>
      <c r="D42" s="17"/>
      <c r="E42" s="10"/>
      <c r="F42" s="10" t="s">
        <v>323</v>
      </c>
      <c r="G42" s="20"/>
      <c r="H42" s="9" t="str">
        <f>IF(AND(D42&gt;=1900,D42&lt;=1956),"Ж60",IF(AND(D42&gt;=1957,D42&lt;=1966),"Ж50",IF(AND(D42&gt;=1967,D42&lt;=1976),"Ж40",IF(AND(D42&gt;=1977,D42&lt;=1986),"Ж30",IF(AND(D42&gt;=1987,D42&lt;=1998),"Ж18","")))))</f>
        <v/>
      </c>
      <c r="I42" s="9"/>
      <c r="J42" s="9"/>
    </row>
    <row r="43" spans="1:17" ht="12.75" customHeight="1" x14ac:dyDescent="0.2">
      <c r="B43" s="6"/>
      <c r="C43" s="16"/>
      <c r="D43" s="17"/>
      <c r="E43" s="10"/>
      <c r="F43" s="10" t="s">
        <v>324</v>
      </c>
      <c r="G43" s="20"/>
      <c r="H43" s="9" t="str">
        <f>IF(AND(D43&gt;=1956,D43&lt;=1960),"Ж55",IF(AND(D43&gt;=1961,D43&lt;=1970),"Ж45",IF(AND(D43&gt;=1971,D43&lt;=1980),"Ж35",IF(AND(D43&gt;=1981,D43&lt;=1997),"Ж18",""))))</f>
        <v/>
      </c>
      <c r="I43" s="9"/>
      <c r="J43" s="9"/>
    </row>
    <row r="44" spans="1:17" ht="12.75" customHeight="1" x14ac:dyDescent="0.2">
      <c r="B44" s="6"/>
      <c r="C44" s="16"/>
      <c r="D44" s="17"/>
      <c r="E44" s="10"/>
      <c r="F44" s="10"/>
      <c r="G44" s="20"/>
      <c r="H44" s="9" t="str">
        <f>IF(AND(D44&gt;=1956,D44&lt;=1960),"Ж55",IF(AND(D44&gt;=1961,D44&lt;=1970),"Ж45",IF(AND(D44&gt;=1971,D44&lt;=1980),"Ж35",IF(AND(D44&gt;=1981,D44&lt;=1997),"Ж18",""))))</f>
        <v/>
      </c>
      <c r="I44" s="9"/>
      <c r="J44" s="9"/>
    </row>
    <row r="45" spans="1:17" ht="12.75" customHeight="1" x14ac:dyDescent="0.2">
      <c r="B45" s="6"/>
      <c r="C45" s="16"/>
      <c r="D45" s="17"/>
      <c r="E45" s="10"/>
      <c r="F45" s="10"/>
      <c r="G45" s="20"/>
      <c r="H45" s="9" t="str">
        <f>IF(AND(D45&gt;=1956,D45&lt;=1960),"Ж55",IF(AND(D45&gt;=1961,D45&lt;=1970),"Ж45",IF(AND(D45&gt;=1971,D45&lt;=1980),"Ж35",IF(AND(D45&gt;=1981,D45&lt;=1997),"Ж18",""))))</f>
        <v/>
      </c>
      <c r="I45" s="9"/>
      <c r="J45" s="9"/>
    </row>
    <row r="46" spans="1:17" ht="12.75" customHeight="1" x14ac:dyDescent="0.2">
      <c r="B46" s="6"/>
      <c r="C46" s="16" t="s">
        <v>325</v>
      </c>
      <c r="D46" s="17"/>
      <c r="E46" s="10"/>
      <c r="F46" s="10" t="s">
        <v>326</v>
      </c>
      <c r="G46" s="20"/>
      <c r="H46" s="9" t="str">
        <f>IF(AND(D46&gt;=1956,D46&lt;=1960),"Ж55",IF(AND(D46&gt;=1961,D46&lt;=1970),"Ж45",IF(AND(D46&gt;=1971,D46&lt;=1980),"Ж35",IF(AND(D46&gt;=1981,D46&lt;=1997),"Ж18",""))))</f>
        <v/>
      </c>
      <c r="I46" s="9"/>
      <c r="J46" s="9"/>
    </row>
    <row r="47" spans="1:17" ht="12.75" customHeight="1" x14ac:dyDescent="0.2">
      <c r="F47" s="23" t="s">
        <v>327</v>
      </c>
      <c r="G47" s="21"/>
    </row>
    <row r="48" spans="1:17" ht="12.75" customHeight="1" x14ac:dyDescent="0.2">
      <c r="G48" s="21"/>
    </row>
    <row r="49" spans="7:7" ht="12.75" customHeight="1" x14ac:dyDescent="0.2">
      <c r="G49" s="21"/>
    </row>
    <row r="50" spans="7:7" ht="12.75" customHeight="1" x14ac:dyDescent="0.2">
      <c r="G50" s="21"/>
    </row>
    <row r="51" spans="7:7" ht="12.75" customHeight="1" x14ac:dyDescent="0.2">
      <c r="G51" s="22"/>
    </row>
    <row r="52" spans="7:7" ht="12.75" customHeight="1" x14ac:dyDescent="0.2">
      <c r="G52" s="21"/>
    </row>
  </sheetData>
  <autoFilter ref="A5:J46"/>
  <mergeCells count="12"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1496062992125984" right="0" top="0.19685039370078741" bottom="0.39370078740157483" header="1.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м5</vt:lpstr>
      <vt:lpstr>ж5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</dc:creator>
  <cp:lastModifiedBy>Acer</cp:lastModifiedBy>
  <cp:lastPrinted>2017-09-09T09:25:13Z</cp:lastPrinted>
  <dcterms:created xsi:type="dcterms:W3CDTF">2010-01-31T12:06:43Z</dcterms:created>
  <dcterms:modified xsi:type="dcterms:W3CDTF">2017-09-09T12:38:15Z</dcterms:modified>
</cp:coreProperties>
</file>