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tabRatio="741" activeTab="7"/>
  </bookViews>
  <sheets>
    <sheet name="Детский_юноши" sheetId="1" r:id="rId1"/>
    <sheet name="Детский_девушки" sheetId="2" r:id="rId2"/>
    <sheet name="ЭСТАФЕТА" sheetId="3" state="hidden" r:id="rId3"/>
    <sheet name="Народный_мужчины" sheetId="4" r:id="rId4"/>
    <sheet name="Народный_женщины" sheetId="5" r:id="rId5"/>
    <sheet name="Спринт_мужчины" sheetId="6" r:id="rId6"/>
    <sheet name="Спринт_женщины" sheetId="7" r:id="rId7"/>
    <sheet name="Олимпийка_мужчины" sheetId="8" r:id="rId8"/>
    <sheet name="Абсолют_Народный" sheetId="9" r:id="rId9"/>
    <sheet name="Абсолют_Спринт" sheetId="10" r:id="rId10"/>
    <sheet name="Абсолют_Олимпийка" sheetId="11" r:id="rId11"/>
    <sheet name="Олимпийка_женщины" sheetId="12" state="hidden" r:id="rId12"/>
  </sheets>
  <definedNames/>
  <calcPr fullCalcOnLoad="1"/>
</workbook>
</file>

<file path=xl/comments1.xml><?xml version="1.0" encoding="utf-8"?>
<comments xmlns="http://schemas.openxmlformats.org/spreadsheetml/2006/main">
  <authors>
    <author>Большакова Татьяна</author>
  </authors>
  <commentList>
    <comment ref="F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10.xml><?xml version="1.0" encoding="utf-8"?>
<comments xmlns="http://schemas.openxmlformats.org/spreadsheetml/2006/main">
  <authors>
    <author>Большакова Татьяна</author>
  </authors>
  <commentList>
    <comment ref="F1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11.xml><?xml version="1.0" encoding="utf-8"?>
<comments xmlns="http://schemas.openxmlformats.org/spreadsheetml/2006/main">
  <authors>
    <author>Большакова Татьяна</author>
  </authors>
  <commentList>
    <comment ref="F1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12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8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8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8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8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0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0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0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0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1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3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3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3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3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2.xml><?xml version="1.0" encoding="utf-8"?>
<comments xmlns="http://schemas.openxmlformats.org/spreadsheetml/2006/main">
  <authors>
    <author>Большакова Татьяна</author>
  </authors>
  <commentList>
    <comment ref="F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3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4.xml><?xml version="1.0" encoding="utf-8"?>
<comments xmlns="http://schemas.openxmlformats.org/spreadsheetml/2006/main">
  <authors>
    <author>Большакова Татьяна</author>
  </authors>
  <commentList>
    <comment ref="F1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4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4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4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4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5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6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4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4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4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4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6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6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6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6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7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7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7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7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8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8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8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8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7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8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4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4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4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4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5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5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5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5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5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6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7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7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7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7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9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sharedStrings.xml><?xml version="1.0" encoding="utf-8"?>
<sst xmlns="http://schemas.openxmlformats.org/spreadsheetml/2006/main" count="2022" uniqueCount="299">
  <si>
    <t>Место</t>
  </si>
  <si>
    <t>Фамилия, Имя</t>
  </si>
  <si>
    <t>М</t>
  </si>
  <si>
    <t>Вело</t>
  </si>
  <si>
    <t>Ст.№</t>
  </si>
  <si>
    <t>Г.р.</t>
  </si>
  <si>
    <t>Плавание</t>
  </si>
  <si>
    <t>Результат</t>
  </si>
  <si>
    <t>Отставание</t>
  </si>
  <si>
    <t>Главный судья</t>
  </si>
  <si>
    <t>Главный секретарь</t>
  </si>
  <si>
    <t>Дистанция:</t>
  </si>
  <si>
    <t>Температура воды: +___ С</t>
  </si>
  <si>
    <t>Температура воздуха: + ___ С</t>
  </si>
  <si>
    <t>Клуб, город</t>
  </si>
  <si>
    <t>1 финишка</t>
  </si>
  <si>
    <t>2 финишка</t>
  </si>
  <si>
    <t>3 финишка</t>
  </si>
  <si>
    <t>Иванов Иван</t>
  </si>
  <si>
    <t>Боровичи</t>
  </si>
  <si>
    <t>Плавание 750 м + вело 20 км + бег 5 км</t>
  </si>
  <si>
    <t>Детский старт (юноши)</t>
  </si>
  <si>
    <t>Детский старт (девушки)</t>
  </si>
  <si>
    <t>Народный старт (мужчины)</t>
  </si>
  <si>
    <t>Народный старт (женщины)</t>
  </si>
  <si>
    <t>Транзит 1</t>
  </si>
  <si>
    <t>4 финишка</t>
  </si>
  <si>
    <t>Бег+Тр2</t>
  </si>
  <si>
    <t>№ п/п</t>
  </si>
  <si>
    <t>Плавание 300 м + вело 8 км + бег 2 км</t>
  </si>
  <si>
    <t>Спринт (мужчины)</t>
  </si>
  <si>
    <t>Спринт (женщины)</t>
  </si>
  <si>
    <t>Олимпийка (мужчины)</t>
  </si>
  <si>
    <t>Плавание 1500 м + вело 40 км + бег 10 км</t>
  </si>
  <si>
    <t>Место проведения: г.Боровичи, карьер м. Усть Брынкино</t>
  </si>
  <si>
    <t>Олимпийка (женщины)</t>
  </si>
  <si>
    <t>ЭСТАФЕТА (Народный старт)</t>
  </si>
  <si>
    <t>Пионер</t>
  </si>
  <si>
    <t>Команда</t>
  </si>
  <si>
    <t>7-й БОРОВИЧСКИЙ ТРИАТЛОН</t>
  </si>
  <si>
    <t>Дата проведения: 26 июня 2016 г.</t>
  </si>
  <si>
    <t>Спортивная Федерация Триатлона Новгородской области</t>
  </si>
  <si>
    <t>Штраф</t>
  </si>
  <si>
    <t>Бег 1000 м + вело 5 км + бег 500 м</t>
  </si>
  <si>
    <t>Бег 500 м + вело 2 км + бег 500 м</t>
  </si>
  <si>
    <t>9-й БОРОВИЧСКИЙ ТРИАТЛОН</t>
  </si>
  <si>
    <t>Дата проведения: 24 июня 2018 г.</t>
  </si>
  <si>
    <t>4 группа. 2003-2005 г.р. (13-15 лет)</t>
  </si>
  <si>
    <t>3 группа. 2006-2008 г.р. (10-12 лет)</t>
  </si>
  <si>
    <t>2 руппа. 2009-2010 г.р. (8-9 лет)</t>
  </si>
  <si>
    <t>1 руппа. 2011-2013 г.р. (5-7 лет)</t>
  </si>
  <si>
    <t>5 группа. 2000-2002 г.р. (16-18 лет)</t>
  </si>
  <si>
    <t>6 группа. 1989-1999 г.р. (19-29 лет)</t>
  </si>
  <si>
    <t>7 группа. 1984-1988 г.р. (30-34 лет)</t>
  </si>
  <si>
    <t>8 группа. 1979-1983 г.р. (35-39 лет)</t>
  </si>
  <si>
    <t>9 группа. 1974-1978 г.р. (40-44 лет)</t>
  </si>
  <si>
    <t>10 группа. 1969-1973 г.р. (45-49 лет)</t>
  </si>
  <si>
    <t>11 группа. 1964-1968 г.р. (50-54 лет)</t>
  </si>
  <si>
    <t>12 группа. 1959-1963 г.р. (55-59 лет)</t>
  </si>
  <si>
    <t>13 группа. 1954-1958 г.р. (60-64 лет)</t>
  </si>
  <si>
    <t>14 группа. 1949-1953 г.р. (65-69 лет)</t>
  </si>
  <si>
    <t>15 группа. 1944-1948 г.р. (70-74 лет)</t>
  </si>
  <si>
    <t>Веселов Егор Александрович</t>
  </si>
  <si>
    <t>Волосово</t>
  </si>
  <si>
    <t>Иваньков Артем Тарасович</t>
  </si>
  <si>
    <t xml:space="preserve">Литаврин Игорь Олегович </t>
  </si>
  <si>
    <t xml:space="preserve">Боровичи </t>
  </si>
  <si>
    <t>Степанов Егор Евгеньевич</t>
  </si>
  <si>
    <t>Бондаренко Семен Олегович</t>
  </si>
  <si>
    <t>Солнечногорск</t>
  </si>
  <si>
    <t>Быстров Даниил Андреевич</t>
  </si>
  <si>
    <t>Васильев Артемий Дмитриевич</t>
  </si>
  <si>
    <t>Величко Артём Евгеньевич</t>
  </si>
  <si>
    <t>Галкин Семен Игоревич</t>
  </si>
  <si>
    <t>Марков Даниил Антонович</t>
  </si>
  <si>
    <t>Михайличенко Егор Максимович</t>
  </si>
  <si>
    <t>Рожнов Роман Александрович</t>
  </si>
  <si>
    <t>Сеньков Даниил Дмитриевич</t>
  </si>
  <si>
    <t>Сироткин Арсений Алексеевич</t>
  </si>
  <si>
    <t>Долгопрудный</t>
  </si>
  <si>
    <t>Скородумов Кирилл Романович</t>
  </si>
  <si>
    <t xml:space="preserve">Тиранов Никита Евгеньевич </t>
  </si>
  <si>
    <t>Баскоев Тимур Николаевич</t>
  </si>
  <si>
    <t>Галунзовский Артем Евгеньевич</t>
  </si>
  <si>
    <t>Выползово</t>
  </si>
  <si>
    <t>Гетманов Михаил Сергеевич</t>
  </si>
  <si>
    <t>Датукашвили Давид Романович</t>
  </si>
  <si>
    <t>Дробинин Семен Андреевич</t>
  </si>
  <si>
    <t>В.Новгород</t>
  </si>
  <si>
    <t>Колесов Олег Михайлович</t>
  </si>
  <si>
    <t>Матвеев Матвей Алексеевич</t>
  </si>
  <si>
    <t>Романов Ростислав Алексеевич</t>
  </si>
  <si>
    <t>Романов Светослав Алексеевич</t>
  </si>
  <si>
    <t>Зыкина Алена Александровна</t>
  </si>
  <si>
    <t>Бородкина Арина Алексеевна</t>
  </si>
  <si>
    <t>Булаева Анастасия Валерьевна</t>
  </si>
  <si>
    <t>Дубовая Амелия Евгеньевна</t>
  </si>
  <si>
    <t>Егорова Анна Дмитриевна</t>
  </si>
  <si>
    <t>Иванова Ксения Максимовна</t>
  </si>
  <si>
    <t>Кознина Виктория Владимировна</t>
  </si>
  <si>
    <t>Матвеева Влада Алексеевна</t>
  </si>
  <si>
    <t>Романова Василиса Алексеевна</t>
  </si>
  <si>
    <t>Соседова Есения Владимировна</t>
  </si>
  <si>
    <t>Флик Виктория Максимовна</t>
  </si>
  <si>
    <t>Валдай</t>
  </si>
  <si>
    <t>Березина Варвара Алексеевна</t>
  </si>
  <si>
    <t>Пушкин</t>
  </si>
  <si>
    <t>Лопес Луна Виктория</t>
  </si>
  <si>
    <t>Прищепова Мария Николаевна</t>
  </si>
  <si>
    <t>Степанова Наталья Владимировна</t>
  </si>
  <si>
    <t>Зайкова Ксения Федоровна</t>
  </si>
  <si>
    <t>Санкт-Петербург</t>
  </si>
  <si>
    <t>Деревенко Никита Анатольевич</t>
  </si>
  <si>
    <t>Баранович Алексей Михайлович</t>
  </si>
  <si>
    <t>Котово</t>
  </si>
  <si>
    <t>Баруцков Артём Сергеевич</t>
  </si>
  <si>
    <t>Озёрный</t>
  </si>
  <si>
    <t>Романов Алексей Александрович</t>
  </si>
  <si>
    <t>Грищенко Роман Александрович</t>
  </si>
  <si>
    <t>Панфилов Денис Евгеньевич</t>
  </si>
  <si>
    <t>Сироткин Алексей Валерьевич</t>
  </si>
  <si>
    <t>Долгопрудный Pyzhov team</t>
  </si>
  <si>
    <t>Платашов Валерий Геннадьевич</t>
  </si>
  <si>
    <t>Алексеев Сергей Анатольевич</t>
  </si>
  <si>
    <t>Малая Вишера</t>
  </si>
  <si>
    <t>Вихров Владимир Дмитриевич</t>
  </si>
  <si>
    <t>Сольцы</t>
  </si>
  <si>
    <t>Гарин Геннадий Павлович</t>
  </si>
  <si>
    <t>В.Новгород, Динамо</t>
  </si>
  <si>
    <t>Семёнова Ульяна Алексеевна</t>
  </si>
  <si>
    <t>Винокурова Александра Андреевна</t>
  </si>
  <si>
    <t>Иващенко Анна Петровна</t>
  </si>
  <si>
    <t>Озерный</t>
  </si>
  <si>
    <t>Флик Яна Дмитриевна</t>
  </si>
  <si>
    <t>Тимофеева Наталья Владимировна</t>
  </si>
  <si>
    <t>Кириши</t>
  </si>
  <si>
    <t>Данилов Никита Сергеевич</t>
  </si>
  <si>
    <t>Захаров Владислав Вячеславович</t>
  </si>
  <si>
    <t>Бологое</t>
  </si>
  <si>
    <t>Кмитич Егор Андреевич</t>
  </si>
  <si>
    <t>Кузнецов Вячеслав Александрович</t>
  </si>
  <si>
    <t>Кузьмин Эдуард Евгеньевич</t>
  </si>
  <si>
    <t>Дегтярев Ян Олегович</t>
  </si>
  <si>
    <t>Москва</t>
  </si>
  <si>
    <t>Кулаковский Владислав Валерьевич</t>
  </si>
  <si>
    <t>Тушин Дмитрий Аркадьевич</t>
  </si>
  <si>
    <t>Ухин Илья Валентинович</t>
  </si>
  <si>
    <t>Чиняов Олег Сергеевич</t>
  </si>
  <si>
    <t>Щёлково</t>
  </si>
  <si>
    <t>Фомин Алексей</t>
  </si>
  <si>
    <t>Новиков Евгений Александрович</t>
  </si>
  <si>
    <t>Санкт-Петербург, Колпино</t>
  </si>
  <si>
    <t>Шелехов Александр Александрович</t>
  </si>
  <si>
    <t>Тельмана</t>
  </si>
  <si>
    <t xml:space="preserve">Андреев Виталий Николаевич </t>
  </si>
  <si>
    <t xml:space="preserve">В.Новгород </t>
  </si>
  <si>
    <t>Лесняк Денис Александрович</t>
  </si>
  <si>
    <t>Ломаев Алексей Валентинович</t>
  </si>
  <si>
    <t>Старая Русса</t>
  </si>
  <si>
    <t xml:space="preserve">Филиппов Алексей  Викторович </t>
  </si>
  <si>
    <t>Лементарь Андрей Михайлович</t>
  </si>
  <si>
    <t>Крестцы</t>
  </si>
  <si>
    <t>Филиппов Олег Викторович</t>
  </si>
  <si>
    <t xml:space="preserve">Старая Русса </t>
  </si>
  <si>
    <t>Шопоров Виталий Валерьевич</t>
  </si>
  <si>
    <t>Акимов Игорь Анатольевич</t>
  </si>
  <si>
    <t>Алексеев Дмитрий Викторович</t>
  </si>
  <si>
    <t>Захаров Вячеслав Евгеньевич</t>
  </si>
  <si>
    <t>Коршунов Олег Васильевич</t>
  </si>
  <si>
    <t>Соломенников Андрей Аркадьевич</t>
  </si>
  <si>
    <t>Антипов Александр Сергеевич</t>
  </si>
  <si>
    <t>Меньшиков Юрий Владимирович</t>
  </si>
  <si>
    <t>Осташков</t>
  </si>
  <si>
    <t xml:space="preserve">Захарова Виктория Александровна </t>
  </si>
  <si>
    <t xml:space="preserve">Шрек Ирина Владимировна </t>
  </si>
  <si>
    <t>Карпова Светлана Александровна</t>
  </si>
  <si>
    <t>Шамшурина Ольга Анатольевна</t>
  </si>
  <si>
    <t>Пашковская Оксана Николаевна</t>
  </si>
  <si>
    <t>Тверь</t>
  </si>
  <si>
    <t>Бадышев Станислав Станиславович</t>
  </si>
  <si>
    <t>Воробьев Александр Сергеевич</t>
  </si>
  <si>
    <t>Дмитров</t>
  </si>
  <si>
    <t xml:space="preserve">Капоть Илья Константинович </t>
  </si>
  <si>
    <t xml:space="preserve">Выборг </t>
  </si>
  <si>
    <t>Петров Сергей Юрьевич</t>
  </si>
  <si>
    <t>СПб, Колпино</t>
  </si>
  <si>
    <t>Пыжов Николай Михайлович</t>
  </si>
  <si>
    <t>Долгопрудный, Pyzhov team</t>
  </si>
  <si>
    <t>Судзиловский Вячеслав Борисович</t>
  </si>
  <si>
    <t xml:space="preserve">Долгопрудный </t>
  </si>
  <si>
    <t>Анисимов Дмитрий Николаевич</t>
  </si>
  <si>
    <t xml:space="preserve">Беляков Артём Валерьевич </t>
  </si>
  <si>
    <t xml:space="preserve">Вышний Волочёк </t>
  </si>
  <si>
    <t>Волошин Игорь Олегович</t>
  </si>
  <si>
    <t>Вьюнов Иван Павлович</t>
  </si>
  <si>
    <t>Галунзовский Евгений Юрьевич</t>
  </si>
  <si>
    <t>Дегтярев Дмитрий Олегович</t>
  </si>
  <si>
    <t>Одинцово</t>
  </si>
  <si>
    <t>Дубченко Валерий Викторович</t>
  </si>
  <si>
    <t>Марков Олег Николаевич</t>
  </si>
  <si>
    <t>Матвеев Алексей Андреевич</t>
  </si>
  <si>
    <t>Никифоров Дмитрий Игоревич</t>
  </si>
  <si>
    <t>Швецов Александр Игоревич</t>
  </si>
  <si>
    <t xml:space="preserve">Ядровский Антон Александрович </t>
  </si>
  <si>
    <t>Дедовск</t>
  </si>
  <si>
    <t>Лебединский Валерий Григорьевич</t>
  </si>
  <si>
    <t>Павленко Денис Алексеевич</t>
  </si>
  <si>
    <t>АЛЕКСИНО</t>
  </si>
  <si>
    <t>Брагин Андрей Викторович</t>
  </si>
  <si>
    <t>Данилов Сергей Борисович</t>
  </si>
  <si>
    <t>Гончаров Игорь Анатольевич</t>
  </si>
  <si>
    <t>Мытищи</t>
  </si>
  <si>
    <t>Конаков Алексей Валентинович</t>
  </si>
  <si>
    <t>Сеньков Дмитрий Валентинович</t>
  </si>
  <si>
    <t>Еремеев Сергей Васильевич</t>
  </si>
  <si>
    <t>Романов Михаил Юрьевич</t>
  </si>
  <si>
    <t>Савостьянов Александр Владимирович</t>
  </si>
  <si>
    <t>Скородумов Роман Григорьевич</t>
  </si>
  <si>
    <t>Тушин Аркадий Владимирович</t>
  </si>
  <si>
    <t>Шахов Валерий Владимирович</t>
  </si>
  <si>
    <t>Быковский Сергей Николаевич</t>
  </si>
  <si>
    <t>Дедовск, Истринский р-н</t>
  </si>
  <si>
    <t>Белов Александр Витальевич</t>
  </si>
  <si>
    <t>Королев Кирилл Сергеевич</t>
  </si>
  <si>
    <t>Иванова Алина Сергеевна</t>
  </si>
  <si>
    <t>Кононович Тарас Константинович</t>
  </si>
  <si>
    <t>Василенко Кирилл Николаевич</t>
  </si>
  <si>
    <t>Частухин Иван Михайлович</t>
  </si>
  <si>
    <t>Смирнов Елисей Владимирович</t>
  </si>
  <si>
    <t>Белошеев Иван Сергеевич</t>
  </si>
  <si>
    <t>Белошеева Александра Сергеевна</t>
  </si>
  <si>
    <t>Кукушкин Алексей Николаевич</t>
  </si>
  <si>
    <t>Липанов Александр Евгеньевич</t>
  </si>
  <si>
    <t>Травин Егор Дмитриевич</t>
  </si>
  <si>
    <t>Кузьмина Валерия Валерьевна</t>
  </si>
  <si>
    <t>Кожакина Анна Андреевна</t>
  </si>
  <si>
    <t>Галяев Юрий Валерьевич</t>
  </si>
  <si>
    <t>Данилова София Александровна</t>
  </si>
  <si>
    <t>Якушев Александр Николаевич</t>
  </si>
  <si>
    <t>Волков Вячеслав Владимирович</t>
  </si>
  <si>
    <t>Сергеева Ирина Романовна</t>
  </si>
  <si>
    <t>Дробинин Андрей Алексеевич</t>
  </si>
  <si>
    <t>Великий Новгород</t>
  </si>
  <si>
    <t>Емельянов Сергей Михайлович</t>
  </si>
  <si>
    <t>Вересов Николай Александрович</t>
  </si>
  <si>
    <t>Удомля</t>
  </si>
  <si>
    <t>Кузьмин Евгений Викторович</t>
  </si>
  <si>
    <t>Михайлов Владимир Владимирович</t>
  </si>
  <si>
    <t>Михайлова Влада Владимировна</t>
  </si>
  <si>
    <t>Винокуров Егор Алексеевич</t>
  </si>
  <si>
    <t>Карпов Анатолий Сергеевич</t>
  </si>
  <si>
    <t>Шаляпин Валерий Олегович</t>
  </si>
  <si>
    <t>Кормановская Юлия Андреевна</t>
  </si>
  <si>
    <t>Кормановский Андрей Александрович</t>
  </si>
  <si>
    <t>Баранович Евгений Алексеевич</t>
  </si>
  <si>
    <t>Рыбак Максим Константинович</t>
  </si>
  <si>
    <t>Кудесов Глеб Сергеевич</t>
  </si>
  <si>
    <t>Михайлов Артем Викторович</t>
  </si>
  <si>
    <t>Березин Алексей Анатольевич</t>
  </si>
  <si>
    <t>Дмитриев Евгений Геннадьевич</t>
  </si>
  <si>
    <t>Иванов Игорь Владиславович</t>
  </si>
  <si>
    <t>Скородумова Злата Даниловна</t>
  </si>
  <si>
    <t>Кожуркина Ольга Владимировна</t>
  </si>
  <si>
    <t>Брагин Кирилл Ильич</t>
  </si>
  <si>
    <t>Юшкова Евгения Сергеевна</t>
  </si>
  <si>
    <t>Иванов Александр Николаевич</t>
  </si>
  <si>
    <t>Сухлов Илья Сергеевич</t>
  </si>
  <si>
    <t>Сухлов Матвей Сергеевич</t>
  </si>
  <si>
    <t>Савченко Евгений Владимирович</t>
  </si>
  <si>
    <t>Белозёров Евгений Александрович</t>
  </si>
  <si>
    <t>Белазерцев Владимир Иванович</t>
  </si>
  <si>
    <t>Иванов Михаил Кириллович</t>
  </si>
  <si>
    <t>Куприенко Владислав Васильевич</t>
  </si>
  <si>
    <t>Евстрахин Филипп Анатольевич</t>
  </si>
  <si>
    <t>Санкт - Петербург</t>
  </si>
  <si>
    <t>Мочалова Анна Андреевна</t>
  </si>
  <si>
    <t>Павленко Константин Денисович</t>
  </si>
  <si>
    <t>Алексино</t>
  </si>
  <si>
    <t>Куликов Руслан Эдуардович</t>
  </si>
  <si>
    <t>Русаков Алексей Анатольевич</t>
  </si>
  <si>
    <t>Иванов Кирилл</t>
  </si>
  <si>
    <t>Ившичев Сергей Михайлович</t>
  </si>
  <si>
    <t>Царёв Сергей Владимирович</t>
  </si>
  <si>
    <t xml:space="preserve">Зотова Валентина </t>
  </si>
  <si>
    <t>Мацук Вячеслав Юрьевич</t>
  </si>
  <si>
    <t>Маруев Алексей Юрьевич</t>
  </si>
  <si>
    <t>Котельников Александр Юрьевич</t>
  </si>
  <si>
    <t xml:space="preserve"> Валдай</t>
  </si>
  <si>
    <t>Иванов Иван Константинович</t>
  </si>
  <si>
    <t>Сошёл</t>
  </si>
  <si>
    <t>Температура воды: +19 С</t>
  </si>
  <si>
    <t>Температура воздуха: + 22 С</t>
  </si>
  <si>
    <t>Иванов В.Н.</t>
  </si>
  <si>
    <t>Миронова И.</t>
  </si>
  <si>
    <t>Абсолютный результат - Народный старт</t>
  </si>
  <si>
    <t>Абсолютный результат - Спринт</t>
  </si>
  <si>
    <t>Абсолютный результат - Олимпийка</t>
  </si>
  <si>
    <t>Сафаров Артем Алексеевич</t>
  </si>
  <si>
    <t>Бег-1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</si>
</sst>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]:mm:ss.0"/>
    <numFmt numFmtId="177" formatCode="h:mm:ss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7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9" fontId="1" fillId="0" borderId="0" xfId="55" applyFont="1" applyAlignment="1">
      <alignment/>
    </xf>
    <xf numFmtId="9" fontId="1" fillId="33" borderId="10" xfId="55" applyFont="1" applyFill="1" applyBorder="1" applyAlignment="1">
      <alignment horizontal="center"/>
    </xf>
    <xf numFmtId="9" fontId="1" fillId="0" borderId="10" xfId="55" applyFont="1" applyBorder="1" applyAlignment="1">
      <alignment horizontal="center"/>
    </xf>
    <xf numFmtId="9" fontId="1" fillId="0" borderId="10" xfId="55" applyFont="1" applyFill="1" applyBorder="1" applyAlignment="1">
      <alignment horizontal="center"/>
    </xf>
    <xf numFmtId="9" fontId="1" fillId="0" borderId="0" xfId="55" applyFont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7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7" fontId="0" fillId="33" borderId="10" xfId="0" applyNumberForma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2</xdr:col>
      <xdr:colOff>1724025</xdr:colOff>
      <xdr:row>2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0</xdr:row>
      <xdr:rowOff>0</xdr:rowOff>
    </xdr:from>
    <xdr:to>
      <xdr:col>18</xdr:col>
      <xdr:colOff>0</xdr:colOff>
      <xdr:row>3</xdr:row>
      <xdr:rowOff>133350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0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2</xdr:col>
      <xdr:colOff>1724025</xdr:colOff>
      <xdr:row>2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17</xdr:col>
      <xdr:colOff>266700</xdr:colOff>
      <xdr:row>3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2047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2</xdr:col>
      <xdr:colOff>1714500</xdr:colOff>
      <xdr:row>2</xdr:row>
      <xdr:rowOff>133350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17</xdr:col>
      <xdr:colOff>276225</xdr:colOff>
      <xdr:row>3</xdr:row>
      <xdr:rowOff>123825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2057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209550</xdr:rowOff>
    </xdr:from>
    <xdr:to>
      <xdr:col>3</xdr:col>
      <xdr:colOff>342900</xdr:colOff>
      <xdr:row>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0</xdr:rowOff>
    </xdr:from>
    <xdr:to>
      <xdr:col>16</xdr:col>
      <xdr:colOff>28575</xdr:colOff>
      <xdr:row>3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0"/>
          <a:ext cx="2047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2</xdr:col>
      <xdr:colOff>1724025</xdr:colOff>
      <xdr:row>2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0</xdr:row>
      <xdr:rowOff>0</xdr:rowOff>
    </xdr:from>
    <xdr:to>
      <xdr:col>18</xdr:col>
      <xdr:colOff>0</xdr:colOff>
      <xdr:row>3</xdr:row>
      <xdr:rowOff>133350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0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3</xdr:col>
      <xdr:colOff>295275</xdr:colOff>
      <xdr:row>2</xdr:row>
      <xdr:rowOff>161925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90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0</xdr:rowOff>
    </xdr:from>
    <xdr:to>
      <xdr:col>15</xdr:col>
      <xdr:colOff>714375</xdr:colOff>
      <xdr:row>3</xdr:row>
      <xdr:rowOff>161925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0"/>
          <a:ext cx="2038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2</xdr:col>
      <xdr:colOff>1724025</xdr:colOff>
      <xdr:row>2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17</xdr:col>
      <xdr:colOff>266700</xdr:colOff>
      <xdr:row>3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0"/>
          <a:ext cx="2047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2</xdr:col>
      <xdr:colOff>1733550</xdr:colOff>
      <xdr:row>2</xdr:row>
      <xdr:rowOff>161925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90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0</xdr:rowOff>
    </xdr:from>
    <xdr:to>
      <xdr:col>17</xdr:col>
      <xdr:colOff>247650</xdr:colOff>
      <xdr:row>3</xdr:row>
      <xdr:rowOff>161925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2038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2</xdr:col>
      <xdr:colOff>1724025</xdr:colOff>
      <xdr:row>2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17</xdr:col>
      <xdr:colOff>266700</xdr:colOff>
      <xdr:row>3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0"/>
          <a:ext cx="2047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2</xdr:col>
      <xdr:colOff>1733550</xdr:colOff>
      <xdr:row>2</xdr:row>
      <xdr:rowOff>161925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90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0</xdr:rowOff>
    </xdr:from>
    <xdr:to>
      <xdr:col>17</xdr:col>
      <xdr:colOff>247650</xdr:colOff>
      <xdr:row>3</xdr:row>
      <xdr:rowOff>161925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0"/>
          <a:ext cx="2038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2</xdr:col>
      <xdr:colOff>1714500</xdr:colOff>
      <xdr:row>2</xdr:row>
      <xdr:rowOff>133350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17</xdr:col>
      <xdr:colOff>276225</xdr:colOff>
      <xdr:row>3</xdr:row>
      <xdr:rowOff>123825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2057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2</xdr:col>
      <xdr:colOff>1724025</xdr:colOff>
      <xdr:row>2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17</xdr:col>
      <xdr:colOff>266700</xdr:colOff>
      <xdr:row>3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0"/>
          <a:ext cx="2047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80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2.00390625" style="0" customWidth="1"/>
    <col min="4" max="4" width="7.28125" style="0" customWidth="1"/>
    <col min="5" max="5" width="17.421875" style="35" customWidth="1"/>
    <col min="6" max="6" width="11.7109375" style="3" hidden="1" customWidth="1"/>
    <col min="7" max="7" width="9.8515625" style="6" customWidth="1"/>
    <col min="8" max="8" width="3.57421875" style="25" customWidth="1"/>
    <col min="9" max="9" width="10.7109375" style="44" hidden="1" customWidth="1"/>
    <col min="10" max="10" width="10.28125" style="3" customWidth="1"/>
    <col min="11" max="11" width="3.57421875" style="25" customWidth="1"/>
    <col min="12" max="12" width="10.7109375" style="3" hidden="1" customWidth="1"/>
    <col min="13" max="13" width="9.140625" style="3" customWidth="1"/>
    <col min="14" max="14" width="3.57421875" style="25" customWidth="1"/>
    <col min="15" max="15" width="10.28125" style="3" hidden="1" customWidth="1"/>
    <col min="16" max="16" width="11.421875" style="3" bestFit="1" customWidth="1"/>
    <col min="17" max="17" width="3.57421875" style="3" customWidth="1"/>
    <col min="18" max="18" width="10.8515625" style="0" customWidth="1"/>
    <col min="19" max="19" width="12.28125" style="0" customWidth="1"/>
    <col min="20" max="20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46</v>
      </c>
    </row>
    <row r="6" ht="15"/>
    <row r="7" spans="5:21" ht="15">
      <c r="E7"/>
      <c r="P7" s="4" t="s">
        <v>291</v>
      </c>
      <c r="R7" s="3"/>
      <c r="T7"/>
      <c r="U7" s="3"/>
    </row>
    <row r="8" spans="5:21" ht="15">
      <c r="E8"/>
      <c r="P8" s="4" t="s">
        <v>290</v>
      </c>
      <c r="R8" s="3"/>
      <c r="T8"/>
      <c r="U8" s="3"/>
    </row>
    <row r="9" spans="1:16" ht="15">
      <c r="A9" s="51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3" ht="15">
      <c r="A10" t="s">
        <v>11</v>
      </c>
      <c r="C10" t="s">
        <v>43</v>
      </c>
    </row>
    <row r="11" ht="15"/>
    <row r="12" spans="1:20" ht="15">
      <c r="A12" s="12" t="s">
        <v>28</v>
      </c>
      <c r="B12" s="12" t="s">
        <v>4</v>
      </c>
      <c r="C12" s="12" t="s">
        <v>1</v>
      </c>
      <c r="D12" s="12" t="s">
        <v>5</v>
      </c>
      <c r="E12" s="36" t="s">
        <v>14</v>
      </c>
      <c r="F12" s="13" t="s">
        <v>15</v>
      </c>
      <c r="G12" s="47" t="s">
        <v>298</v>
      </c>
      <c r="H12" s="18" t="s">
        <v>2</v>
      </c>
      <c r="I12" s="13" t="s">
        <v>16</v>
      </c>
      <c r="J12" s="12" t="s">
        <v>25</v>
      </c>
      <c r="K12" s="18" t="s">
        <v>2</v>
      </c>
      <c r="L12" s="13" t="s">
        <v>17</v>
      </c>
      <c r="M12" s="12" t="s">
        <v>3</v>
      </c>
      <c r="N12" s="18" t="s">
        <v>2</v>
      </c>
      <c r="O12" s="13" t="s">
        <v>26</v>
      </c>
      <c r="P12" s="12" t="s">
        <v>27</v>
      </c>
      <c r="Q12" s="18" t="s">
        <v>2</v>
      </c>
      <c r="R12" s="12" t="s">
        <v>7</v>
      </c>
      <c r="S12" s="12" t="s">
        <v>8</v>
      </c>
      <c r="T12" s="18" t="s">
        <v>0</v>
      </c>
    </row>
    <row r="13" spans="1:20" ht="15">
      <c r="A13" s="8">
        <v>1</v>
      </c>
      <c r="B13" s="8">
        <v>196</v>
      </c>
      <c r="C13" s="15" t="s">
        <v>64</v>
      </c>
      <c r="D13" s="8">
        <v>2005</v>
      </c>
      <c r="E13" s="37" t="s">
        <v>63</v>
      </c>
      <c r="F13" s="10">
        <v>0.0025</v>
      </c>
      <c r="G13" s="7">
        <f aca="true" t="shared" si="0" ref="G13:G22">F13</f>
        <v>0.0025</v>
      </c>
      <c r="H13" s="26">
        <f>RANK(G13,G$13:G$22,1)</f>
        <v>1</v>
      </c>
      <c r="I13" s="45">
        <v>0.0027303240740740743</v>
      </c>
      <c r="J13" s="7">
        <f aca="true" t="shared" si="1" ref="J13:J22">I13-F13</f>
        <v>0.0002303240740740742</v>
      </c>
      <c r="K13" s="26">
        <f>RANK(J13,J$13:J$22,1)</f>
        <v>2</v>
      </c>
      <c r="L13" s="10">
        <v>0.009613425925925926</v>
      </c>
      <c r="M13" s="7">
        <f aca="true" t="shared" si="2" ref="M13:M22">L13-I13</f>
        <v>0.006883101851851852</v>
      </c>
      <c r="N13" s="26">
        <f>RANK(M13,M$13:M$22,1)</f>
        <v>1</v>
      </c>
      <c r="O13" s="24">
        <v>0.011458333333333334</v>
      </c>
      <c r="P13" s="7">
        <f aca="true" t="shared" si="3" ref="P13:P21">O13-L13</f>
        <v>0.001844907407407408</v>
      </c>
      <c r="Q13" s="26">
        <f>RANK(P13,P$13:P$22,1)</f>
        <v>3</v>
      </c>
      <c r="R13" s="23">
        <f aca="true" t="shared" si="4" ref="R13:R21">G13+J13+M13+P13</f>
        <v>0.011458333333333334</v>
      </c>
      <c r="S13" s="7">
        <v>0</v>
      </c>
      <c r="T13" s="26">
        <f aca="true" t="shared" si="5" ref="T13:T21">RANK(R13,R$13:R$22,1)</f>
        <v>1</v>
      </c>
    </row>
    <row r="14" spans="1:20" ht="15">
      <c r="A14" s="8">
        <v>2</v>
      </c>
      <c r="B14" s="8">
        <v>195</v>
      </c>
      <c r="C14" s="15" t="s">
        <v>62</v>
      </c>
      <c r="D14" s="8">
        <v>2004</v>
      </c>
      <c r="E14" s="37" t="s">
        <v>63</v>
      </c>
      <c r="F14" s="10">
        <v>0.002523148148148148</v>
      </c>
      <c r="G14" s="7">
        <f t="shared" si="0"/>
        <v>0.002523148148148148</v>
      </c>
      <c r="H14" s="26">
        <f aca="true" t="shared" si="6" ref="H14:H22">RANK(G14,G$13:G$22,1)</f>
        <v>3</v>
      </c>
      <c r="I14" s="45">
        <v>0.0028506944444444443</v>
      </c>
      <c r="J14" s="7">
        <f t="shared" si="1"/>
        <v>0.00032754629629629627</v>
      </c>
      <c r="K14" s="26">
        <f aca="true" t="shared" si="7" ref="K14:K22">RANK(J14,J$13:J$22,1)</f>
        <v>5</v>
      </c>
      <c r="L14" s="10">
        <v>0.009745370370370371</v>
      </c>
      <c r="M14" s="7">
        <f t="shared" si="2"/>
        <v>0.006894675925925927</v>
      </c>
      <c r="N14" s="26">
        <f aca="true" t="shared" si="8" ref="N14:N22">RANK(M14,M$13:M$22,1)</f>
        <v>2</v>
      </c>
      <c r="O14" s="24">
        <v>0.011493055555555555</v>
      </c>
      <c r="P14" s="7">
        <f t="shared" si="3"/>
        <v>0.0017476851851851837</v>
      </c>
      <c r="Q14" s="26">
        <f aca="true" t="shared" si="9" ref="Q14:Q21">RANK(P14,P$13:P$22,1)</f>
        <v>1</v>
      </c>
      <c r="R14" s="23">
        <f t="shared" si="4"/>
        <v>0.011493055555555555</v>
      </c>
      <c r="S14" s="7">
        <f>R14-R$13</f>
        <v>3.472222222222071E-05</v>
      </c>
      <c r="T14" s="26">
        <f t="shared" si="5"/>
        <v>2</v>
      </c>
    </row>
    <row r="15" spans="1:20" ht="15">
      <c r="A15" s="8">
        <v>3</v>
      </c>
      <c r="B15" s="9">
        <v>197</v>
      </c>
      <c r="C15" s="15" t="s">
        <v>67</v>
      </c>
      <c r="D15" s="8">
        <v>2003</v>
      </c>
      <c r="E15" s="37" t="s">
        <v>63</v>
      </c>
      <c r="F15" s="10">
        <v>0.0027199074074074074</v>
      </c>
      <c r="G15" s="7">
        <f t="shared" si="0"/>
        <v>0.0027199074074074074</v>
      </c>
      <c r="H15" s="26">
        <f t="shared" si="6"/>
        <v>5</v>
      </c>
      <c r="I15" s="45">
        <v>0.002987268518518519</v>
      </c>
      <c r="J15" s="7">
        <f t="shared" si="1"/>
        <v>0.00026736111111111144</v>
      </c>
      <c r="K15" s="26">
        <f t="shared" si="7"/>
        <v>4</v>
      </c>
      <c r="L15" s="10">
        <v>0.010097222222222221</v>
      </c>
      <c r="M15" s="7">
        <f t="shared" si="2"/>
        <v>0.007109953703703702</v>
      </c>
      <c r="N15" s="26">
        <f t="shared" si="8"/>
        <v>3</v>
      </c>
      <c r="O15" s="24">
        <v>0.012048611111111112</v>
      </c>
      <c r="P15" s="7">
        <f t="shared" si="3"/>
        <v>0.0019513888888888914</v>
      </c>
      <c r="Q15" s="26">
        <f t="shared" si="9"/>
        <v>5</v>
      </c>
      <c r="R15" s="23">
        <f t="shared" si="4"/>
        <v>0.012048611111111112</v>
      </c>
      <c r="S15" s="7">
        <f aca="true" t="shared" si="10" ref="S15:S21">R15-R$13</f>
        <v>0.0005902777777777781</v>
      </c>
      <c r="T15" s="26">
        <f t="shared" si="5"/>
        <v>3</v>
      </c>
    </row>
    <row r="16" spans="1:20" ht="15">
      <c r="A16" s="8">
        <v>4</v>
      </c>
      <c r="B16" s="8">
        <v>105</v>
      </c>
      <c r="C16" s="15" t="s">
        <v>223</v>
      </c>
      <c r="D16" s="8">
        <v>2003</v>
      </c>
      <c r="E16" s="37" t="s">
        <v>124</v>
      </c>
      <c r="F16" s="10">
        <v>0.0029282407407407412</v>
      </c>
      <c r="G16" s="7">
        <f t="shared" si="0"/>
        <v>0.0029282407407407412</v>
      </c>
      <c r="H16" s="26">
        <f t="shared" si="6"/>
        <v>7</v>
      </c>
      <c r="I16" s="45">
        <v>0.0032627314814814815</v>
      </c>
      <c r="J16" s="7">
        <f t="shared" si="1"/>
        <v>0.00033449074074074023</v>
      </c>
      <c r="K16" s="26">
        <f t="shared" si="7"/>
        <v>6</v>
      </c>
      <c r="L16" s="10">
        <v>0.012609953703703705</v>
      </c>
      <c r="M16" s="7">
        <f t="shared" si="2"/>
        <v>0.009347222222222224</v>
      </c>
      <c r="N16" s="26">
        <f t="shared" si="8"/>
        <v>5</v>
      </c>
      <c r="O16" s="24">
        <v>0.014398148148148148</v>
      </c>
      <c r="P16" s="7">
        <f t="shared" si="3"/>
        <v>0.001788194444444443</v>
      </c>
      <c r="Q16" s="26">
        <f t="shared" si="9"/>
        <v>2</v>
      </c>
      <c r="R16" s="23">
        <f t="shared" si="4"/>
        <v>0.014398148148148148</v>
      </c>
      <c r="S16" s="7">
        <f t="shared" si="10"/>
        <v>0.0029398148148148135</v>
      </c>
      <c r="T16" s="26">
        <f t="shared" si="5"/>
        <v>4</v>
      </c>
    </row>
    <row r="17" spans="1:20" ht="15">
      <c r="A17" s="8">
        <v>5</v>
      </c>
      <c r="B17" s="9">
        <v>29</v>
      </c>
      <c r="C17" s="16" t="s">
        <v>278</v>
      </c>
      <c r="D17" s="9">
        <v>2003</v>
      </c>
      <c r="E17" s="37" t="s">
        <v>104</v>
      </c>
      <c r="F17" s="10">
        <v>0.002847222222222222</v>
      </c>
      <c r="G17" s="7">
        <f t="shared" si="0"/>
        <v>0.002847222222222222</v>
      </c>
      <c r="H17" s="26">
        <f t="shared" si="6"/>
        <v>6</v>
      </c>
      <c r="I17" s="45">
        <v>0.0031909722222222218</v>
      </c>
      <c r="J17" s="7">
        <f t="shared" si="1"/>
        <v>0.00034374999999999987</v>
      </c>
      <c r="K17" s="26">
        <f t="shared" si="7"/>
        <v>7</v>
      </c>
      <c r="L17" s="10">
        <v>0.013086805555555555</v>
      </c>
      <c r="M17" s="7">
        <f t="shared" si="2"/>
        <v>0.009895833333333333</v>
      </c>
      <c r="N17" s="26">
        <f t="shared" si="8"/>
        <v>7</v>
      </c>
      <c r="O17" s="24">
        <v>0.015023148148148148</v>
      </c>
      <c r="P17" s="7">
        <f t="shared" si="3"/>
        <v>0.0019363425925925937</v>
      </c>
      <c r="Q17" s="26">
        <f t="shared" si="9"/>
        <v>4</v>
      </c>
      <c r="R17" s="23">
        <f t="shared" si="4"/>
        <v>0.015023148148148148</v>
      </c>
      <c r="S17" s="7">
        <f t="shared" si="10"/>
        <v>0.003564814814814814</v>
      </c>
      <c r="T17" s="26">
        <f t="shared" si="5"/>
        <v>5</v>
      </c>
    </row>
    <row r="18" spans="1:20" ht="15">
      <c r="A18" s="8">
        <v>6</v>
      </c>
      <c r="B18" s="9">
        <v>128</v>
      </c>
      <c r="C18" s="16" t="s">
        <v>265</v>
      </c>
      <c r="D18" s="9">
        <v>2003</v>
      </c>
      <c r="E18" s="37" t="s">
        <v>66</v>
      </c>
      <c r="F18" s="10">
        <v>0.00318287037037037</v>
      </c>
      <c r="G18" s="7">
        <f t="shared" si="0"/>
        <v>0.00318287037037037</v>
      </c>
      <c r="H18" s="26">
        <f t="shared" si="6"/>
        <v>9</v>
      </c>
      <c r="I18" s="45">
        <v>0.003445601851851852</v>
      </c>
      <c r="J18" s="7">
        <f t="shared" si="1"/>
        <v>0.00026273148148148184</v>
      </c>
      <c r="K18" s="26">
        <f t="shared" si="7"/>
        <v>3</v>
      </c>
      <c r="L18" s="10">
        <v>0.013199074074074073</v>
      </c>
      <c r="M18" s="7">
        <f t="shared" si="2"/>
        <v>0.00975347222222222</v>
      </c>
      <c r="N18" s="26">
        <f t="shared" si="8"/>
        <v>6</v>
      </c>
      <c r="O18" s="24">
        <v>0.015729166666666666</v>
      </c>
      <c r="P18" s="7">
        <f t="shared" si="3"/>
        <v>0.0025300925925925925</v>
      </c>
      <c r="Q18" s="26">
        <f t="shared" si="9"/>
        <v>9</v>
      </c>
      <c r="R18" s="23">
        <f t="shared" si="4"/>
        <v>0.015729166666666666</v>
      </c>
      <c r="S18" s="7">
        <f t="shared" si="10"/>
        <v>0.004270833333333331</v>
      </c>
      <c r="T18" s="26">
        <f t="shared" si="5"/>
        <v>6</v>
      </c>
    </row>
    <row r="19" spans="1:20" ht="15">
      <c r="A19" s="8">
        <v>7</v>
      </c>
      <c r="B19" s="9">
        <v>100</v>
      </c>
      <c r="C19" s="16" t="s">
        <v>239</v>
      </c>
      <c r="D19" s="9">
        <v>2004</v>
      </c>
      <c r="E19" s="37" t="s">
        <v>111</v>
      </c>
      <c r="F19" s="10">
        <v>0.0031134259259259257</v>
      </c>
      <c r="G19" s="7">
        <f t="shared" si="0"/>
        <v>0.0031134259259259257</v>
      </c>
      <c r="H19" s="26">
        <f t="shared" si="6"/>
        <v>8</v>
      </c>
      <c r="I19" s="45">
        <v>0.003457175925925926</v>
      </c>
      <c r="J19" s="7">
        <f t="shared" si="1"/>
        <v>0.0003437500000000003</v>
      </c>
      <c r="K19" s="26">
        <f t="shared" si="7"/>
        <v>8</v>
      </c>
      <c r="L19" s="10">
        <v>0.013381944444444445</v>
      </c>
      <c r="M19" s="7">
        <f t="shared" si="2"/>
        <v>0.009924768518518519</v>
      </c>
      <c r="N19" s="26">
        <f t="shared" si="8"/>
        <v>8</v>
      </c>
      <c r="O19" s="24">
        <v>0.015891203703703703</v>
      </c>
      <c r="P19" s="7">
        <f t="shared" si="3"/>
        <v>0.002509259259259258</v>
      </c>
      <c r="Q19" s="26">
        <f t="shared" si="9"/>
        <v>8</v>
      </c>
      <c r="R19" s="23">
        <f t="shared" si="4"/>
        <v>0.015891203703703703</v>
      </c>
      <c r="S19" s="7">
        <f t="shared" si="10"/>
        <v>0.004432870370370368</v>
      </c>
      <c r="T19" s="26">
        <f t="shared" si="5"/>
        <v>7</v>
      </c>
    </row>
    <row r="20" spans="1:20" ht="15">
      <c r="A20" s="8">
        <v>8</v>
      </c>
      <c r="B20" s="9">
        <v>192</v>
      </c>
      <c r="C20" s="16" t="s">
        <v>267</v>
      </c>
      <c r="D20" s="9">
        <v>2005</v>
      </c>
      <c r="E20" s="37" t="s">
        <v>111</v>
      </c>
      <c r="F20" s="10">
        <v>0.0026041666666666665</v>
      </c>
      <c r="G20" s="7">
        <f t="shared" si="0"/>
        <v>0.0026041666666666665</v>
      </c>
      <c r="H20" s="26">
        <f t="shared" si="6"/>
        <v>4</v>
      </c>
      <c r="I20" s="45">
        <v>0.004409722222222222</v>
      </c>
      <c r="J20" s="7">
        <f t="shared" si="1"/>
        <v>0.0018055555555555555</v>
      </c>
      <c r="K20" s="26">
        <f t="shared" si="7"/>
        <v>10</v>
      </c>
      <c r="L20" s="10">
        <v>0.01505439814814815</v>
      </c>
      <c r="M20" s="7">
        <f t="shared" si="2"/>
        <v>0.010644675925925929</v>
      </c>
      <c r="N20" s="26">
        <f t="shared" si="8"/>
        <v>9</v>
      </c>
      <c r="O20" s="24">
        <v>0.017280092592592593</v>
      </c>
      <c r="P20" s="7">
        <f t="shared" si="3"/>
        <v>0.0022256944444444433</v>
      </c>
      <c r="Q20" s="26">
        <f t="shared" si="9"/>
        <v>6</v>
      </c>
      <c r="R20" s="23">
        <f t="shared" si="4"/>
        <v>0.017280092592592593</v>
      </c>
      <c r="S20" s="7">
        <f t="shared" si="10"/>
        <v>0.005821759259259259</v>
      </c>
      <c r="T20" s="26">
        <f t="shared" si="5"/>
        <v>8</v>
      </c>
    </row>
    <row r="21" spans="1:20" ht="15">
      <c r="A21" s="8">
        <v>9</v>
      </c>
      <c r="B21" s="9">
        <v>191</v>
      </c>
      <c r="C21" s="16" t="s">
        <v>266</v>
      </c>
      <c r="D21" s="9">
        <v>2005</v>
      </c>
      <c r="E21" s="37" t="s">
        <v>111</v>
      </c>
      <c r="F21" s="10">
        <v>0.00400462962962963</v>
      </c>
      <c r="G21" s="7">
        <f t="shared" si="0"/>
        <v>0.00400462962962963</v>
      </c>
      <c r="H21" s="26">
        <f t="shared" si="6"/>
        <v>10</v>
      </c>
      <c r="I21" s="45">
        <v>0.004524305555555555</v>
      </c>
      <c r="J21" s="7">
        <f t="shared" si="1"/>
        <v>0.0005196759259259252</v>
      </c>
      <c r="K21" s="26">
        <f t="shared" si="7"/>
        <v>9</v>
      </c>
      <c r="L21" s="10">
        <v>0.016488425925925924</v>
      </c>
      <c r="M21" s="7">
        <f t="shared" si="2"/>
        <v>0.011964120370370368</v>
      </c>
      <c r="N21" s="26">
        <f t="shared" si="8"/>
        <v>10</v>
      </c>
      <c r="O21" s="24">
        <v>0.018958333333333334</v>
      </c>
      <c r="P21" s="7">
        <f t="shared" si="3"/>
        <v>0.0024699074074074102</v>
      </c>
      <c r="Q21" s="26">
        <f t="shared" si="9"/>
        <v>7</v>
      </c>
      <c r="R21" s="23">
        <f t="shared" si="4"/>
        <v>0.018958333333333334</v>
      </c>
      <c r="S21" s="7">
        <f t="shared" si="10"/>
        <v>0.0075</v>
      </c>
      <c r="T21" s="26">
        <f t="shared" si="5"/>
        <v>9</v>
      </c>
    </row>
    <row r="22" spans="1:20" ht="15">
      <c r="A22" s="8">
        <v>10</v>
      </c>
      <c r="B22" s="9">
        <v>118</v>
      </c>
      <c r="C22" s="16" t="s">
        <v>65</v>
      </c>
      <c r="D22" s="9">
        <v>2003</v>
      </c>
      <c r="E22" s="37" t="s">
        <v>66</v>
      </c>
      <c r="F22" s="10">
        <v>0.002511574074074074</v>
      </c>
      <c r="G22" s="7">
        <f t="shared" si="0"/>
        <v>0.002511574074074074</v>
      </c>
      <c r="H22" s="26">
        <f t="shared" si="6"/>
        <v>2</v>
      </c>
      <c r="I22" s="45">
        <v>0.0027337962962962962</v>
      </c>
      <c r="J22" s="7">
        <f t="shared" si="1"/>
        <v>0.00022222222222222218</v>
      </c>
      <c r="K22" s="26">
        <f t="shared" si="7"/>
        <v>1</v>
      </c>
      <c r="L22" s="10">
        <v>0.010143518518518519</v>
      </c>
      <c r="M22" s="7">
        <f t="shared" si="2"/>
        <v>0.007409722222222222</v>
      </c>
      <c r="N22" s="26">
        <f t="shared" si="8"/>
        <v>4</v>
      </c>
      <c r="O22" s="24"/>
      <c r="P22" s="7"/>
      <c r="Q22" s="26"/>
      <c r="R22" s="23"/>
      <c r="S22" s="9"/>
      <c r="T22" s="26" t="s">
        <v>289</v>
      </c>
    </row>
    <row r="23" ht="15"/>
    <row r="24" spans="1:16" ht="15">
      <c r="A24" s="51" t="s">
        <v>48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3" ht="15">
      <c r="A25" t="s">
        <v>11</v>
      </c>
      <c r="C25" t="s">
        <v>43</v>
      </c>
    </row>
    <row r="26" ht="15"/>
    <row r="27" spans="1:20" ht="15">
      <c r="A27" s="12" t="s">
        <v>28</v>
      </c>
      <c r="B27" s="12" t="s">
        <v>4</v>
      </c>
      <c r="C27" s="12" t="s">
        <v>1</v>
      </c>
      <c r="D27" s="12" t="s">
        <v>5</v>
      </c>
      <c r="E27" s="36" t="s">
        <v>14</v>
      </c>
      <c r="F27" s="13" t="s">
        <v>15</v>
      </c>
      <c r="G27" s="47" t="s">
        <v>298</v>
      </c>
      <c r="H27" s="18" t="s">
        <v>2</v>
      </c>
      <c r="I27" s="13" t="s">
        <v>16</v>
      </c>
      <c r="J27" s="12" t="s">
        <v>25</v>
      </c>
      <c r="K27" s="18" t="s">
        <v>2</v>
      </c>
      <c r="L27" s="13" t="s">
        <v>17</v>
      </c>
      <c r="M27" s="12" t="s">
        <v>3</v>
      </c>
      <c r="N27" s="18" t="s">
        <v>2</v>
      </c>
      <c r="O27" s="13" t="s">
        <v>26</v>
      </c>
      <c r="P27" s="12" t="s">
        <v>27</v>
      </c>
      <c r="Q27" s="18" t="s">
        <v>2</v>
      </c>
      <c r="R27" s="12" t="s">
        <v>7</v>
      </c>
      <c r="S27" s="12" t="s">
        <v>8</v>
      </c>
      <c r="T27" s="18" t="s">
        <v>0</v>
      </c>
    </row>
    <row r="28" spans="1:20" ht="15">
      <c r="A28" s="9">
        <v>1</v>
      </c>
      <c r="B28" s="8">
        <v>157</v>
      </c>
      <c r="C28" s="15" t="s">
        <v>75</v>
      </c>
      <c r="D28" s="8">
        <v>2006</v>
      </c>
      <c r="E28" s="37" t="s">
        <v>63</v>
      </c>
      <c r="F28" s="10">
        <v>0.002546296296296296</v>
      </c>
      <c r="G28" s="7">
        <f aca="true" t="shared" si="11" ref="G28:G49">F28</f>
        <v>0.002546296296296296</v>
      </c>
      <c r="H28" s="26">
        <f>RANK(G28,G$28:G$49,1)</f>
        <v>1</v>
      </c>
      <c r="I28" s="45">
        <v>0.0028831018518518515</v>
      </c>
      <c r="J28" s="7">
        <f aca="true" t="shared" si="12" ref="J28:J49">I28-F28</f>
        <v>0.00033680555555555547</v>
      </c>
      <c r="K28" s="26">
        <f>RANK(J28,J$28:J$49,1)</f>
        <v>11</v>
      </c>
      <c r="L28" s="10">
        <v>0.010106481481481482</v>
      </c>
      <c r="M28" s="7">
        <f aca="true" t="shared" si="13" ref="M28:M49">L28-I28</f>
        <v>0.00722337962962963</v>
      </c>
      <c r="N28" s="26">
        <f>RANK(M28,M$28:M$49,1)</f>
        <v>1</v>
      </c>
      <c r="O28" s="24">
        <v>0.011863425925925925</v>
      </c>
      <c r="P28" s="7">
        <f aca="true" t="shared" si="14" ref="P28:P49">O28-L28</f>
        <v>0.001756944444444443</v>
      </c>
      <c r="Q28" s="26">
        <f>RANK(P28,P$28:P$49,1)</f>
        <v>2</v>
      </c>
      <c r="R28" s="23">
        <f aca="true" t="shared" si="15" ref="R28:R49">G28+J28+M28+P28</f>
        <v>0.011863425925925925</v>
      </c>
      <c r="S28" s="7">
        <v>0</v>
      </c>
      <c r="T28" s="26">
        <f aca="true" t="shared" si="16" ref="T28:T49">RANK(R28,R$28:R$49,1)</f>
        <v>1</v>
      </c>
    </row>
    <row r="29" spans="1:20" ht="15">
      <c r="A29" s="9">
        <v>2</v>
      </c>
      <c r="B29" s="8">
        <v>158</v>
      </c>
      <c r="C29" s="15" t="s">
        <v>73</v>
      </c>
      <c r="D29" s="8">
        <v>2006</v>
      </c>
      <c r="E29" s="37" t="s">
        <v>63</v>
      </c>
      <c r="F29" s="10">
        <v>0.0025810185185185185</v>
      </c>
      <c r="G29" s="7">
        <f t="shared" si="11"/>
        <v>0.0025810185185185185</v>
      </c>
      <c r="H29" s="26">
        <f aca="true" t="shared" si="17" ref="H29:H49">RANK(G29,G$28:G$49,1)</f>
        <v>2</v>
      </c>
      <c r="I29" s="45">
        <v>0.002887731481481481</v>
      </c>
      <c r="J29" s="7">
        <f t="shared" si="12"/>
        <v>0.0003067129629629626</v>
      </c>
      <c r="K29" s="26">
        <f aca="true" t="shared" si="18" ref="K29:K49">RANK(J29,J$28:J$49,1)</f>
        <v>7</v>
      </c>
      <c r="L29" s="10">
        <v>0.010157407407407408</v>
      </c>
      <c r="M29" s="7">
        <f t="shared" si="13"/>
        <v>0.007269675925925928</v>
      </c>
      <c r="N29" s="26">
        <f aca="true" t="shared" si="19" ref="N29:N49">RANK(M29,M$28:M$49,1)</f>
        <v>2</v>
      </c>
      <c r="O29" s="24">
        <v>0.012037037037037035</v>
      </c>
      <c r="P29" s="7">
        <f t="shared" si="14"/>
        <v>0.001879629629629627</v>
      </c>
      <c r="Q29" s="26">
        <f aca="true" t="shared" si="20" ref="Q29:Q49">RANK(P29,P$28:P$49,1)</f>
        <v>4</v>
      </c>
      <c r="R29" s="23">
        <f t="shared" si="15"/>
        <v>0.012037037037037035</v>
      </c>
      <c r="S29" s="7">
        <f>R29-R$28</f>
        <v>0.0001736111111111105</v>
      </c>
      <c r="T29" s="26">
        <f t="shared" si="16"/>
        <v>2</v>
      </c>
    </row>
    <row r="30" spans="1:20" ht="15">
      <c r="A30" s="9">
        <v>3</v>
      </c>
      <c r="B30" s="8">
        <v>156</v>
      </c>
      <c r="C30" s="15" t="s">
        <v>76</v>
      </c>
      <c r="D30" s="8">
        <v>2006</v>
      </c>
      <c r="E30" s="37" t="s">
        <v>63</v>
      </c>
      <c r="F30" s="10">
        <v>0.0025925925925925925</v>
      </c>
      <c r="G30" s="7">
        <f t="shared" si="11"/>
        <v>0.0025925925925925925</v>
      </c>
      <c r="H30" s="26">
        <f t="shared" si="17"/>
        <v>3</v>
      </c>
      <c r="I30" s="45">
        <v>0.0029212962962962964</v>
      </c>
      <c r="J30" s="7">
        <f t="shared" si="12"/>
        <v>0.0003287037037037039</v>
      </c>
      <c r="K30" s="26">
        <f t="shared" si="18"/>
        <v>8</v>
      </c>
      <c r="L30" s="10">
        <v>0.010336805555555556</v>
      </c>
      <c r="M30" s="7">
        <f t="shared" si="13"/>
        <v>0.007415509259259259</v>
      </c>
      <c r="N30" s="26">
        <f t="shared" si="19"/>
        <v>3</v>
      </c>
      <c r="O30" s="24">
        <v>0.012060185185185186</v>
      </c>
      <c r="P30" s="7">
        <f t="shared" si="14"/>
        <v>0.0017233796296296303</v>
      </c>
      <c r="Q30" s="26">
        <f t="shared" si="20"/>
        <v>1</v>
      </c>
      <c r="R30" s="23">
        <f t="shared" si="15"/>
        <v>0.012060185185185186</v>
      </c>
      <c r="S30" s="7">
        <f aca="true" t="shared" si="21" ref="S30:S49">R30-R$28</f>
        <v>0.0001967592592592611</v>
      </c>
      <c r="T30" s="26">
        <f t="shared" si="16"/>
        <v>3</v>
      </c>
    </row>
    <row r="31" spans="1:20" ht="15">
      <c r="A31" s="9">
        <v>4</v>
      </c>
      <c r="B31" s="8">
        <v>109</v>
      </c>
      <c r="C31" s="15" t="s">
        <v>68</v>
      </c>
      <c r="D31" s="8">
        <v>2006</v>
      </c>
      <c r="E31" s="37" t="s">
        <v>69</v>
      </c>
      <c r="F31" s="10">
        <v>0.002673611111111111</v>
      </c>
      <c r="G31" s="7">
        <f t="shared" si="11"/>
        <v>0.002673611111111111</v>
      </c>
      <c r="H31" s="26">
        <f t="shared" si="17"/>
        <v>4</v>
      </c>
      <c r="I31" s="45">
        <v>0.0028912037037037036</v>
      </c>
      <c r="J31" s="7">
        <f t="shared" si="12"/>
        <v>0.00021759259259259258</v>
      </c>
      <c r="K31" s="26">
        <f t="shared" si="18"/>
        <v>2</v>
      </c>
      <c r="L31" s="10">
        <v>0.010340277777777778</v>
      </c>
      <c r="M31" s="7">
        <f t="shared" si="13"/>
        <v>0.007449074074074075</v>
      </c>
      <c r="N31" s="26">
        <f t="shared" si="19"/>
        <v>4</v>
      </c>
      <c r="O31" s="24">
        <v>0.012372685185185186</v>
      </c>
      <c r="P31" s="7">
        <f t="shared" si="14"/>
        <v>0.002032407407407408</v>
      </c>
      <c r="Q31" s="26">
        <f t="shared" si="20"/>
        <v>6</v>
      </c>
      <c r="R31" s="23">
        <f t="shared" si="15"/>
        <v>0.012372685185185186</v>
      </c>
      <c r="S31" s="7">
        <f t="shared" si="21"/>
        <v>0.0005092592592592614</v>
      </c>
      <c r="T31" s="26">
        <f t="shared" si="16"/>
        <v>4</v>
      </c>
    </row>
    <row r="32" spans="1:20" ht="15">
      <c r="A32" s="9">
        <v>5</v>
      </c>
      <c r="B32" s="8">
        <v>107</v>
      </c>
      <c r="C32" s="15" t="s">
        <v>297</v>
      </c>
      <c r="D32" s="8">
        <v>2006</v>
      </c>
      <c r="E32" s="37" t="s">
        <v>19</v>
      </c>
      <c r="F32" s="10">
        <v>0.0027199074074074074</v>
      </c>
      <c r="G32" s="7">
        <f t="shared" si="11"/>
        <v>0.0027199074074074074</v>
      </c>
      <c r="H32" s="26">
        <f t="shared" si="17"/>
        <v>5</v>
      </c>
      <c r="I32" s="45">
        <v>0.0031990740740740742</v>
      </c>
      <c r="J32" s="7">
        <f t="shared" si="12"/>
        <v>0.0004791666666666668</v>
      </c>
      <c r="K32" s="26">
        <f t="shared" si="18"/>
        <v>19</v>
      </c>
      <c r="L32" s="10">
        <v>0.011763888888888891</v>
      </c>
      <c r="M32" s="7">
        <f t="shared" si="13"/>
        <v>0.008564814814814817</v>
      </c>
      <c r="N32" s="26">
        <f t="shared" si="19"/>
        <v>6</v>
      </c>
      <c r="O32" s="24">
        <v>0.013530092592592594</v>
      </c>
      <c r="P32" s="7">
        <f t="shared" si="14"/>
        <v>0.0017662037037037021</v>
      </c>
      <c r="Q32" s="26">
        <f t="shared" si="20"/>
        <v>3</v>
      </c>
      <c r="R32" s="23">
        <f t="shared" si="15"/>
        <v>0.013530092592592594</v>
      </c>
      <c r="S32" s="7">
        <f t="shared" si="21"/>
        <v>0.0016666666666666687</v>
      </c>
      <c r="T32" s="26">
        <f t="shared" si="16"/>
        <v>5</v>
      </c>
    </row>
    <row r="33" spans="1:20" ht="15">
      <c r="A33" s="9">
        <v>6</v>
      </c>
      <c r="B33" s="8">
        <v>159</v>
      </c>
      <c r="C33" s="15" t="s">
        <v>70</v>
      </c>
      <c r="D33" s="8">
        <v>2006</v>
      </c>
      <c r="E33" s="37" t="s">
        <v>63</v>
      </c>
      <c r="F33" s="10">
        <v>0.0030555555555555557</v>
      </c>
      <c r="G33" s="7">
        <f t="shared" si="11"/>
        <v>0.0030555555555555557</v>
      </c>
      <c r="H33" s="26">
        <f t="shared" si="17"/>
        <v>10</v>
      </c>
      <c r="I33" s="45">
        <v>0.003263888888888889</v>
      </c>
      <c r="J33" s="7">
        <f t="shared" si="12"/>
        <v>0.00020833333333333337</v>
      </c>
      <c r="K33" s="26">
        <f t="shared" si="18"/>
        <v>1</v>
      </c>
      <c r="L33" s="10">
        <v>0.01182523148148148</v>
      </c>
      <c r="M33" s="7">
        <f t="shared" si="13"/>
        <v>0.008561342592592591</v>
      </c>
      <c r="N33" s="26">
        <f t="shared" si="19"/>
        <v>5</v>
      </c>
      <c r="O33" s="24">
        <v>0.013981481481481482</v>
      </c>
      <c r="P33" s="7">
        <f t="shared" si="14"/>
        <v>0.002156250000000002</v>
      </c>
      <c r="Q33" s="26">
        <f t="shared" si="20"/>
        <v>10</v>
      </c>
      <c r="R33" s="23">
        <f t="shared" si="15"/>
        <v>0.013981481481481482</v>
      </c>
      <c r="S33" s="7">
        <f t="shared" si="21"/>
        <v>0.002118055555555557</v>
      </c>
      <c r="T33" s="26">
        <f t="shared" si="16"/>
        <v>6</v>
      </c>
    </row>
    <row r="34" spans="1:20" ht="15">
      <c r="A34" s="9">
        <v>7</v>
      </c>
      <c r="B34" s="8">
        <v>115</v>
      </c>
      <c r="C34" s="15" t="s">
        <v>77</v>
      </c>
      <c r="D34" s="8">
        <v>2008</v>
      </c>
      <c r="E34" s="37" t="s">
        <v>19</v>
      </c>
      <c r="F34" s="10">
        <v>0.0030208333333333333</v>
      </c>
      <c r="G34" s="7">
        <f t="shared" si="11"/>
        <v>0.0030208333333333333</v>
      </c>
      <c r="H34" s="26">
        <f t="shared" si="17"/>
        <v>8</v>
      </c>
      <c r="I34" s="45">
        <v>0.0032777777777777775</v>
      </c>
      <c r="J34" s="7">
        <f t="shared" si="12"/>
        <v>0.0002569444444444442</v>
      </c>
      <c r="K34" s="26">
        <f t="shared" si="18"/>
        <v>3</v>
      </c>
      <c r="L34" s="10">
        <v>0.012034722222222223</v>
      </c>
      <c r="M34" s="7">
        <f t="shared" si="13"/>
        <v>0.008756944444444446</v>
      </c>
      <c r="N34" s="26">
        <f t="shared" si="19"/>
        <v>8</v>
      </c>
      <c r="O34" s="24">
        <v>0.014016203703703704</v>
      </c>
      <c r="P34" s="7">
        <f t="shared" si="14"/>
        <v>0.0019814814814814816</v>
      </c>
      <c r="Q34" s="26">
        <f t="shared" si="20"/>
        <v>5</v>
      </c>
      <c r="R34" s="23">
        <f t="shared" si="15"/>
        <v>0.014016203703703704</v>
      </c>
      <c r="S34" s="7">
        <f t="shared" si="21"/>
        <v>0.0021527777777777795</v>
      </c>
      <c r="T34" s="26">
        <f t="shared" si="16"/>
        <v>7</v>
      </c>
    </row>
    <row r="35" spans="1:20" ht="15">
      <c r="A35" s="9">
        <v>8</v>
      </c>
      <c r="B35" s="8">
        <v>120</v>
      </c>
      <c r="C35" s="16" t="s">
        <v>256</v>
      </c>
      <c r="D35" s="8">
        <v>2008</v>
      </c>
      <c r="E35" s="37" t="s">
        <v>19</v>
      </c>
      <c r="F35" s="10">
        <v>0.003009259259259259</v>
      </c>
      <c r="G35" s="7">
        <f t="shared" si="11"/>
        <v>0.003009259259259259</v>
      </c>
      <c r="H35" s="26">
        <f t="shared" si="17"/>
        <v>7</v>
      </c>
      <c r="I35" s="45">
        <v>0.00337962962962963</v>
      </c>
      <c r="J35" s="7">
        <f t="shared" si="12"/>
        <v>0.00037037037037037117</v>
      </c>
      <c r="K35" s="26">
        <f t="shared" si="18"/>
        <v>12</v>
      </c>
      <c r="L35" s="10">
        <v>0.012024305555555557</v>
      </c>
      <c r="M35" s="7">
        <f t="shared" si="13"/>
        <v>0.008644675925925927</v>
      </c>
      <c r="N35" s="26">
        <f t="shared" si="19"/>
        <v>7</v>
      </c>
      <c r="O35" s="24">
        <v>0.014386574074074072</v>
      </c>
      <c r="P35" s="7">
        <f t="shared" si="14"/>
        <v>0.0023622685185185153</v>
      </c>
      <c r="Q35" s="26">
        <f t="shared" si="20"/>
        <v>15</v>
      </c>
      <c r="R35" s="23">
        <f t="shared" si="15"/>
        <v>0.014386574074074072</v>
      </c>
      <c r="S35" s="7">
        <f t="shared" si="21"/>
        <v>0.0025231481481481476</v>
      </c>
      <c r="T35" s="26">
        <f t="shared" si="16"/>
        <v>8</v>
      </c>
    </row>
    <row r="36" spans="1:20" ht="15">
      <c r="A36" s="9">
        <v>9</v>
      </c>
      <c r="B36" s="8">
        <v>117</v>
      </c>
      <c r="C36" s="15" t="s">
        <v>78</v>
      </c>
      <c r="D36" s="8">
        <v>2008</v>
      </c>
      <c r="E36" s="37" t="s">
        <v>79</v>
      </c>
      <c r="F36" s="10">
        <v>0.003136574074074074</v>
      </c>
      <c r="G36" s="7">
        <f t="shared" si="11"/>
        <v>0.003136574074074074</v>
      </c>
      <c r="H36" s="26">
        <f t="shared" si="17"/>
        <v>12</v>
      </c>
      <c r="I36" s="45">
        <v>0.0035474537037037037</v>
      </c>
      <c r="J36" s="7">
        <f t="shared" si="12"/>
        <v>0.00041087962962962953</v>
      </c>
      <c r="K36" s="26">
        <f t="shared" si="18"/>
        <v>16</v>
      </c>
      <c r="L36" s="10">
        <v>0.012469907407407409</v>
      </c>
      <c r="M36" s="7">
        <f t="shared" si="13"/>
        <v>0.008922453703703705</v>
      </c>
      <c r="N36" s="26">
        <f t="shared" si="19"/>
        <v>9</v>
      </c>
      <c r="O36" s="24">
        <v>0.014618055555555556</v>
      </c>
      <c r="P36" s="7">
        <f t="shared" si="14"/>
        <v>0.0021481481481481473</v>
      </c>
      <c r="Q36" s="26">
        <f t="shared" si="20"/>
        <v>9</v>
      </c>
      <c r="R36" s="23">
        <f t="shared" si="15"/>
        <v>0.014618055555555556</v>
      </c>
      <c r="S36" s="7">
        <f t="shared" si="21"/>
        <v>0.002754629629629631</v>
      </c>
      <c r="T36" s="26">
        <f t="shared" si="16"/>
        <v>9</v>
      </c>
    </row>
    <row r="37" spans="1:20" ht="15">
      <c r="A37" s="9">
        <v>10</v>
      </c>
      <c r="B37" s="8">
        <v>111</v>
      </c>
      <c r="C37" s="15" t="s">
        <v>71</v>
      </c>
      <c r="D37" s="8">
        <v>2007</v>
      </c>
      <c r="E37" s="37" t="s">
        <v>19</v>
      </c>
      <c r="F37" s="10">
        <v>0.003368055555555555</v>
      </c>
      <c r="G37" s="7">
        <f t="shared" si="11"/>
        <v>0.003368055555555555</v>
      </c>
      <c r="H37" s="26">
        <f t="shared" si="17"/>
        <v>16</v>
      </c>
      <c r="I37" s="45">
        <v>0.003754629629629629</v>
      </c>
      <c r="J37" s="7">
        <f t="shared" si="12"/>
        <v>0.0003865740740740739</v>
      </c>
      <c r="K37" s="26">
        <f t="shared" si="18"/>
        <v>15</v>
      </c>
      <c r="L37" s="10">
        <v>0.012726851851851852</v>
      </c>
      <c r="M37" s="7">
        <f t="shared" si="13"/>
        <v>0.008972222222222223</v>
      </c>
      <c r="N37" s="26">
        <f t="shared" si="19"/>
        <v>10</v>
      </c>
      <c r="O37" s="24">
        <v>0.015046296296296295</v>
      </c>
      <c r="P37" s="7">
        <f t="shared" si="14"/>
        <v>0.0023194444444444434</v>
      </c>
      <c r="Q37" s="26">
        <f t="shared" si="20"/>
        <v>13</v>
      </c>
      <c r="R37" s="23">
        <f t="shared" si="15"/>
        <v>0.015046296296296295</v>
      </c>
      <c r="S37" s="7">
        <f t="shared" si="21"/>
        <v>0.0031828703703703706</v>
      </c>
      <c r="T37" s="26">
        <f t="shared" si="16"/>
        <v>10</v>
      </c>
    </row>
    <row r="38" spans="1:20" ht="15">
      <c r="A38" s="9">
        <v>11</v>
      </c>
      <c r="B38" s="8">
        <v>126</v>
      </c>
      <c r="C38" s="15" t="s">
        <v>74</v>
      </c>
      <c r="D38" s="8">
        <v>2007</v>
      </c>
      <c r="E38" s="37" t="s">
        <v>19</v>
      </c>
      <c r="F38" s="10">
        <v>0.003101851851851852</v>
      </c>
      <c r="G38" s="7">
        <f t="shared" si="11"/>
        <v>0.003101851851851852</v>
      </c>
      <c r="H38" s="26">
        <f t="shared" si="17"/>
        <v>11</v>
      </c>
      <c r="I38" s="45">
        <v>0.0036828703703703706</v>
      </c>
      <c r="J38" s="7">
        <f t="shared" si="12"/>
        <v>0.0005810185185185185</v>
      </c>
      <c r="K38" s="26">
        <f t="shared" si="18"/>
        <v>20</v>
      </c>
      <c r="L38" s="10">
        <v>0.01296875</v>
      </c>
      <c r="M38" s="7">
        <f t="shared" si="13"/>
        <v>0.009285879629629628</v>
      </c>
      <c r="N38" s="26">
        <f t="shared" si="19"/>
        <v>12</v>
      </c>
      <c r="O38" s="24">
        <v>0.015092592592592593</v>
      </c>
      <c r="P38" s="7">
        <f t="shared" si="14"/>
        <v>0.002123842592592594</v>
      </c>
      <c r="Q38" s="26">
        <f t="shared" si="20"/>
        <v>8</v>
      </c>
      <c r="R38" s="23">
        <f t="shared" si="15"/>
        <v>0.015092592592592593</v>
      </c>
      <c r="S38" s="7">
        <f t="shared" si="21"/>
        <v>0.0032291666666666684</v>
      </c>
      <c r="T38" s="26">
        <f t="shared" si="16"/>
        <v>11</v>
      </c>
    </row>
    <row r="39" spans="1:20" ht="15">
      <c r="A39" s="9">
        <v>12</v>
      </c>
      <c r="B39" s="8">
        <v>114</v>
      </c>
      <c r="C39" s="16" t="s">
        <v>247</v>
      </c>
      <c r="D39" s="8">
        <v>2007</v>
      </c>
      <c r="E39" s="37" t="s">
        <v>19</v>
      </c>
      <c r="F39" s="10">
        <v>0.003043981481481482</v>
      </c>
      <c r="G39" s="7">
        <f t="shared" si="11"/>
        <v>0.003043981481481482</v>
      </c>
      <c r="H39" s="26">
        <f t="shared" si="17"/>
        <v>9</v>
      </c>
      <c r="I39" s="45">
        <v>0.003376157407407407</v>
      </c>
      <c r="J39" s="7">
        <f t="shared" si="12"/>
        <v>0.000332175925925925</v>
      </c>
      <c r="K39" s="26">
        <f t="shared" si="18"/>
        <v>9</v>
      </c>
      <c r="L39" s="10">
        <v>0.01328472222222222</v>
      </c>
      <c r="M39" s="7">
        <f t="shared" si="13"/>
        <v>0.009908564814814813</v>
      </c>
      <c r="N39" s="26">
        <f t="shared" si="19"/>
        <v>16</v>
      </c>
      <c r="O39" s="24">
        <v>0.015324074074074073</v>
      </c>
      <c r="P39" s="7">
        <f t="shared" si="14"/>
        <v>0.002039351851851853</v>
      </c>
      <c r="Q39" s="26">
        <f t="shared" si="20"/>
        <v>7</v>
      </c>
      <c r="R39" s="23">
        <f t="shared" si="15"/>
        <v>0.015324074074074073</v>
      </c>
      <c r="S39" s="7">
        <f t="shared" si="21"/>
        <v>0.0034606481481481485</v>
      </c>
      <c r="T39" s="26">
        <f t="shared" si="16"/>
        <v>12</v>
      </c>
    </row>
    <row r="40" spans="1:20" ht="15">
      <c r="A40" s="9">
        <v>13</v>
      </c>
      <c r="B40" s="8">
        <v>190</v>
      </c>
      <c r="C40" s="15" t="s">
        <v>81</v>
      </c>
      <c r="D40" s="8">
        <v>2008</v>
      </c>
      <c r="E40" s="37" t="s">
        <v>19</v>
      </c>
      <c r="F40" s="10">
        <v>0.0036342592592592594</v>
      </c>
      <c r="G40" s="7">
        <f t="shared" si="11"/>
        <v>0.0036342592592592594</v>
      </c>
      <c r="H40" s="26">
        <f t="shared" si="17"/>
        <v>17</v>
      </c>
      <c r="I40" s="45">
        <v>0.003913194444444444</v>
      </c>
      <c r="J40" s="7">
        <f t="shared" si="12"/>
        <v>0.0002789351851851846</v>
      </c>
      <c r="K40" s="26">
        <f t="shared" si="18"/>
        <v>4</v>
      </c>
      <c r="L40" s="10">
        <v>0.013140046296296296</v>
      </c>
      <c r="M40" s="7">
        <f t="shared" si="13"/>
        <v>0.00922685185185185</v>
      </c>
      <c r="N40" s="26">
        <f t="shared" si="19"/>
        <v>11</v>
      </c>
      <c r="O40" s="24">
        <v>0.015335648148148147</v>
      </c>
      <c r="P40" s="7">
        <f t="shared" si="14"/>
        <v>0.0021956018518518514</v>
      </c>
      <c r="Q40" s="26">
        <f t="shared" si="20"/>
        <v>11</v>
      </c>
      <c r="R40" s="23">
        <f t="shared" si="15"/>
        <v>0.015335648148148147</v>
      </c>
      <c r="S40" s="7">
        <f t="shared" si="21"/>
        <v>0.003472222222222222</v>
      </c>
      <c r="T40" s="26">
        <f t="shared" si="16"/>
        <v>13</v>
      </c>
    </row>
    <row r="41" spans="1:20" ht="15">
      <c r="A41" s="9">
        <v>14</v>
      </c>
      <c r="B41" s="33">
        <v>28</v>
      </c>
      <c r="C41" s="34" t="s">
        <v>288</v>
      </c>
      <c r="D41" s="33">
        <v>2006</v>
      </c>
      <c r="E41" s="38" t="s">
        <v>274</v>
      </c>
      <c r="F41" s="10">
        <v>0.0032407407407407406</v>
      </c>
      <c r="G41" s="7">
        <f t="shared" si="11"/>
        <v>0.0032407407407407406</v>
      </c>
      <c r="H41" s="26">
        <f t="shared" si="17"/>
        <v>14</v>
      </c>
      <c r="I41" s="45">
        <v>0.0035289351851851853</v>
      </c>
      <c r="J41" s="7">
        <f t="shared" si="12"/>
        <v>0.00028819444444444465</v>
      </c>
      <c r="K41" s="26">
        <f t="shared" si="18"/>
        <v>6</v>
      </c>
      <c r="L41" s="10">
        <v>0.013100694444444443</v>
      </c>
      <c r="M41" s="7">
        <f t="shared" si="13"/>
        <v>0.009571759259259257</v>
      </c>
      <c r="N41" s="26">
        <f t="shared" si="19"/>
        <v>15</v>
      </c>
      <c r="O41" s="24">
        <v>0.015462962962962963</v>
      </c>
      <c r="P41" s="7">
        <f t="shared" si="14"/>
        <v>0.0023622685185185205</v>
      </c>
      <c r="Q41" s="26">
        <f t="shared" si="20"/>
        <v>16</v>
      </c>
      <c r="R41" s="23">
        <f t="shared" si="15"/>
        <v>0.015462962962962963</v>
      </c>
      <c r="S41" s="7">
        <f t="shared" si="21"/>
        <v>0.0035995370370370382</v>
      </c>
      <c r="T41" s="26">
        <f t="shared" si="16"/>
        <v>14</v>
      </c>
    </row>
    <row r="42" spans="1:20" ht="15">
      <c r="A42" s="9">
        <v>15</v>
      </c>
      <c r="B42" s="8">
        <v>125</v>
      </c>
      <c r="C42" s="15" t="s">
        <v>72</v>
      </c>
      <c r="D42" s="8">
        <v>2008</v>
      </c>
      <c r="E42" s="37" t="s">
        <v>19</v>
      </c>
      <c r="F42" s="10">
        <v>0.0036805555555555554</v>
      </c>
      <c r="G42" s="7">
        <f t="shared" si="11"/>
        <v>0.0036805555555555554</v>
      </c>
      <c r="H42" s="26">
        <f t="shared" si="17"/>
        <v>18</v>
      </c>
      <c r="I42" s="45">
        <v>0.0040578703703703705</v>
      </c>
      <c r="J42" s="7">
        <f t="shared" si="12"/>
        <v>0.00037731481481481513</v>
      </c>
      <c r="K42" s="26">
        <f t="shared" si="18"/>
        <v>13</v>
      </c>
      <c r="L42" s="10">
        <v>0.013421296296296297</v>
      </c>
      <c r="M42" s="7">
        <f t="shared" si="13"/>
        <v>0.009363425925925928</v>
      </c>
      <c r="N42" s="26">
        <f t="shared" si="19"/>
        <v>14</v>
      </c>
      <c r="O42" s="24">
        <v>0.01582175925925926</v>
      </c>
      <c r="P42" s="7">
        <f t="shared" si="14"/>
        <v>0.0024004629629629636</v>
      </c>
      <c r="Q42" s="26">
        <f t="shared" si="20"/>
        <v>17</v>
      </c>
      <c r="R42" s="23">
        <f t="shared" si="15"/>
        <v>0.015821759259259265</v>
      </c>
      <c r="S42" s="7">
        <f t="shared" si="21"/>
        <v>0.00395833333333334</v>
      </c>
      <c r="T42" s="26">
        <f t="shared" si="16"/>
        <v>15</v>
      </c>
    </row>
    <row r="43" spans="1:20" ht="15">
      <c r="A43" s="9">
        <v>16</v>
      </c>
      <c r="B43" s="8">
        <v>124</v>
      </c>
      <c r="C43" s="15" t="s">
        <v>80</v>
      </c>
      <c r="D43" s="8">
        <v>2007</v>
      </c>
      <c r="E43" s="37" t="s">
        <v>19</v>
      </c>
      <c r="F43" s="10">
        <v>0.0037962962962962963</v>
      </c>
      <c r="G43" s="7">
        <f t="shared" si="11"/>
        <v>0.0037962962962962963</v>
      </c>
      <c r="H43" s="26">
        <f t="shared" si="17"/>
        <v>20</v>
      </c>
      <c r="I43" s="45">
        <v>0.004246527777777778</v>
      </c>
      <c r="J43" s="7">
        <f t="shared" si="12"/>
        <v>0.0004502314814814816</v>
      </c>
      <c r="K43" s="26">
        <f t="shared" si="18"/>
        <v>18</v>
      </c>
      <c r="L43" s="10">
        <v>0.013600694444444445</v>
      </c>
      <c r="M43" s="7">
        <f t="shared" si="13"/>
        <v>0.009354166666666667</v>
      </c>
      <c r="N43" s="26">
        <f t="shared" si="19"/>
        <v>13</v>
      </c>
      <c r="O43" s="24">
        <v>0.01621527777777778</v>
      </c>
      <c r="P43" s="7">
        <f t="shared" si="14"/>
        <v>0.002614583333333335</v>
      </c>
      <c r="Q43" s="26">
        <f t="shared" si="20"/>
        <v>19</v>
      </c>
      <c r="R43" s="23">
        <f t="shared" si="15"/>
        <v>0.01621527777777778</v>
      </c>
      <c r="S43" s="7">
        <f t="shared" si="21"/>
        <v>0.004351851851851855</v>
      </c>
      <c r="T43" s="26">
        <f t="shared" si="16"/>
        <v>16</v>
      </c>
    </row>
    <row r="44" spans="1:20" ht="15">
      <c r="A44" s="9">
        <v>17</v>
      </c>
      <c r="B44" s="8">
        <v>102</v>
      </c>
      <c r="C44" s="15" t="s">
        <v>225</v>
      </c>
      <c r="D44" s="8">
        <v>2007</v>
      </c>
      <c r="E44" s="37" t="s">
        <v>124</v>
      </c>
      <c r="F44" s="10">
        <v>0.003356481481481481</v>
      </c>
      <c r="G44" s="7">
        <f t="shared" si="11"/>
        <v>0.003356481481481481</v>
      </c>
      <c r="H44" s="26">
        <f t="shared" si="17"/>
        <v>15</v>
      </c>
      <c r="I44" s="45">
        <v>0.003952546296296296</v>
      </c>
      <c r="J44" s="7">
        <f t="shared" si="12"/>
        <v>0.0005960648148148149</v>
      </c>
      <c r="K44" s="26">
        <f t="shared" si="18"/>
        <v>21</v>
      </c>
      <c r="L44" s="10">
        <v>0.013949074074074074</v>
      </c>
      <c r="M44" s="7">
        <f t="shared" si="13"/>
        <v>0.009996527777777778</v>
      </c>
      <c r="N44" s="26">
        <f t="shared" si="19"/>
        <v>17</v>
      </c>
      <c r="O44" s="24">
        <v>0.01628472222222222</v>
      </c>
      <c r="P44" s="7">
        <f t="shared" si="14"/>
        <v>0.0023356481481481475</v>
      </c>
      <c r="Q44" s="26">
        <f t="shared" si="20"/>
        <v>14</v>
      </c>
      <c r="R44" s="23">
        <f t="shared" si="15"/>
        <v>0.01628472222222222</v>
      </c>
      <c r="S44" s="7">
        <f t="shared" si="21"/>
        <v>0.004421296296296296</v>
      </c>
      <c r="T44" s="26">
        <f t="shared" si="16"/>
        <v>17</v>
      </c>
    </row>
    <row r="45" spans="1:20" ht="15">
      <c r="A45" s="9">
        <v>18</v>
      </c>
      <c r="B45" s="8">
        <v>103</v>
      </c>
      <c r="C45" s="15" t="s">
        <v>227</v>
      </c>
      <c r="D45" s="8">
        <v>2008</v>
      </c>
      <c r="E45" s="37" t="s">
        <v>124</v>
      </c>
      <c r="F45" s="10">
        <v>0.002951388888888889</v>
      </c>
      <c r="G45" s="7">
        <f t="shared" si="11"/>
        <v>0.002951388888888889</v>
      </c>
      <c r="H45" s="26">
        <f t="shared" si="17"/>
        <v>6</v>
      </c>
      <c r="I45" s="45">
        <v>0.004061342592592593</v>
      </c>
      <c r="J45" s="7">
        <f t="shared" si="12"/>
        <v>0.0011099537037037041</v>
      </c>
      <c r="K45" s="26">
        <f t="shared" si="18"/>
        <v>22</v>
      </c>
      <c r="L45" s="10">
        <v>0.014332175925925924</v>
      </c>
      <c r="M45" s="7">
        <f t="shared" si="13"/>
        <v>0.01027083333333333</v>
      </c>
      <c r="N45" s="26">
        <f t="shared" si="19"/>
        <v>19</v>
      </c>
      <c r="O45" s="24">
        <v>0.01659722222222222</v>
      </c>
      <c r="P45" s="7">
        <f t="shared" si="14"/>
        <v>0.002265046296296298</v>
      </c>
      <c r="Q45" s="26">
        <f t="shared" si="20"/>
        <v>12</v>
      </c>
      <c r="R45" s="23">
        <f t="shared" si="15"/>
        <v>0.01659722222222222</v>
      </c>
      <c r="S45" s="7">
        <f t="shared" si="21"/>
        <v>0.004733796296296297</v>
      </c>
      <c r="T45" s="26">
        <f t="shared" si="16"/>
        <v>18</v>
      </c>
    </row>
    <row r="46" spans="1:20" ht="15">
      <c r="A46" s="9">
        <v>19</v>
      </c>
      <c r="B46" s="8">
        <v>101</v>
      </c>
      <c r="C46" s="15" t="s">
        <v>229</v>
      </c>
      <c r="D46" s="8">
        <v>2007</v>
      </c>
      <c r="E46" s="37" t="s">
        <v>124</v>
      </c>
      <c r="F46" s="10">
        <v>0.0032175925925925926</v>
      </c>
      <c r="G46" s="7">
        <f t="shared" si="11"/>
        <v>0.0032175925925925926</v>
      </c>
      <c r="H46" s="26">
        <f t="shared" si="17"/>
        <v>13</v>
      </c>
      <c r="I46" s="45">
        <v>0.0035520833333333337</v>
      </c>
      <c r="J46" s="7">
        <f t="shared" si="12"/>
        <v>0.0003344907407407411</v>
      </c>
      <c r="K46" s="26">
        <f t="shared" si="18"/>
        <v>10</v>
      </c>
      <c r="L46" s="10">
        <v>0.014318287037037037</v>
      </c>
      <c r="M46" s="7">
        <f t="shared" si="13"/>
        <v>0.010766203703703703</v>
      </c>
      <c r="N46" s="26">
        <f t="shared" si="19"/>
        <v>21</v>
      </c>
      <c r="O46" s="24">
        <v>0.01675925925925926</v>
      </c>
      <c r="P46" s="7">
        <f t="shared" si="14"/>
        <v>0.002440972222222221</v>
      </c>
      <c r="Q46" s="26">
        <f t="shared" si="20"/>
        <v>18</v>
      </c>
      <c r="R46" s="23">
        <f t="shared" si="15"/>
        <v>0.01675925925925926</v>
      </c>
      <c r="S46" s="7">
        <f t="shared" si="21"/>
        <v>0.004895833333333334</v>
      </c>
      <c r="T46" s="26">
        <f t="shared" si="16"/>
        <v>19</v>
      </c>
    </row>
    <row r="47" spans="1:20" ht="15">
      <c r="A47" s="9">
        <v>20</v>
      </c>
      <c r="B47" s="8">
        <v>116</v>
      </c>
      <c r="C47" s="16" t="s">
        <v>255</v>
      </c>
      <c r="D47" s="8">
        <v>2008</v>
      </c>
      <c r="E47" s="37" t="s">
        <v>19</v>
      </c>
      <c r="F47" s="10">
        <v>0.0037731481481481483</v>
      </c>
      <c r="G47" s="7">
        <f t="shared" si="11"/>
        <v>0.0037731481481481483</v>
      </c>
      <c r="H47" s="26">
        <f t="shared" si="17"/>
        <v>19</v>
      </c>
      <c r="I47" s="45">
        <v>0.004054398148148148</v>
      </c>
      <c r="J47" s="7">
        <f t="shared" si="12"/>
        <v>0.0002812499999999998</v>
      </c>
      <c r="K47" s="26">
        <f t="shared" si="18"/>
        <v>5</v>
      </c>
      <c r="L47" s="10">
        <v>0.014208333333333335</v>
      </c>
      <c r="M47" s="7">
        <f t="shared" si="13"/>
        <v>0.010153935185185186</v>
      </c>
      <c r="N47" s="26">
        <f t="shared" si="19"/>
        <v>18</v>
      </c>
      <c r="O47" s="24">
        <v>0.01704861111111111</v>
      </c>
      <c r="P47" s="7">
        <f t="shared" si="14"/>
        <v>0.0028402777777777766</v>
      </c>
      <c r="Q47" s="26">
        <f t="shared" si="20"/>
        <v>22</v>
      </c>
      <c r="R47" s="23">
        <f t="shared" si="15"/>
        <v>0.01704861111111111</v>
      </c>
      <c r="S47" s="7">
        <f t="shared" si="21"/>
        <v>0.005185185185185187</v>
      </c>
      <c r="T47" s="26">
        <f t="shared" si="16"/>
        <v>20</v>
      </c>
    </row>
    <row r="48" spans="1:20" ht="15">
      <c r="A48" s="9">
        <v>21</v>
      </c>
      <c r="B48" s="33">
        <v>155</v>
      </c>
      <c r="C48" s="34" t="s">
        <v>272</v>
      </c>
      <c r="D48" s="33">
        <v>2008</v>
      </c>
      <c r="E48" s="38" t="s">
        <v>19</v>
      </c>
      <c r="F48" s="10">
        <v>0.003981481481481482</v>
      </c>
      <c r="G48" s="7">
        <f t="shared" si="11"/>
        <v>0.003981481481481482</v>
      </c>
      <c r="H48" s="26">
        <f t="shared" si="17"/>
        <v>21</v>
      </c>
      <c r="I48" s="45">
        <v>0.004364583333333333</v>
      </c>
      <c r="J48" s="7">
        <f t="shared" si="12"/>
        <v>0.0003831018518518515</v>
      </c>
      <c r="K48" s="26">
        <f t="shared" si="18"/>
        <v>14</v>
      </c>
      <c r="L48" s="10">
        <v>0.014653935185185185</v>
      </c>
      <c r="M48" s="7">
        <f t="shared" si="13"/>
        <v>0.010289351851851852</v>
      </c>
      <c r="N48" s="26">
        <f t="shared" si="19"/>
        <v>20</v>
      </c>
      <c r="O48" s="24">
        <v>0.01733796296296296</v>
      </c>
      <c r="P48" s="7">
        <f t="shared" si="14"/>
        <v>0.0026840277777777765</v>
      </c>
      <c r="Q48" s="26">
        <f t="shared" si="20"/>
        <v>20</v>
      </c>
      <c r="R48" s="23">
        <f t="shared" si="15"/>
        <v>0.01733796296296296</v>
      </c>
      <c r="S48" s="7">
        <f t="shared" si="21"/>
        <v>0.0054745370370370364</v>
      </c>
      <c r="T48" s="26">
        <f t="shared" si="16"/>
        <v>21</v>
      </c>
    </row>
    <row r="49" spans="1:20" ht="15">
      <c r="A49" s="9">
        <v>22</v>
      </c>
      <c r="B49" s="8">
        <v>121</v>
      </c>
      <c r="C49" s="16" t="s">
        <v>257</v>
      </c>
      <c r="D49" s="8">
        <v>2007</v>
      </c>
      <c r="E49" s="37" t="s">
        <v>19</v>
      </c>
      <c r="F49" s="10">
        <v>0.003993055555555556</v>
      </c>
      <c r="G49" s="7">
        <f t="shared" si="11"/>
        <v>0.003993055555555556</v>
      </c>
      <c r="H49" s="26">
        <f t="shared" si="17"/>
        <v>22</v>
      </c>
      <c r="I49" s="45">
        <v>0.004425925925925926</v>
      </c>
      <c r="J49" s="7">
        <f t="shared" si="12"/>
        <v>0.0004328703703703699</v>
      </c>
      <c r="K49" s="26">
        <f t="shared" si="18"/>
        <v>17</v>
      </c>
      <c r="L49" s="10">
        <v>0.01603587962962963</v>
      </c>
      <c r="M49" s="7">
        <f t="shared" si="13"/>
        <v>0.011609953703703702</v>
      </c>
      <c r="N49" s="26">
        <f t="shared" si="19"/>
        <v>22</v>
      </c>
      <c r="O49" s="24">
        <v>0.018865740740740742</v>
      </c>
      <c r="P49" s="7">
        <f t="shared" si="14"/>
        <v>0.002829861111111113</v>
      </c>
      <c r="Q49" s="26">
        <f t="shared" si="20"/>
        <v>21</v>
      </c>
      <c r="R49" s="23">
        <f t="shared" si="15"/>
        <v>0.018865740740740742</v>
      </c>
      <c r="S49" s="7">
        <f t="shared" si="21"/>
        <v>0.007002314814814817</v>
      </c>
      <c r="T49" s="26">
        <f t="shared" si="16"/>
        <v>22</v>
      </c>
    </row>
    <row r="50" spans="1:20" ht="15">
      <c r="A50" s="29"/>
      <c r="B50" s="30"/>
      <c r="C50" s="20"/>
      <c r="D50" s="30"/>
      <c r="E50" s="39"/>
      <c r="F50" s="21"/>
      <c r="G50" s="22"/>
      <c r="H50" s="27"/>
      <c r="I50" s="46"/>
      <c r="J50" s="22"/>
      <c r="K50" s="27"/>
      <c r="L50" s="21"/>
      <c r="M50" s="22"/>
      <c r="N50" s="27"/>
      <c r="O50" s="31"/>
      <c r="P50" s="22"/>
      <c r="Q50" s="27"/>
      <c r="R50" s="32"/>
      <c r="S50" s="19"/>
      <c r="T50" s="19"/>
    </row>
    <row r="51" spans="1:16" ht="15">
      <c r="A51" s="51" t="s">
        <v>49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3" ht="15">
      <c r="A52" t="s">
        <v>11</v>
      </c>
      <c r="C52" t="s">
        <v>44</v>
      </c>
    </row>
    <row r="53" ht="15"/>
    <row r="54" spans="1:20" ht="15">
      <c r="A54" s="12" t="s">
        <v>28</v>
      </c>
      <c r="B54" s="12" t="s">
        <v>4</v>
      </c>
      <c r="C54" s="12" t="s">
        <v>1</v>
      </c>
      <c r="D54" s="12" t="s">
        <v>5</v>
      </c>
      <c r="E54" s="36" t="s">
        <v>14</v>
      </c>
      <c r="F54" s="13" t="s">
        <v>15</v>
      </c>
      <c r="G54" s="47" t="s">
        <v>298</v>
      </c>
      <c r="H54" s="18" t="s">
        <v>2</v>
      </c>
      <c r="I54" s="13" t="s">
        <v>16</v>
      </c>
      <c r="J54" s="12" t="s">
        <v>25</v>
      </c>
      <c r="K54" s="18" t="s">
        <v>2</v>
      </c>
      <c r="L54" s="13" t="s">
        <v>17</v>
      </c>
      <c r="M54" s="12" t="s">
        <v>3</v>
      </c>
      <c r="N54" s="18" t="s">
        <v>2</v>
      </c>
      <c r="O54" s="13" t="s">
        <v>26</v>
      </c>
      <c r="P54" s="12" t="s">
        <v>27</v>
      </c>
      <c r="Q54" s="18" t="s">
        <v>2</v>
      </c>
      <c r="R54" s="12" t="s">
        <v>7</v>
      </c>
      <c r="S54" s="12" t="s">
        <v>8</v>
      </c>
      <c r="T54" s="18" t="s">
        <v>0</v>
      </c>
    </row>
    <row r="55" spans="1:20" ht="15">
      <c r="A55" s="9">
        <v>1</v>
      </c>
      <c r="B55" s="8">
        <v>16</v>
      </c>
      <c r="C55" s="15" t="s">
        <v>82</v>
      </c>
      <c r="D55" s="8">
        <v>2009</v>
      </c>
      <c r="E55" s="37" t="s">
        <v>19</v>
      </c>
      <c r="F55" s="10">
        <v>0.0017708333333333332</v>
      </c>
      <c r="G55" s="7">
        <f aca="true" t="shared" si="22" ref="G55:G62">F55</f>
        <v>0.0017708333333333332</v>
      </c>
      <c r="H55" s="26">
        <f>RANK(G55,G$55:G$62,1)</f>
        <v>6</v>
      </c>
      <c r="I55" s="45">
        <v>0.002236111111111111</v>
      </c>
      <c r="J55" s="7">
        <f aca="true" t="shared" si="23" ref="J55:J62">I55-F55</f>
        <v>0.0004652777777777778</v>
      </c>
      <c r="K55" s="26">
        <f>RANK(J55,J$55:J$62,1)</f>
        <v>2</v>
      </c>
      <c r="L55" s="10">
        <v>0.005717592592592593</v>
      </c>
      <c r="M55" s="7">
        <f aca="true" t="shared" si="24" ref="M55:M62">L55-I55</f>
        <v>0.0034814814814814817</v>
      </c>
      <c r="N55" s="26">
        <f>RANK(M55,M$55:M$62,1)</f>
        <v>1</v>
      </c>
      <c r="O55" s="24">
        <v>0.007777777777777777</v>
      </c>
      <c r="P55" s="7">
        <f aca="true" t="shared" si="25" ref="P55:P62">O55-L55</f>
        <v>0.002060185185185184</v>
      </c>
      <c r="Q55" s="26">
        <f>RANK(P55,P$55:P$62,1)</f>
        <v>1</v>
      </c>
      <c r="R55" s="23">
        <f aca="true" t="shared" si="26" ref="R55:R62">G55+J55+M55+P55</f>
        <v>0.007777777777777777</v>
      </c>
      <c r="S55" s="7">
        <v>0</v>
      </c>
      <c r="T55" s="26">
        <f aca="true" t="shared" si="27" ref="T55:T62">RANK(R55,R$25:R$62,1)</f>
        <v>1</v>
      </c>
    </row>
    <row r="56" spans="1:20" ht="15">
      <c r="A56" s="8">
        <v>2</v>
      </c>
      <c r="B56" s="8">
        <v>13</v>
      </c>
      <c r="C56" s="15" t="s">
        <v>83</v>
      </c>
      <c r="D56" s="8">
        <v>2010</v>
      </c>
      <c r="E56" s="37" t="s">
        <v>84</v>
      </c>
      <c r="F56" s="10">
        <v>0.0017476851851851852</v>
      </c>
      <c r="G56" s="7">
        <f t="shared" si="22"/>
        <v>0.0017476851851851852</v>
      </c>
      <c r="H56" s="26">
        <f aca="true" t="shared" si="28" ref="H56:H62">RANK(G56,G$55:G$62,1)</f>
        <v>5</v>
      </c>
      <c r="I56" s="45">
        <v>0.0022395833333333334</v>
      </c>
      <c r="J56" s="7">
        <f t="shared" si="23"/>
        <v>0.0004918981481481482</v>
      </c>
      <c r="K56" s="26">
        <f aca="true" t="shared" si="29" ref="K56:K62">RANK(J56,J$55:J$62,1)</f>
        <v>3</v>
      </c>
      <c r="L56" s="10">
        <v>0.0058171296296296296</v>
      </c>
      <c r="M56" s="7">
        <f t="shared" si="24"/>
        <v>0.003577546296296296</v>
      </c>
      <c r="N56" s="26">
        <f aca="true" t="shared" si="30" ref="N56:N62">RANK(M56,M$55:M$62,1)</f>
        <v>2</v>
      </c>
      <c r="O56" s="24">
        <v>0.008032407407407407</v>
      </c>
      <c r="P56" s="7">
        <f t="shared" si="25"/>
        <v>0.002215277777777777</v>
      </c>
      <c r="Q56" s="26">
        <f aca="true" t="shared" si="31" ref="Q56:Q62">RANK(P56,P$55:P$62,1)</f>
        <v>3</v>
      </c>
      <c r="R56" s="23">
        <f t="shared" si="26"/>
        <v>0.008032407407407407</v>
      </c>
      <c r="S56" s="7">
        <f>R56-R$55</f>
        <v>0.0002546296296296298</v>
      </c>
      <c r="T56" s="26">
        <f t="shared" si="27"/>
        <v>2</v>
      </c>
    </row>
    <row r="57" spans="1:20" ht="15">
      <c r="A57" s="8">
        <v>3</v>
      </c>
      <c r="B57" s="8">
        <v>3</v>
      </c>
      <c r="C57" s="15" t="s">
        <v>228</v>
      </c>
      <c r="D57" s="8">
        <v>2010</v>
      </c>
      <c r="E57" s="37" t="s">
        <v>124</v>
      </c>
      <c r="F57" s="10">
        <v>0.001550925925925926</v>
      </c>
      <c r="G57" s="7">
        <f t="shared" si="22"/>
        <v>0.001550925925925926</v>
      </c>
      <c r="H57" s="26">
        <f t="shared" si="28"/>
        <v>1</v>
      </c>
      <c r="I57" s="45">
        <v>0.0021296296296296298</v>
      </c>
      <c r="J57" s="7">
        <f t="shared" si="23"/>
        <v>0.0005787037037037037</v>
      </c>
      <c r="K57" s="26">
        <f t="shared" si="29"/>
        <v>6</v>
      </c>
      <c r="L57" s="10">
        <v>0.006221064814814815</v>
      </c>
      <c r="M57" s="7">
        <f t="shared" si="24"/>
        <v>0.004091435185185185</v>
      </c>
      <c r="N57" s="26">
        <f t="shared" si="30"/>
        <v>3</v>
      </c>
      <c r="O57" s="24">
        <v>0.00863425925925926</v>
      </c>
      <c r="P57" s="7">
        <f t="shared" si="25"/>
        <v>0.0024131944444444452</v>
      </c>
      <c r="Q57" s="26">
        <f t="shared" si="31"/>
        <v>5</v>
      </c>
      <c r="R57" s="23">
        <f t="shared" si="26"/>
        <v>0.00863425925925926</v>
      </c>
      <c r="S57" s="7">
        <f aca="true" t="shared" si="32" ref="S57:S62">R57-R$55</f>
        <v>0.0008564814814814832</v>
      </c>
      <c r="T57" s="26">
        <f t="shared" si="27"/>
        <v>3</v>
      </c>
    </row>
    <row r="58" spans="1:20" ht="15">
      <c r="A58" s="8">
        <v>4</v>
      </c>
      <c r="B58" s="9">
        <v>6</v>
      </c>
      <c r="C58" s="16" t="s">
        <v>249</v>
      </c>
      <c r="D58" s="9">
        <v>2009</v>
      </c>
      <c r="E58" s="37" t="s">
        <v>19</v>
      </c>
      <c r="F58" s="10">
        <v>0.001597222222222222</v>
      </c>
      <c r="G58" s="7">
        <f t="shared" si="22"/>
        <v>0.001597222222222222</v>
      </c>
      <c r="H58" s="26">
        <f t="shared" si="28"/>
        <v>2</v>
      </c>
      <c r="I58" s="45">
        <v>0.0021006944444444445</v>
      </c>
      <c r="J58" s="7">
        <f t="shared" si="23"/>
        <v>0.0005034722222222224</v>
      </c>
      <c r="K58" s="26">
        <f t="shared" si="29"/>
        <v>4</v>
      </c>
      <c r="L58" s="10">
        <v>0.006465277777777778</v>
      </c>
      <c r="M58" s="7">
        <f t="shared" si="24"/>
        <v>0.004364583333333333</v>
      </c>
      <c r="N58" s="26">
        <f t="shared" si="30"/>
        <v>5</v>
      </c>
      <c r="O58" s="24">
        <v>0.00866898148148148</v>
      </c>
      <c r="P58" s="7">
        <f t="shared" si="25"/>
        <v>0.0022037037037037025</v>
      </c>
      <c r="Q58" s="26">
        <f t="shared" si="31"/>
        <v>2</v>
      </c>
      <c r="R58" s="23">
        <f t="shared" si="26"/>
        <v>0.00866898148148148</v>
      </c>
      <c r="S58" s="7">
        <f t="shared" si="32"/>
        <v>0.000891203703703704</v>
      </c>
      <c r="T58" s="26">
        <f t="shared" si="27"/>
        <v>4</v>
      </c>
    </row>
    <row r="59" spans="1:20" ht="15">
      <c r="A59" s="8">
        <v>5</v>
      </c>
      <c r="B59" s="8">
        <v>24</v>
      </c>
      <c r="C59" s="15" t="s">
        <v>233</v>
      </c>
      <c r="D59" s="8">
        <v>2010</v>
      </c>
      <c r="E59" s="37" t="s">
        <v>19</v>
      </c>
      <c r="F59" s="10">
        <v>0.0016319444444444445</v>
      </c>
      <c r="G59" s="7">
        <f t="shared" si="22"/>
        <v>0.0016319444444444445</v>
      </c>
      <c r="H59" s="26">
        <f t="shared" si="28"/>
        <v>3</v>
      </c>
      <c r="I59" s="45">
        <v>0.002224537037037037</v>
      </c>
      <c r="J59" s="7">
        <f t="shared" si="23"/>
        <v>0.0005925925925925925</v>
      </c>
      <c r="K59" s="26">
        <f t="shared" si="29"/>
        <v>7</v>
      </c>
      <c r="L59" s="10">
        <v>0.006675925925925925</v>
      </c>
      <c r="M59" s="7">
        <f t="shared" si="24"/>
        <v>0.004451388888888888</v>
      </c>
      <c r="N59" s="26">
        <f t="shared" si="30"/>
        <v>6</v>
      </c>
      <c r="O59" s="24">
        <v>0.008900462962962962</v>
      </c>
      <c r="P59" s="7">
        <f t="shared" si="25"/>
        <v>0.002224537037037037</v>
      </c>
      <c r="Q59" s="26">
        <f t="shared" si="31"/>
        <v>4</v>
      </c>
      <c r="R59" s="23">
        <f t="shared" si="26"/>
        <v>0.008900462962962962</v>
      </c>
      <c r="S59" s="7">
        <f t="shared" si="32"/>
        <v>0.0011226851851851858</v>
      </c>
      <c r="T59" s="26">
        <f t="shared" si="27"/>
        <v>5</v>
      </c>
    </row>
    <row r="60" spans="1:20" ht="15">
      <c r="A60" s="8">
        <v>6</v>
      </c>
      <c r="B60" s="9">
        <v>25</v>
      </c>
      <c r="C60" s="16" t="s">
        <v>271</v>
      </c>
      <c r="D60" s="9">
        <v>2010</v>
      </c>
      <c r="E60" s="37" t="s">
        <v>19</v>
      </c>
      <c r="F60" s="10">
        <v>0.0018055555555555557</v>
      </c>
      <c r="G60" s="7">
        <f t="shared" si="22"/>
        <v>0.0018055555555555557</v>
      </c>
      <c r="H60" s="26">
        <f t="shared" si="28"/>
        <v>7</v>
      </c>
      <c r="I60" s="45">
        <v>0.002372685185185185</v>
      </c>
      <c r="J60" s="7">
        <f t="shared" si="23"/>
        <v>0.0005671296296296295</v>
      </c>
      <c r="K60" s="26">
        <f t="shared" si="29"/>
        <v>5</v>
      </c>
      <c r="L60" s="10">
        <v>0.0064918981481481485</v>
      </c>
      <c r="M60" s="7">
        <f t="shared" si="24"/>
        <v>0.004119212962962963</v>
      </c>
      <c r="N60" s="26">
        <f t="shared" si="30"/>
        <v>4</v>
      </c>
      <c r="O60" s="24">
        <v>0.008935185185185187</v>
      </c>
      <c r="P60" s="7">
        <f t="shared" si="25"/>
        <v>0.002443287037037038</v>
      </c>
      <c r="Q60" s="26">
        <f t="shared" si="31"/>
        <v>6</v>
      </c>
      <c r="R60" s="23">
        <f t="shared" si="26"/>
        <v>0.008935185185185187</v>
      </c>
      <c r="S60" s="7">
        <f t="shared" si="32"/>
        <v>0.00115740740740741</v>
      </c>
      <c r="T60" s="26">
        <f t="shared" si="27"/>
        <v>6</v>
      </c>
    </row>
    <row r="61" spans="1:20" ht="15">
      <c r="A61" s="8">
        <v>7</v>
      </c>
      <c r="B61" s="8">
        <v>23</v>
      </c>
      <c r="C61" s="15" t="s">
        <v>85</v>
      </c>
      <c r="D61" s="8">
        <v>2010</v>
      </c>
      <c r="E61" s="37" t="s">
        <v>19</v>
      </c>
      <c r="F61" s="10">
        <v>0.0016435185185185183</v>
      </c>
      <c r="G61" s="7">
        <f t="shared" si="22"/>
        <v>0.0016435185185185183</v>
      </c>
      <c r="H61" s="26">
        <f t="shared" si="28"/>
        <v>4</v>
      </c>
      <c r="I61" s="45">
        <v>0.0022546296296296294</v>
      </c>
      <c r="J61" s="7">
        <f t="shared" si="23"/>
        <v>0.0006111111111111111</v>
      </c>
      <c r="K61" s="26">
        <f t="shared" si="29"/>
        <v>8</v>
      </c>
      <c r="L61" s="10">
        <v>0.006902777777777778</v>
      </c>
      <c r="M61" s="7">
        <f t="shared" si="24"/>
        <v>0.004648148148148148</v>
      </c>
      <c r="N61" s="26">
        <f t="shared" si="30"/>
        <v>7</v>
      </c>
      <c r="O61" s="24">
        <v>0.009583333333333334</v>
      </c>
      <c r="P61" s="7">
        <f t="shared" si="25"/>
        <v>0.0026805555555555567</v>
      </c>
      <c r="Q61" s="26">
        <f t="shared" si="31"/>
        <v>7</v>
      </c>
      <c r="R61" s="23">
        <f t="shared" si="26"/>
        <v>0.009583333333333333</v>
      </c>
      <c r="S61" s="7">
        <f t="shared" si="32"/>
        <v>0.001805555555555556</v>
      </c>
      <c r="T61" s="26">
        <f t="shared" si="27"/>
        <v>7</v>
      </c>
    </row>
    <row r="62" spans="1:20" ht="15">
      <c r="A62" s="8">
        <v>8</v>
      </c>
      <c r="B62" s="9">
        <v>2</v>
      </c>
      <c r="C62" s="16" t="s">
        <v>226</v>
      </c>
      <c r="D62" s="9">
        <v>2009</v>
      </c>
      <c r="E62" s="37" t="s">
        <v>124</v>
      </c>
      <c r="F62" s="10">
        <v>0.0021180555555555553</v>
      </c>
      <c r="G62" s="7">
        <f t="shared" si="22"/>
        <v>0.0021180555555555553</v>
      </c>
      <c r="H62" s="26">
        <f t="shared" si="28"/>
        <v>8</v>
      </c>
      <c r="I62" s="45">
        <v>0.002480324074074074</v>
      </c>
      <c r="J62" s="7">
        <f t="shared" si="23"/>
        <v>0.0003622685185185187</v>
      </c>
      <c r="K62" s="26">
        <f t="shared" si="29"/>
        <v>1</v>
      </c>
      <c r="L62" s="10">
        <v>0.007394675925925926</v>
      </c>
      <c r="M62" s="7">
        <f t="shared" si="24"/>
        <v>0.004914351851851852</v>
      </c>
      <c r="N62" s="26">
        <f t="shared" si="30"/>
        <v>8</v>
      </c>
      <c r="O62" s="24">
        <v>0.010208333333333333</v>
      </c>
      <c r="P62" s="7">
        <f t="shared" si="25"/>
        <v>0.002813657407407407</v>
      </c>
      <c r="Q62" s="26">
        <f t="shared" si="31"/>
        <v>8</v>
      </c>
      <c r="R62" s="23">
        <f t="shared" si="26"/>
        <v>0.010208333333333333</v>
      </c>
      <c r="S62" s="7">
        <f t="shared" si="32"/>
        <v>0.0024305555555555565</v>
      </c>
      <c r="T62" s="26">
        <f t="shared" si="27"/>
        <v>8</v>
      </c>
    </row>
    <row r="63" spans="4:6" ht="15">
      <c r="D63" s="2"/>
      <c r="F63" s="5"/>
    </row>
    <row r="64" spans="1:16" ht="15">
      <c r="A64" s="51" t="s">
        <v>50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3" ht="15">
      <c r="A65" t="s">
        <v>11</v>
      </c>
      <c r="C65" t="s">
        <v>44</v>
      </c>
    </row>
    <row r="66" ht="15"/>
    <row r="67" spans="1:20" ht="15">
      <c r="A67" s="12" t="s">
        <v>28</v>
      </c>
      <c r="B67" s="12" t="s">
        <v>4</v>
      </c>
      <c r="C67" s="12" t="s">
        <v>1</v>
      </c>
      <c r="D67" s="12" t="s">
        <v>5</v>
      </c>
      <c r="E67" s="36" t="s">
        <v>14</v>
      </c>
      <c r="F67" s="13" t="s">
        <v>15</v>
      </c>
      <c r="G67" s="47" t="s">
        <v>298</v>
      </c>
      <c r="H67" s="18" t="s">
        <v>2</v>
      </c>
      <c r="I67" s="13" t="s">
        <v>16</v>
      </c>
      <c r="J67" s="12" t="s">
        <v>25</v>
      </c>
      <c r="K67" s="18" t="s">
        <v>2</v>
      </c>
      <c r="L67" s="13" t="s">
        <v>17</v>
      </c>
      <c r="M67" s="12" t="s">
        <v>3</v>
      </c>
      <c r="N67" s="18" t="s">
        <v>2</v>
      </c>
      <c r="O67" s="13" t="s">
        <v>26</v>
      </c>
      <c r="P67" s="12" t="s">
        <v>27</v>
      </c>
      <c r="Q67" s="18" t="s">
        <v>2</v>
      </c>
      <c r="R67" s="12" t="s">
        <v>7</v>
      </c>
      <c r="S67" s="12" t="s">
        <v>8</v>
      </c>
      <c r="T67" s="18" t="s">
        <v>0</v>
      </c>
    </row>
    <row r="68" spans="1:20" ht="15">
      <c r="A68" s="8">
        <v>1</v>
      </c>
      <c r="B68" s="8">
        <v>12</v>
      </c>
      <c r="C68" s="15" t="s">
        <v>90</v>
      </c>
      <c r="D68" s="8">
        <v>2011</v>
      </c>
      <c r="E68" s="37" t="s">
        <v>19</v>
      </c>
      <c r="F68" s="10">
        <v>0.0017939814814814815</v>
      </c>
      <c r="G68" s="7">
        <f aca="true" t="shared" si="33" ref="G68:G76">F68</f>
        <v>0.0017939814814814815</v>
      </c>
      <c r="H68" s="26">
        <f>RANK(G68,G$68:G$76,1)</f>
        <v>1</v>
      </c>
      <c r="I68" s="45">
        <v>0.0022500000000000003</v>
      </c>
      <c r="J68" s="7">
        <f aca="true" t="shared" si="34" ref="J68:J76">I68-F68</f>
        <v>0.0004560185185185188</v>
      </c>
      <c r="K68" s="26">
        <f>RANK(J68,J$68:J$76,1)</f>
        <v>6</v>
      </c>
      <c r="L68" s="10">
        <v>0.006533564814814815</v>
      </c>
      <c r="M68" s="7">
        <f aca="true" t="shared" si="35" ref="M68:M76">L68-I68</f>
        <v>0.004283564814814815</v>
      </c>
      <c r="N68" s="26">
        <f>RANK(M68,M$68:M$76,1)</f>
        <v>1</v>
      </c>
      <c r="O68" s="24">
        <v>0.008865740740740742</v>
      </c>
      <c r="P68" s="7">
        <f aca="true" t="shared" si="36" ref="P68:P76">O68-L68</f>
        <v>0.0023321759259259268</v>
      </c>
      <c r="Q68" s="26">
        <f>RANK(P68,P$68:P$76,1)</f>
        <v>1</v>
      </c>
      <c r="R68" s="23">
        <f aca="true" t="shared" si="37" ref="R68:R76">G68+J68+M68+P68</f>
        <v>0.008865740740740742</v>
      </c>
      <c r="S68" s="7">
        <v>0</v>
      </c>
      <c r="T68" s="26">
        <f aca="true" t="shared" si="38" ref="T68:T76">RANK(R68,R$68:R$76,1)</f>
        <v>1</v>
      </c>
    </row>
    <row r="69" spans="1:20" ht="15">
      <c r="A69" s="8">
        <v>2</v>
      </c>
      <c r="B69" s="8">
        <v>20</v>
      </c>
      <c r="C69" s="15" t="s">
        <v>86</v>
      </c>
      <c r="D69" s="8">
        <v>2011</v>
      </c>
      <c r="E69" s="37" t="s">
        <v>19</v>
      </c>
      <c r="F69" s="10">
        <v>0.0018402777777777777</v>
      </c>
      <c r="G69" s="7">
        <f t="shared" si="33"/>
        <v>0.0018402777777777777</v>
      </c>
      <c r="H69" s="26">
        <f aca="true" t="shared" si="39" ref="H69:H76">RANK(G69,G$68:G$76,1)</f>
        <v>2</v>
      </c>
      <c r="I69" s="45">
        <v>0.002340277777777778</v>
      </c>
      <c r="J69" s="7">
        <f t="shared" si="34"/>
        <v>0.0005000000000000002</v>
      </c>
      <c r="K69" s="26">
        <f aca="true" t="shared" si="40" ref="K69:K76">RANK(J69,J$68:J$76,1)</f>
        <v>7</v>
      </c>
      <c r="L69" s="10">
        <v>0.007479166666666666</v>
      </c>
      <c r="M69" s="7">
        <f t="shared" si="35"/>
        <v>0.005138888888888888</v>
      </c>
      <c r="N69" s="26">
        <f aca="true" t="shared" si="41" ref="N69:N76">RANK(M69,M$68:M$76,1)</f>
        <v>3</v>
      </c>
      <c r="O69" s="24">
        <v>0.010011574074074074</v>
      </c>
      <c r="P69" s="7">
        <f t="shared" si="36"/>
        <v>0.0025324074074074077</v>
      </c>
      <c r="Q69" s="26">
        <f aca="true" t="shared" si="42" ref="Q69:Q76">RANK(P69,P$68:P$76,1)</f>
        <v>2</v>
      </c>
      <c r="R69" s="23">
        <f t="shared" si="37"/>
        <v>0.010011574074074074</v>
      </c>
      <c r="S69" s="7">
        <f>R69-R$68</f>
        <v>0.001145833333333332</v>
      </c>
      <c r="T69" s="26">
        <f t="shared" si="38"/>
        <v>2</v>
      </c>
    </row>
    <row r="70" spans="1:20" ht="15">
      <c r="A70" s="8">
        <v>3</v>
      </c>
      <c r="B70" s="9">
        <v>14</v>
      </c>
      <c r="C70" s="16" t="s">
        <v>254</v>
      </c>
      <c r="D70" s="9">
        <v>2011</v>
      </c>
      <c r="E70" s="37" t="s">
        <v>114</v>
      </c>
      <c r="F70" s="10">
        <v>0.0018518518518518517</v>
      </c>
      <c r="G70" s="7">
        <f t="shared" si="33"/>
        <v>0.0018518518518518517</v>
      </c>
      <c r="H70" s="26">
        <f t="shared" si="39"/>
        <v>3</v>
      </c>
      <c r="I70" s="45">
        <v>0.002435185185185185</v>
      </c>
      <c r="J70" s="7">
        <f t="shared" si="34"/>
        <v>0.0005833333333333335</v>
      </c>
      <c r="K70" s="26">
        <f t="shared" si="40"/>
        <v>8</v>
      </c>
      <c r="L70" s="10">
        <v>0.00749537037037037</v>
      </c>
      <c r="M70" s="7">
        <f t="shared" si="35"/>
        <v>0.005060185185185185</v>
      </c>
      <c r="N70" s="26">
        <f t="shared" si="41"/>
        <v>2</v>
      </c>
      <c r="O70" s="24">
        <v>0.010092592592592592</v>
      </c>
      <c r="P70" s="7">
        <f t="shared" si="36"/>
        <v>0.002597222222222222</v>
      </c>
      <c r="Q70" s="26">
        <f t="shared" si="42"/>
        <v>4</v>
      </c>
      <c r="R70" s="23">
        <f t="shared" si="37"/>
        <v>0.010092592592592592</v>
      </c>
      <c r="S70" s="7">
        <f aca="true" t="shared" si="43" ref="S70:S76">R70-R$68</f>
        <v>0.0012268518518518505</v>
      </c>
      <c r="T70" s="26">
        <f t="shared" si="38"/>
        <v>3</v>
      </c>
    </row>
    <row r="71" spans="1:20" ht="15">
      <c r="A71" s="8">
        <v>4</v>
      </c>
      <c r="B71" s="9">
        <v>15</v>
      </c>
      <c r="C71" s="16" t="s">
        <v>263</v>
      </c>
      <c r="D71" s="9">
        <v>2012</v>
      </c>
      <c r="E71" s="37" t="s">
        <v>19</v>
      </c>
      <c r="F71" s="10">
        <v>0.0019212962962962962</v>
      </c>
      <c r="G71" s="7">
        <f t="shared" si="33"/>
        <v>0.0019212962962962962</v>
      </c>
      <c r="H71" s="26">
        <f t="shared" si="39"/>
        <v>4</v>
      </c>
      <c r="I71" s="45">
        <v>0.0022708333333333335</v>
      </c>
      <c r="J71" s="7">
        <f t="shared" si="34"/>
        <v>0.0003495370370370373</v>
      </c>
      <c r="K71" s="26">
        <f t="shared" si="40"/>
        <v>4</v>
      </c>
      <c r="L71" s="10">
        <v>0.007799768518518519</v>
      </c>
      <c r="M71" s="7">
        <f t="shared" si="35"/>
        <v>0.005528935185185185</v>
      </c>
      <c r="N71" s="26">
        <f t="shared" si="41"/>
        <v>5</v>
      </c>
      <c r="O71" s="24">
        <v>0.010393518518518519</v>
      </c>
      <c r="P71" s="7">
        <f t="shared" si="36"/>
        <v>0.0025937499999999997</v>
      </c>
      <c r="Q71" s="26">
        <f t="shared" si="42"/>
        <v>3</v>
      </c>
      <c r="R71" s="23">
        <f t="shared" si="37"/>
        <v>0.010393518518518517</v>
      </c>
      <c r="S71" s="7">
        <f t="shared" si="43"/>
        <v>0.0015277777777777755</v>
      </c>
      <c r="T71" s="26">
        <f t="shared" si="38"/>
        <v>4</v>
      </c>
    </row>
    <row r="72" spans="1:20" ht="15">
      <c r="A72" s="8">
        <v>5</v>
      </c>
      <c r="B72" s="8">
        <v>8</v>
      </c>
      <c r="C72" s="15" t="s">
        <v>91</v>
      </c>
      <c r="D72" s="8">
        <v>2012</v>
      </c>
      <c r="E72" s="37" t="s">
        <v>19</v>
      </c>
      <c r="F72" s="10">
        <v>0.0020717592592592593</v>
      </c>
      <c r="G72" s="7">
        <f t="shared" si="33"/>
        <v>0.0020717592592592593</v>
      </c>
      <c r="H72" s="26">
        <f t="shared" si="39"/>
        <v>5</v>
      </c>
      <c r="I72" s="45">
        <v>0.002439814814814815</v>
      </c>
      <c r="J72" s="7">
        <f t="shared" si="34"/>
        <v>0.0003680555555555555</v>
      </c>
      <c r="K72" s="26">
        <f t="shared" si="40"/>
        <v>5</v>
      </c>
      <c r="L72" s="10">
        <v>0.00794675925925926</v>
      </c>
      <c r="M72" s="7">
        <f t="shared" si="35"/>
        <v>0.0055069444444444445</v>
      </c>
      <c r="N72" s="26">
        <f t="shared" si="41"/>
        <v>4</v>
      </c>
      <c r="O72" s="24">
        <v>0.01074074074074074</v>
      </c>
      <c r="P72" s="7">
        <f t="shared" si="36"/>
        <v>0.0027939814814814806</v>
      </c>
      <c r="Q72" s="26">
        <f t="shared" si="42"/>
        <v>5</v>
      </c>
      <c r="R72" s="23">
        <f t="shared" si="37"/>
        <v>0.01074074074074074</v>
      </c>
      <c r="S72" s="7">
        <f t="shared" si="43"/>
        <v>0.0018749999999999982</v>
      </c>
      <c r="T72" s="26">
        <f t="shared" si="38"/>
        <v>5</v>
      </c>
    </row>
    <row r="73" spans="1:20" ht="14.25">
      <c r="A73" s="8">
        <v>6</v>
      </c>
      <c r="B73" s="8">
        <v>5</v>
      </c>
      <c r="C73" s="15" t="s">
        <v>87</v>
      </c>
      <c r="D73" s="8">
        <v>2013</v>
      </c>
      <c r="E73" s="37" t="s">
        <v>88</v>
      </c>
      <c r="F73" s="10">
        <v>0.002488425925925926</v>
      </c>
      <c r="G73" s="7">
        <f t="shared" si="33"/>
        <v>0.002488425925925926</v>
      </c>
      <c r="H73" s="26">
        <f t="shared" si="39"/>
        <v>8</v>
      </c>
      <c r="I73" s="45">
        <v>0.00271412037037037</v>
      </c>
      <c r="J73" s="7">
        <f t="shared" si="34"/>
        <v>0.00022569444444444416</v>
      </c>
      <c r="K73" s="26">
        <f t="shared" si="40"/>
        <v>2</v>
      </c>
      <c r="L73" s="10">
        <v>0.00939699074074074</v>
      </c>
      <c r="M73" s="7">
        <f t="shared" si="35"/>
        <v>0.00668287037037037</v>
      </c>
      <c r="N73" s="26">
        <f t="shared" si="41"/>
        <v>8</v>
      </c>
      <c r="O73" s="24">
        <v>0.01283564814814815</v>
      </c>
      <c r="P73" s="7">
        <f t="shared" si="36"/>
        <v>0.0034386574074074094</v>
      </c>
      <c r="Q73" s="26">
        <f t="shared" si="42"/>
        <v>7</v>
      </c>
      <c r="R73" s="23">
        <f t="shared" si="37"/>
        <v>0.01283564814814815</v>
      </c>
      <c r="S73" s="7">
        <f t="shared" si="43"/>
        <v>0.003969907407407408</v>
      </c>
      <c r="T73" s="26">
        <f t="shared" si="38"/>
        <v>6</v>
      </c>
    </row>
    <row r="74" spans="1:20" ht="14.25">
      <c r="A74" s="8">
        <v>7</v>
      </c>
      <c r="B74" s="8">
        <v>7</v>
      </c>
      <c r="C74" s="15" t="s">
        <v>89</v>
      </c>
      <c r="D74" s="8">
        <v>2013</v>
      </c>
      <c r="E74" s="37" t="s">
        <v>19</v>
      </c>
      <c r="F74" s="10">
        <v>0.0024305555555555556</v>
      </c>
      <c r="G74" s="7">
        <f t="shared" si="33"/>
        <v>0.0024305555555555556</v>
      </c>
      <c r="H74" s="26">
        <f t="shared" si="39"/>
        <v>6</v>
      </c>
      <c r="I74" s="45">
        <v>0.00272337962962963</v>
      </c>
      <c r="J74" s="7">
        <f t="shared" si="34"/>
        <v>0.00029282407407407425</v>
      </c>
      <c r="K74" s="26">
        <f t="shared" si="40"/>
        <v>3</v>
      </c>
      <c r="L74" s="10">
        <v>0.009328703703703704</v>
      </c>
      <c r="M74" s="7">
        <f t="shared" si="35"/>
        <v>0.006605324074074074</v>
      </c>
      <c r="N74" s="26">
        <f t="shared" si="41"/>
        <v>7</v>
      </c>
      <c r="O74" s="24">
        <v>0.01289351851851852</v>
      </c>
      <c r="P74" s="7">
        <f t="shared" si="36"/>
        <v>0.003564814814814816</v>
      </c>
      <c r="Q74" s="26">
        <f t="shared" si="42"/>
        <v>8</v>
      </c>
      <c r="R74" s="23">
        <f t="shared" si="37"/>
        <v>0.01289351851851852</v>
      </c>
      <c r="S74" s="7">
        <f t="shared" si="43"/>
        <v>0.004027777777777778</v>
      </c>
      <c r="T74" s="26">
        <f t="shared" si="38"/>
        <v>7</v>
      </c>
    </row>
    <row r="75" spans="1:20" ht="14.25">
      <c r="A75" s="8">
        <v>8</v>
      </c>
      <c r="B75" s="8">
        <v>27</v>
      </c>
      <c r="C75" s="15" t="s">
        <v>276</v>
      </c>
      <c r="D75" s="8">
        <v>2014</v>
      </c>
      <c r="E75" s="37" t="s">
        <v>277</v>
      </c>
      <c r="F75" s="10">
        <v>0.0026620370370370374</v>
      </c>
      <c r="G75" s="7">
        <f t="shared" si="33"/>
        <v>0.0026620370370370374</v>
      </c>
      <c r="H75" s="26">
        <f t="shared" si="39"/>
        <v>9</v>
      </c>
      <c r="I75" s="45">
        <v>0.002886574074074074</v>
      </c>
      <c r="J75" s="7">
        <f t="shared" si="34"/>
        <v>0.00022453703703703655</v>
      </c>
      <c r="K75" s="26">
        <f t="shared" si="40"/>
        <v>1</v>
      </c>
      <c r="L75" s="10">
        <v>0.009383101851851853</v>
      </c>
      <c r="M75" s="7">
        <f t="shared" si="35"/>
        <v>0.006496527777777778</v>
      </c>
      <c r="N75" s="26">
        <f t="shared" si="41"/>
        <v>6</v>
      </c>
      <c r="O75" s="24">
        <v>0.013518518518518518</v>
      </c>
      <c r="P75" s="7">
        <f t="shared" si="36"/>
        <v>0.004135416666666666</v>
      </c>
      <c r="Q75" s="26">
        <f t="shared" si="42"/>
        <v>9</v>
      </c>
      <c r="R75" s="23">
        <f t="shared" si="37"/>
        <v>0.013518518518518518</v>
      </c>
      <c r="S75" s="7">
        <f t="shared" si="43"/>
        <v>0.0046527777777777765</v>
      </c>
      <c r="T75" s="26">
        <f t="shared" si="38"/>
        <v>8</v>
      </c>
    </row>
    <row r="76" spans="1:20" ht="14.25">
      <c r="A76" s="8">
        <v>9</v>
      </c>
      <c r="B76" s="8">
        <v>9</v>
      </c>
      <c r="C76" s="15" t="s">
        <v>92</v>
      </c>
      <c r="D76" s="8">
        <v>2013</v>
      </c>
      <c r="E76" s="37" t="s">
        <v>19</v>
      </c>
      <c r="F76" s="10">
        <v>0.0024768518518518516</v>
      </c>
      <c r="G76" s="7">
        <f t="shared" si="33"/>
        <v>0.0024768518518518516</v>
      </c>
      <c r="H76" s="26">
        <f t="shared" si="39"/>
        <v>7</v>
      </c>
      <c r="I76" s="45">
        <v>0.0034120370370370368</v>
      </c>
      <c r="J76" s="7">
        <f t="shared" si="34"/>
        <v>0.0009351851851851852</v>
      </c>
      <c r="K76" s="26">
        <f t="shared" si="40"/>
        <v>9</v>
      </c>
      <c r="L76" s="10">
        <v>0.01258101851851852</v>
      </c>
      <c r="M76" s="7">
        <f t="shared" si="35"/>
        <v>0.009168981481481483</v>
      </c>
      <c r="N76" s="26">
        <f t="shared" si="41"/>
        <v>9</v>
      </c>
      <c r="O76" s="24">
        <v>0.015717592592592592</v>
      </c>
      <c r="P76" s="7">
        <f t="shared" si="36"/>
        <v>0.003136574074074073</v>
      </c>
      <c r="Q76" s="26">
        <f t="shared" si="42"/>
        <v>6</v>
      </c>
      <c r="R76" s="23">
        <f t="shared" si="37"/>
        <v>0.015717592592592592</v>
      </c>
      <c r="S76" s="7">
        <f t="shared" si="43"/>
        <v>0.00685185185185185</v>
      </c>
      <c r="T76" s="26">
        <f t="shared" si="38"/>
        <v>9</v>
      </c>
    </row>
    <row r="78" spans="2:5" ht="14.25">
      <c r="B78" s="52" t="s">
        <v>9</v>
      </c>
      <c r="C78" s="52"/>
      <c r="D78" t="s">
        <v>292</v>
      </c>
      <c r="E78"/>
    </row>
    <row r="79" ht="14.25">
      <c r="E79"/>
    </row>
    <row r="80" spans="2:5" ht="14.25">
      <c r="B80" s="52" t="s">
        <v>10</v>
      </c>
      <c r="C80" s="52"/>
      <c r="D80" t="s">
        <v>293</v>
      </c>
      <c r="E80"/>
    </row>
  </sheetData>
  <sheetProtection/>
  <mergeCells count="11">
    <mergeCell ref="A3:P3"/>
    <mergeCell ref="A4:P4"/>
    <mergeCell ref="A64:P64"/>
    <mergeCell ref="B80:C80"/>
    <mergeCell ref="A51:P51"/>
    <mergeCell ref="B78:C78"/>
    <mergeCell ref="A1:P1"/>
    <mergeCell ref="N2:P2"/>
    <mergeCell ref="A9:P9"/>
    <mergeCell ref="A24:P24"/>
    <mergeCell ref="A2:C2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7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U68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5.8515625" style="0" customWidth="1"/>
    <col min="4" max="4" width="7.28125" style="0" customWidth="1"/>
    <col min="5" max="5" width="25.0039062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295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46</v>
      </c>
    </row>
    <row r="6" ht="15">
      <c r="P6" s="4"/>
    </row>
    <row r="7" ht="15">
      <c r="P7" s="4" t="s">
        <v>291</v>
      </c>
    </row>
    <row r="8" ht="15">
      <c r="P8" s="4" t="s">
        <v>290</v>
      </c>
    </row>
    <row r="9" spans="1:3" ht="15">
      <c r="A9" t="s">
        <v>11</v>
      </c>
      <c r="C9" t="s">
        <v>20</v>
      </c>
    </row>
    <row r="10" spans="1:21" ht="15">
      <c r="A10" s="12" t="s">
        <v>28</v>
      </c>
      <c r="B10" s="12" t="s">
        <v>4</v>
      </c>
      <c r="C10" s="12" t="s">
        <v>1</v>
      </c>
      <c r="D10" s="12" t="s">
        <v>5</v>
      </c>
      <c r="E10" s="12" t="s">
        <v>14</v>
      </c>
      <c r="F10" s="13" t="s">
        <v>15</v>
      </c>
      <c r="G10" s="14" t="s">
        <v>6</v>
      </c>
      <c r="H10" s="18" t="s">
        <v>2</v>
      </c>
      <c r="I10" s="13" t="s">
        <v>16</v>
      </c>
      <c r="J10" s="12" t="s">
        <v>25</v>
      </c>
      <c r="K10" s="18" t="s">
        <v>2</v>
      </c>
      <c r="L10" s="13" t="s">
        <v>17</v>
      </c>
      <c r="M10" s="12" t="s">
        <v>3</v>
      </c>
      <c r="N10" s="18" t="s">
        <v>2</v>
      </c>
      <c r="O10" s="13" t="s">
        <v>26</v>
      </c>
      <c r="P10" s="12" t="s">
        <v>27</v>
      </c>
      <c r="Q10" s="18" t="s">
        <v>2</v>
      </c>
      <c r="R10" s="28" t="s">
        <v>42</v>
      </c>
      <c r="S10" s="12" t="s">
        <v>7</v>
      </c>
      <c r="T10" s="12" t="s">
        <v>8</v>
      </c>
      <c r="U10" s="18" t="s">
        <v>0</v>
      </c>
    </row>
    <row r="11" spans="1:21" ht="15">
      <c r="A11" s="8">
        <v>1</v>
      </c>
      <c r="B11" s="8">
        <v>167</v>
      </c>
      <c r="C11" s="15" t="s">
        <v>141</v>
      </c>
      <c r="D11" s="8">
        <v>2001</v>
      </c>
      <c r="E11" s="8" t="s">
        <v>19</v>
      </c>
      <c r="F11" s="10">
        <v>0.007881944444444443</v>
      </c>
      <c r="G11" s="7">
        <f aca="true" t="shared" si="0" ref="G11:G34">F11</f>
        <v>0.007881944444444443</v>
      </c>
      <c r="H11" s="26">
        <f>RANK(G11,G$11:G$56,1)</f>
        <v>6</v>
      </c>
      <c r="I11" s="10">
        <v>0.008664351851851852</v>
      </c>
      <c r="J11" s="7">
        <f aca="true" t="shared" si="1" ref="J11:J34">I11-F11</f>
        <v>0.0007824074074074087</v>
      </c>
      <c r="K11" s="26">
        <f>RANK(J11,J$11:J$56,1)</f>
        <v>7</v>
      </c>
      <c r="L11" s="10">
        <v>0.03207523148148148</v>
      </c>
      <c r="M11" s="7">
        <f aca="true" t="shared" si="2" ref="M11:M34">L11-I11</f>
        <v>0.02341087962962963</v>
      </c>
      <c r="N11" s="48">
        <f>RANK(M11,M$11:M$56,1)</f>
        <v>2</v>
      </c>
      <c r="O11" s="24">
        <v>0.046168981481481484</v>
      </c>
      <c r="P11" s="7">
        <f aca="true" t="shared" si="3" ref="P11:P34">O11-L11</f>
        <v>0.014093750000000002</v>
      </c>
      <c r="Q11" s="41">
        <f>RANK(P11,P$11:P$56,1)</f>
        <v>2</v>
      </c>
      <c r="R11" s="7"/>
      <c r="S11" s="23">
        <f aca="true" t="shared" si="4" ref="S11:S34">G11+J11+M11+P11+R11</f>
        <v>0.046168981481481484</v>
      </c>
      <c r="T11" s="7">
        <v>0</v>
      </c>
      <c r="U11" s="42">
        <f aca="true" t="shared" si="5" ref="U11:U56">RANK(S11,S$11:S$56,1)</f>
        <v>1</v>
      </c>
    </row>
    <row r="12" spans="1:21" ht="15">
      <c r="A12" s="8">
        <v>2</v>
      </c>
      <c r="B12" s="8">
        <v>185</v>
      </c>
      <c r="C12" s="15" t="s">
        <v>140</v>
      </c>
      <c r="D12" s="8">
        <v>2002</v>
      </c>
      <c r="E12" s="8" t="s">
        <v>63</v>
      </c>
      <c r="F12" s="10">
        <v>0.006597222222222222</v>
      </c>
      <c r="G12" s="7">
        <f t="shared" si="0"/>
        <v>0.006597222222222222</v>
      </c>
      <c r="H12" s="48">
        <f aca="true" t="shared" si="6" ref="H12:H56">RANK(G12,G$11:G$56,1)</f>
        <v>1</v>
      </c>
      <c r="I12" s="10">
        <v>0.007123842592592592</v>
      </c>
      <c r="J12" s="7">
        <f t="shared" si="1"/>
        <v>0.00052662037037037</v>
      </c>
      <c r="K12" s="48">
        <f aca="true" t="shared" si="7" ref="K12:K56">RANK(J12,J$11:J$56,1)</f>
        <v>2</v>
      </c>
      <c r="L12" s="10">
        <v>0.03208333333333333</v>
      </c>
      <c r="M12" s="7">
        <f t="shared" si="2"/>
        <v>0.02495949074074074</v>
      </c>
      <c r="N12" s="49">
        <f aca="true" t="shared" si="8" ref="N12:N56">RANK(M12,M$11:M$56,1)</f>
        <v>12</v>
      </c>
      <c r="O12" s="24">
        <v>0.04734953703703704</v>
      </c>
      <c r="P12" s="7">
        <f t="shared" si="3"/>
        <v>0.015266203703703705</v>
      </c>
      <c r="Q12" s="26">
        <f aca="true" t="shared" si="9" ref="Q12:Q56">RANK(P12,P$11:P$56,1)</f>
        <v>4</v>
      </c>
      <c r="R12" s="7"/>
      <c r="S12" s="23">
        <f t="shared" si="4"/>
        <v>0.04734953703703704</v>
      </c>
      <c r="T12" s="7">
        <f>S12-S$11</f>
        <v>0.0011805555555555527</v>
      </c>
      <c r="U12" s="42">
        <f t="shared" si="5"/>
        <v>2</v>
      </c>
    </row>
    <row r="13" spans="1:21" ht="15">
      <c r="A13" s="8">
        <v>3</v>
      </c>
      <c r="B13" s="8">
        <v>82</v>
      </c>
      <c r="C13" s="16" t="s">
        <v>281</v>
      </c>
      <c r="D13" s="8">
        <v>1975</v>
      </c>
      <c r="E13" s="9" t="s">
        <v>111</v>
      </c>
      <c r="F13" s="10">
        <v>0.0072800925925925915</v>
      </c>
      <c r="G13" s="7">
        <f t="shared" si="0"/>
        <v>0.0072800925925925915</v>
      </c>
      <c r="H13" s="26">
        <f t="shared" si="6"/>
        <v>4</v>
      </c>
      <c r="I13" s="10">
        <v>0.007952546296296296</v>
      </c>
      <c r="J13" s="7">
        <f t="shared" si="1"/>
        <v>0.0006724537037037046</v>
      </c>
      <c r="K13" s="26">
        <f t="shared" si="7"/>
        <v>6</v>
      </c>
      <c r="L13" s="10">
        <v>0.034408564814814815</v>
      </c>
      <c r="M13" s="7">
        <f t="shared" si="2"/>
        <v>0.026456018518518518</v>
      </c>
      <c r="N13" s="49">
        <f t="shared" si="8"/>
        <v>27</v>
      </c>
      <c r="O13" s="24">
        <v>0.04770833333333333</v>
      </c>
      <c r="P13" s="7">
        <f t="shared" si="3"/>
        <v>0.013299768518518516</v>
      </c>
      <c r="Q13" s="41">
        <f t="shared" si="9"/>
        <v>1</v>
      </c>
      <c r="R13" s="7"/>
      <c r="S13" s="23">
        <f t="shared" si="4"/>
        <v>0.04770833333333333</v>
      </c>
      <c r="T13" s="7">
        <f aca="true" t="shared" si="10" ref="T13:T56">S13-S$11</f>
        <v>0.0015393518518518473</v>
      </c>
      <c r="U13" s="42">
        <f t="shared" si="5"/>
        <v>3</v>
      </c>
    </row>
    <row r="14" spans="1:21" ht="15">
      <c r="A14" s="8">
        <v>4</v>
      </c>
      <c r="B14" s="8">
        <v>183</v>
      </c>
      <c r="C14" s="16" t="s">
        <v>282</v>
      </c>
      <c r="D14" s="8">
        <v>1968</v>
      </c>
      <c r="E14" s="9" t="s">
        <v>19</v>
      </c>
      <c r="F14" s="10">
        <v>0.009027777777777779</v>
      </c>
      <c r="G14" s="7">
        <f t="shared" si="0"/>
        <v>0.009027777777777779</v>
      </c>
      <c r="H14" s="26">
        <f t="shared" si="6"/>
        <v>17</v>
      </c>
      <c r="I14" s="10">
        <v>0.0096875</v>
      </c>
      <c r="J14" s="7">
        <f t="shared" si="1"/>
        <v>0.0006597222222222213</v>
      </c>
      <c r="K14" s="26">
        <f t="shared" si="7"/>
        <v>5</v>
      </c>
      <c r="L14" s="10">
        <v>0.03258912037037037</v>
      </c>
      <c r="M14" s="7">
        <f t="shared" si="2"/>
        <v>0.02290162037037037</v>
      </c>
      <c r="N14" s="48">
        <f t="shared" si="8"/>
        <v>1</v>
      </c>
      <c r="O14" s="24">
        <v>0.048263888888888884</v>
      </c>
      <c r="P14" s="7">
        <f t="shared" si="3"/>
        <v>0.01567476851851851</v>
      </c>
      <c r="Q14" s="26">
        <f t="shared" si="9"/>
        <v>11</v>
      </c>
      <c r="R14" s="7"/>
      <c r="S14" s="23">
        <f t="shared" si="4"/>
        <v>0.048263888888888884</v>
      </c>
      <c r="T14" s="7">
        <f t="shared" si="10"/>
        <v>0.0020949074074073995</v>
      </c>
      <c r="U14" s="26">
        <f t="shared" si="5"/>
        <v>4</v>
      </c>
    </row>
    <row r="15" spans="1:21" ht="15">
      <c r="A15" s="8">
        <v>5</v>
      </c>
      <c r="B15" s="8">
        <v>166</v>
      </c>
      <c r="C15" s="15" t="s">
        <v>145</v>
      </c>
      <c r="D15" s="8">
        <v>1991</v>
      </c>
      <c r="E15" s="8" t="s">
        <v>116</v>
      </c>
      <c r="F15" s="10">
        <v>0.008136574074074074</v>
      </c>
      <c r="G15" s="7">
        <f t="shared" si="0"/>
        <v>0.008136574074074074</v>
      </c>
      <c r="H15" s="26">
        <f t="shared" si="6"/>
        <v>7</v>
      </c>
      <c r="I15" s="10">
        <v>0.00965625</v>
      </c>
      <c r="J15" s="7">
        <f t="shared" si="1"/>
        <v>0.001519675925925926</v>
      </c>
      <c r="K15" s="26">
        <f t="shared" si="7"/>
        <v>32</v>
      </c>
      <c r="L15" s="10">
        <v>0.034805555555555555</v>
      </c>
      <c r="M15" s="7">
        <f t="shared" si="2"/>
        <v>0.025149305555555557</v>
      </c>
      <c r="N15" s="49">
        <f t="shared" si="8"/>
        <v>14</v>
      </c>
      <c r="O15" s="24">
        <v>0.04929398148148148</v>
      </c>
      <c r="P15" s="7">
        <f t="shared" si="3"/>
        <v>0.014488425925925925</v>
      </c>
      <c r="Q15" s="41">
        <f t="shared" si="9"/>
        <v>3</v>
      </c>
      <c r="R15" s="7"/>
      <c r="S15" s="23">
        <f t="shared" si="4"/>
        <v>0.04929398148148148</v>
      </c>
      <c r="T15" s="7">
        <f t="shared" si="10"/>
        <v>0.003124999999999996</v>
      </c>
      <c r="U15" s="26">
        <f t="shared" si="5"/>
        <v>5</v>
      </c>
    </row>
    <row r="16" spans="1:21" ht="14.25">
      <c r="A16" s="8">
        <v>6</v>
      </c>
      <c r="B16" s="8">
        <v>175</v>
      </c>
      <c r="C16" s="15" t="s">
        <v>162</v>
      </c>
      <c r="D16" s="8">
        <v>1970</v>
      </c>
      <c r="E16" s="8" t="s">
        <v>163</v>
      </c>
      <c r="F16" s="10">
        <v>0.008333333333333333</v>
      </c>
      <c r="G16" s="7">
        <f t="shared" si="0"/>
        <v>0.008333333333333333</v>
      </c>
      <c r="H16" s="26">
        <f t="shared" si="6"/>
        <v>10</v>
      </c>
      <c r="I16" s="10">
        <v>0.00933449074074074</v>
      </c>
      <c r="J16" s="7">
        <f t="shared" si="1"/>
        <v>0.0010011574074074072</v>
      </c>
      <c r="K16" s="26">
        <f t="shared" si="7"/>
        <v>14</v>
      </c>
      <c r="L16" s="10">
        <v>0.033851851851851855</v>
      </c>
      <c r="M16" s="7">
        <f t="shared" si="2"/>
        <v>0.024517361111111115</v>
      </c>
      <c r="N16" s="49">
        <f t="shared" si="8"/>
        <v>7</v>
      </c>
      <c r="O16" s="24">
        <v>0.04939814814814814</v>
      </c>
      <c r="P16" s="7">
        <f t="shared" si="3"/>
        <v>0.015546296296296287</v>
      </c>
      <c r="Q16" s="26">
        <f t="shared" si="9"/>
        <v>9</v>
      </c>
      <c r="R16" s="7"/>
      <c r="S16" s="23">
        <f t="shared" si="4"/>
        <v>0.04939814814814814</v>
      </c>
      <c r="T16" s="7">
        <f t="shared" si="10"/>
        <v>0.003229166666666658</v>
      </c>
      <c r="U16" s="26">
        <f t="shared" si="5"/>
        <v>6</v>
      </c>
    </row>
    <row r="17" spans="1:21" ht="14.25">
      <c r="A17" s="8">
        <v>7</v>
      </c>
      <c r="B17" s="8">
        <v>186</v>
      </c>
      <c r="C17" s="15" t="s">
        <v>139</v>
      </c>
      <c r="D17" s="8">
        <v>2001</v>
      </c>
      <c r="E17" s="8" t="s">
        <v>63</v>
      </c>
      <c r="F17" s="10">
        <v>0.007037037037037037</v>
      </c>
      <c r="G17" s="7">
        <f t="shared" si="0"/>
        <v>0.007037037037037037</v>
      </c>
      <c r="H17" s="48">
        <f t="shared" si="6"/>
        <v>2</v>
      </c>
      <c r="I17" s="10">
        <v>0.007686342592592593</v>
      </c>
      <c r="J17" s="7">
        <f t="shared" si="1"/>
        <v>0.0006493055555555557</v>
      </c>
      <c r="K17" s="26">
        <f t="shared" si="7"/>
        <v>4</v>
      </c>
      <c r="L17" s="10">
        <v>0.03246180555555555</v>
      </c>
      <c r="M17" s="7">
        <f t="shared" si="2"/>
        <v>0.024775462962962957</v>
      </c>
      <c r="N17" s="49">
        <f t="shared" si="8"/>
        <v>10</v>
      </c>
      <c r="O17" s="24">
        <v>0.04961805555555556</v>
      </c>
      <c r="P17" s="7">
        <f t="shared" si="3"/>
        <v>0.017156250000000012</v>
      </c>
      <c r="Q17" s="26">
        <f t="shared" si="9"/>
        <v>24</v>
      </c>
      <c r="R17" s="7"/>
      <c r="S17" s="23">
        <f t="shared" si="4"/>
        <v>0.04961805555555556</v>
      </c>
      <c r="T17" s="7">
        <f t="shared" si="10"/>
        <v>0.0034490740740740766</v>
      </c>
      <c r="U17" s="26">
        <f t="shared" si="5"/>
        <v>7</v>
      </c>
    </row>
    <row r="18" spans="1:21" ht="14.25">
      <c r="A18" s="8">
        <v>8</v>
      </c>
      <c r="B18" s="8">
        <v>180</v>
      </c>
      <c r="C18" s="16" t="s">
        <v>269</v>
      </c>
      <c r="D18" s="8">
        <v>1975</v>
      </c>
      <c r="E18" s="9" t="s">
        <v>178</v>
      </c>
      <c r="F18" s="10">
        <v>0.009016203703703703</v>
      </c>
      <c r="G18" s="7">
        <f t="shared" si="0"/>
        <v>0.009016203703703703</v>
      </c>
      <c r="H18" s="26">
        <f t="shared" si="6"/>
        <v>16</v>
      </c>
      <c r="I18" s="10">
        <v>0.010060185185185184</v>
      </c>
      <c r="J18" s="7">
        <f t="shared" si="1"/>
        <v>0.0010439814814814808</v>
      </c>
      <c r="K18" s="26">
        <f t="shared" si="7"/>
        <v>17</v>
      </c>
      <c r="L18" s="10">
        <v>0.03479282407407407</v>
      </c>
      <c r="M18" s="7">
        <f t="shared" si="2"/>
        <v>0.024732638888888887</v>
      </c>
      <c r="N18" s="49">
        <f t="shared" si="8"/>
        <v>9</v>
      </c>
      <c r="O18" s="24">
        <v>0.050173611111111106</v>
      </c>
      <c r="P18" s="7">
        <f t="shared" si="3"/>
        <v>0.015380787037037033</v>
      </c>
      <c r="Q18" s="26">
        <f t="shared" si="9"/>
        <v>5</v>
      </c>
      <c r="R18" s="7"/>
      <c r="S18" s="23">
        <f t="shared" si="4"/>
        <v>0.050173611111111106</v>
      </c>
      <c r="T18" s="7">
        <f t="shared" si="10"/>
        <v>0.004004629629629622</v>
      </c>
      <c r="U18" s="26">
        <f t="shared" si="5"/>
        <v>8</v>
      </c>
    </row>
    <row r="19" spans="1:21" ht="14.25">
      <c r="A19" s="8">
        <v>9</v>
      </c>
      <c r="B19" s="8">
        <v>83</v>
      </c>
      <c r="C19" s="15" t="s">
        <v>154</v>
      </c>
      <c r="D19" s="8">
        <v>1975</v>
      </c>
      <c r="E19" s="8" t="s">
        <v>155</v>
      </c>
      <c r="F19" s="10">
        <v>0.008287037037037037</v>
      </c>
      <c r="G19" s="7">
        <f t="shared" si="0"/>
        <v>0.008287037037037037</v>
      </c>
      <c r="H19" s="26">
        <f t="shared" si="6"/>
        <v>8</v>
      </c>
      <c r="I19" s="10">
        <v>0.009309027777777777</v>
      </c>
      <c r="J19" s="7">
        <f t="shared" si="1"/>
        <v>0.00102199074074074</v>
      </c>
      <c r="K19" s="26">
        <f t="shared" si="7"/>
        <v>16</v>
      </c>
      <c r="L19" s="10">
        <v>0.033825231481481484</v>
      </c>
      <c r="M19" s="7">
        <f t="shared" si="2"/>
        <v>0.024516203703703707</v>
      </c>
      <c r="N19" s="49">
        <f t="shared" si="8"/>
        <v>6</v>
      </c>
      <c r="O19" s="24">
        <v>0.05037037037037037</v>
      </c>
      <c r="P19" s="7">
        <f t="shared" si="3"/>
        <v>0.016545138888888887</v>
      </c>
      <c r="Q19" s="26">
        <f t="shared" si="9"/>
        <v>17</v>
      </c>
      <c r="R19" s="7"/>
      <c r="S19" s="23">
        <f t="shared" si="4"/>
        <v>0.05037037037037037</v>
      </c>
      <c r="T19" s="7">
        <f t="shared" si="10"/>
        <v>0.0042013888888888865</v>
      </c>
      <c r="U19" s="26">
        <f t="shared" si="5"/>
        <v>9</v>
      </c>
    </row>
    <row r="20" spans="1:21" ht="14.25">
      <c r="A20" s="8">
        <v>10</v>
      </c>
      <c r="B20" s="8">
        <v>99</v>
      </c>
      <c r="C20" s="15" t="s">
        <v>157</v>
      </c>
      <c r="D20" s="8">
        <v>1975</v>
      </c>
      <c r="E20" s="8" t="s">
        <v>158</v>
      </c>
      <c r="F20" s="10">
        <v>0.008726851851851852</v>
      </c>
      <c r="G20" s="7">
        <f t="shared" si="0"/>
        <v>0.008726851851851852</v>
      </c>
      <c r="H20" s="26">
        <f t="shared" si="6"/>
        <v>11</v>
      </c>
      <c r="I20" s="10">
        <v>0.009538194444444445</v>
      </c>
      <c r="J20" s="7">
        <f t="shared" si="1"/>
        <v>0.0008113425925925927</v>
      </c>
      <c r="K20" s="26">
        <f t="shared" si="7"/>
        <v>8</v>
      </c>
      <c r="L20" s="10">
        <v>0.03454050925925926</v>
      </c>
      <c r="M20" s="7">
        <f t="shared" si="2"/>
        <v>0.02500231481481481</v>
      </c>
      <c r="N20" s="49">
        <f t="shared" si="8"/>
        <v>13</v>
      </c>
      <c r="O20" s="24">
        <v>0.05077546296296296</v>
      </c>
      <c r="P20" s="7">
        <f t="shared" si="3"/>
        <v>0.016234953703703703</v>
      </c>
      <c r="Q20" s="26">
        <f t="shared" si="9"/>
        <v>15</v>
      </c>
      <c r="R20" s="7"/>
      <c r="S20" s="23">
        <f t="shared" si="4"/>
        <v>0.05077546296296296</v>
      </c>
      <c r="T20" s="7">
        <f t="shared" si="10"/>
        <v>0.004606481481481475</v>
      </c>
      <c r="U20" s="26">
        <f t="shared" si="5"/>
        <v>10</v>
      </c>
    </row>
    <row r="21" spans="1:21" ht="14.25">
      <c r="A21" s="8">
        <v>11</v>
      </c>
      <c r="B21" s="8">
        <v>184</v>
      </c>
      <c r="C21" s="15" t="s">
        <v>232</v>
      </c>
      <c r="D21" s="8">
        <v>1962</v>
      </c>
      <c r="E21" s="8" t="s">
        <v>88</v>
      </c>
      <c r="F21" s="10">
        <v>0.007326388888888889</v>
      </c>
      <c r="G21" s="7">
        <f t="shared" si="0"/>
        <v>0.007326388888888889</v>
      </c>
      <c r="H21" s="26">
        <f t="shared" si="6"/>
        <v>5</v>
      </c>
      <c r="I21" s="10">
        <v>0.008652777777777778</v>
      </c>
      <c r="J21" s="7">
        <f t="shared" si="1"/>
        <v>0.001326388888888889</v>
      </c>
      <c r="K21" s="26">
        <f t="shared" si="7"/>
        <v>27</v>
      </c>
      <c r="L21" s="10">
        <v>0.034986111111111114</v>
      </c>
      <c r="M21" s="7">
        <f t="shared" si="2"/>
        <v>0.026333333333333334</v>
      </c>
      <c r="N21" s="49">
        <f t="shared" si="8"/>
        <v>23</v>
      </c>
      <c r="O21" s="24">
        <v>0.05108796296296297</v>
      </c>
      <c r="P21" s="7">
        <f t="shared" si="3"/>
        <v>0.016101851851851853</v>
      </c>
      <c r="Q21" s="26">
        <f t="shared" si="9"/>
        <v>14</v>
      </c>
      <c r="R21" s="7"/>
      <c r="S21" s="23">
        <f t="shared" si="4"/>
        <v>0.05108796296296297</v>
      </c>
      <c r="T21" s="7">
        <f t="shared" si="10"/>
        <v>0.0049189814814814825</v>
      </c>
      <c r="U21" s="26">
        <f t="shared" si="5"/>
        <v>11</v>
      </c>
    </row>
    <row r="22" spans="1:21" ht="14.25">
      <c r="A22" s="8">
        <v>12</v>
      </c>
      <c r="B22" s="8">
        <v>92</v>
      </c>
      <c r="C22" s="15" t="s">
        <v>149</v>
      </c>
      <c r="D22" s="8">
        <v>1984</v>
      </c>
      <c r="E22" s="8" t="s">
        <v>111</v>
      </c>
      <c r="F22" s="10">
        <v>0.008877314814814815</v>
      </c>
      <c r="G22" s="7">
        <f t="shared" si="0"/>
        <v>0.008877314814814815</v>
      </c>
      <c r="H22" s="26">
        <f t="shared" si="6"/>
        <v>13</v>
      </c>
      <c r="I22" s="10">
        <v>0.010288194444444444</v>
      </c>
      <c r="J22" s="7">
        <f t="shared" si="1"/>
        <v>0.0014108796296296282</v>
      </c>
      <c r="K22" s="26">
        <f t="shared" si="7"/>
        <v>29</v>
      </c>
      <c r="L22" s="10">
        <v>0.034499999999999996</v>
      </c>
      <c r="M22" s="7">
        <f t="shared" si="2"/>
        <v>0.024211805555555552</v>
      </c>
      <c r="N22" s="49">
        <f t="shared" si="8"/>
        <v>5</v>
      </c>
      <c r="O22" s="24">
        <v>0.051284722222222225</v>
      </c>
      <c r="P22" s="7">
        <f t="shared" si="3"/>
        <v>0.01678472222222223</v>
      </c>
      <c r="Q22" s="26">
        <f t="shared" si="9"/>
        <v>20</v>
      </c>
      <c r="R22" s="7"/>
      <c r="S22" s="23">
        <f t="shared" si="4"/>
        <v>0.051284722222222225</v>
      </c>
      <c r="T22" s="7">
        <f t="shared" si="10"/>
        <v>0.00511574074074074</v>
      </c>
      <c r="U22" s="26">
        <f t="shared" si="5"/>
        <v>12</v>
      </c>
    </row>
    <row r="23" spans="1:21" ht="14.25">
      <c r="A23" s="8">
        <v>13</v>
      </c>
      <c r="B23" s="8">
        <v>176</v>
      </c>
      <c r="C23" s="15" t="s">
        <v>236</v>
      </c>
      <c r="D23" s="8">
        <v>1968</v>
      </c>
      <c r="E23" s="8" t="s">
        <v>19</v>
      </c>
      <c r="F23" s="10">
        <v>0.008888888888888889</v>
      </c>
      <c r="G23" s="7">
        <f t="shared" si="0"/>
        <v>0.008888888888888889</v>
      </c>
      <c r="H23" s="26">
        <f t="shared" si="6"/>
        <v>14</v>
      </c>
      <c r="I23" s="10">
        <v>0.010216435185185184</v>
      </c>
      <c r="J23" s="7">
        <f t="shared" si="1"/>
        <v>0.0013275462962962954</v>
      </c>
      <c r="K23" s="26">
        <f t="shared" si="7"/>
        <v>28</v>
      </c>
      <c r="L23" s="10">
        <v>0.03476157407407408</v>
      </c>
      <c r="M23" s="7">
        <f t="shared" si="2"/>
        <v>0.024545138888888894</v>
      </c>
      <c r="N23" s="49">
        <f t="shared" si="8"/>
        <v>8</v>
      </c>
      <c r="O23" s="24">
        <v>0.051631944444444446</v>
      </c>
      <c r="P23" s="7">
        <f t="shared" si="3"/>
        <v>0.01687037037037037</v>
      </c>
      <c r="Q23" s="26">
        <f t="shared" si="9"/>
        <v>22</v>
      </c>
      <c r="R23" s="7"/>
      <c r="S23" s="23">
        <f t="shared" si="4"/>
        <v>0.051631944444444446</v>
      </c>
      <c r="T23" s="7">
        <f t="shared" si="10"/>
        <v>0.005462962962962961</v>
      </c>
      <c r="U23" s="26">
        <f t="shared" si="5"/>
        <v>13</v>
      </c>
    </row>
    <row r="24" spans="1:21" ht="14.25">
      <c r="A24" s="8">
        <v>14</v>
      </c>
      <c r="B24" s="8">
        <v>182</v>
      </c>
      <c r="C24" s="15" t="s">
        <v>137</v>
      </c>
      <c r="D24" s="8">
        <v>2002</v>
      </c>
      <c r="E24" s="8" t="s">
        <v>138</v>
      </c>
      <c r="F24" s="10">
        <v>0.007060185185185184</v>
      </c>
      <c r="G24" s="7">
        <f t="shared" si="0"/>
        <v>0.007060185185185184</v>
      </c>
      <c r="H24" s="48">
        <f t="shared" si="6"/>
        <v>3</v>
      </c>
      <c r="I24" s="10">
        <v>0.008247685185185186</v>
      </c>
      <c r="J24" s="7">
        <f t="shared" si="1"/>
        <v>0.001187500000000002</v>
      </c>
      <c r="K24" s="26">
        <f t="shared" si="7"/>
        <v>22</v>
      </c>
      <c r="L24" s="10">
        <v>0.03483101851851852</v>
      </c>
      <c r="M24" s="7">
        <f t="shared" si="2"/>
        <v>0.026583333333333334</v>
      </c>
      <c r="N24" s="49">
        <f t="shared" si="8"/>
        <v>28</v>
      </c>
      <c r="O24" s="24">
        <v>0.052175925925925924</v>
      </c>
      <c r="P24" s="7">
        <f t="shared" si="3"/>
        <v>0.017344907407407406</v>
      </c>
      <c r="Q24" s="26">
        <f t="shared" si="9"/>
        <v>26</v>
      </c>
      <c r="R24" s="7"/>
      <c r="S24" s="23">
        <f t="shared" si="4"/>
        <v>0.052175925925925924</v>
      </c>
      <c r="T24" s="7">
        <f t="shared" si="10"/>
        <v>0.00600694444444444</v>
      </c>
      <c r="U24" s="26">
        <f t="shared" si="5"/>
        <v>14</v>
      </c>
    </row>
    <row r="25" spans="1:21" ht="14.25">
      <c r="A25" s="8">
        <v>15</v>
      </c>
      <c r="B25" s="8">
        <v>95</v>
      </c>
      <c r="C25" s="15" t="s">
        <v>156</v>
      </c>
      <c r="D25" s="8">
        <v>1978</v>
      </c>
      <c r="E25" s="8" t="s">
        <v>111</v>
      </c>
      <c r="F25" s="10">
        <v>0.00925925925925926</v>
      </c>
      <c r="G25" s="7">
        <f t="shared" si="0"/>
        <v>0.00925925925925926</v>
      </c>
      <c r="H25" s="26">
        <f t="shared" si="6"/>
        <v>19</v>
      </c>
      <c r="I25" s="10">
        <v>0.01103587962962963</v>
      </c>
      <c r="J25" s="7">
        <f t="shared" si="1"/>
        <v>0.0017766203703703694</v>
      </c>
      <c r="K25" s="26">
        <f t="shared" si="7"/>
        <v>38</v>
      </c>
      <c r="L25" s="10">
        <v>0.03680208333333333</v>
      </c>
      <c r="M25" s="7">
        <f t="shared" si="2"/>
        <v>0.0257662037037037</v>
      </c>
      <c r="N25" s="49">
        <f t="shared" si="8"/>
        <v>20</v>
      </c>
      <c r="O25" s="24">
        <v>0.05243055555555556</v>
      </c>
      <c r="P25" s="7">
        <f t="shared" si="3"/>
        <v>0.015628472222222224</v>
      </c>
      <c r="Q25" s="26">
        <f t="shared" si="9"/>
        <v>10</v>
      </c>
      <c r="R25" s="7"/>
      <c r="S25" s="23">
        <f t="shared" si="4"/>
        <v>0.05243055555555556</v>
      </c>
      <c r="T25" s="7">
        <f t="shared" si="10"/>
        <v>0.006261574074074072</v>
      </c>
      <c r="U25" s="26">
        <f t="shared" si="5"/>
        <v>15</v>
      </c>
    </row>
    <row r="26" spans="1:21" ht="14.25">
      <c r="A26" s="8">
        <v>16</v>
      </c>
      <c r="B26" s="8">
        <v>163</v>
      </c>
      <c r="C26" s="15" t="s">
        <v>144</v>
      </c>
      <c r="D26" s="8">
        <v>1991</v>
      </c>
      <c r="E26" s="8" t="s">
        <v>88</v>
      </c>
      <c r="F26" s="10">
        <v>0.011168981481481481</v>
      </c>
      <c r="G26" s="7">
        <f t="shared" si="0"/>
        <v>0.011168981481481481</v>
      </c>
      <c r="H26" s="26">
        <f t="shared" si="6"/>
        <v>33</v>
      </c>
      <c r="I26" s="10">
        <v>0.013079861111111112</v>
      </c>
      <c r="J26" s="7">
        <f t="shared" si="1"/>
        <v>0.0019108796296296304</v>
      </c>
      <c r="K26" s="26">
        <f t="shared" si="7"/>
        <v>41</v>
      </c>
      <c r="L26" s="10">
        <v>0.03717129629629629</v>
      </c>
      <c r="M26" s="7">
        <f t="shared" si="2"/>
        <v>0.02409143518518518</v>
      </c>
      <c r="N26" s="49">
        <f t="shared" si="8"/>
        <v>4</v>
      </c>
      <c r="O26" s="24">
        <v>0.05303240740740741</v>
      </c>
      <c r="P26" s="7">
        <f t="shared" si="3"/>
        <v>0.015861111111111117</v>
      </c>
      <c r="Q26" s="26">
        <f t="shared" si="9"/>
        <v>12</v>
      </c>
      <c r="R26" s="7"/>
      <c r="S26" s="23">
        <f t="shared" si="4"/>
        <v>0.05303240740740741</v>
      </c>
      <c r="T26" s="7">
        <f t="shared" si="10"/>
        <v>0.006863425925925926</v>
      </c>
      <c r="U26" s="26">
        <f t="shared" si="5"/>
        <v>16</v>
      </c>
    </row>
    <row r="27" spans="1:21" ht="14.25">
      <c r="A27" s="8">
        <v>17</v>
      </c>
      <c r="B27" s="8">
        <v>88</v>
      </c>
      <c r="C27" s="15" t="s">
        <v>159</v>
      </c>
      <c r="D27" s="8">
        <v>1977</v>
      </c>
      <c r="E27" s="8" t="s">
        <v>155</v>
      </c>
      <c r="F27" s="10">
        <v>0.008865740740740742</v>
      </c>
      <c r="G27" s="7">
        <f t="shared" si="0"/>
        <v>0.008865740740740742</v>
      </c>
      <c r="H27" s="26">
        <f t="shared" si="6"/>
        <v>12</v>
      </c>
      <c r="I27" s="10">
        <v>0.010716435185185185</v>
      </c>
      <c r="J27" s="7">
        <f t="shared" si="1"/>
        <v>0.001850694444444443</v>
      </c>
      <c r="K27" s="26">
        <f t="shared" si="7"/>
        <v>39</v>
      </c>
      <c r="L27" s="10">
        <v>0.03711111111111111</v>
      </c>
      <c r="M27" s="7">
        <f t="shared" si="2"/>
        <v>0.026394675925925926</v>
      </c>
      <c r="N27" s="49">
        <f t="shared" si="8"/>
        <v>25</v>
      </c>
      <c r="O27" s="24">
        <v>0.05313657407407407</v>
      </c>
      <c r="P27" s="7">
        <f t="shared" si="3"/>
        <v>0.016025462962962964</v>
      </c>
      <c r="Q27" s="26">
        <f t="shared" si="9"/>
        <v>13</v>
      </c>
      <c r="R27" s="7"/>
      <c r="S27" s="23">
        <f t="shared" si="4"/>
        <v>0.05313657407407407</v>
      </c>
      <c r="T27" s="7">
        <f t="shared" si="10"/>
        <v>0.006967592592592588</v>
      </c>
      <c r="U27" s="26">
        <f t="shared" si="5"/>
        <v>17</v>
      </c>
    </row>
    <row r="28" spans="1:21" ht="14.25">
      <c r="A28" s="8">
        <v>18</v>
      </c>
      <c r="B28" s="8">
        <v>189</v>
      </c>
      <c r="C28" s="15" t="s">
        <v>238</v>
      </c>
      <c r="D28" s="8">
        <v>1972</v>
      </c>
      <c r="E28" s="8" t="s">
        <v>161</v>
      </c>
      <c r="F28" s="10">
        <v>0.01105324074074074</v>
      </c>
      <c r="G28" s="7">
        <f t="shared" si="0"/>
        <v>0.01105324074074074</v>
      </c>
      <c r="H28" s="26">
        <f t="shared" si="6"/>
        <v>32</v>
      </c>
      <c r="I28" s="10">
        <v>0.012619212962962964</v>
      </c>
      <c r="J28" s="7">
        <f t="shared" si="1"/>
        <v>0.0015659722222222238</v>
      </c>
      <c r="K28" s="26">
        <f t="shared" si="7"/>
        <v>35</v>
      </c>
      <c r="L28" s="10">
        <v>0.037807870370370374</v>
      </c>
      <c r="M28" s="7">
        <f t="shared" si="2"/>
        <v>0.02518865740740741</v>
      </c>
      <c r="N28" s="49">
        <f t="shared" si="8"/>
        <v>15</v>
      </c>
      <c r="O28" s="24">
        <v>0.053298611111111116</v>
      </c>
      <c r="P28" s="7">
        <f t="shared" si="3"/>
        <v>0.015490740740740742</v>
      </c>
      <c r="Q28" s="26">
        <f t="shared" si="9"/>
        <v>7</v>
      </c>
      <c r="R28" s="7"/>
      <c r="S28" s="23">
        <f t="shared" si="4"/>
        <v>0.053298611111111116</v>
      </c>
      <c r="T28" s="7">
        <f t="shared" si="10"/>
        <v>0.007129629629629632</v>
      </c>
      <c r="U28" s="26">
        <f t="shared" si="5"/>
        <v>18</v>
      </c>
    </row>
    <row r="29" spans="1:21" ht="14.25">
      <c r="A29" s="8">
        <v>19</v>
      </c>
      <c r="B29" s="8">
        <v>90</v>
      </c>
      <c r="C29" s="15" t="s">
        <v>169</v>
      </c>
      <c r="D29" s="8">
        <v>1962</v>
      </c>
      <c r="E29" s="8" t="s">
        <v>88</v>
      </c>
      <c r="F29" s="10">
        <v>0.009745370370370371</v>
      </c>
      <c r="G29" s="7">
        <f t="shared" si="0"/>
        <v>0.009745370370370371</v>
      </c>
      <c r="H29" s="26">
        <f t="shared" si="6"/>
        <v>23</v>
      </c>
      <c r="I29" s="10">
        <v>0.010709490740740742</v>
      </c>
      <c r="J29" s="7">
        <f t="shared" si="1"/>
        <v>0.0009641203703703704</v>
      </c>
      <c r="K29" s="26">
        <f t="shared" si="7"/>
        <v>12</v>
      </c>
      <c r="L29" s="10">
        <v>0.03456712962962963</v>
      </c>
      <c r="M29" s="7">
        <f t="shared" si="2"/>
        <v>0.023857638888888887</v>
      </c>
      <c r="N29" s="48">
        <f t="shared" si="8"/>
        <v>3</v>
      </c>
      <c r="O29" s="24">
        <v>0.05336805555555555</v>
      </c>
      <c r="P29" s="7">
        <f t="shared" si="3"/>
        <v>0.018800925925925922</v>
      </c>
      <c r="Q29" s="26">
        <f t="shared" si="9"/>
        <v>32</v>
      </c>
      <c r="R29" s="7"/>
      <c r="S29" s="23">
        <f t="shared" si="4"/>
        <v>0.05336805555555555</v>
      </c>
      <c r="T29" s="7">
        <f t="shared" si="10"/>
        <v>0.007199074074074066</v>
      </c>
      <c r="U29" s="26">
        <f t="shared" si="5"/>
        <v>19</v>
      </c>
    </row>
    <row r="30" spans="1:21" ht="14.25">
      <c r="A30" s="8">
        <v>20</v>
      </c>
      <c r="B30" s="8">
        <v>98</v>
      </c>
      <c r="C30" s="15" t="s">
        <v>150</v>
      </c>
      <c r="D30" s="8">
        <v>1980</v>
      </c>
      <c r="E30" s="8" t="s">
        <v>151</v>
      </c>
      <c r="F30" s="10">
        <v>0.009791666666666666</v>
      </c>
      <c r="G30" s="7">
        <f t="shared" si="0"/>
        <v>0.009791666666666666</v>
      </c>
      <c r="H30" s="26">
        <f t="shared" si="6"/>
        <v>25</v>
      </c>
      <c r="I30" s="10">
        <v>0.011907407407407408</v>
      </c>
      <c r="J30" s="7">
        <f t="shared" si="1"/>
        <v>0.0021157407407407427</v>
      </c>
      <c r="K30" s="26">
        <f t="shared" si="7"/>
        <v>42</v>
      </c>
      <c r="L30" s="10">
        <v>0.03738425925925926</v>
      </c>
      <c r="M30" s="7">
        <f t="shared" si="2"/>
        <v>0.025476851851851855</v>
      </c>
      <c r="N30" s="49">
        <f t="shared" si="8"/>
        <v>18</v>
      </c>
      <c r="O30" s="24">
        <v>0.05427083333333333</v>
      </c>
      <c r="P30" s="7">
        <f t="shared" si="3"/>
        <v>0.016886574074074068</v>
      </c>
      <c r="Q30" s="26">
        <f t="shared" si="9"/>
        <v>23</v>
      </c>
      <c r="R30" s="7"/>
      <c r="S30" s="23">
        <f t="shared" si="4"/>
        <v>0.05427083333333333</v>
      </c>
      <c r="T30" s="7">
        <f t="shared" si="10"/>
        <v>0.008101851851851846</v>
      </c>
      <c r="U30" s="26">
        <f t="shared" si="5"/>
        <v>20</v>
      </c>
    </row>
    <row r="31" spans="1:21" ht="14.25">
      <c r="A31" s="8">
        <v>21</v>
      </c>
      <c r="B31" s="8">
        <v>165</v>
      </c>
      <c r="C31" s="15" t="s">
        <v>147</v>
      </c>
      <c r="D31" s="8">
        <v>1996</v>
      </c>
      <c r="E31" s="8" t="s">
        <v>88</v>
      </c>
      <c r="F31" s="10">
        <v>0.010208333333333333</v>
      </c>
      <c r="G31" s="7">
        <f t="shared" si="0"/>
        <v>0.010208333333333333</v>
      </c>
      <c r="H31" s="26">
        <f t="shared" si="6"/>
        <v>27</v>
      </c>
      <c r="I31" s="10">
        <v>0.011289351851851854</v>
      </c>
      <c r="J31" s="7">
        <f t="shared" si="1"/>
        <v>0.001081018518518521</v>
      </c>
      <c r="K31" s="26">
        <f t="shared" si="7"/>
        <v>20</v>
      </c>
      <c r="L31" s="10">
        <v>0.03906712962962963</v>
      </c>
      <c r="M31" s="7">
        <f t="shared" si="2"/>
        <v>0.027777777777777776</v>
      </c>
      <c r="N31" s="49">
        <f t="shared" si="8"/>
        <v>31</v>
      </c>
      <c r="O31" s="24">
        <v>0.054560185185185184</v>
      </c>
      <c r="P31" s="7">
        <f t="shared" si="3"/>
        <v>0.015493055555555552</v>
      </c>
      <c r="Q31" s="26">
        <f t="shared" si="9"/>
        <v>8</v>
      </c>
      <c r="R31" s="7"/>
      <c r="S31" s="23">
        <f t="shared" si="4"/>
        <v>0.054560185185185184</v>
      </c>
      <c r="T31" s="7">
        <f t="shared" si="10"/>
        <v>0.0083912037037037</v>
      </c>
      <c r="U31" s="26">
        <f t="shared" si="5"/>
        <v>21</v>
      </c>
    </row>
    <row r="32" spans="1:21" ht="14.25">
      <c r="A32" s="8">
        <v>22</v>
      </c>
      <c r="B32" s="8">
        <v>81</v>
      </c>
      <c r="C32" s="15" t="s">
        <v>166</v>
      </c>
      <c r="D32" s="8">
        <v>1966</v>
      </c>
      <c r="E32" s="8" t="s">
        <v>161</v>
      </c>
      <c r="F32" s="10">
        <v>0.010613425925925927</v>
      </c>
      <c r="G32" s="7">
        <f t="shared" si="0"/>
        <v>0.010613425925925927</v>
      </c>
      <c r="H32" s="26">
        <f t="shared" si="6"/>
        <v>30</v>
      </c>
      <c r="I32" s="10">
        <v>0.01155324074074074</v>
      </c>
      <c r="J32" s="7">
        <f t="shared" si="1"/>
        <v>0.0009398148148148135</v>
      </c>
      <c r="K32" s="26">
        <f t="shared" si="7"/>
        <v>11</v>
      </c>
      <c r="L32" s="10">
        <v>0.03698958333333333</v>
      </c>
      <c r="M32" s="7">
        <f t="shared" si="2"/>
        <v>0.025436342592592594</v>
      </c>
      <c r="N32" s="49">
        <f t="shared" si="8"/>
        <v>17</v>
      </c>
      <c r="O32" s="24">
        <v>0.054699074074074074</v>
      </c>
      <c r="P32" s="7">
        <f t="shared" si="3"/>
        <v>0.01770949074074074</v>
      </c>
      <c r="Q32" s="26">
        <f t="shared" si="9"/>
        <v>28</v>
      </c>
      <c r="R32" s="7"/>
      <c r="S32" s="23">
        <f t="shared" si="4"/>
        <v>0.054699074074074074</v>
      </c>
      <c r="T32" s="7">
        <f t="shared" si="10"/>
        <v>0.008530092592592589</v>
      </c>
      <c r="U32" s="26">
        <f t="shared" si="5"/>
        <v>22</v>
      </c>
    </row>
    <row r="33" spans="1:21" ht="14.25">
      <c r="A33" s="8">
        <v>23</v>
      </c>
      <c r="B33" s="8">
        <v>178</v>
      </c>
      <c r="C33" s="15" t="s">
        <v>165</v>
      </c>
      <c r="D33" s="8">
        <v>1964</v>
      </c>
      <c r="E33" s="8" t="s">
        <v>19</v>
      </c>
      <c r="F33" s="10">
        <v>0.011307870370370371</v>
      </c>
      <c r="G33" s="7">
        <f t="shared" si="0"/>
        <v>0.011307870370370371</v>
      </c>
      <c r="H33" s="26">
        <f t="shared" si="6"/>
        <v>34</v>
      </c>
      <c r="I33" s="10">
        <v>0.012312499999999999</v>
      </c>
      <c r="J33" s="7">
        <f t="shared" si="1"/>
        <v>0.0010046296296296279</v>
      </c>
      <c r="K33" s="26">
        <f t="shared" si="7"/>
        <v>15</v>
      </c>
      <c r="L33" s="10">
        <v>0.038488425925925926</v>
      </c>
      <c r="M33" s="7">
        <f t="shared" si="2"/>
        <v>0.02617592592592593</v>
      </c>
      <c r="N33" s="49">
        <f t="shared" si="8"/>
        <v>22</v>
      </c>
      <c r="O33" s="24">
        <v>0.055150462962962964</v>
      </c>
      <c r="P33" s="7">
        <f t="shared" si="3"/>
        <v>0.016662037037037038</v>
      </c>
      <c r="Q33" s="26">
        <f t="shared" si="9"/>
        <v>18</v>
      </c>
      <c r="R33" s="7"/>
      <c r="S33" s="23">
        <f t="shared" si="4"/>
        <v>0.055150462962962964</v>
      </c>
      <c r="T33" s="7">
        <f t="shared" si="10"/>
        <v>0.00898148148148148</v>
      </c>
      <c r="U33" s="26">
        <f t="shared" si="5"/>
        <v>23</v>
      </c>
    </row>
    <row r="34" spans="1:21" ht="14.25">
      <c r="A34" s="8">
        <v>24</v>
      </c>
      <c r="B34" s="8">
        <v>168</v>
      </c>
      <c r="C34" s="15" t="s">
        <v>173</v>
      </c>
      <c r="D34" s="8">
        <v>2002</v>
      </c>
      <c r="E34" s="8" t="s">
        <v>66</v>
      </c>
      <c r="F34" s="10">
        <v>0.011342592592592592</v>
      </c>
      <c r="G34" s="7">
        <f t="shared" si="0"/>
        <v>0.011342592592592592</v>
      </c>
      <c r="H34" s="26">
        <f t="shared" si="6"/>
        <v>35</v>
      </c>
      <c r="I34" s="10">
        <v>0.01197800925925926</v>
      </c>
      <c r="J34" s="7">
        <f t="shared" si="1"/>
        <v>0.0006354166666666678</v>
      </c>
      <c r="K34" s="48">
        <f t="shared" si="7"/>
        <v>3</v>
      </c>
      <c r="L34" s="10">
        <v>0.03746412037037037</v>
      </c>
      <c r="M34" s="7">
        <f t="shared" si="2"/>
        <v>0.025486111111111112</v>
      </c>
      <c r="N34" s="49">
        <f t="shared" si="8"/>
        <v>19</v>
      </c>
      <c r="O34" s="24">
        <v>0.05555555555555555</v>
      </c>
      <c r="P34" s="7">
        <f t="shared" si="3"/>
        <v>0.018091435185185183</v>
      </c>
      <c r="Q34" s="26">
        <f t="shared" si="9"/>
        <v>29</v>
      </c>
      <c r="R34" s="7"/>
      <c r="S34" s="23">
        <f t="shared" si="4"/>
        <v>0.05555555555555555</v>
      </c>
      <c r="T34" s="7">
        <f t="shared" si="10"/>
        <v>0.009386574074074068</v>
      </c>
      <c r="U34" s="26">
        <f t="shared" si="5"/>
        <v>24</v>
      </c>
    </row>
    <row r="35" spans="1:21" ht="14.25">
      <c r="A35" s="8">
        <v>25</v>
      </c>
      <c r="B35" s="8">
        <v>181</v>
      </c>
      <c r="C35" s="15" t="s">
        <v>167</v>
      </c>
      <c r="D35" s="8">
        <v>1968</v>
      </c>
      <c r="E35" s="8" t="s">
        <v>138</v>
      </c>
      <c r="F35" s="10">
        <v>0.009594907407407408</v>
      </c>
      <c r="G35" s="7">
        <f aca="true" t="shared" si="11" ref="G35:G41">F35</f>
        <v>0.009594907407407408</v>
      </c>
      <c r="H35" s="26">
        <f t="shared" si="6"/>
        <v>21</v>
      </c>
      <c r="I35" s="10">
        <v>0.010643518518518517</v>
      </c>
      <c r="J35" s="7">
        <f aca="true" t="shared" si="12" ref="J35:J41">I35-F35</f>
        <v>0.0010486111111111095</v>
      </c>
      <c r="K35" s="26">
        <f t="shared" si="7"/>
        <v>18</v>
      </c>
      <c r="L35" s="10">
        <v>0.036695601851851854</v>
      </c>
      <c r="M35" s="7">
        <f aca="true" t="shared" si="13" ref="M35:M41">L35-I35</f>
        <v>0.026052083333333337</v>
      </c>
      <c r="N35" s="49">
        <f t="shared" si="8"/>
        <v>21</v>
      </c>
      <c r="O35" s="24">
        <v>0.05576388888888889</v>
      </c>
      <c r="P35" s="7">
        <f aca="true" t="shared" si="14" ref="P35:P41">O35-L35</f>
        <v>0.019068287037037036</v>
      </c>
      <c r="Q35" s="26">
        <f t="shared" si="9"/>
        <v>33</v>
      </c>
      <c r="R35" s="7"/>
      <c r="S35" s="23">
        <f aca="true" t="shared" si="15" ref="S35:S41">G35+J35+M35+P35+R35</f>
        <v>0.05576388888888889</v>
      </c>
      <c r="T35" s="7">
        <f t="shared" si="10"/>
        <v>0.009594907407407406</v>
      </c>
      <c r="U35" s="26">
        <f t="shared" si="5"/>
        <v>25</v>
      </c>
    </row>
    <row r="36" spans="1:21" ht="14.25">
      <c r="A36" s="8">
        <v>26</v>
      </c>
      <c r="B36" s="8">
        <v>80</v>
      </c>
      <c r="C36" s="16" t="s">
        <v>280</v>
      </c>
      <c r="D36" s="8">
        <v>1984</v>
      </c>
      <c r="E36" s="9" t="s">
        <v>19</v>
      </c>
      <c r="F36" s="10">
        <v>0.011863425925925925</v>
      </c>
      <c r="G36" s="7">
        <f t="shared" si="11"/>
        <v>0.011863425925925925</v>
      </c>
      <c r="H36" s="26">
        <f t="shared" si="6"/>
        <v>38</v>
      </c>
      <c r="I36" s="10">
        <v>0.013320601851851853</v>
      </c>
      <c r="J36" s="7">
        <f t="shared" si="12"/>
        <v>0.0014571759259259277</v>
      </c>
      <c r="K36" s="26">
        <f t="shared" si="7"/>
        <v>30</v>
      </c>
      <c r="L36" s="10">
        <v>0.03863657407407408</v>
      </c>
      <c r="M36" s="7">
        <f t="shared" si="13"/>
        <v>0.025315972222222226</v>
      </c>
      <c r="N36" s="49">
        <f t="shared" si="8"/>
        <v>16</v>
      </c>
      <c r="O36" s="24">
        <v>0.05611111111111111</v>
      </c>
      <c r="P36" s="7">
        <f t="shared" si="14"/>
        <v>0.01747453703703703</v>
      </c>
      <c r="Q36" s="26">
        <f t="shared" si="9"/>
        <v>27</v>
      </c>
      <c r="R36" s="7"/>
      <c r="S36" s="23">
        <f t="shared" si="15"/>
        <v>0.05611111111111111</v>
      </c>
      <c r="T36" s="7">
        <f t="shared" si="10"/>
        <v>0.009942129629629627</v>
      </c>
      <c r="U36" s="26">
        <f t="shared" si="5"/>
        <v>26</v>
      </c>
    </row>
    <row r="37" spans="1:21" ht="14.25">
      <c r="A37" s="8">
        <v>27</v>
      </c>
      <c r="B37" s="8">
        <v>169</v>
      </c>
      <c r="C37" s="16" t="s">
        <v>250</v>
      </c>
      <c r="D37" s="8">
        <v>1984</v>
      </c>
      <c r="E37" s="8" t="s">
        <v>148</v>
      </c>
      <c r="F37" s="10">
        <v>0.008310185185185186</v>
      </c>
      <c r="G37" s="7">
        <f t="shared" si="11"/>
        <v>0.008310185185185186</v>
      </c>
      <c r="H37" s="26">
        <f t="shared" si="6"/>
        <v>9</v>
      </c>
      <c r="I37" s="10">
        <v>0.009143518518518518</v>
      </c>
      <c r="J37" s="7">
        <f t="shared" si="12"/>
        <v>0.0008333333333333318</v>
      </c>
      <c r="K37" s="26">
        <f t="shared" si="7"/>
        <v>9</v>
      </c>
      <c r="L37" s="10">
        <v>0.03992013888888889</v>
      </c>
      <c r="M37" s="7">
        <f t="shared" si="13"/>
        <v>0.03077662037037037</v>
      </c>
      <c r="N37" s="49">
        <f t="shared" si="8"/>
        <v>38</v>
      </c>
      <c r="O37" s="24">
        <v>0.056365740740740744</v>
      </c>
      <c r="P37" s="7">
        <f t="shared" si="14"/>
        <v>0.016445601851851857</v>
      </c>
      <c r="Q37" s="26">
        <f t="shared" si="9"/>
        <v>16</v>
      </c>
      <c r="R37" s="7"/>
      <c r="S37" s="23">
        <f t="shared" si="15"/>
        <v>0.056365740740740744</v>
      </c>
      <c r="T37" s="7">
        <f t="shared" si="10"/>
        <v>0.01019675925925926</v>
      </c>
      <c r="U37" s="26">
        <f t="shared" si="5"/>
        <v>27</v>
      </c>
    </row>
    <row r="38" spans="1:21" ht="14.25">
      <c r="A38" s="8">
        <v>28</v>
      </c>
      <c r="B38" s="8">
        <v>171</v>
      </c>
      <c r="C38" s="15" t="s">
        <v>146</v>
      </c>
      <c r="D38" s="8">
        <v>1989</v>
      </c>
      <c r="E38" s="8" t="s">
        <v>84</v>
      </c>
      <c r="F38" s="10">
        <v>0.010439814814814813</v>
      </c>
      <c r="G38" s="7">
        <f t="shared" si="11"/>
        <v>0.010439814814814813</v>
      </c>
      <c r="H38" s="26">
        <f t="shared" si="6"/>
        <v>29</v>
      </c>
      <c r="I38" s="10">
        <v>0.01205324074074074</v>
      </c>
      <c r="J38" s="7">
        <f t="shared" si="12"/>
        <v>0.0016134259259259261</v>
      </c>
      <c r="K38" s="26">
        <f t="shared" si="7"/>
        <v>36</v>
      </c>
      <c r="L38" s="10">
        <v>0.041549768518518514</v>
      </c>
      <c r="M38" s="7">
        <f t="shared" si="13"/>
        <v>0.029496527777777774</v>
      </c>
      <c r="N38" s="49">
        <f t="shared" si="8"/>
        <v>35</v>
      </c>
      <c r="O38" s="24">
        <v>0.05693287037037037</v>
      </c>
      <c r="P38" s="7">
        <f t="shared" si="14"/>
        <v>0.015383101851851856</v>
      </c>
      <c r="Q38" s="26">
        <f t="shared" si="9"/>
        <v>6</v>
      </c>
      <c r="R38" s="7"/>
      <c r="S38" s="23">
        <f t="shared" si="15"/>
        <v>0.05693287037037037</v>
      </c>
      <c r="T38" s="7">
        <f t="shared" si="10"/>
        <v>0.010763888888888885</v>
      </c>
      <c r="U38" s="26">
        <f t="shared" si="5"/>
        <v>28</v>
      </c>
    </row>
    <row r="39" spans="1:21" ht="14.25">
      <c r="A39" s="8">
        <v>29</v>
      </c>
      <c r="B39" s="8">
        <v>162</v>
      </c>
      <c r="C39" s="15" t="s">
        <v>170</v>
      </c>
      <c r="D39" s="8">
        <v>1956</v>
      </c>
      <c r="E39" s="8" t="s">
        <v>69</v>
      </c>
      <c r="F39" s="10">
        <v>0.009097222222222222</v>
      </c>
      <c r="G39" s="7">
        <f t="shared" si="11"/>
        <v>0.009097222222222222</v>
      </c>
      <c r="H39" s="26">
        <f t="shared" si="6"/>
        <v>18</v>
      </c>
      <c r="I39" s="10">
        <v>0.009601851851851851</v>
      </c>
      <c r="J39" s="7">
        <f t="shared" si="12"/>
        <v>0.0005046296296296292</v>
      </c>
      <c r="K39" s="48">
        <f t="shared" si="7"/>
        <v>1</v>
      </c>
      <c r="L39" s="10">
        <v>0.03593518518518519</v>
      </c>
      <c r="M39" s="7">
        <f t="shared" si="13"/>
        <v>0.026333333333333337</v>
      </c>
      <c r="N39" s="49">
        <f t="shared" si="8"/>
        <v>24</v>
      </c>
      <c r="O39" s="24">
        <v>0.0569675925925926</v>
      </c>
      <c r="P39" s="7">
        <f t="shared" si="14"/>
        <v>0.02103240740740741</v>
      </c>
      <c r="Q39" s="26">
        <f t="shared" si="9"/>
        <v>40</v>
      </c>
      <c r="R39" s="7"/>
      <c r="S39" s="23">
        <f t="shared" si="15"/>
        <v>0.0569675925925926</v>
      </c>
      <c r="T39" s="7">
        <f t="shared" si="10"/>
        <v>0.010798611111111113</v>
      </c>
      <c r="U39" s="26">
        <f t="shared" si="5"/>
        <v>29</v>
      </c>
    </row>
    <row r="40" spans="1:21" ht="14.25">
      <c r="A40" s="8">
        <v>30</v>
      </c>
      <c r="B40" s="8">
        <v>89</v>
      </c>
      <c r="C40" s="15" t="s">
        <v>160</v>
      </c>
      <c r="D40" s="8">
        <v>1970</v>
      </c>
      <c r="E40" s="8" t="s">
        <v>161</v>
      </c>
      <c r="F40" s="10">
        <v>0.009664351851851851</v>
      </c>
      <c r="G40" s="7">
        <f t="shared" si="11"/>
        <v>0.009664351851851851</v>
      </c>
      <c r="H40" s="26">
        <f t="shared" si="6"/>
        <v>22</v>
      </c>
      <c r="I40" s="10">
        <v>0.011222222222222222</v>
      </c>
      <c r="J40" s="7">
        <f t="shared" si="12"/>
        <v>0.001557870370370371</v>
      </c>
      <c r="K40" s="26">
        <f t="shared" si="7"/>
        <v>34</v>
      </c>
      <c r="L40" s="10">
        <v>0.03958564814814815</v>
      </c>
      <c r="M40" s="7">
        <f t="shared" si="13"/>
        <v>0.028363425925925924</v>
      </c>
      <c r="N40" s="49">
        <f t="shared" si="8"/>
        <v>32</v>
      </c>
      <c r="O40" s="24">
        <v>0.057743055555555554</v>
      </c>
      <c r="P40" s="7">
        <f t="shared" si="14"/>
        <v>0.018157407407407407</v>
      </c>
      <c r="Q40" s="26">
        <f t="shared" si="9"/>
        <v>30</v>
      </c>
      <c r="R40" s="7"/>
      <c r="S40" s="23">
        <f t="shared" si="15"/>
        <v>0.057743055555555554</v>
      </c>
      <c r="T40" s="7">
        <f t="shared" si="10"/>
        <v>0.01157407407407407</v>
      </c>
      <c r="U40" s="26">
        <f t="shared" si="5"/>
        <v>30</v>
      </c>
    </row>
    <row r="41" spans="1:21" ht="14.25">
      <c r="A41" s="8">
        <v>31</v>
      </c>
      <c r="B41" s="8">
        <v>164</v>
      </c>
      <c r="C41" s="15" t="s">
        <v>174</v>
      </c>
      <c r="D41" s="8">
        <v>2002</v>
      </c>
      <c r="E41" s="8" t="s">
        <v>19</v>
      </c>
      <c r="F41" s="10">
        <v>0.01136574074074074</v>
      </c>
      <c r="G41" s="7">
        <f t="shared" si="11"/>
        <v>0.01136574074074074</v>
      </c>
      <c r="H41" s="26">
        <f t="shared" si="6"/>
        <v>36</v>
      </c>
      <c r="I41" s="10">
        <v>0.012356481481481482</v>
      </c>
      <c r="J41" s="7">
        <f t="shared" si="12"/>
        <v>0.0009907407407407417</v>
      </c>
      <c r="K41" s="26">
        <f t="shared" si="7"/>
        <v>13</v>
      </c>
      <c r="L41" s="10">
        <v>0.03880324074074074</v>
      </c>
      <c r="M41" s="7">
        <f t="shared" si="13"/>
        <v>0.02644675925925926</v>
      </c>
      <c r="N41" s="49">
        <f t="shared" si="8"/>
        <v>26</v>
      </c>
      <c r="O41" s="24">
        <v>0.05810185185185185</v>
      </c>
      <c r="P41" s="7">
        <f t="shared" si="14"/>
        <v>0.019298611111111107</v>
      </c>
      <c r="Q41" s="26">
        <f t="shared" si="9"/>
        <v>34</v>
      </c>
      <c r="R41" s="7"/>
      <c r="S41" s="23">
        <f t="shared" si="15"/>
        <v>0.05810185185185185</v>
      </c>
      <c r="T41" s="7">
        <f t="shared" si="10"/>
        <v>0.011932870370370365</v>
      </c>
      <c r="U41" s="26">
        <f t="shared" si="5"/>
        <v>31</v>
      </c>
    </row>
    <row r="42" spans="1:21" ht="14.25">
      <c r="A42" s="8">
        <v>32</v>
      </c>
      <c r="B42" s="8">
        <v>172</v>
      </c>
      <c r="C42" s="15" t="s">
        <v>171</v>
      </c>
      <c r="D42" s="8">
        <v>1955</v>
      </c>
      <c r="E42" s="8" t="s">
        <v>172</v>
      </c>
      <c r="F42" s="10">
        <v>0.011423611111111112</v>
      </c>
      <c r="G42" s="7">
        <f aca="true" t="shared" si="16" ref="G42:G56">F42</f>
        <v>0.011423611111111112</v>
      </c>
      <c r="H42" s="26">
        <f t="shared" si="6"/>
        <v>37</v>
      </c>
      <c r="I42" s="10">
        <v>0.012510416666666668</v>
      </c>
      <c r="J42" s="7">
        <f aca="true" t="shared" si="17" ref="J42:J56">I42-F42</f>
        <v>0.0010868055555555561</v>
      </c>
      <c r="K42" s="26">
        <f t="shared" si="7"/>
        <v>21</v>
      </c>
      <c r="L42" s="10">
        <v>0.03744328703703704</v>
      </c>
      <c r="M42" s="7">
        <f aca="true" t="shared" si="18" ref="M42:M56">L42-I42</f>
        <v>0.02493287037037037</v>
      </c>
      <c r="N42" s="49">
        <f t="shared" si="8"/>
        <v>11</v>
      </c>
      <c r="O42" s="24">
        <v>0.05832175925925926</v>
      </c>
      <c r="P42" s="7">
        <f aca="true" t="shared" si="19" ref="P42:P56">O42-L42</f>
        <v>0.020878472222222222</v>
      </c>
      <c r="Q42" s="26">
        <f t="shared" si="9"/>
        <v>38</v>
      </c>
      <c r="R42" s="7"/>
      <c r="S42" s="23">
        <f aca="true" t="shared" si="20" ref="S42:S56">G42+J42+M42+P42+R42</f>
        <v>0.05832175925925926</v>
      </c>
      <c r="T42" s="7">
        <f t="shared" si="10"/>
        <v>0.012152777777777776</v>
      </c>
      <c r="U42" s="26">
        <f t="shared" si="5"/>
        <v>32</v>
      </c>
    </row>
    <row r="43" spans="1:21" ht="14.25">
      <c r="A43" s="8">
        <v>33</v>
      </c>
      <c r="B43" s="8">
        <v>160</v>
      </c>
      <c r="C43" s="16" t="s">
        <v>244</v>
      </c>
      <c r="D43" s="8">
        <v>1957</v>
      </c>
      <c r="E43" s="9" t="s">
        <v>245</v>
      </c>
      <c r="F43" s="10">
        <v>0.009502314814814816</v>
      </c>
      <c r="G43" s="7">
        <f t="shared" si="16"/>
        <v>0.009502314814814816</v>
      </c>
      <c r="H43" s="26">
        <f t="shared" si="6"/>
        <v>20</v>
      </c>
      <c r="I43" s="10">
        <v>0.010796296296296297</v>
      </c>
      <c r="J43" s="7">
        <f t="shared" si="17"/>
        <v>0.001293981481481481</v>
      </c>
      <c r="K43" s="26">
        <f t="shared" si="7"/>
        <v>26</v>
      </c>
      <c r="L43" s="10">
        <v>0.03746064814814815</v>
      </c>
      <c r="M43" s="7">
        <f t="shared" si="18"/>
        <v>0.026664351851851856</v>
      </c>
      <c r="N43" s="49">
        <f t="shared" si="8"/>
        <v>29</v>
      </c>
      <c r="O43" s="24">
        <v>0.05877314814814815</v>
      </c>
      <c r="P43" s="7">
        <f t="shared" si="19"/>
        <v>0.021312499999999998</v>
      </c>
      <c r="Q43" s="26">
        <f t="shared" si="9"/>
        <v>42</v>
      </c>
      <c r="R43" s="7"/>
      <c r="S43" s="23">
        <f t="shared" si="20"/>
        <v>0.05877314814814815</v>
      </c>
      <c r="T43" s="7">
        <f t="shared" si="10"/>
        <v>0.012604166666666666</v>
      </c>
      <c r="U43" s="26">
        <f t="shared" si="5"/>
        <v>33</v>
      </c>
    </row>
    <row r="44" spans="1:21" ht="14.25">
      <c r="A44" s="8">
        <v>34</v>
      </c>
      <c r="B44" s="8">
        <v>91</v>
      </c>
      <c r="C44" s="16" t="s">
        <v>283</v>
      </c>
      <c r="D44" s="8">
        <v>1985</v>
      </c>
      <c r="E44" s="9" t="s">
        <v>143</v>
      </c>
      <c r="F44" s="10">
        <v>0.01230324074074074</v>
      </c>
      <c r="G44" s="7">
        <f t="shared" si="16"/>
        <v>0.01230324074074074</v>
      </c>
      <c r="H44" s="26">
        <f t="shared" si="6"/>
        <v>42</v>
      </c>
      <c r="I44" s="10">
        <v>0.013533564814814816</v>
      </c>
      <c r="J44" s="7">
        <f t="shared" si="17"/>
        <v>0.0012303240740740764</v>
      </c>
      <c r="K44" s="26">
        <f t="shared" si="7"/>
        <v>23</v>
      </c>
      <c r="L44" s="24">
        <v>0.04248148148148148</v>
      </c>
      <c r="M44" s="7">
        <f t="shared" si="18"/>
        <v>0.028947916666666663</v>
      </c>
      <c r="N44" s="49">
        <f t="shared" si="8"/>
        <v>34</v>
      </c>
      <c r="O44" s="24">
        <v>0.05925925925925926</v>
      </c>
      <c r="P44" s="7">
        <f t="shared" si="19"/>
        <v>0.01677777777777778</v>
      </c>
      <c r="Q44" s="26">
        <f t="shared" si="9"/>
        <v>19</v>
      </c>
      <c r="R44" s="7"/>
      <c r="S44" s="23">
        <f t="shared" si="20"/>
        <v>0.05925925925925926</v>
      </c>
      <c r="T44" s="7">
        <f t="shared" si="10"/>
        <v>0.013090277777777777</v>
      </c>
      <c r="U44" s="26">
        <f t="shared" si="5"/>
        <v>34</v>
      </c>
    </row>
    <row r="45" spans="1:21" ht="14.25">
      <c r="A45" s="8">
        <v>35</v>
      </c>
      <c r="B45" s="8">
        <v>177</v>
      </c>
      <c r="C45" s="16" t="s">
        <v>270</v>
      </c>
      <c r="D45" s="8">
        <v>1962</v>
      </c>
      <c r="E45" s="9" t="s">
        <v>19</v>
      </c>
      <c r="F45" s="10">
        <v>0.008900694444444445</v>
      </c>
      <c r="G45" s="7">
        <f t="shared" si="16"/>
        <v>0.008900694444444445</v>
      </c>
      <c r="H45" s="26">
        <f t="shared" si="6"/>
        <v>15</v>
      </c>
      <c r="I45" s="10">
        <v>0.0101875</v>
      </c>
      <c r="J45" s="7">
        <f t="shared" si="17"/>
        <v>0.001286805555555555</v>
      </c>
      <c r="K45" s="26">
        <f t="shared" si="7"/>
        <v>25</v>
      </c>
      <c r="L45" s="10">
        <v>0.03742824074074074</v>
      </c>
      <c r="M45" s="7">
        <f t="shared" si="18"/>
        <v>0.02724074074074074</v>
      </c>
      <c r="N45" s="49">
        <f t="shared" si="8"/>
        <v>30</v>
      </c>
      <c r="O45" s="24">
        <v>0.05987268518518518</v>
      </c>
      <c r="P45" s="7">
        <f t="shared" si="19"/>
        <v>0.02244444444444444</v>
      </c>
      <c r="Q45" s="26">
        <f t="shared" si="9"/>
        <v>43</v>
      </c>
      <c r="R45" s="7"/>
      <c r="S45" s="23">
        <f t="shared" si="20"/>
        <v>0.05987268518518518</v>
      </c>
      <c r="T45" s="7">
        <f t="shared" si="10"/>
        <v>0.013703703703703697</v>
      </c>
      <c r="U45" s="26">
        <f t="shared" si="5"/>
        <v>35</v>
      </c>
    </row>
    <row r="46" spans="1:21" ht="14.25">
      <c r="A46" s="8">
        <v>36</v>
      </c>
      <c r="B46" s="8">
        <v>179</v>
      </c>
      <c r="C46" s="15" t="s">
        <v>177</v>
      </c>
      <c r="D46" s="8">
        <v>1977</v>
      </c>
      <c r="E46" s="8" t="s">
        <v>178</v>
      </c>
      <c r="F46" s="10">
        <v>0.010949074074074075</v>
      </c>
      <c r="G46" s="7">
        <f t="shared" si="16"/>
        <v>0.010949074074074075</v>
      </c>
      <c r="H46" s="26">
        <f t="shared" si="6"/>
        <v>31</v>
      </c>
      <c r="I46" s="10">
        <v>0.011871527777777778</v>
      </c>
      <c r="J46" s="7">
        <f t="shared" si="17"/>
        <v>0.0009224537037037031</v>
      </c>
      <c r="K46" s="26">
        <f t="shared" si="7"/>
        <v>10</v>
      </c>
      <c r="L46" s="10">
        <v>0.040356481481481486</v>
      </c>
      <c r="M46" s="7">
        <f t="shared" si="18"/>
        <v>0.028484953703703707</v>
      </c>
      <c r="N46" s="49">
        <f t="shared" si="8"/>
        <v>33</v>
      </c>
      <c r="O46" s="24">
        <v>0.060613425925925925</v>
      </c>
      <c r="P46" s="7">
        <f t="shared" si="19"/>
        <v>0.02025694444444444</v>
      </c>
      <c r="Q46" s="26">
        <f t="shared" si="9"/>
        <v>37</v>
      </c>
      <c r="R46" s="7"/>
      <c r="S46" s="23">
        <f t="shared" si="20"/>
        <v>0.060613425925925925</v>
      </c>
      <c r="T46" s="7">
        <f t="shared" si="10"/>
        <v>0.01444444444444444</v>
      </c>
      <c r="U46" s="26">
        <f t="shared" si="5"/>
        <v>36</v>
      </c>
    </row>
    <row r="47" spans="1:21" ht="14.25">
      <c r="A47" s="8">
        <v>37</v>
      </c>
      <c r="B47" s="8">
        <v>96</v>
      </c>
      <c r="C47" s="16" t="s">
        <v>201</v>
      </c>
      <c r="D47" s="8">
        <v>1988</v>
      </c>
      <c r="E47" s="9" t="s">
        <v>111</v>
      </c>
      <c r="F47" s="10">
        <v>0.012094907407407408</v>
      </c>
      <c r="G47" s="7">
        <f t="shared" si="16"/>
        <v>0.012094907407407408</v>
      </c>
      <c r="H47" s="26">
        <f t="shared" si="6"/>
        <v>39</v>
      </c>
      <c r="I47" s="10">
        <v>0.01364351851851852</v>
      </c>
      <c r="J47" s="7">
        <f t="shared" si="17"/>
        <v>0.0015486111111111117</v>
      </c>
      <c r="K47" s="26">
        <f t="shared" si="7"/>
        <v>33</v>
      </c>
      <c r="L47" s="24">
        <v>0.0456863425925926</v>
      </c>
      <c r="M47" s="7">
        <f t="shared" si="18"/>
        <v>0.03204282407407408</v>
      </c>
      <c r="N47" s="49">
        <f t="shared" si="8"/>
        <v>41</v>
      </c>
      <c r="O47" s="24">
        <v>0.06252314814814815</v>
      </c>
      <c r="P47" s="7">
        <f t="shared" si="19"/>
        <v>0.01683680555555555</v>
      </c>
      <c r="Q47" s="26">
        <f t="shared" si="9"/>
        <v>21</v>
      </c>
      <c r="R47" s="7"/>
      <c r="S47" s="23">
        <f t="shared" si="20"/>
        <v>0.06252314814814815</v>
      </c>
      <c r="T47" s="7">
        <f t="shared" si="10"/>
        <v>0.016354166666666663</v>
      </c>
      <c r="U47" s="26">
        <f t="shared" si="5"/>
        <v>37</v>
      </c>
    </row>
    <row r="48" spans="1:21" ht="14.25">
      <c r="A48" s="8">
        <v>38</v>
      </c>
      <c r="B48" s="8">
        <v>174</v>
      </c>
      <c r="C48" s="16" t="s">
        <v>268</v>
      </c>
      <c r="D48" s="8">
        <v>1990</v>
      </c>
      <c r="E48" s="9" t="s">
        <v>88</v>
      </c>
      <c r="F48" s="10">
        <v>0.009756944444444445</v>
      </c>
      <c r="G48" s="7">
        <f t="shared" si="16"/>
        <v>0.009756944444444445</v>
      </c>
      <c r="H48" s="26">
        <f t="shared" si="6"/>
        <v>24</v>
      </c>
      <c r="I48" s="10">
        <v>0.011640046296296296</v>
      </c>
      <c r="J48" s="7">
        <f t="shared" si="17"/>
        <v>0.001883101851851851</v>
      </c>
      <c r="K48" s="26">
        <f t="shared" si="7"/>
        <v>40</v>
      </c>
      <c r="L48" s="24">
        <v>0.04297337962962963</v>
      </c>
      <c r="M48" s="7">
        <f t="shared" si="18"/>
        <v>0.03133333333333334</v>
      </c>
      <c r="N48" s="49">
        <f t="shared" si="8"/>
        <v>40</v>
      </c>
      <c r="O48" s="24">
        <v>0.06284722222222222</v>
      </c>
      <c r="P48" s="7">
        <f t="shared" si="19"/>
        <v>0.01987384259259259</v>
      </c>
      <c r="Q48" s="26">
        <f t="shared" si="9"/>
        <v>35</v>
      </c>
      <c r="R48" s="7"/>
      <c r="S48" s="23">
        <f t="shared" si="20"/>
        <v>0.06284722222222222</v>
      </c>
      <c r="T48" s="7">
        <f t="shared" si="10"/>
        <v>0.016678240740740737</v>
      </c>
      <c r="U48" s="26">
        <f t="shared" si="5"/>
        <v>38</v>
      </c>
    </row>
    <row r="49" spans="1:21" ht="14.25">
      <c r="A49" s="8">
        <v>39</v>
      </c>
      <c r="B49" s="8">
        <v>187</v>
      </c>
      <c r="C49" s="15" t="s">
        <v>176</v>
      </c>
      <c r="D49" s="8">
        <v>1981</v>
      </c>
      <c r="E49" s="8" t="s">
        <v>19</v>
      </c>
      <c r="F49" s="10">
        <v>0.012129629629629629</v>
      </c>
      <c r="G49" s="7">
        <f t="shared" si="16"/>
        <v>0.012129629629629629</v>
      </c>
      <c r="H49" s="26">
        <f t="shared" si="6"/>
        <v>41</v>
      </c>
      <c r="I49" s="10">
        <v>0.01336574074074074</v>
      </c>
      <c r="J49" s="7">
        <f t="shared" si="17"/>
        <v>0.0012361111111111114</v>
      </c>
      <c r="K49" s="26">
        <f t="shared" si="7"/>
        <v>24</v>
      </c>
      <c r="L49" s="24">
        <v>0.044496527777777774</v>
      </c>
      <c r="M49" s="7">
        <f t="shared" si="18"/>
        <v>0.031130787037037033</v>
      </c>
      <c r="N49" s="49">
        <f t="shared" si="8"/>
        <v>39</v>
      </c>
      <c r="O49" s="24">
        <v>0.06313657407407408</v>
      </c>
      <c r="P49" s="7">
        <f t="shared" si="19"/>
        <v>0.018640046296296307</v>
      </c>
      <c r="Q49" s="26">
        <f t="shared" si="9"/>
        <v>31</v>
      </c>
      <c r="R49" s="7"/>
      <c r="S49" s="23">
        <f t="shared" si="20"/>
        <v>0.06313657407407408</v>
      </c>
      <c r="T49" s="7">
        <f t="shared" si="10"/>
        <v>0.016967592592592597</v>
      </c>
      <c r="U49" s="26">
        <f t="shared" si="5"/>
        <v>39</v>
      </c>
    </row>
    <row r="50" spans="1:21" ht="14.25">
      <c r="A50" s="8">
        <v>40</v>
      </c>
      <c r="B50" s="8">
        <v>188</v>
      </c>
      <c r="C50" s="15" t="s">
        <v>164</v>
      </c>
      <c r="D50" s="8">
        <v>1969</v>
      </c>
      <c r="E50" s="8" t="s">
        <v>143</v>
      </c>
      <c r="F50" s="10">
        <v>0.009849537037037037</v>
      </c>
      <c r="G50" s="7">
        <f t="shared" si="16"/>
        <v>0.009849537037037037</v>
      </c>
      <c r="H50" s="26">
        <f t="shared" si="6"/>
        <v>26</v>
      </c>
      <c r="I50" s="10">
        <v>0.01154976851851852</v>
      </c>
      <c r="J50" s="7">
        <f t="shared" si="17"/>
        <v>0.0017002314814814831</v>
      </c>
      <c r="K50" s="26">
        <f t="shared" si="7"/>
        <v>37</v>
      </c>
      <c r="L50" s="24">
        <v>0.04585648148148148</v>
      </c>
      <c r="M50" s="7">
        <f t="shared" si="18"/>
        <v>0.034306712962962956</v>
      </c>
      <c r="N50" s="49">
        <f t="shared" si="8"/>
        <v>42</v>
      </c>
      <c r="O50" s="24">
        <v>0.06609953703703704</v>
      </c>
      <c r="P50" s="7">
        <f t="shared" si="19"/>
        <v>0.020243055555555563</v>
      </c>
      <c r="Q50" s="26">
        <f t="shared" si="9"/>
        <v>36</v>
      </c>
      <c r="R50" s="7"/>
      <c r="S50" s="23">
        <f t="shared" si="20"/>
        <v>0.06609953703703704</v>
      </c>
      <c r="T50" s="7">
        <f t="shared" si="10"/>
        <v>0.019930555555555556</v>
      </c>
      <c r="U50" s="26">
        <f t="shared" si="5"/>
        <v>40</v>
      </c>
    </row>
    <row r="51" spans="1:21" ht="14.25">
      <c r="A51" s="8">
        <v>41</v>
      </c>
      <c r="B51" s="8">
        <v>97</v>
      </c>
      <c r="C51" s="15" t="s">
        <v>152</v>
      </c>
      <c r="D51" s="8">
        <v>1982</v>
      </c>
      <c r="E51" s="8" t="s">
        <v>153</v>
      </c>
      <c r="F51" s="10">
        <v>0.012118055555555556</v>
      </c>
      <c r="G51" s="7">
        <f t="shared" si="16"/>
        <v>0.012118055555555556</v>
      </c>
      <c r="H51" s="26">
        <f t="shared" si="6"/>
        <v>40</v>
      </c>
      <c r="I51" s="10">
        <v>0.014563657407407407</v>
      </c>
      <c r="J51" s="7">
        <f t="shared" si="17"/>
        <v>0.0024456018518518516</v>
      </c>
      <c r="K51" s="26">
        <f t="shared" si="7"/>
        <v>45</v>
      </c>
      <c r="L51" s="24">
        <v>0.051305555555555556</v>
      </c>
      <c r="M51" s="7">
        <f t="shared" si="18"/>
        <v>0.03674189814814815</v>
      </c>
      <c r="N51" s="49">
        <f t="shared" si="8"/>
        <v>44</v>
      </c>
      <c r="O51" s="24">
        <v>0.06856481481481481</v>
      </c>
      <c r="P51" s="7">
        <f t="shared" si="19"/>
        <v>0.01725925925925926</v>
      </c>
      <c r="Q51" s="26">
        <f t="shared" si="9"/>
        <v>25</v>
      </c>
      <c r="R51" s="7"/>
      <c r="S51" s="23">
        <f t="shared" si="20"/>
        <v>0.06856481481481481</v>
      </c>
      <c r="T51" s="7">
        <f t="shared" si="10"/>
        <v>0.02239583333333333</v>
      </c>
      <c r="U51" s="26">
        <f t="shared" si="5"/>
        <v>41</v>
      </c>
    </row>
    <row r="52" spans="1:21" ht="14.25">
      <c r="A52" s="8">
        <v>42</v>
      </c>
      <c r="B52" s="8">
        <v>93</v>
      </c>
      <c r="C52" s="15" t="s">
        <v>136</v>
      </c>
      <c r="D52" s="8">
        <v>2002</v>
      </c>
      <c r="E52" s="8" t="s">
        <v>19</v>
      </c>
      <c r="F52" s="10">
        <v>0.016550925925925924</v>
      </c>
      <c r="G52" s="7">
        <f t="shared" si="16"/>
        <v>0.016550925925925924</v>
      </c>
      <c r="H52" s="26">
        <f t="shared" si="6"/>
        <v>45</v>
      </c>
      <c r="I52" s="10">
        <v>0.01803587962962963</v>
      </c>
      <c r="J52" s="7">
        <f t="shared" si="17"/>
        <v>0.001484953703703707</v>
      </c>
      <c r="K52" s="26">
        <f t="shared" si="7"/>
        <v>31</v>
      </c>
      <c r="L52" s="24">
        <v>0.04788194444444444</v>
      </c>
      <c r="M52" s="7">
        <f t="shared" si="18"/>
        <v>0.02984606481481481</v>
      </c>
      <c r="N52" s="49">
        <f t="shared" si="8"/>
        <v>37</v>
      </c>
      <c r="O52" s="24">
        <v>0.0687962962962963</v>
      </c>
      <c r="P52" s="7">
        <f t="shared" si="19"/>
        <v>0.020914351851851858</v>
      </c>
      <c r="Q52" s="26">
        <f t="shared" si="9"/>
        <v>39</v>
      </c>
      <c r="R52" s="7"/>
      <c r="S52" s="23">
        <f t="shared" si="20"/>
        <v>0.0687962962962963</v>
      </c>
      <c r="T52" s="7">
        <f t="shared" si="10"/>
        <v>0.022627314814814815</v>
      </c>
      <c r="U52" s="26">
        <f t="shared" si="5"/>
        <v>42</v>
      </c>
    </row>
    <row r="53" spans="1:21" ht="14.25">
      <c r="A53" s="8">
        <v>43</v>
      </c>
      <c r="B53" s="8">
        <v>161</v>
      </c>
      <c r="C53" s="15" t="s">
        <v>168</v>
      </c>
      <c r="D53" s="8">
        <v>1961</v>
      </c>
      <c r="E53" s="8" t="s">
        <v>88</v>
      </c>
      <c r="F53" s="10">
        <v>0.01042824074074074</v>
      </c>
      <c r="G53" s="7">
        <f t="shared" si="16"/>
        <v>0.01042824074074074</v>
      </c>
      <c r="H53" s="26">
        <f t="shared" si="6"/>
        <v>28</v>
      </c>
      <c r="I53" s="10">
        <v>0.012703703703703703</v>
      </c>
      <c r="J53" s="7">
        <f t="shared" si="17"/>
        <v>0.0022754629629629635</v>
      </c>
      <c r="K53" s="26">
        <f t="shared" si="7"/>
        <v>44</v>
      </c>
      <c r="L53" s="24">
        <v>0.048045138888888894</v>
      </c>
      <c r="M53" s="7">
        <f t="shared" si="18"/>
        <v>0.03534143518518519</v>
      </c>
      <c r="N53" s="49">
        <f t="shared" si="8"/>
        <v>43</v>
      </c>
      <c r="O53" s="24">
        <v>0.06916666666666667</v>
      </c>
      <c r="P53" s="7">
        <f t="shared" si="19"/>
        <v>0.021121527777777774</v>
      </c>
      <c r="Q53" s="26">
        <f t="shared" si="9"/>
        <v>41</v>
      </c>
      <c r="R53" s="7"/>
      <c r="S53" s="23">
        <f t="shared" si="20"/>
        <v>0.06916666666666667</v>
      </c>
      <c r="T53" s="7">
        <f t="shared" si="10"/>
        <v>0.022997685185185184</v>
      </c>
      <c r="U53" s="26">
        <f t="shared" si="5"/>
        <v>43</v>
      </c>
    </row>
    <row r="54" spans="1:21" ht="14.25">
      <c r="A54" s="8">
        <v>44</v>
      </c>
      <c r="B54" s="8">
        <v>173</v>
      </c>
      <c r="C54" s="15" t="s">
        <v>231</v>
      </c>
      <c r="D54" s="8">
        <v>1947</v>
      </c>
      <c r="E54" s="8" t="s">
        <v>126</v>
      </c>
      <c r="F54" s="10">
        <v>0.017060185185185185</v>
      </c>
      <c r="G54" s="7">
        <f t="shared" si="16"/>
        <v>0.017060185185185185</v>
      </c>
      <c r="H54" s="26">
        <f t="shared" si="6"/>
        <v>46</v>
      </c>
      <c r="I54" s="10">
        <v>0.019303240740740742</v>
      </c>
      <c r="J54" s="7">
        <f t="shared" si="17"/>
        <v>0.002243055555555557</v>
      </c>
      <c r="K54" s="26">
        <f t="shared" si="7"/>
        <v>43</v>
      </c>
      <c r="L54" s="24">
        <v>0.049047453703703704</v>
      </c>
      <c r="M54" s="7">
        <f t="shared" si="18"/>
        <v>0.029744212962962962</v>
      </c>
      <c r="N54" s="49">
        <f t="shared" si="8"/>
        <v>36</v>
      </c>
      <c r="O54" s="24">
        <v>0.07340277777777778</v>
      </c>
      <c r="P54" s="7">
        <f t="shared" si="19"/>
        <v>0.02435532407407407</v>
      </c>
      <c r="Q54" s="26">
        <f t="shared" si="9"/>
        <v>45</v>
      </c>
      <c r="R54" s="7"/>
      <c r="S54" s="23">
        <f t="shared" si="20"/>
        <v>0.07340277777777778</v>
      </c>
      <c r="T54" s="7">
        <f t="shared" si="10"/>
        <v>0.02723379629629629</v>
      </c>
      <c r="U54" s="26">
        <f t="shared" si="5"/>
        <v>44</v>
      </c>
    </row>
    <row r="55" spans="1:21" ht="14.25">
      <c r="A55" s="8">
        <v>45</v>
      </c>
      <c r="B55" s="8">
        <v>94</v>
      </c>
      <c r="C55" s="15" t="s">
        <v>175</v>
      </c>
      <c r="D55" s="8">
        <v>1988</v>
      </c>
      <c r="E55" s="8" t="s">
        <v>19</v>
      </c>
      <c r="F55" s="10">
        <v>0.013333333333333334</v>
      </c>
      <c r="G55" s="7">
        <f t="shared" si="16"/>
        <v>0.013333333333333334</v>
      </c>
      <c r="H55" s="26">
        <f t="shared" si="6"/>
        <v>44</v>
      </c>
      <c r="I55" s="10">
        <v>0.014390046296296297</v>
      </c>
      <c r="J55" s="7">
        <f t="shared" si="17"/>
        <v>0.0010567129629629624</v>
      </c>
      <c r="K55" s="26">
        <f t="shared" si="7"/>
        <v>19</v>
      </c>
      <c r="L55" s="24">
        <v>0.05210069444444445</v>
      </c>
      <c r="M55" s="7">
        <f t="shared" si="18"/>
        <v>0.03771064814814815</v>
      </c>
      <c r="N55" s="49">
        <f t="shared" si="8"/>
        <v>45</v>
      </c>
      <c r="O55" s="24">
        <v>0.07631944444444444</v>
      </c>
      <c r="P55" s="7">
        <f t="shared" si="19"/>
        <v>0.02421874999999999</v>
      </c>
      <c r="Q55" s="26">
        <f t="shared" si="9"/>
        <v>44</v>
      </c>
      <c r="R55" s="7"/>
      <c r="S55" s="23">
        <f t="shared" si="20"/>
        <v>0.07631944444444444</v>
      </c>
      <c r="T55" s="7">
        <f t="shared" si="10"/>
        <v>0.030150462962962955</v>
      </c>
      <c r="U55" s="26">
        <f t="shared" si="5"/>
        <v>45</v>
      </c>
    </row>
    <row r="56" spans="1:21" ht="14.25">
      <c r="A56" s="8">
        <v>46</v>
      </c>
      <c r="B56" s="8">
        <v>170</v>
      </c>
      <c r="C56" s="15" t="s">
        <v>142</v>
      </c>
      <c r="D56" s="8">
        <v>1991</v>
      </c>
      <c r="E56" s="8" t="s">
        <v>143</v>
      </c>
      <c r="F56" s="10">
        <v>0.012870370370370372</v>
      </c>
      <c r="G56" s="7">
        <f t="shared" si="16"/>
        <v>0.012870370370370372</v>
      </c>
      <c r="H56" s="26">
        <f t="shared" si="6"/>
        <v>43</v>
      </c>
      <c r="I56" s="10">
        <v>0.01598726851851852</v>
      </c>
      <c r="J56" s="7">
        <f t="shared" si="17"/>
        <v>0.0031168981481481464</v>
      </c>
      <c r="K56" s="26">
        <f t="shared" si="7"/>
        <v>46</v>
      </c>
      <c r="L56" s="24">
        <v>0.053723379629629635</v>
      </c>
      <c r="M56" s="7">
        <f t="shared" si="18"/>
        <v>0.037736111111111116</v>
      </c>
      <c r="N56" s="49">
        <f t="shared" si="8"/>
        <v>46</v>
      </c>
      <c r="O56" s="24">
        <v>0.07871527777777777</v>
      </c>
      <c r="P56" s="7">
        <f t="shared" si="19"/>
        <v>0.024991898148148138</v>
      </c>
      <c r="Q56" s="26">
        <f t="shared" si="9"/>
        <v>46</v>
      </c>
      <c r="R56" s="7"/>
      <c r="S56" s="23">
        <f t="shared" si="20"/>
        <v>0.07871527777777777</v>
      </c>
      <c r="T56" s="7">
        <f t="shared" si="10"/>
        <v>0.03254629629629629</v>
      </c>
      <c r="U56" s="26">
        <f t="shared" si="5"/>
        <v>46</v>
      </c>
    </row>
    <row r="57" spans="18:21" ht="14.25">
      <c r="R57"/>
      <c r="U57"/>
    </row>
    <row r="58" spans="2:21" ht="14.25">
      <c r="B58" s="52" t="s">
        <v>9</v>
      </c>
      <c r="C58" s="52"/>
      <c r="D58" t="s">
        <v>292</v>
      </c>
      <c r="R58"/>
      <c r="T58" s="3"/>
      <c r="U58"/>
    </row>
    <row r="59" spans="18:21" ht="14.25">
      <c r="R59"/>
      <c r="T59" s="3"/>
      <c r="U59"/>
    </row>
    <row r="60" spans="2:21" ht="14.25">
      <c r="B60" s="52" t="s">
        <v>10</v>
      </c>
      <c r="C60" s="52"/>
      <c r="D60" t="s">
        <v>293</v>
      </c>
      <c r="R60"/>
      <c r="T60" s="3"/>
      <c r="U60"/>
    </row>
    <row r="61" spans="18:21" ht="14.25">
      <c r="R61"/>
      <c r="U61"/>
    </row>
    <row r="62" spans="18:21" ht="14.25">
      <c r="R62"/>
      <c r="U62"/>
    </row>
    <row r="63" spans="18:21" ht="14.25">
      <c r="R63"/>
      <c r="U63"/>
    </row>
    <row r="64" spans="18:21" ht="14.25">
      <c r="R64"/>
      <c r="U64"/>
    </row>
    <row r="65" spans="18:21" ht="14.25">
      <c r="R65"/>
      <c r="U65"/>
    </row>
    <row r="66" spans="18:21" ht="14.25">
      <c r="R66"/>
      <c r="U66"/>
    </row>
    <row r="67" spans="18:21" ht="14.25">
      <c r="R67"/>
      <c r="U67"/>
    </row>
    <row r="68" spans="18:21" ht="14.25">
      <c r="R68"/>
      <c r="U68"/>
    </row>
  </sheetData>
  <sheetProtection/>
  <mergeCells count="7">
    <mergeCell ref="B58:C58"/>
    <mergeCell ref="B60:C60"/>
    <mergeCell ref="A1:P1"/>
    <mergeCell ref="A2:C2"/>
    <mergeCell ref="N2:P2"/>
    <mergeCell ref="A3:P3"/>
    <mergeCell ref="A4:P4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83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64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5.57421875" style="0" customWidth="1"/>
    <col min="4" max="4" width="7.28125" style="0" customWidth="1"/>
    <col min="5" max="5" width="22.14062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296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46</v>
      </c>
    </row>
    <row r="6" ht="15">
      <c r="P6" s="4"/>
    </row>
    <row r="7" ht="15">
      <c r="P7" s="4" t="s">
        <v>291</v>
      </c>
    </row>
    <row r="8" ht="15">
      <c r="P8" s="4" t="s">
        <v>290</v>
      </c>
    </row>
    <row r="9" spans="1:21" ht="15">
      <c r="A9" t="s">
        <v>11</v>
      </c>
      <c r="C9" t="s">
        <v>33</v>
      </c>
      <c r="H9" s="17"/>
      <c r="K9" s="17"/>
      <c r="N9" s="17"/>
      <c r="U9"/>
    </row>
    <row r="10" spans="1:21" ht="15">
      <c r="A10" s="12" t="s">
        <v>28</v>
      </c>
      <c r="B10" s="12" t="s">
        <v>4</v>
      </c>
      <c r="C10" s="12" t="s">
        <v>1</v>
      </c>
      <c r="D10" s="12" t="s">
        <v>5</v>
      </c>
      <c r="E10" s="12" t="s">
        <v>14</v>
      </c>
      <c r="F10" s="13" t="s">
        <v>15</v>
      </c>
      <c r="G10" s="14" t="s">
        <v>6</v>
      </c>
      <c r="H10" s="18" t="s">
        <v>2</v>
      </c>
      <c r="I10" s="13" t="s">
        <v>16</v>
      </c>
      <c r="J10" s="12" t="s">
        <v>25</v>
      </c>
      <c r="K10" s="18" t="s">
        <v>2</v>
      </c>
      <c r="L10" s="13" t="s">
        <v>17</v>
      </c>
      <c r="M10" s="12" t="s">
        <v>3</v>
      </c>
      <c r="N10" s="18" t="s">
        <v>2</v>
      </c>
      <c r="O10" s="13" t="s">
        <v>26</v>
      </c>
      <c r="P10" s="12" t="s">
        <v>27</v>
      </c>
      <c r="Q10" s="18" t="s">
        <v>2</v>
      </c>
      <c r="R10" s="28" t="s">
        <v>42</v>
      </c>
      <c r="S10" s="12" t="s">
        <v>7</v>
      </c>
      <c r="T10" s="12" t="s">
        <v>8</v>
      </c>
      <c r="U10" s="18" t="s">
        <v>0</v>
      </c>
    </row>
    <row r="11" spans="1:21" ht="15">
      <c r="A11" s="8">
        <v>1</v>
      </c>
      <c r="B11" s="8">
        <v>48</v>
      </c>
      <c r="C11" s="15" t="s">
        <v>186</v>
      </c>
      <c r="D11" s="8">
        <v>1991</v>
      </c>
      <c r="E11" s="15" t="s">
        <v>187</v>
      </c>
      <c r="F11" s="10">
        <v>0.015173611111111112</v>
      </c>
      <c r="G11" s="7">
        <f aca="true" t="shared" si="0" ref="G11:G46">F11</f>
        <v>0.015173611111111112</v>
      </c>
      <c r="H11" s="41">
        <f>RANK(G11,G$11:G$46,1)</f>
        <v>2</v>
      </c>
      <c r="I11" s="10">
        <v>0.01589814814814815</v>
      </c>
      <c r="J11" s="7">
        <f aca="true" t="shared" si="1" ref="J11:J46">I11-F11</f>
        <v>0.0007245370370370392</v>
      </c>
      <c r="K11" s="26">
        <f>RANK(J11,J$11:J$46,1)</f>
        <v>4</v>
      </c>
      <c r="L11" s="24">
        <v>0.058625000000000003</v>
      </c>
      <c r="M11" s="40">
        <f aca="true" t="shared" si="2" ref="M11:M46">L11-I11</f>
        <v>0.04272685185185185</v>
      </c>
      <c r="N11" s="41">
        <f>RANK(M11,M$11:M$46,1)</f>
        <v>1</v>
      </c>
      <c r="O11" s="24">
        <v>0.08688657407407407</v>
      </c>
      <c r="P11" s="7">
        <f aca="true" t="shared" si="3" ref="P11:P46">O11-L11</f>
        <v>0.02826157407407407</v>
      </c>
      <c r="Q11" s="41">
        <f>RANK(P11,P$11:P$46,1)</f>
        <v>2</v>
      </c>
      <c r="R11" s="7"/>
      <c r="S11" s="23">
        <f aca="true" t="shared" si="4" ref="S11:S46">G11+J11+M11+P11+R11</f>
        <v>0.08688657407407407</v>
      </c>
      <c r="T11" s="7">
        <v>0</v>
      </c>
      <c r="U11" s="42">
        <f>RANK(S11,S$11:S$46,1)</f>
        <v>1</v>
      </c>
    </row>
    <row r="12" spans="1:21" ht="15">
      <c r="A12" s="8">
        <v>2</v>
      </c>
      <c r="B12" s="9">
        <v>40</v>
      </c>
      <c r="C12" s="15" t="s">
        <v>200</v>
      </c>
      <c r="D12" s="8">
        <v>1984</v>
      </c>
      <c r="E12" s="8" t="s">
        <v>19</v>
      </c>
      <c r="F12" s="10">
        <v>0.016793981481481483</v>
      </c>
      <c r="G12" s="7">
        <f t="shared" si="0"/>
        <v>0.016793981481481483</v>
      </c>
      <c r="H12" s="41">
        <f aca="true" t="shared" si="5" ref="H12:H46">RANK(G12,G$11:G$46,1)</f>
        <v>3</v>
      </c>
      <c r="I12" s="10">
        <v>0.01751273148148148</v>
      </c>
      <c r="J12" s="7">
        <f t="shared" si="1"/>
        <v>0.0007187499999999972</v>
      </c>
      <c r="K12" s="41">
        <f aca="true" t="shared" si="6" ref="K12:K46">RANK(J12,J$11:J$46,1)</f>
        <v>2</v>
      </c>
      <c r="L12" s="24">
        <v>0.06334722222222222</v>
      </c>
      <c r="M12" s="40">
        <f t="shared" si="2"/>
        <v>0.04583449074074074</v>
      </c>
      <c r="N12" s="26">
        <f aca="true" t="shared" si="7" ref="N12:N46">RANK(M12,M$11:M$46,1)</f>
        <v>6</v>
      </c>
      <c r="O12" s="24">
        <v>0.08844907407407408</v>
      </c>
      <c r="P12" s="7">
        <f t="shared" si="3"/>
        <v>0.02510185185185186</v>
      </c>
      <c r="Q12" s="41">
        <f aca="true" t="shared" si="8" ref="Q12:Q46">RANK(P12,P$11:P$46,1)</f>
        <v>1</v>
      </c>
      <c r="R12" s="7"/>
      <c r="S12" s="23">
        <f t="shared" si="4"/>
        <v>0.08844907407407408</v>
      </c>
      <c r="T12" s="7">
        <f>S12-S$11</f>
        <v>0.0015625000000000083</v>
      </c>
      <c r="U12" s="42">
        <f aca="true" t="shared" si="9" ref="U12:U46">RANK(S12,S$11:S$46,1)</f>
        <v>2</v>
      </c>
    </row>
    <row r="13" spans="1:21" ht="15">
      <c r="A13" s="8">
        <v>3</v>
      </c>
      <c r="B13" s="9">
        <v>60</v>
      </c>
      <c r="C13" s="15" t="s">
        <v>198</v>
      </c>
      <c r="D13" s="8">
        <v>1986</v>
      </c>
      <c r="E13" s="8" t="s">
        <v>185</v>
      </c>
      <c r="F13" s="10">
        <v>0.014351851851851852</v>
      </c>
      <c r="G13" s="7">
        <f t="shared" si="0"/>
        <v>0.014351851851851852</v>
      </c>
      <c r="H13" s="41">
        <f t="shared" si="5"/>
        <v>1</v>
      </c>
      <c r="I13" s="10">
        <v>0.015072916666666665</v>
      </c>
      <c r="J13" s="7">
        <f t="shared" si="1"/>
        <v>0.0007210648148148133</v>
      </c>
      <c r="K13" s="41">
        <f t="shared" si="6"/>
        <v>3</v>
      </c>
      <c r="L13" s="24">
        <v>0.06009722222222222</v>
      </c>
      <c r="M13" s="40">
        <f t="shared" si="2"/>
        <v>0.045024305555555554</v>
      </c>
      <c r="N13" s="41">
        <f t="shared" si="7"/>
        <v>2</v>
      </c>
      <c r="O13" s="24">
        <v>0.09153935185185186</v>
      </c>
      <c r="P13" s="7">
        <f t="shared" si="3"/>
        <v>0.03144212962962964</v>
      </c>
      <c r="Q13" s="26">
        <f t="shared" si="8"/>
        <v>11</v>
      </c>
      <c r="R13" s="7"/>
      <c r="S13" s="23">
        <f t="shared" si="4"/>
        <v>0.09153935185185186</v>
      </c>
      <c r="T13" s="7">
        <f aca="true" t="shared" si="10" ref="T13:T46">S13-S$11</f>
        <v>0.0046527777777777835</v>
      </c>
      <c r="U13" s="42">
        <f t="shared" si="9"/>
        <v>3</v>
      </c>
    </row>
    <row r="14" spans="1:21" ht="15">
      <c r="A14" s="8">
        <v>4</v>
      </c>
      <c r="B14" s="8">
        <v>55</v>
      </c>
      <c r="C14" s="15" t="s">
        <v>212</v>
      </c>
      <c r="D14" s="8">
        <v>1973</v>
      </c>
      <c r="E14" s="8" t="s">
        <v>143</v>
      </c>
      <c r="F14" s="10">
        <v>0.016840277777777777</v>
      </c>
      <c r="G14" s="7">
        <f t="shared" si="0"/>
        <v>0.016840277777777777</v>
      </c>
      <c r="H14" s="26">
        <f t="shared" si="5"/>
        <v>4</v>
      </c>
      <c r="I14" s="10">
        <v>0.017635416666666667</v>
      </c>
      <c r="J14" s="7">
        <f t="shared" si="1"/>
        <v>0.0007951388888888904</v>
      </c>
      <c r="K14" s="26">
        <f t="shared" si="6"/>
        <v>6</v>
      </c>
      <c r="L14" s="24">
        <v>0.06337847222222222</v>
      </c>
      <c r="M14" s="40">
        <f t="shared" si="2"/>
        <v>0.04574305555555555</v>
      </c>
      <c r="N14" s="26">
        <f t="shared" si="7"/>
        <v>4</v>
      </c>
      <c r="O14" s="24">
        <v>0.09214120370370371</v>
      </c>
      <c r="P14" s="7">
        <f t="shared" si="3"/>
        <v>0.028762731481481493</v>
      </c>
      <c r="Q14" s="41">
        <f t="shared" si="8"/>
        <v>3</v>
      </c>
      <c r="R14" s="7"/>
      <c r="S14" s="23">
        <f t="shared" si="4"/>
        <v>0.09214120370370371</v>
      </c>
      <c r="T14" s="7">
        <f t="shared" si="10"/>
        <v>0.005254629629629637</v>
      </c>
      <c r="U14" s="26">
        <f t="shared" si="9"/>
        <v>4</v>
      </c>
    </row>
    <row r="15" spans="1:21" ht="15">
      <c r="A15" s="8">
        <v>5</v>
      </c>
      <c r="B15" s="8">
        <v>87</v>
      </c>
      <c r="C15" s="15" t="s">
        <v>213</v>
      </c>
      <c r="D15" s="8">
        <v>1970</v>
      </c>
      <c r="E15" s="8" t="s">
        <v>19</v>
      </c>
      <c r="F15" s="10">
        <v>0.018113425925925925</v>
      </c>
      <c r="G15" s="7">
        <f t="shared" si="0"/>
        <v>0.018113425925925925</v>
      </c>
      <c r="H15" s="26">
        <f t="shared" si="5"/>
        <v>6</v>
      </c>
      <c r="I15" s="10">
        <v>0.018969907407407408</v>
      </c>
      <c r="J15" s="7">
        <f t="shared" si="1"/>
        <v>0.0008564814814814824</v>
      </c>
      <c r="K15" s="26">
        <f t="shared" si="6"/>
        <v>9</v>
      </c>
      <c r="L15" s="24">
        <v>0.06456250000000001</v>
      </c>
      <c r="M15" s="40">
        <f t="shared" si="2"/>
        <v>0.0455925925925926</v>
      </c>
      <c r="N15" s="41">
        <f t="shared" si="7"/>
        <v>3</v>
      </c>
      <c r="O15" s="24">
        <v>0.09576388888888888</v>
      </c>
      <c r="P15" s="7">
        <f t="shared" si="3"/>
        <v>0.031201388888888876</v>
      </c>
      <c r="Q15" s="26">
        <f t="shared" si="8"/>
        <v>9</v>
      </c>
      <c r="R15" s="7"/>
      <c r="S15" s="23">
        <f t="shared" si="4"/>
        <v>0.09576388888888888</v>
      </c>
      <c r="T15" s="7">
        <f t="shared" si="10"/>
        <v>0.00887731481481481</v>
      </c>
      <c r="U15" s="26">
        <f t="shared" si="9"/>
        <v>5</v>
      </c>
    </row>
    <row r="16" spans="1:21" ht="14.25">
      <c r="A16" s="8">
        <v>6</v>
      </c>
      <c r="B16" s="8">
        <v>30</v>
      </c>
      <c r="C16" s="15" t="s">
        <v>191</v>
      </c>
      <c r="D16" s="8">
        <v>1986</v>
      </c>
      <c r="E16" s="8" t="s">
        <v>192</v>
      </c>
      <c r="F16" s="10">
        <v>0.018298611111111113</v>
      </c>
      <c r="G16" s="7">
        <f t="shared" si="0"/>
        <v>0.018298611111111113</v>
      </c>
      <c r="H16" s="26">
        <f t="shared" si="5"/>
        <v>10</v>
      </c>
      <c r="I16" s="10">
        <v>0.019344907407407404</v>
      </c>
      <c r="J16" s="7">
        <f t="shared" si="1"/>
        <v>0.0010462962962962917</v>
      </c>
      <c r="K16" s="26">
        <f t="shared" si="6"/>
        <v>14</v>
      </c>
      <c r="L16" s="24">
        <v>0.06605902777777778</v>
      </c>
      <c r="M16" s="40">
        <f t="shared" si="2"/>
        <v>0.04671412037037037</v>
      </c>
      <c r="N16" s="26">
        <f t="shared" si="7"/>
        <v>7</v>
      </c>
      <c r="O16" s="24">
        <v>0.09703703703703703</v>
      </c>
      <c r="P16" s="7">
        <f t="shared" si="3"/>
        <v>0.030978009259259254</v>
      </c>
      <c r="Q16" s="26">
        <f t="shared" si="8"/>
        <v>8</v>
      </c>
      <c r="R16" s="7"/>
      <c r="S16" s="23">
        <f t="shared" si="4"/>
        <v>0.09703703703703703</v>
      </c>
      <c r="T16" s="7">
        <f t="shared" si="10"/>
        <v>0.010150462962962958</v>
      </c>
      <c r="U16" s="26">
        <f t="shared" si="9"/>
        <v>6</v>
      </c>
    </row>
    <row r="17" spans="1:21" ht="14.25">
      <c r="A17" s="8">
        <v>7</v>
      </c>
      <c r="B17" s="8">
        <v>33</v>
      </c>
      <c r="C17" s="15" t="s">
        <v>218</v>
      </c>
      <c r="D17" s="8">
        <v>1964</v>
      </c>
      <c r="E17" s="8" t="s">
        <v>116</v>
      </c>
      <c r="F17" s="10">
        <v>0.018622685185185183</v>
      </c>
      <c r="G17" s="7">
        <f t="shared" si="0"/>
        <v>0.018622685185185183</v>
      </c>
      <c r="H17" s="26">
        <f t="shared" si="5"/>
        <v>13</v>
      </c>
      <c r="I17" s="10">
        <v>0.01940972222222222</v>
      </c>
      <c r="J17" s="7">
        <f t="shared" si="1"/>
        <v>0.0007870370370370375</v>
      </c>
      <c r="K17" s="26">
        <f t="shared" si="6"/>
        <v>5</v>
      </c>
      <c r="L17" s="24">
        <v>0.06960416666666668</v>
      </c>
      <c r="M17" s="40">
        <f t="shared" si="2"/>
        <v>0.05019444444444446</v>
      </c>
      <c r="N17" s="26">
        <f t="shared" si="7"/>
        <v>26</v>
      </c>
      <c r="O17" s="24">
        <v>0.09899305555555556</v>
      </c>
      <c r="P17" s="7">
        <f t="shared" si="3"/>
        <v>0.02938888888888888</v>
      </c>
      <c r="Q17" s="26">
        <f t="shared" si="8"/>
        <v>4</v>
      </c>
      <c r="R17" s="7"/>
      <c r="S17" s="23">
        <f t="shared" si="4"/>
        <v>0.09899305555555556</v>
      </c>
      <c r="T17" s="7">
        <f t="shared" si="10"/>
        <v>0.012106481481481482</v>
      </c>
      <c r="U17" s="26">
        <f t="shared" si="9"/>
        <v>7</v>
      </c>
    </row>
    <row r="18" spans="1:21" ht="14.25">
      <c r="A18" s="8">
        <v>8</v>
      </c>
      <c r="B18" s="8">
        <v>38</v>
      </c>
      <c r="C18" s="15" t="s">
        <v>216</v>
      </c>
      <c r="D18" s="8">
        <v>1965</v>
      </c>
      <c r="E18" s="8" t="s">
        <v>135</v>
      </c>
      <c r="F18" s="10">
        <v>0.018125</v>
      </c>
      <c r="G18" s="7">
        <f t="shared" si="0"/>
        <v>0.018125</v>
      </c>
      <c r="H18" s="26">
        <f t="shared" si="5"/>
        <v>7</v>
      </c>
      <c r="I18" s="10">
        <v>0.01915972222222222</v>
      </c>
      <c r="J18" s="7">
        <f t="shared" si="1"/>
        <v>0.0010347222222222216</v>
      </c>
      <c r="K18" s="26">
        <f t="shared" si="6"/>
        <v>12</v>
      </c>
      <c r="L18" s="24">
        <v>0.06607523148148148</v>
      </c>
      <c r="M18" s="40">
        <f t="shared" si="2"/>
        <v>0.04691550925925926</v>
      </c>
      <c r="N18" s="26">
        <f t="shared" si="7"/>
        <v>8</v>
      </c>
      <c r="O18" s="24">
        <v>0.09935185185185186</v>
      </c>
      <c r="P18" s="7">
        <f t="shared" si="3"/>
        <v>0.03327662037037038</v>
      </c>
      <c r="Q18" s="26">
        <f t="shared" si="8"/>
        <v>16</v>
      </c>
      <c r="R18" s="7"/>
      <c r="S18" s="23">
        <f t="shared" si="4"/>
        <v>0.09935185185185186</v>
      </c>
      <c r="T18" s="7">
        <f t="shared" si="10"/>
        <v>0.012465277777777783</v>
      </c>
      <c r="U18" s="26">
        <f t="shared" si="9"/>
        <v>8</v>
      </c>
    </row>
    <row r="19" spans="1:21" ht="14.25">
      <c r="A19" s="8">
        <v>9</v>
      </c>
      <c r="B19" s="8">
        <v>64</v>
      </c>
      <c r="C19" s="16" t="s">
        <v>284</v>
      </c>
      <c r="D19" s="8">
        <v>1974</v>
      </c>
      <c r="E19" s="9" t="s">
        <v>19</v>
      </c>
      <c r="F19" s="10">
        <v>0.019444444444444445</v>
      </c>
      <c r="G19" s="7">
        <f t="shared" si="0"/>
        <v>0.019444444444444445</v>
      </c>
      <c r="H19" s="26">
        <f t="shared" si="5"/>
        <v>18</v>
      </c>
      <c r="I19" s="10">
        <v>0.02025</v>
      </c>
      <c r="J19" s="7">
        <f t="shared" si="1"/>
        <v>0.0008055555555555559</v>
      </c>
      <c r="K19" s="26">
        <f t="shared" si="6"/>
        <v>8</v>
      </c>
      <c r="L19" s="24">
        <v>0.06606712962962963</v>
      </c>
      <c r="M19" s="40">
        <f t="shared" si="2"/>
        <v>0.045817129629629624</v>
      </c>
      <c r="N19" s="26">
        <f t="shared" si="7"/>
        <v>5</v>
      </c>
      <c r="O19" s="24">
        <v>0.09987268518518518</v>
      </c>
      <c r="P19" s="7">
        <f t="shared" si="3"/>
        <v>0.03380555555555555</v>
      </c>
      <c r="Q19" s="26">
        <f t="shared" si="8"/>
        <v>19</v>
      </c>
      <c r="R19" s="7"/>
      <c r="S19" s="23">
        <f t="shared" si="4"/>
        <v>0.09987268518518518</v>
      </c>
      <c r="T19" s="7">
        <f t="shared" si="10"/>
        <v>0.012986111111111101</v>
      </c>
      <c r="U19" s="26">
        <f t="shared" si="9"/>
        <v>9</v>
      </c>
    </row>
    <row r="20" spans="1:21" ht="14.25">
      <c r="A20" s="8">
        <v>10</v>
      </c>
      <c r="B20" s="8">
        <v>50</v>
      </c>
      <c r="C20" s="15" t="s">
        <v>194</v>
      </c>
      <c r="D20" s="8">
        <v>1985</v>
      </c>
      <c r="E20" s="8" t="s">
        <v>79</v>
      </c>
      <c r="F20" s="10">
        <v>0.01815972222222222</v>
      </c>
      <c r="G20" s="7">
        <f t="shared" si="0"/>
        <v>0.01815972222222222</v>
      </c>
      <c r="H20" s="26">
        <f t="shared" si="5"/>
        <v>8</v>
      </c>
      <c r="I20" s="10">
        <v>0.01910416666666667</v>
      </c>
      <c r="J20" s="7">
        <f t="shared" si="1"/>
        <v>0.0009444444444444491</v>
      </c>
      <c r="K20" s="26">
        <f t="shared" si="6"/>
        <v>11</v>
      </c>
      <c r="L20" s="24">
        <v>0.06837037037037037</v>
      </c>
      <c r="M20" s="40">
        <f t="shared" si="2"/>
        <v>0.0492662037037037</v>
      </c>
      <c r="N20" s="26">
        <f t="shared" si="7"/>
        <v>17</v>
      </c>
      <c r="O20" s="24">
        <v>0.09993055555555556</v>
      </c>
      <c r="P20" s="7">
        <f t="shared" si="3"/>
        <v>0.03156018518518519</v>
      </c>
      <c r="Q20" s="26">
        <f t="shared" si="8"/>
        <v>12</v>
      </c>
      <c r="R20" s="7"/>
      <c r="S20" s="23">
        <f t="shared" si="4"/>
        <v>0.09993055555555556</v>
      </c>
      <c r="T20" s="7">
        <f t="shared" si="10"/>
        <v>0.01304398148148149</v>
      </c>
      <c r="U20" s="26">
        <f t="shared" si="9"/>
        <v>10</v>
      </c>
    </row>
    <row r="21" spans="1:21" ht="14.25">
      <c r="A21" s="8">
        <v>11</v>
      </c>
      <c r="B21" s="8">
        <v>39</v>
      </c>
      <c r="C21" s="15" t="s">
        <v>195</v>
      </c>
      <c r="D21" s="8">
        <v>1986</v>
      </c>
      <c r="E21" s="8" t="s">
        <v>84</v>
      </c>
      <c r="F21" s="10">
        <v>0.01835648148148148</v>
      </c>
      <c r="G21" s="7">
        <f t="shared" si="0"/>
        <v>0.01835648148148148</v>
      </c>
      <c r="H21" s="26">
        <f t="shared" si="5"/>
        <v>11</v>
      </c>
      <c r="I21" s="10">
        <v>0.019480324074074074</v>
      </c>
      <c r="J21" s="7">
        <f t="shared" si="1"/>
        <v>0.001123842592592593</v>
      </c>
      <c r="K21" s="26">
        <f t="shared" si="6"/>
        <v>17</v>
      </c>
      <c r="L21" s="24">
        <v>0.06810069444444444</v>
      </c>
      <c r="M21" s="40">
        <f t="shared" si="2"/>
        <v>0.04862037037037037</v>
      </c>
      <c r="N21" s="26">
        <f t="shared" si="7"/>
        <v>11</v>
      </c>
      <c r="O21" s="24">
        <v>0.1004050925925926</v>
      </c>
      <c r="P21" s="7">
        <f t="shared" si="3"/>
        <v>0.03230439814814816</v>
      </c>
      <c r="Q21" s="26">
        <f t="shared" si="8"/>
        <v>14</v>
      </c>
      <c r="R21" s="7"/>
      <c r="S21" s="23">
        <f t="shared" si="4"/>
        <v>0.1004050925925926</v>
      </c>
      <c r="T21" s="7">
        <f t="shared" si="10"/>
        <v>0.013518518518518527</v>
      </c>
      <c r="U21" s="26">
        <f t="shared" si="9"/>
        <v>11</v>
      </c>
    </row>
    <row r="22" spans="1:21" ht="14.25">
      <c r="A22" s="8">
        <v>12</v>
      </c>
      <c r="B22" s="9">
        <v>54</v>
      </c>
      <c r="C22" s="15" t="s">
        <v>202</v>
      </c>
      <c r="D22" s="8">
        <v>1985</v>
      </c>
      <c r="E22" s="8" t="s">
        <v>143</v>
      </c>
      <c r="F22" s="10">
        <v>0.01982638888888889</v>
      </c>
      <c r="G22" s="7">
        <f t="shared" si="0"/>
        <v>0.01982638888888889</v>
      </c>
      <c r="H22" s="26">
        <f t="shared" si="5"/>
        <v>20</v>
      </c>
      <c r="I22" s="10">
        <v>0.02092939814814815</v>
      </c>
      <c r="J22" s="7">
        <f t="shared" si="1"/>
        <v>0.0011030092592592584</v>
      </c>
      <c r="K22" s="26">
        <f t="shared" si="6"/>
        <v>16</v>
      </c>
      <c r="L22" s="24">
        <v>0.06946527777777778</v>
      </c>
      <c r="M22" s="40">
        <f t="shared" si="2"/>
        <v>0.04853587962962963</v>
      </c>
      <c r="N22" s="26">
        <f t="shared" si="7"/>
        <v>10</v>
      </c>
      <c r="O22" s="24">
        <v>0.10123842592592593</v>
      </c>
      <c r="P22" s="7">
        <f t="shared" si="3"/>
        <v>0.03177314814814815</v>
      </c>
      <c r="Q22" s="26">
        <f t="shared" si="8"/>
        <v>13</v>
      </c>
      <c r="R22" s="7"/>
      <c r="S22" s="23">
        <f t="shared" si="4"/>
        <v>0.10123842592592593</v>
      </c>
      <c r="T22" s="7">
        <f t="shared" si="10"/>
        <v>0.014351851851851852</v>
      </c>
      <c r="U22" s="26">
        <f t="shared" si="9"/>
        <v>12</v>
      </c>
    </row>
    <row r="23" spans="1:21" ht="14.25">
      <c r="A23" s="8">
        <v>13</v>
      </c>
      <c r="B23" s="8">
        <v>57</v>
      </c>
      <c r="C23" s="15" t="s">
        <v>205</v>
      </c>
      <c r="D23" s="8">
        <v>1983</v>
      </c>
      <c r="E23" s="8" t="s">
        <v>111</v>
      </c>
      <c r="F23" s="10">
        <v>0.021597222222222223</v>
      </c>
      <c r="G23" s="7">
        <f t="shared" si="0"/>
        <v>0.021597222222222223</v>
      </c>
      <c r="H23" s="26">
        <f t="shared" si="5"/>
        <v>26</v>
      </c>
      <c r="I23" s="10">
        <v>0.023307870370370368</v>
      </c>
      <c r="J23" s="7">
        <f t="shared" si="1"/>
        <v>0.0017106481481481452</v>
      </c>
      <c r="K23" s="26">
        <f t="shared" si="6"/>
        <v>30</v>
      </c>
      <c r="L23" s="24">
        <v>0.07226967592592592</v>
      </c>
      <c r="M23" s="40">
        <f t="shared" si="2"/>
        <v>0.04896180555555556</v>
      </c>
      <c r="N23" s="26">
        <f t="shared" si="7"/>
        <v>15</v>
      </c>
      <c r="O23" s="24">
        <v>0.10186342592592594</v>
      </c>
      <c r="P23" s="7">
        <f t="shared" si="3"/>
        <v>0.029593750000000016</v>
      </c>
      <c r="Q23" s="26">
        <f t="shared" si="8"/>
        <v>5</v>
      </c>
      <c r="R23" s="7"/>
      <c r="S23" s="23">
        <f t="shared" si="4"/>
        <v>0.10186342592592594</v>
      </c>
      <c r="T23" s="7">
        <f t="shared" si="10"/>
        <v>0.014976851851851866</v>
      </c>
      <c r="U23" s="26">
        <f t="shared" si="9"/>
        <v>13</v>
      </c>
    </row>
    <row r="24" spans="1:21" ht="14.25">
      <c r="A24" s="8">
        <v>14</v>
      </c>
      <c r="B24" s="8">
        <v>61</v>
      </c>
      <c r="C24" s="15" t="s">
        <v>184</v>
      </c>
      <c r="D24" s="8">
        <v>1989</v>
      </c>
      <c r="E24" s="8" t="s">
        <v>185</v>
      </c>
      <c r="F24" s="10">
        <v>0.0215625</v>
      </c>
      <c r="G24" s="7">
        <f t="shared" si="0"/>
        <v>0.0215625</v>
      </c>
      <c r="H24" s="26">
        <f t="shared" si="5"/>
        <v>24</v>
      </c>
      <c r="I24" s="10">
        <v>0.022931712962962966</v>
      </c>
      <c r="J24" s="7">
        <f t="shared" si="1"/>
        <v>0.001369212962962968</v>
      </c>
      <c r="K24" s="26">
        <f t="shared" si="6"/>
        <v>24</v>
      </c>
      <c r="L24" s="24">
        <v>0.07229050925925927</v>
      </c>
      <c r="M24" s="40">
        <f t="shared" si="2"/>
        <v>0.0493587962962963</v>
      </c>
      <c r="N24" s="26">
        <f t="shared" si="7"/>
        <v>19</v>
      </c>
      <c r="O24" s="24">
        <v>0.10297453703703703</v>
      </c>
      <c r="P24" s="7">
        <f t="shared" si="3"/>
        <v>0.03068402777777776</v>
      </c>
      <c r="Q24" s="26">
        <f t="shared" si="8"/>
        <v>7</v>
      </c>
      <c r="R24" s="7"/>
      <c r="S24" s="23">
        <f t="shared" si="4"/>
        <v>0.10297453703703703</v>
      </c>
      <c r="T24" s="7">
        <f t="shared" si="10"/>
        <v>0.016087962962962957</v>
      </c>
      <c r="U24" s="26">
        <f t="shared" si="9"/>
        <v>14</v>
      </c>
    </row>
    <row r="25" spans="1:21" ht="14.25">
      <c r="A25" s="8">
        <v>15</v>
      </c>
      <c r="B25" s="9">
        <v>36</v>
      </c>
      <c r="C25" s="15" t="s">
        <v>199</v>
      </c>
      <c r="D25" s="8">
        <v>1986</v>
      </c>
      <c r="E25" s="8" t="s">
        <v>135</v>
      </c>
      <c r="F25" s="10">
        <v>0.018275462962962962</v>
      </c>
      <c r="G25" s="7">
        <f t="shared" si="0"/>
        <v>0.018275462962962962</v>
      </c>
      <c r="H25" s="26">
        <f t="shared" si="5"/>
        <v>9</v>
      </c>
      <c r="I25" s="10">
        <v>0.019319444444444445</v>
      </c>
      <c r="J25" s="7">
        <f t="shared" si="1"/>
        <v>0.0010439814814814825</v>
      </c>
      <c r="K25" s="26">
        <f t="shared" si="6"/>
        <v>13</v>
      </c>
      <c r="L25" s="24">
        <v>0.06963541666666667</v>
      </c>
      <c r="M25" s="40">
        <f t="shared" si="2"/>
        <v>0.05031597222222223</v>
      </c>
      <c r="N25" s="26">
        <f t="shared" si="7"/>
        <v>27</v>
      </c>
      <c r="O25" s="24">
        <v>0.10335648148148148</v>
      </c>
      <c r="P25" s="7">
        <f t="shared" si="3"/>
        <v>0.03372106481481481</v>
      </c>
      <c r="Q25" s="26">
        <f t="shared" si="8"/>
        <v>18</v>
      </c>
      <c r="R25" s="7"/>
      <c r="S25" s="23">
        <f t="shared" si="4"/>
        <v>0.10335648148148148</v>
      </c>
      <c r="T25" s="7">
        <f t="shared" si="10"/>
        <v>0.016469907407407405</v>
      </c>
      <c r="U25" s="26">
        <f t="shared" si="9"/>
        <v>15</v>
      </c>
    </row>
    <row r="26" spans="1:21" ht="14.25">
      <c r="A26" s="8">
        <v>16</v>
      </c>
      <c r="B26" s="8">
        <v>37</v>
      </c>
      <c r="C26" s="15" t="s">
        <v>196</v>
      </c>
      <c r="D26" s="8">
        <v>1986</v>
      </c>
      <c r="E26" s="8" t="s">
        <v>197</v>
      </c>
      <c r="F26" s="10">
        <v>0.018865740740740742</v>
      </c>
      <c r="G26" s="7">
        <f t="shared" si="0"/>
        <v>0.018865740740740742</v>
      </c>
      <c r="H26" s="26">
        <f t="shared" si="5"/>
        <v>15</v>
      </c>
      <c r="I26" s="10">
        <v>0.02036111111111111</v>
      </c>
      <c r="J26" s="7">
        <f t="shared" si="1"/>
        <v>0.0014953703703703691</v>
      </c>
      <c r="K26" s="26">
        <f t="shared" si="6"/>
        <v>29</v>
      </c>
      <c r="L26" s="24">
        <v>0.06956018518518518</v>
      </c>
      <c r="M26" s="40">
        <f t="shared" si="2"/>
        <v>0.049199074074074076</v>
      </c>
      <c r="N26" s="26">
        <f t="shared" si="7"/>
        <v>16</v>
      </c>
      <c r="O26" s="24">
        <v>0.10381944444444445</v>
      </c>
      <c r="P26" s="7">
        <f t="shared" si="3"/>
        <v>0.03425925925925927</v>
      </c>
      <c r="Q26" s="26">
        <f t="shared" si="8"/>
        <v>20</v>
      </c>
      <c r="R26" s="7"/>
      <c r="S26" s="23">
        <f t="shared" si="4"/>
        <v>0.10381944444444445</v>
      </c>
      <c r="T26" s="7">
        <f t="shared" si="10"/>
        <v>0.016932870370370376</v>
      </c>
      <c r="U26" s="26">
        <f t="shared" si="9"/>
        <v>16</v>
      </c>
    </row>
    <row r="27" spans="1:21" ht="14.25">
      <c r="A27" s="8">
        <v>17</v>
      </c>
      <c r="B27" s="8">
        <v>59</v>
      </c>
      <c r="C27" s="15" t="s">
        <v>209</v>
      </c>
      <c r="D27" s="8">
        <v>1976</v>
      </c>
      <c r="E27" s="8" t="s">
        <v>88</v>
      </c>
      <c r="F27" s="10">
        <v>0.019675925925925927</v>
      </c>
      <c r="G27" s="7">
        <f t="shared" si="0"/>
        <v>0.019675925925925927</v>
      </c>
      <c r="H27" s="26">
        <f t="shared" si="5"/>
        <v>19</v>
      </c>
      <c r="I27" s="10">
        <v>0.020819444444444443</v>
      </c>
      <c r="J27" s="7">
        <f t="shared" si="1"/>
        <v>0.001143518518518516</v>
      </c>
      <c r="K27" s="26">
        <f t="shared" si="6"/>
        <v>18</v>
      </c>
      <c r="L27" s="24">
        <v>0.06958564814814815</v>
      </c>
      <c r="M27" s="40">
        <f t="shared" si="2"/>
        <v>0.0487662037037037</v>
      </c>
      <c r="N27" s="26">
        <f t="shared" si="7"/>
        <v>13</v>
      </c>
      <c r="O27" s="24">
        <v>0.10403935185185186</v>
      </c>
      <c r="P27" s="7">
        <f t="shared" si="3"/>
        <v>0.03445370370370371</v>
      </c>
      <c r="Q27" s="26">
        <f t="shared" si="8"/>
        <v>22</v>
      </c>
      <c r="R27" s="7"/>
      <c r="S27" s="23">
        <f t="shared" si="4"/>
        <v>0.10403935185185186</v>
      </c>
      <c r="T27" s="7">
        <f t="shared" si="10"/>
        <v>0.01715277777777778</v>
      </c>
      <c r="U27" s="26">
        <f t="shared" si="9"/>
        <v>17</v>
      </c>
    </row>
    <row r="28" spans="1:21" ht="14.25">
      <c r="A28" s="8">
        <v>18</v>
      </c>
      <c r="B28" s="8">
        <v>52</v>
      </c>
      <c r="C28" s="15" t="s">
        <v>188</v>
      </c>
      <c r="D28" s="8">
        <v>1990</v>
      </c>
      <c r="E28" s="8" t="s">
        <v>189</v>
      </c>
      <c r="F28" s="10">
        <v>0.018657407407407407</v>
      </c>
      <c r="G28" s="7">
        <f t="shared" si="0"/>
        <v>0.018657407407407407</v>
      </c>
      <c r="H28" s="26">
        <f t="shared" si="5"/>
        <v>14</v>
      </c>
      <c r="I28" s="10">
        <v>0.01990162037037037</v>
      </c>
      <c r="J28" s="7">
        <f t="shared" si="1"/>
        <v>0.0012442129629629643</v>
      </c>
      <c r="K28" s="26">
        <f t="shared" si="6"/>
        <v>21</v>
      </c>
      <c r="L28" s="24">
        <v>0.06953356481481482</v>
      </c>
      <c r="M28" s="40">
        <f t="shared" si="2"/>
        <v>0.04963194444444445</v>
      </c>
      <c r="N28" s="26">
        <f t="shared" si="7"/>
        <v>23</v>
      </c>
      <c r="O28" s="24">
        <v>0.10438657407407408</v>
      </c>
      <c r="P28" s="7">
        <f t="shared" si="3"/>
        <v>0.03485300925925926</v>
      </c>
      <c r="Q28" s="26">
        <f t="shared" si="8"/>
        <v>24</v>
      </c>
      <c r="R28" s="7"/>
      <c r="S28" s="23">
        <f t="shared" si="4"/>
        <v>0.10438657407407408</v>
      </c>
      <c r="T28" s="7">
        <f t="shared" si="10"/>
        <v>0.0175</v>
      </c>
      <c r="U28" s="26">
        <f t="shared" si="9"/>
        <v>18</v>
      </c>
    </row>
    <row r="29" spans="1:21" ht="14.25">
      <c r="A29" s="8">
        <v>19</v>
      </c>
      <c r="B29" s="8">
        <v>62</v>
      </c>
      <c r="C29" s="16" t="s">
        <v>286</v>
      </c>
      <c r="D29" s="8">
        <v>1980</v>
      </c>
      <c r="E29" s="9" t="s">
        <v>287</v>
      </c>
      <c r="F29" s="10">
        <v>0.02291666666666667</v>
      </c>
      <c r="G29" s="7">
        <f t="shared" si="0"/>
        <v>0.02291666666666667</v>
      </c>
      <c r="H29" s="26">
        <f t="shared" si="5"/>
        <v>30</v>
      </c>
      <c r="I29" s="10">
        <v>0.024092592592592596</v>
      </c>
      <c r="J29" s="7">
        <f t="shared" si="1"/>
        <v>0.0011759259259259275</v>
      </c>
      <c r="K29" s="26">
        <f t="shared" si="6"/>
        <v>20</v>
      </c>
      <c r="L29" s="24">
        <v>0.07469097222222222</v>
      </c>
      <c r="M29" s="40">
        <f t="shared" si="2"/>
        <v>0.050598379629629625</v>
      </c>
      <c r="N29" s="26">
        <f t="shared" si="7"/>
        <v>28</v>
      </c>
      <c r="O29" s="24">
        <v>0.10458333333333332</v>
      </c>
      <c r="P29" s="7">
        <f t="shared" si="3"/>
        <v>0.0298923611111111</v>
      </c>
      <c r="Q29" s="26">
        <f t="shared" si="8"/>
        <v>6</v>
      </c>
      <c r="R29" s="7"/>
      <c r="S29" s="23">
        <f t="shared" si="4"/>
        <v>0.10458333333333332</v>
      </c>
      <c r="T29" s="7">
        <f t="shared" si="10"/>
        <v>0.017696759259259245</v>
      </c>
      <c r="U29" s="26">
        <f t="shared" si="9"/>
        <v>19</v>
      </c>
    </row>
    <row r="30" spans="1:21" ht="14.25">
      <c r="A30" s="8">
        <v>20</v>
      </c>
      <c r="B30" s="8">
        <v>56</v>
      </c>
      <c r="C30" s="16" t="s">
        <v>285</v>
      </c>
      <c r="D30" s="8">
        <v>1961</v>
      </c>
      <c r="E30" s="9" t="s">
        <v>143</v>
      </c>
      <c r="F30" s="10">
        <v>0.02011574074074074</v>
      </c>
      <c r="G30" s="7">
        <f t="shared" si="0"/>
        <v>0.02011574074074074</v>
      </c>
      <c r="H30" s="26">
        <f t="shared" si="5"/>
        <v>22</v>
      </c>
      <c r="I30" s="10">
        <v>0.02091782407407407</v>
      </c>
      <c r="J30" s="7">
        <f t="shared" si="1"/>
        <v>0.0008020833333333317</v>
      </c>
      <c r="K30" s="26">
        <f t="shared" si="6"/>
        <v>7</v>
      </c>
      <c r="L30" s="24">
        <v>0.06966898148148148</v>
      </c>
      <c r="M30" s="40">
        <f t="shared" si="2"/>
        <v>0.04875115740740742</v>
      </c>
      <c r="N30" s="26">
        <f t="shared" si="7"/>
        <v>12</v>
      </c>
      <c r="O30" s="24">
        <v>0.10501157407407408</v>
      </c>
      <c r="P30" s="7">
        <f t="shared" si="3"/>
        <v>0.03534259259259259</v>
      </c>
      <c r="Q30" s="26">
        <f t="shared" si="8"/>
        <v>26</v>
      </c>
      <c r="R30" s="7">
        <v>0.00034722222222222224</v>
      </c>
      <c r="S30" s="23">
        <f t="shared" si="4"/>
        <v>0.1053587962962963</v>
      </c>
      <c r="T30" s="7">
        <f t="shared" si="10"/>
        <v>0.018472222222222223</v>
      </c>
      <c r="U30" s="26">
        <f t="shared" si="9"/>
        <v>20</v>
      </c>
    </row>
    <row r="31" spans="1:21" ht="14.25">
      <c r="A31" s="8">
        <v>21</v>
      </c>
      <c r="B31" s="9">
        <v>58</v>
      </c>
      <c r="C31" s="15" t="s">
        <v>203</v>
      </c>
      <c r="D31" s="8">
        <v>1986</v>
      </c>
      <c r="E31" s="8" t="s">
        <v>204</v>
      </c>
      <c r="F31" s="10">
        <v>0.020011574074074074</v>
      </c>
      <c r="G31" s="7">
        <f t="shared" si="0"/>
        <v>0.020011574074074074</v>
      </c>
      <c r="H31" s="26">
        <f t="shared" si="5"/>
        <v>21</v>
      </c>
      <c r="I31" s="10">
        <v>0.02138425925925926</v>
      </c>
      <c r="J31" s="7">
        <f t="shared" si="1"/>
        <v>0.0013726851851851851</v>
      </c>
      <c r="K31" s="26">
        <f t="shared" si="6"/>
        <v>25</v>
      </c>
      <c r="L31" s="24">
        <v>0.07097916666666666</v>
      </c>
      <c r="M31" s="40">
        <f t="shared" si="2"/>
        <v>0.04959490740740741</v>
      </c>
      <c r="N31" s="26">
        <f t="shared" si="7"/>
        <v>21</v>
      </c>
      <c r="O31" s="24">
        <v>0.10537037037037038</v>
      </c>
      <c r="P31" s="7">
        <f t="shared" si="3"/>
        <v>0.034391203703703715</v>
      </c>
      <c r="Q31" s="26">
        <f t="shared" si="8"/>
        <v>21</v>
      </c>
      <c r="R31" s="7"/>
      <c r="S31" s="23">
        <f t="shared" si="4"/>
        <v>0.10537037037037038</v>
      </c>
      <c r="T31" s="7">
        <f t="shared" si="10"/>
        <v>0.018483796296296304</v>
      </c>
      <c r="U31" s="26">
        <f t="shared" si="9"/>
        <v>21</v>
      </c>
    </row>
    <row r="32" spans="1:21" ht="14.25">
      <c r="A32" s="8">
        <v>22</v>
      </c>
      <c r="B32" s="8">
        <v>53</v>
      </c>
      <c r="C32" s="15" t="s">
        <v>208</v>
      </c>
      <c r="D32" s="8">
        <v>1977</v>
      </c>
      <c r="E32" s="8" t="s">
        <v>88</v>
      </c>
      <c r="F32" s="10">
        <v>0.021585648148148145</v>
      </c>
      <c r="G32" s="7">
        <f t="shared" si="0"/>
        <v>0.021585648148148145</v>
      </c>
      <c r="H32" s="26">
        <f t="shared" si="5"/>
        <v>25</v>
      </c>
      <c r="I32" s="10">
        <v>0.023037037037037036</v>
      </c>
      <c r="J32" s="7">
        <f t="shared" si="1"/>
        <v>0.001451388888888891</v>
      </c>
      <c r="K32" s="26">
        <f t="shared" si="6"/>
        <v>28</v>
      </c>
      <c r="L32" s="24">
        <v>0.07495949074074075</v>
      </c>
      <c r="M32" s="40">
        <f t="shared" si="2"/>
        <v>0.051922453703703714</v>
      </c>
      <c r="N32" s="26">
        <f t="shared" si="7"/>
        <v>33</v>
      </c>
      <c r="O32" s="24">
        <v>0.1063425925925926</v>
      </c>
      <c r="P32" s="7">
        <f t="shared" si="3"/>
        <v>0.03138310185185185</v>
      </c>
      <c r="Q32" s="26">
        <f t="shared" si="8"/>
        <v>10</v>
      </c>
      <c r="R32" s="7"/>
      <c r="S32" s="23">
        <f t="shared" si="4"/>
        <v>0.1063425925925926</v>
      </c>
      <c r="T32" s="7">
        <f t="shared" si="10"/>
        <v>0.019456018518518525</v>
      </c>
      <c r="U32" s="26">
        <f t="shared" si="9"/>
        <v>22</v>
      </c>
    </row>
    <row r="33" spans="1:21" ht="14.25">
      <c r="A33" s="8">
        <v>23</v>
      </c>
      <c r="B33" s="8">
        <v>43</v>
      </c>
      <c r="C33" s="15" t="s">
        <v>214</v>
      </c>
      <c r="D33" s="8">
        <v>1967</v>
      </c>
      <c r="E33" s="8" t="s">
        <v>19</v>
      </c>
      <c r="F33" s="10">
        <v>0.022233796296296297</v>
      </c>
      <c r="G33" s="7">
        <f t="shared" si="0"/>
        <v>0.022233796296296297</v>
      </c>
      <c r="H33" s="26">
        <f t="shared" si="5"/>
        <v>29</v>
      </c>
      <c r="I33" s="10">
        <v>0.02294791666666667</v>
      </c>
      <c r="J33" s="7">
        <f t="shared" si="1"/>
        <v>0.0007141203703703719</v>
      </c>
      <c r="K33" s="41">
        <f t="shared" si="6"/>
        <v>1</v>
      </c>
      <c r="L33" s="24">
        <v>0.07228703703703704</v>
      </c>
      <c r="M33" s="40">
        <f t="shared" si="2"/>
        <v>0.04933912037037037</v>
      </c>
      <c r="N33" s="26">
        <f t="shared" si="7"/>
        <v>18</v>
      </c>
      <c r="O33" s="24">
        <v>0.10715277777777778</v>
      </c>
      <c r="P33" s="7">
        <f t="shared" si="3"/>
        <v>0.03486574074074074</v>
      </c>
      <c r="Q33" s="26">
        <f t="shared" si="8"/>
        <v>25</v>
      </c>
      <c r="R33" s="7"/>
      <c r="S33" s="23">
        <f t="shared" si="4"/>
        <v>0.10715277777777778</v>
      </c>
      <c r="T33" s="7">
        <f t="shared" si="10"/>
        <v>0.020266203703703703</v>
      </c>
      <c r="U33" s="26">
        <f t="shared" si="9"/>
        <v>23</v>
      </c>
    </row>
    <row r="34" spans="1:21" ht="14.25">
      <c r="A34" s="8">
        <v>24</v>
      </c>
      <c r="B34" s="8">
        <v>49</v>
      </c>
      <c r="C34" s="15" t="s">
        <v>179</v>
      </c>
      <c r="D34" s="8">
        <v>1990</v>
      </c>
      <c r="E34" s="8" t="s">
        <v>79</v>
      </c>
      <c r="F34" s="10">
        <v>0.019270833333333334</v>
      </c>
      <c r="G34" s="7">
        <f t="shared" si="0"/>
        <v>0.019270833333333334</v>
      </c>
      <c r="H34" s="26">
        <f t="shared" si="5"/>
        <v>17</v>
      </c>
      <c r="I34" s="10">
        <v>0.020131944444444442</v>
      </c>
      <c r="J34" s="7">
        <f t="shared" si="1"/>
        <v>0.0008611111111111076</v>
      </c>
      <c r="K34" s="26">
        <f t="shared" si="6"/>
        <v>10</v>
      </c>
      <c r="L34" s="24">
        <v>0.07099305555555556</v>
      </c>
      <c r="M34" s="40">
        <f t="shared" si="2"/>
        <v>0.05086111111111112</v>
      </c>
      <c r="N34" s="26">
        <f t="shared" si="7"/>
        <v>29</v>
      </c>
      <c r="O34" s="24">
        <v>0.10760416666666667</v>
      </c>
      <c r="P34" s="7">
        <f t="shared" si="3"/>
        <v>0.03661111111111111</v>
      </c>
      <c r="Q34" s="26">
        <f t="shared" si="8"/>
        <v>29</v>
      </c>
      <c r="R34" s="7"/>
      <c r="S34" s="23">
        <f t="shared" si="4"/>
        <v>0.10760416666666667</v>
      </c>
      <c r="T34" s="7">
        <f t="shared" si="10"/>
        <v>0.020717592592592593</v>
      </c>
      <c r="U34" s="26">
        <f t="shared" si="9"/>
        <v>24</v>
      </c>
    </row>
    <row r="35" spans="1:21" ht="14.25">
      <c r="A35" s="8">
        <v>25</v>
      </c>
      <c r="B35" s="8">
        <v>51</v>
      </c>
      <c r="C35" s="15" t="s">
        <v>180</v>
      </c>
      <c r="D35" s="8">
        <v>1990</v>
      </c>
      <c r="E35" s="8" t="s">
        <v>181</v>
      </c>
      <c r="F35" s="10">
        <v>0.020729166666666667</v>
      </c>
      <c r="G35" s="7">
        <f t="shared" si="0"/>
        <v>0.020729166666666667</v>
      </c>
      <c r="H35" s="26">
        <f t="shared" si="5"/>
        <v>23</v>
      </c>
      <c r="I35" s="10">
        <v>0.02198611111111111</v>
      </c>
      <c r="J35" s="7">
        <f t="shared" si="1"/>
        <v>0.0012569444444444425</v>
      </c>
      <c r="K35" s="26">
        <f t="shared" si="6"/>
        <v>22</v>
      </c>
      <c r="L35" s="24">
        <v>0.06951041666666667</v>
      </c>
      <c r="M35" s="40">
        <f t="shared" si="2"/>
        <v>0.04752430555555556</v>
      </c>
      <c r="N35" s="26">
        <f t="shared" si="7"/>
        <v>9</v>
      </c>
      <c r="O35" s="24">
        <v>0.10793981481481481</v>
      </c>
      <c r="P35" s="7">
        <f t="shared" si="3"/>
        <v>0.038429398148148136</v>
      </c>
      <c r="Q35" s="26">
        <f t="shared" si="8"/>
        <v>31</v>
      </c>
      <c r="R35" s="7"/>
      <c r="S35" s="23">
        <f t="shared" si="4"/>
        <v>0.10793981481481481</v>
      </c>
      <c r="T35" s="7">
        <f t="shared" si="10"/>
        <v>0.021053240740740733</v>
      </c>
      <c r="U35" s="26">
        <f t="shared" si="9"/>
        <v>25</v>
      </c>
    </row>
    <row r="36" spans="1:21" ht="14.25">
      <c r="A36" s="8">
        <v>26</v>
      </c>
      <c r="B36" s="8">
        <v>35</v>
      </c>
      <c r="C36" s="16" t="s">
        <v>251</v>
      </c>
      <c r="D36" s="8">
        <v>1963</v>
      </c>
      <c r="E36" s="9" t="s">
        <v>242</v>
      </c>
      <c r="F36" s="10">
        <v>0.018032407407407407</v>
      </c>
      <c r="G36" s="7">
        <f t="shared" si="0"/>
        <v>0.018032407407407407</v>
      </c>
      <c r="H36" s="26">
        <f t="shared" si="5"/>
        <v>5</v>
      </c>
      <c r="I36" s="10">
        <v>0.01918055555555556</v>
      </c>
      <c r="J36" s="7">
        <f t="shared" si="1"/>
        <v>0.0011481481481481516</v>
      </c>
      <c r="K36" s="26">
        <f t="shared" si="6"/>
        <v>19</v>
      </c>
      <c r="L36" s="24">
        <v>0.06805092592592593</v>
      </c>
      <c r="M36" s="40">
        <f t="shared" si="2"/>
        <v>0.04887037037037037</v>
      </c>
      <c r="N36" s="26">
        <f t="shared" si="7"/>
        <v>14</v>
      </c>
      <c r="O36" s="24">
        <v>0.10868055555555556</v>
      </c>
      <c r="P36" s="7">
        <f t="shared" si="3"/>
        <v>0.04062962962962963</v>
      </c>
      <c r="Q36" s="26">
        <f t="shared" si="8"/>
        <v>34</v>
      </c>
      <c r="R36" s="7"/>
      <c r="S36" s="23">
        <f t="shared" si="4"/>
        <v>0.10868055555555556</v>
      </c>
      <c r="T36" s="7">
        <f t="shared" si="10"/>
        <v>0.021793981481481484</v>
      </c>
      <c r="U36" s="26">
        <f t="shared" si="9"/>
        <v>26</v>
      </c>
    </row>
    <row r="37" spans="1:21" ht="14.25">
      <c r="A37" s="8">
        <v>27</v>
      </c>
      <c r="B37" s="8">
        <v>63</v>
      </c>
      <c r="C37" s="15" t="s">
        <v>182</v>
      </c>
      <c r="D37" s="8">
        <v>1989</v>
      </c>
      <c r="E37" s="8" t="s">
        <v>183</v>
      </c>
      <c r="F37" s="10">
        <v>0.024502314814814814</v>
      </c>
      <c r="G37" s="7">
        <f t="shared" si="0"/>
        <v>0.024502314814814814</v>
      </c>
      <c r="H37" s="26">
        <f t="shared" si="5"/>
        <v>34</v>
      </c>
      <c r="I37" s="10">
        <v>0.025850694444444447</v>
      </c>
      <c r="J37" s="7">
        <f t="shared" si="1"/>
        <v>0.0013483796296296334</v>
      </c>
      <c r="K37" s="26">
        <f t="shared" si="6"/>
        <v>23</v>
      </c>
      <c r="L37" s="24">
        <v>0.07586574074074075</v>
      </c>
      <c r="M37" s="40">
        <f t="shared" si="2"/>
        <v>0.0500150462962963</v>
      </c>
      <c r="N37" s="26">
        <f t="shared" si="7"/>
        <v>25</v>
      </c>
      <c r="O37" s="24">
        <v>0.10905092592592593</v>
      </c>
      <c r="P37" s="7">
        <f t="shared" si="3"/>
        <v>0.03318518518518518</v>
      </c>
      <c r="Q37" s="26">
        <f t="shared" si="8"/>
        <v>15</v>
      </c>
      <c r="R37" s="7"/>
      <c r="S37" s="23">
        <f t="shared" si="4"/>
        <v>0.10905092592592593</v>
      </c>
      <c r="T37" s="7">
        <f t="shared" si="10"/>
        <v>0.022164351851851852</v>
      </c>
      <c r="U37" s="26">
        <f t="shared" si="9"/>
        <v>27</v>
      </c>
    </row>
    <row r="38" spans="1:21" ht="14.25">
      <c r="A38" s="8">
        <v>28</v>
      </c>
      <c r="B38" s="8">
        <v>44</v>
      </c>
      <c r="C38" s="15" t="s">
        <v>217</v>
      </c>
      <c r="D38" s="8">
        <v>1968</v>
      </c>
      <c r="E38" s="8" t="s">
        <v>19</v>
      </c>
      <c r="F38" s="10">
        <v>0.024710648148148148</v>
      </c>
      <c r="G38" s="7">
        <f t="shared" si="0"/>
        <v>0.024710648148148148</v>
      </c>
      <c r="H38" s="26">
        <f t="shared" si="5"/>
        <v>36</v>
      </c>
      <c r="I38" s="10">
        <v>0.026131944444444447</v>
      </c>
      <c r="J38" s="7">
        <f t="shared" si="1"/>
        <v>0.001421296296296299</v>
      </c>
      <c r="K38" s="26">
        <f t="shared" si="6"/>
        <v>27</v>
      </c>
      <c r="L38" s="24">
        <v>0.07578935185185186</v>
      </c>
      <c r="M38" s="40">
        <f t="shared" si="2"/>
        <v>0.049657407407407414</v>
      </c>
      <c r="N38" s="26">
        <f t="shared" si="7"/>
        <v>24</v>
      </c>
      <c r="O38" s="24">
        <v>0.10916666666666668</v>
      </c>
      <c r="P38" s="7">
        <f t="shared" si="3"/>
        <v>0.03337731481481482</v>
      </c>
      <c r="Q38" s="26">
        <f t="shared" si="8"/>
        <v>17</v>
      </c>
      <c r="R38" s="7"/>
      <c r="S38" s="23">
        <f t="shared" si="4"/>
        <v>0.10916666666666668</v>
      </c>
      <c r="T38" s="7">
        <f t="shared" si="10"/>
        <v>0.0222800925925926</v>
      </c>
      <c r="U38" s="26">
        <f t="shared" si="9"/>
        <v>28</v>
      </c>
    </row>
    <row r="39" spans="1:21" ht="14.25">
      <c r="A39" s="8">
        <v>29</v>
      </c>
      <c r="B39" s="8">
        <v>42</v>
      </c>
      <c r="C39" s="15" t="s">
        <v>222</v>
      </c>
      <c r="D39" s="8">
        <v>1958</v>
      </c>
      <c r="E39" s="8" t="s">
        <v>172</v>
      </c>
      <c r="F39" s="10">
        <v>0.01855324074074074</v>
      </c>
      <c r="G39" s="7">
        <f t="shared" si="0"/>
        <v>0.01855324074074074</v>
      </c>
      <c r="H39" s="26">
        <f t="shared" si="5"/>
        <v>12</v>
      </c>
      <c r="I39" s="10">
        <v>0.019939814814814816</v>
      </c>
      <c r="J39" s="7">
        <f t="shared" si="1"/>
        <v>0.0013865740740740748</v>
      </c>
      <c r="K39" s="26">
        <f t="shared" si="6"/>
        <v>26</v>
      </c>
      <c r="L39" s="24">
        <v>0.07104976851851852</v>
      </c>
      <c r="M39" s="40">
        <f t="shared" si="2"/>
        <v>0.051109953703703706</v>
      </c>
      <c r="N39" s="26">
        <f t="shared" si="7"/>
        <v>30</v>
      </c>
      <c r="O39" s="24">
        <v>0.10953703703703704</v>
      </c>
      <c r="P39" s="7">
        <f t="shared" si="3"/>
        <v>0.038487268518518525</v>
      </c>
      <c r="Q39" s="26">
        <f t="shared" si="8"/>
        <v>32</v>
      </c>
      <c r="R39" s="7"/>
      <c r="S39" s="23">
        <f t="shared" si="4"/>
        <v>0.10953703703703704</v>
      </c>
      <c r="T39" s="7">
        <f t="shared" si="10"/>
        <v>0.02265046296296297</v>
      </c>
      <c r="U39" s="26">
        <f t="shared" si="9"/>
        <v>29</v>
      </c>
    </row>
    <row r="40" spans="1:21" ht="14.25">
      <c r="A40" s="8">
        <v>30</v>
      </c>
      <c r="B40" s="8">
        <v>45</v>
      </c>
      <c r="C40" s="15" t="s">
        <v>210</v>
      </c>
      <c r="D40" s="8">
        <v>1972</v>
      </c>
      <c r="E40" s="8" t="s">
        <v>211</v>
      </c>
      <c r="F40" s="10">
        <v>0.02442129629629629</v>
      </c>
      <c r="G40" s="7">
        <f t="shared" si="0"/>
        <v>0.02442129629629629</v>
      </c>
      <c r="H40" s="26">
        <f t="shared" si="5"/>
        <v>32</v>
      </c>
      <c r="I40" s="10">
        <v>0.02624884259259259</v>
      </c>
      <c r="J40" s="7">
        <f t="shared" si="1"/>
        <v>0.0018275462962962993</v>
      </c>
      <c r="K40" s="26">
        <f t="shared" si="6"/>
        <v>33</v>
      </c>
      <c r="L40" s="24">
        <v>0.07579629629629629</v>
      </c>
      <c r="M40" s="40">
        <f t="shared" si="2"/>
        <v>0.0495474537037037</v>
      </c>
      <c r="N40" s="26">
        <f t="shared" si="7"/>
        <v>20</v>
      </c>
      <c r="O40" s="24">
        <v>0.11159722222222222</v>
      </c>
      <c r="P40" s="7">
        <f t="shared" si="3"/>
        <v>0.03580092592592593</v>
      </c>
      <c r="Q40" s="26">
        <f t="shared" si="8"/>
        <v>28</v>
      </c>
      <c r="R40" s="7"/>
      <c r="S40" s="23">
        <f t="shared" si="4"/>
        <v>0.11159722222222222</v>
      </c>
      <c r="T40" s="7">
        <f t="shared" si="10"/>
        <v>0.024710648148148148</v>
      </c>
      <c r="U40" s="26">
        <f t="shared" si="9"/>
        <v>30</v>
      </c>
    </row>
    <row r="41" spans="1:21" ht="14.25">
      <c r="A41" s="8">
        <v>31</v>
      </c>
      <c r="B41" s="8">
        <v>41</v>
      </c>
      <c r="C41" s="15" t="s">
        <v>193</v>
      </c>
      <c r="D41" s="8">
        <v>1985</v>
      </c>
      <c r="E41" s="8" t="s">
        <v>172</v>
      </c>
      <c r="F41" s="10">
        <v>0.024097222222222225</v>
      </c>
      <c r="G41" s="7">
        <f t="shared" si="0"/>
        <v>0.024097222222222225</v>
      </c>
      <c r="H41" s="26">
        <f t="shared" si="5"/>
        <v>31</v>
      </c>
      <c r="I41" s="10">
        <v>0.025841435185185183</v>
      </c>
      <c r="J41" s="7">
        <f t="shared" si="1"/>
        <v>0.0017442129629629578</v>
      </c>
      <c r="K41" s="26">
        <f t="shared" si="6"/>
        <v>32</v>
      </c>
      <c r="L41" s="24">
        <v>0.0776712962962963</v>
      </c>
      <c r="M41" s="40">
        <f t="shared" si="2"/>
        <v>0.05182986111111111</v>
      </c>
      <c r="N41" s="26">
        <f t="shared" si="7"/>
        <v>32</v>
      </c>
      <c r="O41" s="24">
        <v>0.11222222222222222</v>
      </c>
      <c r="P41" s="7">
        <f t="shared" si="3"/>
        <v>0.03455092592592593</v>
      </c>
      <c r="Q41" s="26">
        <f t="shared" si="8"/>
        <v>23</v>
      </c>
      <c r="R41" s="7"/>
      <c r="S41" s="23">
        <f t="shared" si="4"/>
        <v>0.11222222222222222</v>
      </c>
      <c r="T41" s="7">
        <f t="shared" si="10"/>
        <v>0.02533564814814815</v>
      </c>
      <c r="U41" s="26">
        <f t="shared" si="9"/>
        <v>31</v>
      </c>
    </row>
    <row r="42" spans="1:21" ht="14.25">
      <c r="A42" s="8">
        <v>32</v>
      </c>
      <c r="B42" s="8">
        <v>46</v>
      </c>
      <c r="C42" s="15" t="s">
        <v>220</v>
      </c>
      <c r="D42" s="8">
        <v>1960</v>
      </c>
      <c r="E42" s="15" t="s">
        <v>221</v>
      </c>
      <c r="F42" s="10">
        <v>0.02175925925925926</v>
      </c>
      <c r="G42" s="7">
        <f t="shared" si="0"/>
        <v>0.02175925925925926</v>
      </c>
      <c r="H42" s="26">
        <f t="shared" si="5"/>
        <v>28</v>
      </c>
      <c r="I42" s="10">
        <v>0.023644675925925923</v>
      </c>
      <c r="J42" s="7">
        <f t="shared" si="1"/>
        <v>0.0018854166666666637</v>
      </c>
      <c r="K42" s="26">
        <f t="shared" si="6"/>
        <v>34</v>
      </c>
      <c r="L42" s="24">
        <v>0.07633333333333334</v>
      </c>
      <c r="M42" s="40">
        <f t="shared" si="2"/>
        <v>0.05268865740740741</v>
      </c>
      <c r="N42" s="26">
        <f t="shared" si="7"/>
        <v>34</v>
      </c>
      <c r="O42" s="24">
        <v>0.11372685185185184</v>
      </c>
      <c r="P42" s="7">
        <f t="shared" si="3"/>
        <v>0.037393518518518506</v>
      </c>
      <c r="Q42" s="26">
        <f t="shared" si="8"/>
        <v>30</v>
      </c>
      <c r="R42" s="7"/>
      <c r="S42" s="23">
        <f t="shared" si="4"/>
        <v>0.11372685185185184</v>
      </c>
      <c r="T42" s="7">
        <f t="shared" si="10"/>
        <v>0.02684027777777777</v>
      </c>
      <c r="U42" s="26">
        <f t="shared" si="9"/>
        <v>32</v>
      </c>
    </row>
    <row r="43" spans="1:21" ht="14.25">
      <c r="A43" s="8">
        <v>33</v>
      </c>
      <c r="B43" s="8">
        <v>32</v>
      </c>
      <c r="C43" s="16" t="s">
        <v>243</v>
      </c>
      <c r="D43" s="8">
        <v>1954</v>
      </c>
      <c r="E43" s="9" t="s">
        <v>242</v>
      </c>
      <c r="F43" s="10">
        <v>0.018877314814814816</v>
      </c>
      <c r="G43" s="7">
        <f t="shared" si="0"/>
        <v>0.018877314814814816</v>
      </c>
      <c r="H43" s="26">
        <f t="shared" si="5"/>
        <v>16</v>
      </c>
      <c r="I43" s="10">
        <v>0.01992476851851852</v>
      </c>
      <c r="J43" s="7">
        <f t="shared" si="1"/>
        <v>0.0010474537037037032</v>
      </c>
      <c r="K43" s="26">
        <f t="shared" si="6"/>
        <v>15</v>
      </c>
      <c r="L43" s="24">
        <v>0.06953935185185185</v>
      </c>
      <c r="M43" s="40">
        <f t="shared" si="2"/>
        <v>0.04961458333333334</v>
      </c>
      <c r="N43" s="26">
        <f t="shared" si="7"/>
        <v>22</v>
      </c>
      <c r="O43" s="24">
        <v>0.11618055555555555</v>
      </c>
      <c r="P43" s="23">
        <f t="shared" si="3"/>
        <v>0.0466412037037037</v>
      </c>
      <c r="Q43" s="26">
        <f t="shared" si="8"/>
        <v>36</v>
      </c>
      <c r="R43" s="7"/>
      <c r="S43" s="23">
        <f t="shared" si="4"/>
        <v>0.11618055555555555</v>
      </c>
      <c r="T43" s="7">
        <f t="shared" si="10"/>
        <v>0.029293981481481476</v>
      </c>
      <c r="U43" s="26">
        <f t="shared" si="9"/>
        <v>33</v>
      </c>
    </row>
    <row r="44" spans="1:21" ht="14.25">
      <c r="A44" s="8">
        <v>34</v>
      </c>
      <c r="B44" s="8">
        <v>65</v>
      </c>
      <c r="C44" s="15" t="s">
        <v>206</v>
      </c>
      <c r="D44" s="8">
        <v>1979</v>
      </c>
      <c r="E44" s="8" t="s">
        <v>207</v>
      </c>
      <c r="F44" s="10">
        <v>0.024444444444444446</v>
      </c>
      <c r="G44" s="7">
        <f t="shared" si="0"/>
        <v>0.024444444444444446</v>
      </c>
      <c r="H44" s="26">
        <f t="shared" si="5"/>
        <v>33</v>
      </c>
      <c r="I44" s="10">
        <v>0.026178240740740738</v>
      </c>
      <c r="J44" s="7">
        <f t="shared" si="1"/>
        <v>0.0017337962962962923</v>
      </c>
      <c r="K44" s="26">
        <f t="shared" si="6"/>
        <v>31</v>
      </c>
      <c r="L44" s="24">
        <v>0.07774884259259258</v>
      </c>
      <c r="M44" s="40">
        <f t="shared" si="2"/>
        <v>0.05157060185185185</v>
      </c>
      <c r="N44" s="26">
        <f t="shared" si="7"/>
        <v>31</v>
      </c>
      <c r="O44" s="24">
        <v>0.12052083333333334</v>
      </c>
      <c r="P44" s="23">
        <f t="shared" si="3"/>
        <v>0.042771990740740756</v>
      </c>
      <c r="Q44" s="26">
        <f t="shared" si="8"/>
        <v>35</v>
      </c>
      <c r="R44" s="7"/>
      <c r="S44" s="23">
        <f t="shared" si="4"/>
        <v>0.12052083333333334</v>
      </c>
      <c r="T44" s="7">
        <f t="shared" si="10"/>
        <v>0.033634259259259267</v>
      </c>
      <c r="U44" s="26">
        <f t="shared" si="9"/>
        <v>34</v>
      </c>
    </row>
    <row r="45" spans="1:21" ht="14.25">
      <c r="A45" s="8">
        <v>35</v>
      </c>
      <c r="B45" s="9">
        <v>31</v>
      </c>
      <c r="C45" s="15" t="s">
        <v>219</v>
      </c>
      <c r="D45" s="8">
        <v>1968</v>
      </c>
      <c r="E45" s="8" t="s">
        <v>88</v>
      </c>
      <c r="F45" s="10">
        <v>0.02165509259259259</v>
      </c>
      <c r="G45" s="7">
        <f t="shared" si="0"/>
        <v>0.02165509259259259</v>
      </c>
      <c r="H45" s="26">
        <f t="shared" si="5"/>
        <v>27</v>
      </c>
      <c r="I45" s="10">
        <v>0.025581018518518517</v>
      </c>
      <c r="J45" s="7">
        <f t="shared" si="1"/>
        <v>0.0039259259259259265</v>
      </c>
      <c r="K45" s="26">
        <f t="shared" si="6"/>
        <v>36</v>
      </c>
      <c r="L45" s="24">
        <v>0.08667129629629629</v>
      </c>
      <c r="M45" s="40">
        <f t="shared" si="2"/>
        <v>0.06109027777777777</v>
      </c>
      <c r="N45" s="26">
        <f t="shared" si="7"/>
        <v>36</v>
      </c>
      <c r="O45" s="24">
        <v>0.12202546296296296</v>
      </c>
      <c r="P45" s="7">
        <f t="shared" si="3"/>
        <v>0.03535416666666667</v>
      </c>
      <c r="Q45" s="26">
        <f t="shared" si="8"/>
        <v>27</v>
      </c>
      <c r="R45" s="7"/>
      <c r="S45" s="23">
        <f t="shared" si="4"/>
        <v>0.12202546296296296</v>
      </c>
      <c r="T45" s="7">
        <f t="shared" si="10"/>
        <v>0.035138888888888886</v>
      </c>
      <c r="U45" s="26">
        <f t="shared" si="9"/>
        <v>35</v>
      </c>
    </row>
    <row r="46" spans="1:21" ht="14.25">
      <c r="A46" s="8">
        <v>36</v>
      </c>
      <c r="B46" s="8">
        <v>47</v>
      </c>
      <c r="C46" s="15" t="s">
        <v>215</v>
      </c>
      <c r="D46" s="8">
        <v>1968</v>
      </c>
      <c r="E46" s="8" t="s">
        <v>138</v>
      </c>
      <c r="F46" s="10">
        <v>0.024513888888888887</v>
      </c>
      <c r="G46" s="7">
        <f t="shared" si="0"/>
        <v>0.024513888888888887</v>
      </c>
      <c r="H46" s="26">
        <f t="shared" si="5"/>
        <v>35</v>
      </c>
      <c r="I46" s="10">
        <v>0.026535879629629628</v>
      </c>
      <c r="J46" s="7">
        <f t="shared" si="1"/>
        <v>0.002021990740740741</v>
      </c>
      <c r="K46" s="26">
        <f t="shared" si="6"/>
        <v>35</v>
      </c>
      <c r="L46" s="24">
        <v>0.08411342592592592</v>
      </c>
      <c r="M46" s="40">
        <f t="shared" si="2"/>
        <v>0.0575775462962963</v>
      </c>
      <c r="N46" s="26">
        <f t="shared" si="7"/>
        <v>35</v>
      </c>
      <c r="O46" s="24">
        <v>0.12300925925925926</v>
      </c>
      <c r="P46" s="7">
        <f t="shared" si="3"/>
        <v>0.03889583333333334</v>
      </c>
      <c r="Q46" s="26">
        <f t="shared" si="8"/>
        <v>33</v>
      </c>
      <c r="R46" s="7"/>
      <c r="S46" s="23">
        <f t="shared" si="4"/>
        <v>0.12300925925925926</v>
      </c>
      <c r="T46" s="7">
        <f t="shared" si="10"/>
        <v>0.03612268518518519</v>
      </c>
      <c r="U46" s="26">
        <f t="shared" si="9"/>
        <v>36</v>
      </c>
    </row>
    <row r="47" spans="1:21" ht="14.25">
      <c r="A47" s="8">
        <v>37</v>
      </c>
      <c r="B47" s="8">
        <v>34</v>
      </c>
      <c r="C47" s="15" t="s">
        <v>190</v>
      </c>
      <c r="D47" s="8">
        <v>1988</v>
      </c>
      <c r="E47" s="8" t="s">
        <v>132</v>
      </c>
      <c r="F47" s="10"/>
      <c r="G47" s="7"/>
      <c r="H47" s="26"/>
      <c r="I47" s="10"/>
      <c r="J47" s="7"/>
      <c r="K47" s="26"/>
      <c r="L47" s="10"/>
      <c r="M47" s="40"/>
      <c r="N47" s="26"/>
      <c r="O47" s="24"/>
      <c r="P47" s="7"/>
      <c r="Q47" s="26"/>
      <c r="R47" s="7"/>
      <c r="S47" s="23"/>
      <c r="T47" s="7"/>
      <c r="U47" s="26" t="s">
        <v>289</v>
      </c>
    </row>
    <row r="49" spans="2:21" ht="14.25">
      <c r="B49" s="52" t="s">
        <v>9</v>
      </c>
      <c r="C49" s="52"/>
      <c r="D49" t="s">
        <v>292</v>
      </c>
      <c r="R49"/>
      <c r="T49" s="3"/>
      <c r="U49"/>
    </row>
    <row r="50" spans="18:21" ht="14.25">
      <c r="R50"/>
      <c r="T50" s="3"/>
      <c r="U50"/>
    </row>
    <row r="51" spans="2:21" ht="14.25">
      <c r="B51" s="52" t="s">
        <v>10</v>
      </c>
      <c r="C51" s="52"/>
      <c r="D51" t="s">
        <v>293</v>
      </c>
      <c r="R51"/>
      <c r="T51" s="3"/>
      <c r="U51"/>
    </row>
    <row r="52" ht="14.25">
      <c r="R52"/>
    </row>
    <row r="53" ht="14.25">
      <c r="R53"/>
    </row>
    <row r="54" ht="14.25">
      <c r="R54"/>
    </row>
    <row r="55" ht="14.25">
      <c r="R55"/>
    </row>
    <row r="56" ht="14.25">
      <c r="R56"/>
    </row>
    <row r="57" ht="14.25">
      <c r="R57"/>
    </row>
    <row r="58" ht="14.25">
      <c r="R58"/>
    </row>
    <row r="59" ht="14.25">
      <c r="R59"/>
    </row>
    <row r="60" ht="14.25">
      <c r="R60"/>
    </row>
    <row r="61" ht="14.25">
      <c r="R61"/>
    </row>
    <row r="62" ht="14.25">
      <c r="R62"/>
    </row>
    <row r="63" ht="14.25">
      <c r="R63"/>
    </row>
    <row r="64" ht="14.25">
      <c r="R64"/>
    </row>
  </sheetData>
  <sheetProtection/>
  <mergeCells count="7">
    <mergeCell ref="B49:C49"/>
    <mergeCell ref="B51:C51"/>
    <mergeCell ref="A1:P1"/>
    <mergeCell ref="A2:C2"/>
    <mergeCell ref="N2:P2"/>
    <mergeCell ref="A3:P3"/>
    <mergeCell ref="A4:P4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6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65"/>
  <sheetViews>
    <sheetView zoomScale="80" zoomScaleNormal="80" zoomScalePageLayoutView="0" workbookViewId="0" topLeftCell="A106">
      <selection activeCell="L24" sqref="L24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21.57421875" style="0" customWidth="1"/>
    <col min="4" max="4" width="7.28125" style="0" customWidth="1"/>
    <col min="5" max="5" width="14.8515625" style="0" customWidth="1"/>
    <col min="6" max="6" width="11.7109375" style="3" customWidth="1"/>
    <col min="7" max="7" width="9.8515625" style="6" customWidth="1"/>
    <col min="8" max="8" width="4.7109375" style="25" customWidth="1"/>
    <col min="9" max="9" width="10.7109375" style="3" bestFit="1" customWidth="1"/>
    <col min="10" max="10" width="9.7109375" style="3" customWidth="1"/>
    <col min="11" max="11" width="4.140625" style="25" customWidth="1"/>
    <col min="12" max="12" width="10.7109375" style="3" bestFit="1" customWidth="1"/>
    <col min="13" max="13" width="9.140625" style="3" customWidth="1"/>
    <col min="14" max="14" width="4.57421875" style="25" customWidth="1"/>
    <col min="15" max="15" width="10.28125" style="3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46</v>
      </c>
    </row>
    <row r="6" ht="15">
      <c r="P6" s="4"/>
    </row>
    <row r="7" ht="15">
      <c r="P7" s="4" t="s">
        <v>13</v>
      </c>
    </row>
    <row r="8" ht="15">
      <c r="P8" s="4" t="s">
        <v>12</v>
      </c>
    </row>
    <row r="9" spans="1:16" ht="15">
      <c r="A9" s="51" t="s">
        <v>52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21" ht="15">
      <c r="A10" t="s">
        <v>11</v>
      </c>
      <c r="C10" t="s">
        <v>33</v>
      </c>
      <c r="H10" s="17"/>
      <c r="K10" s="17"/>
      <c r="N10" s="17"/>
      <c r="U10"/>
    </row>
    <row r="11" spans="1:21" ht="15">
      <c r="A11" s="12" t="s">
        <v>28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25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26</v>
      </c>
      <c r="P11" s="12" t="s">
        <v>27</v>
      </c>
      <c r="Q11" s="18" t="s">
        <v>2</v>
      </c>
      <c r="R11" s="28" t="s">
        <v>42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15</v>
      </c>
      <c r="C12" s="15" t="s">
        <v>18</v>
      </c>
      <c r="D12" s="8">
        <v>2000</v>
      </c>
      <c r="E12" s="8" t="s">
        <v>19</v>
      </c>
      <c r="F12" s="10">
        <v>0.002259259259259259</v>
      </c>
      <c r="G12" s="7">
        <f>F12</f>
        <v>0.002259259259259259</v>
      </c>
      <c r="H12" s="26">
        <f>RANK(G12,G$12:G$12,1)</f>
        <v>1</v>
      </c>
      <c r="I12" s="10">
        <v>0.02116435185185185</v>
      </c>
      <c r="J12" s="7">
        <f>I12-F12</f>
        <v>0.01890509259259259</v>
      </c>
      <c r="K12" s="26">
        <f>RANK(J12,J$12:J$12,1)</f>
        <v>1</v>
      </c>
      <c r="L12" s="10">
        <v>0.03529861111111111</v>
      </c>
      <c r="M12" s="7">
        <f>L12-I12</f>
        <v>0.014134259259259256</v>
      </c>
      <c r="N12" s="26">
        <f>RANK(M12,M$12:M$12,1)</f>
        <v>1</v>
      </c>
      <c r="O12" s="24">
        <v>0.04918055555555556</v>
      </c>
      <c r="P12" s="7">
        <f>O12-L12</f>
        <v>0.013881944444444454</v>
      </c>
      <c r="Q12" s="26">
        <f>RANK(P12,P$12:P$12,1)</f>
        <v>1</v>
      </c>
      <c r="R12" s="7">
        <v>0.00017361111111111112</v>
      </c>
      <c r="S12" s="23">
        <f>G12+J12+M12+P12+R12</f>
        <v>0.04935416666666667</v>
      </c>
      <c r="T12" s="7"/>
      <c r="U12" s="26">
        <f>RANK(S12,S$12:S$12,1)</f>
        <v>1</v>
      </c>
    </row>
    <row r="13" spans="1:21" ht="15">
      <c r="A13" s="8">
        <v>2</v>
      </c>
      <c r="B13" s="8"/>
      <c r="C13" s="15"/>
      <c r="D13" s="8"/>
      <c r="E13" s="8"/>
      <c r="F13" s="10"/>
      <c r="G13" s="7">
        <f aca="true" t="shared" si="0" ref="G13:G24">F13</f>
        <v>0</v>
      </c>
      <c r="H13" s="26"/>
      <c r="I13" s="10"/>
      <c r="J13" s="7">
        <f>I13-F13</f>
        <v>0</v>
      </c>
      <c r="K13" s="26"/>
      <c r="L13" s="10"/>
      <c r="M13" s="7">
        <f aca="true" t="shared" si="1" ref="M13:M24">L13-I13</f>
        <v>0</v>
      </c>
      <c r="N13" s="26"/>
      <c r="O13" s="24"/>
      <c r="P13" s="7">
        <f aca="true" t="shared" si="2" ref="P13:P24">O13-L13</f>
        <v>0</v>
      </c>
      <c r="Q13" s="26"/>
      <c r="R13" s="7"/>
      <c r="S13" s="23">
        <f aca="true" t="shared" si="3" ref="S13:S24">G13+J13+M13+P13+R13</f>
        <v>0</v>
      </c>
      <c r="T13" s="7"/>
      <c r="U13" s="8"/>
    </row>
    <row r="14" spans="1:21" ht="15">
      <c r="A14" s="8">
        <v>3</v>
      </c>
      <c r="B14" s="8"/>
      <c r="C14" s="15"/>
      <c r="D14" s="8"/>
      <c r="E14" s="8"/>
      <c r="F14" s="11"/>
      <c r="G14" s="7">
        <f t="shared" si="0"/>
        <v>0</v>
      </c>
      <c r="H14" s="26"/>
      <c r="I14" s="11"/>
      <c r="J14" s="7">
        <f aca="true" t="shared" si="4" ref="J14:J24">I14-F14</f>
        <v>0</v>
      </c>
      <c r="K14" s="26"/>
      <c r="L14" s="11"/>
      <c r="M14" s="7">
        <f t="shared" si="1"/>
        <v>0</v>
      </c>
      <c r="N14" s="26"/>
      <c r="O14" s="24"/>
      <c r="P14" s="7">
        <f t="shared" si="2"/>
        <v>0</v>
      </c>
      <c r="Q14" s="26"/>
      <c r="R14" s="7"/>
      <c r="S14" s="23">
        <f t="shared" si="3"/>
        <v>0</v>
      </c>
      <c r="T14" s="8"/>
      <c r="U14" s="8"/>
    </row>
    <row r="15" spans="1:21" ht="15">
      <c r="A15" s="8">
        <v>4</v>
      </c>
      <c r="B15" s="8"/>
      <c r="C15" s="15"/>
      <c r="D15" s="8"/>
      <c r="E15" s="8"/>
      <c r="F15" s="11"/>
      <c r="G15" s="7">
        <f t="shared" si="0"/>
        <v>0</v>
      </c>
      <c r="H15" s="26"/>
      <c r="I15" s="11"/>
      <c r="J15" s="7">
        <f t="shared" si="4"/>
        <v>0</v>
      </c>
      <c r="K15" s="26"/>
      <c r="L15" s="11"/>
      <c r="M15" s="7">
        <f t="shared" si="1"/>
        <v>0</v>
      </c>
      <c r="N15" s="26"/>
      <c r="O15" s="24"/>
      <c r="P15" s="7">
        <f t="shared" si="2"/>
        <v>0</v>
      </c>
      <c r="Q15" s="26"/>
      <c r="R15" s="7"/>
      <c r="S15" s="23">
        <f t="shared" si="3"/>
        <v>0</v>
      </c>
      <c r="T15" s="8"/>
      <c r="U15" s="8"/>
    </row>
    <row r="16" spans="1:21" ht="15">
      <c r="A16" s="8">
        <v>5</v>
      </c>
      <c r="B16" s="8"/>
      <c r="C16" s="15"/>
      <c r="D16" s="8"/>
      <c r="E16" s="8"/>
      <c r="F16" s="11"/>
      <c r="G16" s="7">
        <f t="shared" si="0"/>
        <v>0</v>
      </c>
      <c r="H16" s="26"/>
      <c r="I16" s="11"/>
      <c r="J16" s="7">
        <f t="shared" si="4"/>
        <v>0</v>
      </c>
      <c r="K16" s="26"/>
      <c r="L16" s="11"/>
      <c r="M16" s="7">
        <f t="shared" si="1"/>
        <v>0</v>
      </c>
      <c r="N16" s="26"/>
      <c r="O16" s="24"/>
      <c r="P16" s="7">
        <f t="shared" si="2"/>
        <v>0</v>
      </c>
      <c r="Q16" s="26"/>
      <c r="R16" s="7"/>
      <c r="S16" s="23">
        <f t="shared" si="3"/>
        <v>0</v>
      </c>
      <c r="T16" s="8"/>
      <c r="U16" s="8"/>
    </row>
    <row r="17" spans="1:21" ht="15">
      <c r="A17" s="8">
        <v>6</v>
      </c>
      <c r="B17" s="8"/>
      <c r="C17" s="15"/>
      <c r="D17" s="8"/>
      <c r="E17" s="8"/>
      <c r="F17" s="11"/>
      <c r="G17" s="7">
        <f t="shared" si="0"/>
        <v>0</v>
      </c>
      <c r="H17" s="26"/>
      <c r="I17" s="11"/>
      <c r="J17" s="7">
        <f t="shared" si="4"/>
        <v>0</v>
      </c>
      <c r="K17" s="26"/>
      <c r="L17" s="11"/>
      <c r="M17" s="7">
        <f t="shared" si="1"/>
        <v>0</v>
      </c>
      <c r="N17" s="26"/>
      <c r="O17" s="24"/>
      <c r="P17" s="7">
        <f t="shared" si="2"/>
        <v>0</v>
      </c>
      <c r="Q17" s="26"/>
      <c r="R17" s="7"/>
      <c r="S17" s="23">
        <f t="shared" si="3"/>
        <v>0</v>
      </c>
      <c r="T17" s="8"/>
      <c r="U17" s="8"/>
    </row>
    <row r="18" spans="1:21" ht="15">
      <c r="A18" s="9">
        <v>7</v>
      </c>
      <c r="B18" s="9"/>
      <c r="C18" s="16"/>
      <c r="D18" s="9"/>
      <c r="E18" s="9"/>
      <c r="F18" s="11"/>
      <c r="G18" s="7">
        <f t="shared" si="0"/>
        <v>0</v>
      </c>
      <c r="H18" s="26"/>
      <c r="I18" s="11"/>
      <c r="J18" s="7">
        <f t="shared" si="4"/>
        <v>0</v>
      </c>
      <c r="K18" s="26"/>
      <c r="L18" s="11"/>
      <c r="M18" s="7">
        <f t="shared" si="1"/>
        <v>0</v>
      </c>
      <c r="N18" s="26"/>
      <c r="O18" s="24"/>
      <c r="P18" s="7">
        <f t="shared" si="2"/>
        <v>0</v>
      </c>
      <c r="Q18" s="26"/>
      <c r="R18" s="7"/>
      <c r="S18" s="23">
        <f t="shared" si="3"/>
        <v>0</v>
      </c>
      <c r="T18" s="9"/>
      <c r="U18" s="9"/>
    </row>
    <row r="19" spans="1:21" ht="15">
      <c r="A19" s="9">
        <v>8</v>
      </c>
      <c r="B19" s="9"/>
      <c r="C19" s="16"/>
      <c r="D19" s="9"/>
      <c r="E19" s="9"/>
      <c r="F19" s="11"/>
      <c r="G19" s="7">
        <f t="shared" si="0"/>
        <v>0</v>
      </c>
      <c r="H19" s="26"/>
      <c r="I19" s="11"/>
      <c r="J19" s="7">
        <f t="shared" si="4"/>
        <v>0</v>
      </c>
      <c r="K19" s="26"/>
      <c r="L19" s="11"/>
      <c r="M19" s="7">
        <f t="shared" si="1"/>
        <v>0</v>
      </c>
      <c r="N19" s="26"/>
      <c r="O19" s="24"/>
      <c r="P19" s="7">
        <f t="shared" si="2"/>
        <v>0</v>
      </c>
      <c r="Q19" s="26"/>
      <c r="R19" s="7"/>
      <c r="S19" s="23">
        <f t="shared" si="3"/>
        <v>0</v>
      </c>
      <c r="T19" s="9"/>
      <c r="U19" s="9"/>
    </row>
    <row r="20" spans="1:21" ht="15">
      <c r="A20" s="9">
        <v>9</v>
      </c>
      <c r="B20" s="9"/>
      <c r="C20" s="16"/>
      <c r="D20" s="9"/>
      <c r="E20" s="9"/>
      <c r="F20" s="11"/>
      <c r="G20" s="7">
        <f t="shared" si="0"/>
        <v>0</v>
      </c>
      <c r="H20" s="26"/>
      <c r="I20" s="11"/>
      <c r="J20" s="7">
        <f t="shared" si="4"/>
        <v>0</v>
      </c>
      <c r="K20" s="26"/>
      <c r="L20" s="11"/>
      <c r="M20" s="7">
        <f t="shared" si="1"/>
        <v>0</v>
      </c>
      <c r="N20" s="26"/>
      <c r="O20" s="24"/>
      <c r="P20" s="7">
        <f t="shared" si="2"/>
        <v>0</v>
      </c>
      <c r="Q20" s="26"/>
      <c r="R20" s="7"/>
      <c r="S20" s="23">
        <f t="shared" si="3"/>
        <v>0</v>
      </c>
      <c r="T20" s="9"/>
      <c r="U20" s="9"/>
    </row>
    <row r="21" spans="1:21" ht="15">
      <c r="A21" s="9">
        <v>10</v>
      </c>
      <c r="B21" s="9"/>
      <c r="C21" s="16"/>
      <c r="D21" s="9"/>
      <c r="E21" s="9"/>
      <c r="F21" s="11"/>
      <c r="G21" s="7">
        <f t="shared" si="0"/>
        <v>0</v>
      </c>
      <c r="H21" s="26"/>
      <c r="I21" s="11"/>
      <c r="J21" s="7">
        <f t="shared" si="4"/>
        <v>0</v>
      </c>
      <c r="K21" s="26"/>
      <c r="L21" s="11"/>
      <c r="M21" s="7">
        <f t="shared" si="1"/>
        <v>0</v>
      </c>
      <c r="N21" s="26"/>
      <c r="O21" s="24"/>
      <c r="P21" s="7">
        <f t="shared" si="2"/>
        <v>0</v>
      </c>
      <c r="Q21" s="26"/>
      <c r="R21" s="7"/>
      <c r="S21" s="23">
        <f t="shared" si="3"/>
        <v>0</v>
      </c>
      <c r="T21" s="9"/>
      <c r="U21" s="9"/>
    </row>
    <row r="22" spans="1:21" ht="15">
      <c r="A22" s="9">
        <v>11</v>
      </c>
      <c r="B22" s="9"/>
      <c r="C22" s="16"/>
      <c r="D22" s="9"/>
      <c r="E22" s="9"/>
      <c r="F22" s="11"/>
      <c r="G22" s="7">
        <f t="shared" si="0"/>
        <v>0</v>
      </c>
      <c r="H22" s="26"/>
      <c r="I22" s="11"/>
      <c r="J22" s="7">
        <f t="shared" si="4"/>
        <v>0</v>
      </c>
      <c r="K22" s="26"/>
      <c r="L22" s="11"/>
      <c r="M22" s="7">
        <f t="shared" si="1"/>
        <v>0</v>
      </c>
      <c r="N22" s="26"/>
      <c r="O22" s="24"/>
      <c r="P22" s="7">
        <f t="shared" si="2"/>
        <v>0</v>
      </c>
      <c r="Q22" s="26"/>
      <c r="R22" s="7"/>
      <c r="S22" s="23">
        <f t="shared" si="3"/>
        <v>0</v>
      </c>
      <c r="T22" s="9"/>
      <c r="U22" s="9"/>
    </row>
    <row r="23" spans="1:21" ht="15">
      <c r="A23" s="9">
        <v>12</v>
      </c>
      <c r="B23" s="9"/>
      <c r="C23" s="16"/>
      <c r="D23" s="9"/>
      <c r="E23" s="9"/>
      <c r="F23" s="11"/>
      <c r="G23" s="7">
        <f t="shared" si="0"/>
        <v>0</v>
      </c>
      <c r="H23" s="26"/>
      <c r="I23" s="11"/>
      <c r="J23" s="7">
        <f t="shared" si="4"/>
        <v>0</v>
      </c>
      <c r="K23" s="26"/>
      <c r="L23" s="11"/>
      <c r="M23" s="7">
        <f t="shared" si="1"/>
        <v>0</v>
      </c>
      <c r="N23" s="26"/>
      <c r="O23" s="24"/>
      <c r="P23" s="7">
        <f t="shared" si="2"/>
        <v>0</v>
      </c>
      <c r="Q23" s="26"/>
      <c r="R23" s="7"/>
      <c r="S23" s="23">
        <f t="shared" si="3"/>
        <v>0</v>
      </c>
      <c r="T23" s="9"/>
      <c r="U23" s="9"/>
    </row>
    <row r="24" spans="1:21" ht="15">
      <c r="A24" s="9">
        <v>13</v>
      </c>
      <c r="B24" s="9"/>
      <c r="C24" s="16"/>
      <c r="D24" s="9"/>
      <c r="E24" s="9"/>
      <c r="F24" s="11"/>
      <c r="G24" s="7">
        <f t="shared" si="0"/>
        <v>0</v>
      </c>
      <c r="H24" s="26"/>
      <c r="I24" s="11"/>
      <c r="J24" s="7">
        <f t="shared" si="4"/>
        <v>0</v>
      </c>
      <c r="K24" s="26"/>
      <c r="L24" s="11"/>
      <c r="M24" s="7">
        <f t="shared" si="1"/>
        <v>0</v>
      </c>
      <c r="N24" s="26"/>
      <c r="O24" s="24"/>
      <c r="P24" s="7">
        <f t="shared" si="2"/>
        <v>0</v>
      </c>
      <c r="Q24" s="26"/>
      <c r="R24" s="7"/>
      <c r="S24" s="23">
        <f t="shared" si="3"/>
        <v>0</v>
      </c>
      <c r="T24" s="9"/>
      <c r="U24" s="9"/>
    </row>
    <row r="25" spans="1:16" ht="15">
      <c r="A25" s="19"/>
      <c r="B25" s="19"/>
      <c r="C25" s="20"/>
      <c r="D25" s="19"/>
      <c r="E25" s="19"/>
      <c r="F25" s="21"/>
      <c r="G25" s="22"/>
      <c r="H25" s="27"/>
      <c r="I25" s="21"/>
      <c r="J25" s="22"/>
      <c r="K25" s="27"/>
      <c r="L25" s="21"/>
      <c r="M25" s="22"/>
      <c r="N25" s="27"/>
      <c r="O25" s="22"/>
      <c r="P25" s="19"/>
    </row>
    <row r="26" spans="1:16" ht="15">
      <c r="A26" s="51" t="s">
        <v>53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3" ht="15">
      <c r="A27" t="s">
        <v>11</v>
      </c>
      <c r="C27" t="s">
        <v>33</v>
      </c>
    </row>
    <row r="28" spans="1:21" ht="15">
      <c r="A28" s="12" t="s">
        <v>28</v>
      </c>
      <c r="B28" s="12" t="s">
        <v>4</v>
      </c>
      <c r="C28" s="12" t="s">
        <v>1</v>
      </c>
      <c r="D28" s="12" t="s">
        <v>5</v>
      </c>
      <c r="E28" s="12" t="s">
        <v>14</v>
      </c>
      <c r="F28" s="13" t="s">
        <v>15</v>
      </c>
      <c r="G28" s="14" t="s">
        <v>6</v>
      </c>
      <c r="H28" s="18" t="s">
        <v>2</v>
      </c>
      <c r="I28" s="13" t="s">
        <v>16</v>
      </c>
      <c r="J28" s="12" t="s">
        <v>25</v>
      </c>
      <c r="K28" s="18" t="s">
        <v>2</v>
      </c>
      <c r="L28" s="13" t="s">
        <v>17</v>
      </c>
      <c r="M28" s="12" t="s">
        <v>3</v>
      </c>
      <c r="N28" s="18" t="s">
        <v>2</v>
      </c>
      <c r="O28" s="13" t="s">
        <v>26</v>
      </c>
      <c r="P28" s="12" t="s">
        <v>27</v>
      </c>
      <c r="Q28" s="18" t="s">
        <v>2</v>
      </c>
      <c r="R28" s="28" t="s">
        <v>42</v>
      </c>
      <c r="S28" s="12" t="s">
        <v>7</v>
      </c>
      <c r="T28" s="12" t="s">
        <v>8</v>
      </c>
      <c r="U28" s="18" t="s">
        <v>0</v>
      </c>
    </row>
    <row r="29" spans="1:21" ht="15">
      <c r="A29" s="8">
        <v>1</v>
      </c>
      <c r="B29" s="8">
        <v>15</v>
      </c>
      <c r="C29" s="15" t="s">
        <v>18</v>
      </c>
      <c r="D29" s="8">
        <v>2000</v>
      </c>
      <c r="E29" s="8" t="s">
        <v>19</v>
      </c>
      <c r="F29" s="10">
        <v>0.002259259259259259</v>
      </c>
      <c r="G29" s="7">
        <f>F29</f>
        <v>0.002259259259259259</v>
      </c>
      <c r="H29" s="26">
        <f>RANK(G29,G$29:G$29,1)</f>
        <v>1</v>
      </c>
      <c r="I29" s="10">
        <v>0.02116435185185185</v>
      </c>
      <c r="J29" s="7">
        <f>I29-F29</f>
        <v>0.01890509259259259</v>
      </c>
      <c r="K29" s="26">
        <f>RANK(J29,J$29:J$29,1)</f>
        <v>1</v>
      </c>
      <c r="L29" s="10">
        <v>0.03529861111111111</v>
      </c>
      <c r="M29" s="7">
        <f>L29-I29</f>
        <v>0.014134259259259256</v>
      </c>
      <c r="N29" s="26">
        <f>RANK(M29,M$29:M$29,1)</f>
        <v>1</v>
      </c>
      <c r="O29" s="24">
        <v>0.04918055555555556</v>
      </c>
      <c r="P29" s="7">
        <f>O29-L29</f>
        <v>0.013881944444444454</v>
      </c>
      <c r="Q29" s="26">
        <f>RANK(P29,P$29:P$29,1)</f>
        <v>1</v>
      </c>
      <c r="R29" s="7">
        <v>0.00017361111111111112</v>
      </c>
      <c r="S29" s="23">
        <f>G29+J29+M29+P29+R29</f>
        <v>0.04935416666666667</v>
      </c>
      <c r="T29" s="7"/>
      <c r="U29" s="26">
        <f>RANK(S29,S$29:S$29,1)</f>
        <v>1</v>
      </c>
    </row>
    <row r="30" spans="1:16" ht="15">
      <c r="A30" s="19"/>
      <c r="B30" s="19"/>
      <c r="C30" s="20"/>
      <c r="D30" s="19"/>
      <c r="E30" s="19"/>
      <c r="F30" s="21"/>
      <c r="G30" s="22"/>
      <c r="H30" s="27"/>
      <c r="I30" s="21"/>
      <c r="J30" s="22"/>
      <c r="K30" s="27"/>
      <c r="L30" s="21"/>
      <c r="M30" s="22"/>
      <c r="N30" s="27"/>
      <c r="O30" s="22"/>
      <c r="P30" s="19"/>
    </row>
    <row r="31" spans="1:16" ht="15">
      <c r="A31" s="51" t="s">
        <v>54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3" ht="15">
      <c r="A32" t="s">
        <v>11</v>
      </c>
      <c r="C32" t="s">
        <v>33</v>
      </c>
    </row>
    <row r="33" spans="1:21" ht="15">
      <c r="A33" s="12" t="s">
        <v>28</v>
      </c>
      <c r="B33" s="12" t="s">
        <v>4</v>
      </c>
      <c r="C33" s="12" t="s">
        <v>1</v>
      </c>
      <c r="D33" s="12" t="s">
        <v>5</v>
      </c>
      <c r="E33" s="12" t="s">
        <v>14</v>
      </c>
      <c r="F33" s="13" t="s">
        <v>15</v>
      </c>
      <c r="G33" s="14" t="s">
        <v>6</v>
      </c>
      <c r="H33" s="18" t="s">
        <v>2</v>
      </c>
      <c r="I33" s="13" t="s">
        <v>16</v>
      </c>
      <c r="J33" s="12" t="s">
        <v>25</v>
      </c>
      <c r="K33" s="18" t="s">
        <v>2</v>
      </c>
      <c r="L33" s="13" t="s">
        <v>17</v>
      </c>
      <c r="M33" s="12" t="s">
        <v>3</v>
      </c>
      <c r="N33" s="18" t="s">
        <v>2</v>
      </c>
      <c r="O33" s="13" t="s">
        <v>26</v>
      </c>
      <c r="P33" s="12" t="s">
        <v>27</v>
      </c>
      <c r="Q33" s="18" t="s">
        <v>2</v>
      </c>
      <c r="R33" s="28" t="s">
        <v>42</v>
      </c>
      <c r="S33" s="12" t="s">
        <v>7</v>
      </c>
      <c r="T33" s="12" t="s">
        <v>8</v>
      </c>
      <c r="U33" s="18" t="s">
        <v>0</v>
      </c>
    </row>
    <row r="34" spans="1:21" ht="15">
      <c r="A34" s="8">
        <v>1</v>
      </c>
      <c r="B34" s="8">
        <v>15</v>
      </c>
      <c r="C34" s="15" t="s">
        <v>18</v>
      </c>
      <c r="D34" s="8">
        <v>2000</v>
      </c>
      <c r="E34" s="8" t="s">
        <v>19</v>
      </c>
      <c r="F34" s="10">
        <v>0.002259259259259259</v>
      </c>
      <c r="G34" s="7">
        <f>F34</f>
        <v>0.002259259259259259</v>
      </c>
      <c r="H34" s="26">
        <f>RANK(G34,G$34:G$34,1)</f>
        <v>1</v>
      </c>
      <c r="I34" s="10">
        <v>0.02116435185185185</v>
      </c>
      <c r="J34" s="7">
        <f>I34-F34</f>
        <v>0.01890509259259259</v>
      </c>
      <c r="K34" s="26">
        <f>RANK(J34,J$34:J$34,1)</f>
        <v>1</v>
      </c>
      <c r="L34" s="10">
        <v>0.03529861111111111</v>
      </c>
      <c r="M34" s="7">
        <f>L34-I34</f>
        <v>0.014134259259259256</v>
      </c>
      <c r="N34" s="26">
        <f>RANK(M34,M$34:M$34,1)</f>
        <v>1</v>
      </c>
      <c r="O34" s="24">
        <v>0.04918055555555556</v>
      </c>
      <c r="P34" s="7">
        <f>O34-L34</f>
        <v>0.013881944444444454</v>
      </c>
      <c r="Q34" s="26">
        <f>RANK(P34,P$34:P$34,1)</f>
        <v>1</v>
      </c>
      <c r="R34" s="7">
        <v>0.00017361111111111112</v>
      </c>
      <c r="S34" s="23">
        <f>G34+J34+M34+P34+R34</f>
        <v>0.04935416666666667</v>
      </c>
      <c r="T34" s="7"/>
      <c r="U34" s="26">
        <f>RANK(S34,S$34:S$34,1)</f>
        <v>1</v>
      </c>
    </row>
    <row r="35" spans="1:21" ht="15">
      <c r="A35" s="8">
        <v>2</v>
      </c>
      <c r="B35" s="8"/>
      <c r="C35" s="15"/>
      <c r="D35" s="8"/>
      <c r="E35" s="8"/>
      <c r="F35" s="10"/>
      <c r="G35" s="7">
        <f aca="true" t="shared" si="5" ref="G35:G46">F35</f>
        <v>0</v>
      </c>
      <c r="H35" s="26"/>
      <c r="I35" s="10"/>
      <c r="J35" s="7">
        <f>I35-F35</f>
        <v>0</v>
      </c>
      <c r="K35" s="26"/>
      <c r="L35" s="10"/>
      <c r="M35" s="7">
        <f aca="true" t="shared" si="6" ref="M35:M46">L35-I35</f>
        <v>0</v>
      </c>
      <c r="N35" s="26"/>
      <c r="O35" s="24"/>
      <c r="P35" s="7">
        <f aca="true" t="shared" si="7" ref="P35:P46">O35-L35</f>
        <v>0</v>
      </c>
      <c r="Q35" s="26"/>
      <c r="R35" s="7"/>
      <c r="S35" s="23">
        <f aca="true" t="shared" si="8" ref="S35:S46">G35+J35+M35+P35+R35</f>
        <v>0</v>
      </c>
      <c r="T35" s="7"/>
      <c r="U35" s="8"/>
    </row>
    <row r="36" spans="1:21" ht="15">
      <c r="A36" s="8">
        <v>3</v>
      </c>
      <c r="B36" s="8"/>
      <c r="C36" s="15"/>
      <c r="D36" s="8"/>
      <c r="E36" s="8"/>
      <c r="F36" s="11"/>
      <c r="G36" s="7">
        <f t="shared" si="5"/>
        <v>0</v>
      </c>
      <c r="H36" s="26"/>
      <c r="I36" s="11"/>
      <c r="J36" s="7">
        <f aca="true" t="shared" si="9" ref="J36:J46">I36-F36</f>
        <v>0</v>
      </c>
      <c r="K36" s="26"/>
      <c r="L36" s="11"/>
      <c r="M36" s="7">
        <f t="shared" si="6"/>
        <v>0</v>
      </c>
      <c r="N36" s="26"/>
      <c r="O36" s="24"/>
      <c r="P36" s="7">
        <f t="shared" si="7"/>
        <v>0</v>
      </c>
      <c r="Q36" s="26"/>
      <c r="R36" s="7"/>
      <c r="S36" s="23">
        <f t="shared" si="8"/>
        <v>0</v>
      </c>
      <c r="T36" s="8"/>
      <c r="U36" s="8"/>
    </row>
    <row r="37" spans="1:21" ht="15">
      <c r="A37" s="8">
        <v>4</v>
      </c>
      <c r="B37" s="8"/>
      <c r="C37" s="15"/>
      <c r="D37" s="8"/>
      <c r="E37" s="8"/>
      <c r="F37" s="11"/>
      <c r="G37" s="7">
        <f t="shared" si="5"/>
        <v>0</v>
      </c>
      <c r="H37" s="26"/>
      <c r="I37" s="11"/>
      <c r="J37" s="7">
        <f t="shared" si="9"/>
        <v>0</v>
      </c>
      <c r="K37" s="26"/>
      <c r="L37" s="11"/>
      <c r="M37" s="7">
        <f t="shared" si="6"/>
        <v>0</v>
      </c>
      <c r="N37" s="26"/>
      <c r="O37" s="24"/>
      <c r="P37" s="7">
        <f t="shared" si="7"/>
        <v>0</v>
      </c>
      <c r="Q37" s="26"/>
      <c r="R37" s="7"/>
      <c r="S37" s="23">
        <f t="shared" si="8"/>
        <v>0</v>
      </c>
      <c r="T37" s="8"/>
      <c r="U37" s="8"/>
    </row>
    <row r="38" spans="1:21" ht="15">
      <c r="A38" s="8">
        <v>5</v>
      </c>
      <c r="B38" s="8"/>
      <c r="C38" s="15"/>
      <c r="D38" s="8"/>
      <c r="E38" s="8"/>
      <c r="F38" s="11"/>
      <c r="G38" s="7">
        <f t="shared" si="5"/>
        <v>0</v>
      </c>
      <c r="H38" s="26"/>
      <c r="I38" s="11"/>
      <c r="J38" s="7">
        <f t="shared" si="9"/>
        <v>0</v>
      </c>
      <c r="K38" s="26"/>
      <c r="L38" s="11"/>
      <c r="M38" s="7">
        <f t="shared" si="6"/>
        <v>0</v>
      </c>
      <c r="N38" s="26"/>
      <c r="O38" s="24"/>
      <c r="P38" s="7">
        <f t="shared" si="7"/>
        <v>0</v>
      </c>
      <c r="Q38" s="26"/>
      <c r="R38" s="7"/>
      <c r="S38" s="23">
        <f t="shared" si="8"/>
        <v>0</v>
      </c>
      <c r="T38" s="8"/>
      <c r="U38" s="8"/>
    </row>
    <row r="39" spans="1:21" ht="15">
      <c r="A39" s="8">
        <v>6</v>
      </c>
      <c r="B39" s="8"/>
      <c r="C39" s="15"/>
      <c r="D39" s="8"/>
      <c r="E39" s="8"/>
      <c r="F39" s="11"/>
      <c r="G39" s="7">
        <f t="shared" si="5"/>
        <v>0</v>
      </c>
      <c r="H39" s="26"/>
      <c r="I39" s="11"/>
      <c r="J39" s="7">
        <f t="shared" si="9"/>
        <v>0</v>
      </c>
      <c r="K39" s="26"/>
      <c r="L39" s="11"/>
      <c r="M39" s="7">
        <f t="shared" si="6"/>
        <v>0</v>
      </c>
      <c r="N39" s="26"/>
      <c r="O39" s="24"/>
      <c r="P39" s="7">
        <f t="shared" si="7"/>
        <v>0</v>
      </c>
      <c r="Q39" s="26"/>
      <c r="R39" s="7"/>
      <c r="S39" s="23">
        <f t="shared" si="8"/>
        <v>0</v>
      </c>
      <c r="T39" s="8"/>
      <c r="U39" s="8"/>
    </row>
    <row r="40" spans="1:21" ht="15">
      <c r="A40" s="9">
        <v>7</v>
      </c>
      <c r="B40" s="9"/>
      <c r="C40" s="16"/>
      <c r="D40" s="9"/>
      <c r="E40" s="9"/>
      <c r="F40" s="11"/>
      <c r="G40" s="7">
        <f t="shared" si="5"/>
        <v>0</v>
      </c>
      <c r="H40" s="26"/>
      <c r="I40" s="11"/>
      <c r="J40" s="7">
        <f t="shared" si="9"/>
        <v>0</v>
      </c>
      <c r="K40" s="26"/>
      <c r="L40" s="11"/>
      <c r="M40" s="7">
        <f t="shared" si="6"/>
        <v>0</v>
      </c>
      <c r="N40" s="26"/>
      <c r="O40" s="24"/>
      <c r="P40" s="7">
        <f t="shared" si="7"/>
        <v>0</v>
      </c>
      <c r="Q40" s="26"/>
      <c r="R40" s="7"/>
      <c r="S40" s="23">
        <f t="shared" si="8"/>
        <v>0</v>
      </c>
      <c r="T40" s="9"/>
      <c r="U40" s="9"/>
    </row>
    <row r="41" spans="1:21" ht="15">
      <c r="A41" s="9">
        <v>8</v>
      </c>
      <c r="B41" s="9"/>
      <c r="C41" s="16"/>
      <c r="D41" s="9"/>
      <c r="E41" s="9"/>
      <c r="F41" s="11"/>
      <c r="G41" s="7">
        <f t="shared" si="5"/>
        <v>0</v>
      </c>
      <c r="H41" s="26"/>
      <c r="I41" s="11"/>
      <c r="J41" s="7">
        <f t="shared" si="9"/>
        <v>0</v>
      </c>
      <c r="K41" s="26"/>
      <c r="L41" s="11"/>
      <c r="M41" s="7">
        <f t="shared" si="6"/>
        <v>0</v>
      </c>
      <c r="N41" s="26"/>
      <c r="O41" s="24"/>
      <c r="P41" s="7">
        <f t="shared" si="7"/>
        <v>0</v>
      </c>
      <c r="Q41" s="26"/>
      <c r="R41" s="7"/>
      <c r="S41" s="23">
        <f t="shared" si="8"/>
        <v>0</v>
      </c>
      <c r="T41" s="9"/>
      <c r="U41" s="9"/>
    </row>
    <row r="42" spans="1:21" ht="15">
      <c r="A42" s="9">
        <v>9</v>
      </c>
      <c r="B42" s="9"/>
      <c r="C42" s="16"/>
      <c r="D42" s="9"/>
      <c r="E42" s="9"/>
      <c r="F42" s="11"/>
      <c r="G42" s="7">
        <f t="shared" si="5"/>
        <v>0</v>
      </c>
      <c r="H42" s="26"/>
      <c r="I42" s="11"/>
      <c r="J42" s="7">
        <f t="shared" si="9"/>
        <v>0</v>
      </c>
      <c r="K42" s="26"/>
      <c r="L42" s="11"/>
      <c r="M42" s="7">
        <f t="shared" si="6"/>
        <v>0</v>
      </c>
      <c r="N42" s="26"/>
      <c r="O42" s="24"/>
      <c r="P42" s="7">
        <f t="shared" si="7"/>
        <v>0</v>
      </c>
      <c r="Q42" s="26"/>
      <c r="R42" s="7"/>
      <c r="S42" s="23">
        <f t="shared" si="8"/>
        <v>0</v>
      </c>
      <c r="T42" s="9"/>
      <c r="U42" s="9"/>
    </row>
    <row r="43" spans="1:21" ht="15">
      <c r="A43" s="9">
        <v>10</v>
      </c>
      <c r="B43" s="9"/>
      <c r="C43" s="16"/>
      <c r="D43" s="9"/>
      <c r="E43" s="9"/>
      <c r="F43" s="11"/>
      <c r="G43" s="7">
        <f t="shared" si="5"/>
        <v>0</v>
      </c>
      <c r="H43" s="26"/>
      <c r="I43" s="11"/>
      <c r="J43" s="7">
        <f t="shared" si="9"/>
        <v>0</v>
      </c>
      <c r="K43" s="26"/>
      <c r="L43" s="11"/>
      <c r="M43" s="7">
        <f t="shared" si="6"/>
        <v>0</v>
      </c>
      <c r="N43" s="26"/>
      <c r="O43" s="24"/>
      <c r="P43" s="7">
        <f t="shared" si="7"/>
        <v>0</v>
      </c>
      <c r="Q43" s="26"/>
      <c r="R43" s="7"/>
      <c r="S43" s="23">
        <f t="shared" si="8"/>
        <v>0</v>
      </c>
      <c r="T43" s="9"/>
      <c r="U43" s="9"/>
    </row>
    <row r="44" spans="1:21" ht="15">
      <c r="A44" s="9">
        <v>11</v>
      </c>
      <c r="B44" s="9"/>
      <c r="C44" s="16"/>
      <c r="D44" s="9"/>
      <c r="E44" s="9"/>
      <c r="F44" s="11"/>
      <c r="G44" s="7">
        <f t="shared" si="5"/>
        <v>0</v>
      </c>
      <c r="H44" s="26"/>
      <c r="I44" s="11"/>
      <c r="J44" s="7">
        <f t="shared" si="9"/>
        <v>0</v>
      </c>
      <c r="K44" s="26"/>
      <c r="L44" s="11"/>
      <c r="M44" s="7">
        <f t="shared" si="6"/>
        <v>0</v>
      </c>
      <c r="N44" s="26"/>
      <c r="O44" s="24"/>
      <c r="P44" s="7">
        <f t="shared" si="7"/>
        <v>0</v>
      </c>
      <c r="Q44" s="26"/>
      <c r="R44" s="7"/>
      <c r="S44" s="23">
        <f t="shared" si="8"/>
        <v>0</v>
      </c>
      <c r="T44" s="9"/>
      <c r="U44" s="9"/>
    </row>
    <row r="45" spans="1:21" ht="15">
      <c r="A45" s="9">
        <v>12</v>
      </c>
      <c r="B45" s="9"/>
      <c r="C45" s="16"/>
      <c r="D45" s="9"/>
      <c r="E45" s="9"/>
      <c r="F45" s="11"/>
      <c r="G45" s="7">
        <f t="shared" si="5"/>
        <v>0</v>
      </c>
      <c r="H45" s="26"/>
      <c r="I45" s="11"/>
      <c r="J45" s="7">
        <f t="shared" si="9"/>
        <v>0</v>
      </c>
      <c r="K45" s="26"/>
      <c r="L45" s="11"/>
      <c r="M45" s="7">
        <f t="shared" si="6"/>
        <v>0</v>
      </c>
      <c r="N45" s="26"/>
      <c r="O45" s="24"/>
      <c r="P45" s="7">
        <f t="shared" si="7"/>
        <v>0</v>
      </c>
      <c r="Q45" s="26"/>
      <c r="R45" s="7"/>
      <c r="S45" s="23">
        <f t="shared" si="8"/>
        <v>0</v>
      </c>
      <c r="T45" s="9"/>
      <c r="U45" s="9"/>
    </row>
    <row r="46" spans="1:21" ht="15">
      <c r="A46" s="9">
        <v>13</v>
      </c>
      <c r="B46" s="9"/>
      <c r="C46" s="16"/>
      <c r="D46" s="9"/>
      <c r="E46" s="9"/>
      <c r="F46" s="11"/>
      <c r="G46" s="7">
        <f t="shared" si="5"/>
        <v>0</v>
      </c>
      <c r="H46" s="26"/>
      <c r="I46" s="11"/>
      <c r="J46" s="7">
        <f t="shared" si="9"/>
        <v>0</v>
      </c>
      <c r="K46" s="26"/>
      <c r="L46" s="11"/>
      <c r="M46" s="7">
        <f t="shared" si="6"/>
        <v>0</v>
      </c>
      <c r="N46" s="26"/>
      <c r="O46" s="24"/>
      <c r="P46" s="7">
        <f t="shared" si="7"/>
        <v>0</v>
      </c>
      <c r="Q46" s="26"/>
      <c r="R46" s="7"/>
      <c r="S46" s="23">
        <f t="shared" si="8"/>
        <v>0</v>
      </c>
      <c r="T46" s="9"/>
      <c r="U46" s="9"/>
    </row>
    <row r="47" spans="1:16" ht="15">
      <c r="A47" s="19"/>
      <c r="B47" s="19"/>
      <c r="C47" s="20"/>
      <c r="D47" s="19"/>
      <c r="E47" s="19"/>
      <c r="F47" s="21"/>
      <c r="G47" s="22"/>
      <c r="H47" s="27"/>
      <c r="I47" s="21"/>
      <c r="J47" s="22"/>
      <c r="K47" s="27"/>
      <c r="L47" s="21"/>
      <c r="M47" s="22"/>
      <c r="N47" s="27"/>
      <c r="O47" s="22"/>
      <c r="P47" s="19"/>
    </row>
    <row r="48" spans="1:16" ht="15">
      <c r="A48" s="51" t="s">
        <v>55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3" ht="15">
      <c r="A49" t="s">
        <v>11</v>
      </c>
      <c r="C49" t="s">
        <v>33</v>
      </c>
    </row>
    <row r="50" spans="1:21" ht="15">
      <c r="A50" s="12" t="s">
        <v>28</v>
      </c>
      <c r="B50" s="12" t="s">
        <v>4</v>
      </c>
      <c r="C50" s="12" t="s">
        <v>1</v>
      </c>
      <c r="D50" s="12" t="s">
        <v>5</v>
      </c>
      <c r="E50" s="12" t="s">
        <v>14</v>
      </c>
      <c r="F50" s="13" t="s">
        <v>15</v>
      </c>
      <c r="G50" s="14" t="s">
        <v>6</v>
      </c>
      <c r="H50" s="18" t="s">
        <v>2</v>
      </c>
      <c r="I50" s="13" t="s">
        <v>16</v>
      </c>
      <c r="J50" s="12" t="s">
        <v>25</v>
      </c>
      <c r="K50" s="18" t="s">
        <v>2</v>
      </c>
      <c r="L50" s="13" t="s">
        <v>17</v>
      </c>
      <c r="M50" s="12" t="s">
        <v>3</v>
      </c>
      <c r="N50" s="18" t="s">
        <v>2</v>
      </c>
      <c r="O50" s="13" t="s">
        <v>26</v>
      </c>
      <c r="P50" s="12" t="s">
        <v>27</v>
      </c>
      <c r="Q50" s="18" t="s">
        <v>2</v>
      </c>
      <c r="R50" s="28" t="s">
        <v>42</v>
      </c>
      <c r="S50" s="12" t="s">
        <v>7</v>
      </c>
      <c r="T50" s="12" t="s">
        <v>8</v>
      </c>
      <c r="U50" s="18" t="s">
        <v>0</v>
      </c>
    </row>
    <row r="51" spans="1:21" ht="15">
      <c r="A51" s="8">
        <v>1</v>
      </c>
      <c r="B51" s="8">
        <v>15</v>
      </c>
      <c r="C51" s="15" t="s">
        <v>18</v>
      </c>
      <c r="D51" s="8">
        <v>2000</v>
      </c>
      <c r="E51" s="8" t="s">
        <v>19</v>
      </c>
      <c r="F51" s="10">
        <v>0.002259259259259259</v>
      </c>
      <c r="G51" s="7">
        <f>F51</f>
        <v>0.002259259259259259</v>
      </c>
      <c r="H51" s="26">
        <f>RANK(G51,G$51:G$51,1)</f>
        <v>1</v>
      </c>
      <c r="I51" s="10">
        <v>0.02116435185185185</v>
      </c>
      <c r="J51" s="7">
        <f>I51-F51</f>
        <v>0.01890509259259259</v>
      </c>
      <c r="K51" s="26">
        <f>RANK(J51,J$51:J$51,1)</f>
        <v>1</v>
      </c>
      <c r="L51" s="10">
        <v>0.03529861111111111</v>
      </c>
      <c r="M51" s="7">
        <f>L51-I51</f>
        <v>0.014134259259259256</v>
      </c>
      <c r="N51" s="26">
        <f>RANK(M51,M$51:M$51,1)</f>
        <v>1</v>
      </c>
      <c r="O51" s="24">
        <v>0.04918055555555556</v>
      </c>
      <c r="P51" s="7">
        <f>O51-L51</f>
        <v>0.013881944444444454</v>
      </c>
      <c r="Q51" s="26">
        <f>RANK(P51,P$51:P$51,1)</f>
        <v>1</v>
      </c>
      <c r="R51" s="7">
        <v>0.00017361111111111112</v>
      </c>
      <c r="S51" s="23">
        <f>G51+J51+M51+P51+R51</f>
        <v>0.04935416666666667</v>
      </c>
      <c r="T51" s="7"/>
      <c r="U51" s="26">
        <f>RANK(S51,S$51:S$51,1)</f>
        <v>1</v>
      </c>
    </row>
    <row r="52" spans="1:21" ht="15">
      <c r="A52" s="8">
        <v>2</v>
      </c>
      <c r="B52" s="8"/>
      <c r="C52" s="15"/>
      <c r="D52" s="8"/>
      <c r="E52" s="8"/>
      <c r="F52" s="10"/>
      <c r="G52" s="7">
        <f aca="true" t="shared" si="10" ref="G52:G63">F52</f>
        <v>0</v>
      </c>
      <c r="H52" s="26"/>
      <c r="I52" s="10"/>
      <c r="J52" s="7">
        <f>I52-F52</f>
        <v>0</v>
      </c>
      <c r="K52" s="26"/>
      <c r="L52" s="10"/>
      <c r="M52" s="7">
        <f aca="true" t="shared" si="11" ref="M52:M63">L52-I52</f>
        <v>0</v>
      </c>
      <c r="N52" s="26"/>
      <c r="O52" s="24"/>
      <c r="P52" s="7">
        <f aca="true" t="shared" si="12" ref="P52:P63">O52-L52</f>
        <v>0</v>
      </c>
      <c r="Q52" s="26"/>
      <c r="R52" s="7"/>
      <c r="S52" s="23">
        <f aca="true" t="shared" si="13" ref="S52:S63">G52+J52+M52+P52+R52</f>
        <v>0</v>
      </c>
      <c r="T52" s="7"/>
      <c r="U52" s="8"/>
    </row>
    <row r="53" spans="1:21" ht="15">
      <c r="A53" s="8">
        <v>3</v>
      </c>
      <c r="B53" s="8"/>
      <c r="C53" s="15"/>
      <c r="D53" s="8"/>
      <c r="E53" s="8"/>
      <c r="F53" s="11"/>
      <c r="G53" s="7">
        <f t="shared" si="10"/>
        <v>0</v>
      </c>
      <c r="H53" s="26"/>
      <c r="I53" s="11"/>
      <c r="J53" s="7">
        <f aca="true" t="shared" si="14" ref="J53:J63">I53-F53</f>
        <v>0</v>
      </c>
      <c r="K53" s="26"/>
      <c r="L53" s="11"/>
      <c r="M53" s="7">
        <f t="shared" si="11"/>
        <v>0</v>
      </c>
      <c r="N53" s="26"/>
      <c r="O53" s="24"/>
      <c r="P53" s="7">
        <f t="shared" si="12"/>
        <v>0</v>
      </c>
      <c r="Q53" s="26"/>
      <c r="R53" s="7"/>
      <c r="S53" s="23">
        <f t="shared" si="13"/>
        <v>0</v>
      </c>
      <c r="T53" s="8"/>
      <c r="U53" s="8"/>
    </row>
    <row r="54" spans="1:21" ht="15">
      <c r="A54" s="8">
        <v>4</v>
      </c>
      <c r="B54" s="8"/>
      <c r="C54" s="15"/>
      <c r="D54" s="8"/>
      <c r="E54" s="8"/>
      <c r="F54" s="11"/>
      <c r="G54" s="7">
        <f t="shared" si="10"/>
        <v>0</v>
      </c>
      <c r="H54" s="26"/>
      <c r="I54" s="11"/>
      <c r="J54" s="7">
        <f t="shared" si="14"/>
        <v>0</v>
      </c>
      <c r="K54" s="26"/>
      <c r="L54" s="11"/>
      <c r="M54" s="7">
        <f t="shared" si="11"/>
        <v>0</v>
      </c>
      <c r="N54" s="26"/>
      <c r="O54" s="24"/>
      <c r="P54" s="7">
        <f t="shared" si="12"/>
        <v>0</v>
      </c>
      <c r="Q54" s="26"/>
      <c r="R54" s="7"/>
      <c r="S54" s="23">
        <f t="shared" si="13"/>
        <v>0</v>
      </c>
      <c r="T54" s="8"/>
      <c r="U54" s="8"/>
    </row>
    <row r="55" spans="1:21" ht="15">
      <c r="A55" s="8">
        <v>5</v>
      </c>
      <c r="B55" s="8"/>
      <c r="C55" s="15"/>
      <c r="D55" s="8"/>
      <c r="E55" s="8"/>
      <c r="F55" s="11"/>
      <c r="G55" s="7">
        <f t="shared" si="10"/>
        <v>0</v>
      </c>
      <c r="H55" s="26"/>
      <c r="I55" s="11"/>
      <c r="J55" s="7">
        <f t="shared" si="14"/>
        <v>0</v>
      </c>
      <c r="K55" s="26"/>
      <c r="L55" s="11"/>
      <c r="M55" s="7">
        <f t="shared" si="11"/>
        <v>0</v>
      </c>
      <c r="N55" s="26"/>
      <c r="O55" s="24"/>
      <c r="P55" s="7">
        <f t="shared" si="12"/>
        <v>0</v>
      </c>
      <c r="Q55" s="26"/>
      <c r="R55" s="7"/>
      <c r="S55" s="23">
        <f t="shared" si="13"/>
        <v>0</v>
      </c>
      <c r="T55" s="8"/>
      <c r="U55" s="8"/>
    </row>
    <row r="56" spans="1:21" ht="15">
      <c r="A56" s="8">
        <v>6</v>
      </c>
      <c r="B56" s="8"/>
      <c r="C56" s="15"/>
      <c r="D56" s="8"/>
      <c r="E56" s="8"/>
      <c r="F56" s="11"/>
      <c r="G56" s="7">
        <f t="shared" si="10"/>
        <v>0</v>
      </c>
      <c r="H56" s="26"/>
      <c r="I56" s="11"/>
      <c r="J56" s="7">
        <f t="shared" si="14"/>
        <v>0</v>
      </c>
      <c r="K56" s="26"/>
      <c r="L56" s="11"/>
      <c r="M56" s="7">
        <f t="shared" si="11"/>
        <v>0</v>
      </c>
      <c r="N56" s="26"/>
      <c r="O56" s="24"/>
      <c r="P56" s="7">
        <f t="shared" si="12"/>
        <v>0</v>
      </c>
      <c r="Q56" s="26"/>
      <c r="R56" s="7"/>
      <c r="S56" s="23">
        <f t="shared" si="13"/>
        <v>0</v>
      </c>
      <c r="T56" s="8"/>
      <c r="U56" s="8"/>
    </row>
    <row r="57" spans="1:21" ht="15">
      <c r="A57" s="9">
        <v>7</v>
      </c>
      <c r="B57" s="9"/>
      <c r="C57" s="16"/>
      <c r="D57" s="9"/>
      <c r="E57" s="9"/>
      <c r="F57" s="11"/>
      <c r="G57" s="7">
        <f t="shared" si="10"/>
        <v>0</v>
      </c>
      <c r="H57" s="26"/>
      <c r="I57" s="11"/>
      <c r="J57" s="7">
        <f t="shared" si="14"/>
        <v>0</v>
      </c>
      <c r="K57" s="26"/>
      <c r="L57" s="11"/>
      <c r="M57" s="7">
        <f t="shared" si="11"/>
        <v>0</v>
      </c>
      <c r="N57" s="26"/>
      <c r="O57" s="24"/>
      <c r="P57" s="7">
        <f t="shared" si="12"/>
        <v>0</v>
      </c>
      <c r="Q57" s="26"/>
      <c r="R57" s="7"/>
      <c r="S57" s="23">
        <f t="shared" si="13"/>
        <v>0</v>
      </c>
      <c r="T57" s="9"/>
      <c r="U57" s="9"/>
    </row>
    <row r="58" spans="1:21" ht="15">
      <c r="A58" s="9">
        <v>8</v>
      </c>
      <c r="B58" s="9"/>
      <c r="C58" s="16"/>
      <c r="D58" s="9"/>
      <c r="E58" s="9"/>
      <c r="F58" s="11"/>
      <c r="G58" s="7">
        <f t="shared" si="10"/>
        <v>0</v>
      </c>
      <c r="H58" s="26"/>
      <c r="I58" s="11"/>
      <c r="J58" s="7">
        <f t="shared" si="14"/>
        <v>0</v>
      </c>
      <c r="K58" s="26"/>
      <c r="L58" s="11"/>
      <c r="M58" s="7">
        <f t="shared" si="11"/>
        <v>0</v>
      </c>
      <c r="N58" s="26"/>
      <c r="O58" s="24"/>
      <c r="P58" s="7">
        <f t="shared" si="12"/>
        <v>0</v>
      </c>
      <c r="Q58" s="26"/>
      <c r="R58" s="7"/>
      <c r="S58" s="23">
        <f t="shared" si="13"/>
        <v>0</v>
      </c>
      <c r="T58" s="9"/>
      <c r="U58" s="9"/>
    </row>
    <row r="59" spans="1:21" ht="15">
      <c r="A59" s="9">
        <v>9</v>
      </c>
      <c r="B59" s="9"/>
      <c r="C59" s="16"/>
      <c r="D59" s="9"/>
      <c r="E59" s="9"/>
      <c r="F59" s="11"/>
      <c r="G59" s="7">
        <f t="shared" si="10"/>
        <v>0</v>
      </c>
      <c r="H59" s="26"/>
      <c r="I59" s="11"/>
      <c r="J59" s="7">
        <f t="shared" si="14"/>
        <v>0</v>
      </c>
      <c r="K59" s="26"/>
      <c r="L59" s="11"/>
      <c r="M59" s="7">
        <f t="shared" si="11"/>
        <v>0</v>
      </c>
      <c r="N59" s="26"/>
      <c r="O59" s="24"/>
      <c r="P59" s="7">
        <f t="shared" si="12"/>
        <v>0</v>
      </c>
      <c r="Q59" s="26"/>
      <c r="R59" s="7"/>
      <c r="S59" s="23">
        <f t="shared" si="13"/>
        <v>0</v>
      </c>
      <c r="T59" s="9"/>
      <c r="U59" s="9"/>
    </row>
    <row r="60" spans="1:21" ht="15">
      <c r="A60" s="9">
        <v>10</v>
      </c>
      <c r="B60" s="9"/>
      <c r="C60" s="16"/>
      <c r="D60" s="9"/>
      <c r="E60" s="9"/>
      <c r="F60" s="11"/>
      <c r="G60" s="7">
        <f t="shared" si="10"/>
        <v>0</v>
      </c>
      <c r="H60" s="26"/>
      <c r="I60" s="11"/>
      <c r="J60" s="7">
        <f t="shared" si="14"/>
        <v>0</v>
      </c>
      <c r="K60" s="26"/>
      <c r="L60" s="11"/>
      <c r="M60" s="7">
        <f t="shared" si="11"/>
        <v>0</v>
      </c>
      <c r="N60" s="26"/>
      <c r="O60" s="24"/>
      <c r="P60" s="7">
        <f t="shared" si="12"/>
        <v>0</v>
      </c>
      <c r="Q60" s="26"/>
      <c r="R60" s="7"/>
      <c r="S60" s="23">
        <f t="shared" si="13"/>
        <v>0</v>
      </c>
      <c r="T60" s="9"/>
      <c r="U60" s="9"/>
    </row>
    <row r="61" spans="1:21" ht="15">
      <c r="A61" s="9">
        <v>11</v>
      </c>
      <c r="B61" s="9"/>
      <c r="C61" s="16"/>
      <c r="D61" s="9"/>
      <c r="E61" s="9"/>
      <c r="F61" s="11"/>
      <c r="G61" s="7">
        <f t="shared" si="10"/>
        <v>0</v>
      </c>
      <c r="H61" s="26"/>
      <c r="I61" s="11"/>
      <c r="J61" s="7">
        <f t="shared" si="14"/>
        <v>0</v>
      </c>
      <c r="K61" s="26"/>
      <c r="L61" s="11"/>
      <c r="M61" s="7">
        <f t="shared" si="11"/>
        <v>0</v>
      </c>
      <c r="N61" s="26"/>
      <c r="O61" s="24"/>
      <c r="P61" s="7">
        <f t="shared" si="12"/>
        <v>0</v>
      </c>
      <c r="Q61" s="26"/>
      <c r="R61" s="7"/>
      <c r="S61" s="23">
        <f t="shared" si="13"/>
        <v>0</v>
      </c>
      <c r="T61" s="9"/>
      <c r="U61" s="9"/>
    </row>
    <row r="62" spans="1:21" ht="15">
      <c r="A62" s="9">
        <v>12</v>
      </c>
      <c r="B62" s="9"/>
      <c r="C62" s="16"/>
      <c r="D62" s="9"/>
      <c r="E62" s="9"/>
      <c r="F62" s="11"/>
      <c r="G62" s="7">
        <f t="shared" si="10"/>
        <v>0</v>
      </c>
      <c r="H62" s="26"/>
      <c r="I62" s="11"/>
      <c r="J62" s="7">
        <f t="shared" si="14"/>
        <v>0</v>
      </c>
      <c r="K62" s="26"/>
      <c r="L62" s="11"/>
      <c r="M62" s="7">
        <f t="shared" si="11"/>
        <v>0</v>
      </c>
      <c r="N62" s="26"/>
      <c r="O62" s="24"/>
      <c r="P62" s="7">
        <f t="shared" si="12"/>
        <v>0</v>
      </c>
      <c r="Q62" s="26"/>
      <c r="R62" s="7"/>
      <c r="S62" s="23">
        <f t="shared" si="13"/>
        <v>0</v>
      </c>
      <c r="T62" s="9"/>
      <c r="U62" s="9"/>
    </row>
    <row r="63" spans="1:21" ht="15">
      <c r="A63" s="9">
        <v>13</v>
      </c>
      <c r="B63" s="9"/>
      <c r="C63" s="16"/>
      <c r="D63" s="9"/>
      <c r="E63" s="9"/>
      <c r="F63" s="11"/>
      <c r="G63" s="7">
        <f t="shared" si="10"/>
        <v>0</v>
      </c>
      <c r="H63" s="26"/>
      <c r="I63" s="11"/>
      <c r="J63" s="7">
        <f t="shared" si="14"/>
        <v>0</v>
      </c>
      <c r="K63" s="26"/>
      <c r="L63" s="11"/>
      <c r="M63" s="7">
        <f t="shared" si="11"/>
        <v>0</v>
      </c>
      <c r="N63" s="26"/>
      <c r="O63" s="24"/>
      <c r="P63" s="7">
        <f t="shared" si="12"/>
        <v>0</v>
      </c>
      <c r="Q63" s="26"/>
      <c r="R63" s="7"/>
      <c r="S63" s="23">
        <f t="shared" si="13"/>
        <v>0</v>
      </c>
      <c r="T63" s="9"/>
      <c r="U63" s="9"/>
    </row>
    <row r="64" spans="1:16" ht="15">
      <c r="A64" s="19"/>
      <c r="B64" s="19"/>
      <c r="C64" s="20"/>
      <c r="D64" s="19"/>
      <c r="E64" s="19"/>
      <c r="F64" s="21"/>
      <c r="G64" s="22"/>
      <c r="H64" s="27"/>
      <c r="I64" s="21"/>
      <c r="J64" s="22"/>
      <c r="K64" s="27"/>
      <c r="L64" s="21"/>
      <c r="M64" s="22"/>
      <c r="N64" s="27"/>
      <c r="O64" s="22"/>
      <c r="P64" s="19"/>
    </row>
    <row r="65" spans="1:16" ht="15">
      <c r="A65" s="51" t="s">
        <v>56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1:3" ht="15">
      <c r="A66" t="s">
        <v>11</v>
      </c>
      <c r="C66" t="s">
        <v>33</v>
      </c>
    </row>
    <row r="67" spans="1:21" ht="15">
      <c r="A67" s="12" t="s">
        <v>28</v>
      </c>
      <c r="B67" s="12" t="s">
        <v>4</v>
      </c>
      <c r="C67" s="12" t="s">
        <v>1</v>
      </c>
      <c r="D67" s="12" t="s">
        <v>5</v>
      </c>
      <c r="E67" s="12" t="s">
        <v>14</v>
      </c>
      <c r="F67" s="13" t="s">
        <v>15</v>
      </c>
      <c r="G67" s="14" t="s">
        <v>6</v>
      </c>
      <c r="H67" s="18" t="s">
        <v>2</v>
      </c>
      <c r="I67" s="13" t="s">
        <v>16</v>
      </c>
      <c r="J67" s="12" t="s">
        <v>25</v>
      </c>
      <c r="K67" s="18" t="s">
        <v>2</v>
      </c>
      <c r="L67" s="13" t="s">
        <v>17</v>
      </c>
      <c r="M67" s="12" t="s">
        <v>3</v>
      </c>
      <c r="N67" s="18" t="s">
        <v>2</v>
      </c>
      <c r="O67" s="13" t="s">
        <v>26</v>
      </c>
      <c r="P67" s="12" t="s">
        <v>27</v>
      </c>
      <c r="Q67" s="18" t="s">
        <v>2</v>
      </c>
      <c r="R67" s="28" t="s">
        <v>42</v>
      </c>
      <c r="S67" s="12" t="s">
        <v>7</v>
      </c>
      <c r="T67" s="12" t="s">
        <v>8</v>
      </c>
      <c r="U67" s="18" t="s">
        <v>0</v>
      </c>
    </row>
    <row r="68" spans="1:21" ht="15">
      <c r="A68" s="8">
        <v>1</v>
      </c>
      <c r="B68" s="8">
        <v>15</v>
      </c>
      <c r="C68" s="15" t="s">
        <v>18</v>
      </c>
      <c r="D68" s="8">
        <v>2000</v>
      </c>
      <c r="E68" s="8" t="s">
        <v>19</v>
      </c>
      <c r="F68" s="10">
        <v>0.002259259259259259</v>
      </c>
      <c r="G68" s="7">
        <f>F68</f>
        <v>0.002259259259259259</v>
      </c>
      <c r="H68" s="26">
        <f>RANK(G68,G$68:G$68,1)</f>
        <v>1</v>
      </c>
      <c r="I68" s="10">
        <v>0.02116435185185185</v>
      </c>
      <c r="J68" s="7">
        <f>I68-F68</f>
        <v>0.01890509259259259</v>
      </c>
      <c r="K68" s="26">
        <f>RANK(J68,J$68:J$68,1)</f>
        <v>1</v>
      </c>
      <c r="L68" s="10">
        <v>0.03529861111111111</v>
      </c>
      <c r="M68" s="7">
        <f>L68-I68</f>
        <v>0.014134259259259256</v>
      </c>
      <c r="N68" s="26">
        <f>RANK(M68,M$68:M$68,1)</f>
        <v>1</v>
      </c>
      <c r="O68" s="24">
        <v>0.04918055555555556</v>
      </c>
      <c r="P68" s="7">
        <f>O68-L68</f>
        <v>0.013881944444444454</v>
      </c>
      <c r="Q68" s="26">
        <f>RANK(P68,P$68:P$68,1)</f>
        <v>1</v>
      </c>
      <c r="R68" s="7">
        <v>0.00017361111111111112</v>
      </c>
      <c r="S68" s="23">
        <f>G68+J68+M68+P68+R68</f>
        <v>0.04935416666666667</v>
      </c>
      <c r="T68" s="7"/>
      <c r="U68" s="26">
        <f>RANK(S68,S$68:S$68,1)</f>
        <v>1</v>
      </c>
    </row>
    <row r="69" spans="1:21" ht="15">
      <c r="A69" s="8">
        <v>2</v>
      </c>
      <c r="B69" s="8"/>
      <c r="C69" s="15"/>
      <c r="D69" s="8"/>
      <c r="E69" s="8"/>
      <c r="F69" s="10"/>
      <c r="G69" s="7">
        <f aca="true" t="shared" si="15" ref="G69:G80">F69</f>
        <v>0</v>
      </c>
      <c r="H69" s="26"/>
      <c r="I69" s="10"/>
      <c r="J69" s="7">
        <f>I69-F69</f>
        <v>0</v>
      </c>
      <c r="K69" s="26"/>
      <c r="L69" s="10"/>
      <c r="M69" s="7">
        <f aca="true" t="shared" si="16" ref="M69:M80">L69-I69</f>
        <v>0</v>
      </c>
      <c r="N69" s="26"/>
      <c r="O69" s="24"/>
      <c r="P69" s="7">
        <f aca="true" t="shared" si="17" ref="P69:P80">O69-L69</f>
        <v>0</v>
      </c>
      <c r="Q69" s="26"/>
      <c r="R69" s="7"/>
      <c r="S69" s="23">
        <f aca="true" t="shared" si="18" ref="S69:S80">G69+J69+M69+P69+R69</f>
        <v>0</v>
      </c>
      <c r="T69" s="7"/>
      <c r="U69" s="8"/>
    </row>
    <row r="70" spans="1:21" ht="15">
      <c r="A70" s="8">
        <v>3</v>
      </c>
      <c r="B70" s="8"/>
      <c r="C70" s="15"/>
      <c r="D70" s="8"/>
      <c r="E70" s="8"/>
      <c r="F70" s="11"/>
      <c r="G70" s="7">
        <f t="shared" si="15"/>
        <v>0</v>
      </c>
      <c r="H70" s="26"/>
      <c r="I70" s="11"/>
      <c r="J70" s="7">
        <f aca="true" t="shared" si="19" ref="J70:J80">I70-F70</f>
        <v>0</v>
      </c>
      <c r="K70" s="26"/>
      <c r="L70" s="11"/>
      <c r="M70" s="7">
        <f t="shared" si="16"/>
        <v>0</v>
      </c>
      <c r="N70" s="26"/>
      <c r="O70" s="24"/>
      <c r="P70" s="7">
        <f t="shared" si="17"/>
        <v>0</v>
      </c>
      <c r="Q70" s="26"/>
      <c r="R70" s="7"/>
      <c r="S70" s="23">
        <f t="shared" si="18"/>
        <v>0</v>
      </c>
      <c r="T70" s="8"/>
      <c r="U70" s="8"/>
    </row>
    <row r="71" spans="1:21" ht="15">
      <c r="A71" s="8">
        <v>4</v>
      </c>
      <c r="B71" s="8"/>
      <c r="C71" s="15"/>
      <c r="D71" s="8"/>
      <c r="E71" s="8"/>
      <c r="F71" s="11"/>
      <c r="G71" s="7">
        <f t="shared" si="15"/>
        <v>0</v>
      </c>
      <c r="H71" s="26"/>
      <c r="I71" s="11"/>
      <c r="J71" s="7">
        <f t="shared" si="19"/>
        <v>0</v>
      </c>
      <c r="K71" s="26"/>
      <c r="L71" s="11"/>
      <c r="M71" s="7">
        <f t="shared" si="16"/>
        <v>0</v>
      </c>
      <c r="N71" s="26"/>
      <c r="O71" s="24"/>
      <c r="P71" s="7">
        <f t="shared" si="17"/>
        <v>0</v>
      </c>
      <c r="Q71" s="26"/>
      <c r="R71" s="7"/>
      <c r="S71" s="23">
        <f t="shared" si="18"/>
        <v>0</v>
      </c>
      <c r="T71" s="8"/>
      <c r="U71" s="8"/>
    </row>
    <row r="72" spans="1:21" ht="15">
      <c r="A72" s="8">
        <v>5</v>
      </c>
      <c r="B72" s="8"/>
      <c r="C72" s="15"/>
      <c r="D72" s="8"/>
      <c r="E72" s="8"/>
      <c r="F72" s="11"/>
      <c r="G72" s="7">
        <f t="shared" si="15"/>
        <v>0</v>
      </c>
      <c r="H72" s="26"/>
      <c r="I72" s="11"/>
      <c r="J72" s="7">
        <f t="shared" si="19"/>
        <v>0</v>
      </c>
      <c r="K72" s="26"/>
      <c r="L72" s="11"/>
      <c r="M72" s="7">
        <f t="shared" si="16"/>
        <v>0</v>
      </c>
      <c r="N72" s="26"/>
      <c r="O72" s="24"/>
      <c r="P72" s="7">
        <f t="shared" si="17"/>
        <v>0</v>
      </c>
      <c r="Q72" s="26"/>
      <c r="R72" s="7"/>
      <c r="S72" s="23">
        <f t="shared" si="18"/>
        <v>0</v>
      </c>
      <c r="T72" s="8"/>
      <c r="U72" s="8"/>
    </row>
    <row r="73" spans="1:21" ht="15">
      <c r="A73" s="8">
        <v>6</v>
      </c>
      <c r="B73" s="8"/>
      <c r="C73" s="15"/>
      <c r="D73" s="8"/>
      <c r="E73" s="8"/>
      <c r="F73" s="11"/>
      <c r="G73" s="7">
        <f t="shared" si="15"/>
        <v>0</v>
      </c>
      <c r="H73" s="26"/>
      <c r="I73" s="11"/>
      <c r="J73" s="7">
        <f t="shared" si="19"/>
        <v>0</v>
      </c>
      <c r="K73" s="26"/>
      <c r="L73" s="11"/>
      <c r="M73" s="7">
        <f t="shared" si="16"/>
        <v>0</v>
      </c>
      <c r="N73" s="26"/>
      <c r="O73" s="24"/>
      <c r="P73" s="7">
        <f t="shared" si="17"/>
        <v>0</v>
      </c>
      <c r="Q73" s="26"/>
      <c r="R73" s="7"/>
      <c r="S73" s="23">
        <f t="shared" si="18"/>
        <v>0</v>
      </c>
      <c r="T73" s="8"/>
      <c r="U73" s="8"/>
    </row>
    <row r="74" spans="1:21" ht="15">
      <c r="A74" s="9">
        <v>7</v>
      </c>
      <c r="B74" s="9"/>
      <c r="C74" s="16"/>
      <c r="D74" s="9"/>
      <c r="E74" s="9"/>
      <c r="F74" s="11"/>
      <c r="G74" s="7">
        <f t="shared" si="15"/>
        <v>0</v>
      </c>
      <c r="H74" s="26"/>
      <c r="I74" s="11"/>
      <c r="J74" s="7">
        <f t="shared" si="19"/>
        <v>0</v>
      </c>
      <c r="K74" s="26"/>
      <c r="L74" s="11"/>
      <c r="M74" s="7">
        <f t="shared" si="16"/>
        <v>0</v>
      </c>
      <c r="N74" s="26"/>
      <c r="O74" s="24"/>
      <c r="P74" s="7">
        <f t="shared" si="17"/>
        <v>0</v>
      </c>
      <c r="Q74" s="26"/>
      <c r="R74" s="7"/>
      <c r="S74" s="23">
        <f t="shared" si="18"/>
        <v>0</v>
      </c>
      <c r="T74" s="9"/>
      <c r="U74" s="9"/>
    </row>
    <row r="75" spans="1:21" ht="15">
      <c r="A75" s="9">
        <v>8</v>
      </c>
      <c r="B75" s="9"/>
      <c r="C75" s="16"/>
      <c r="D75" s="9"/>
      <c r="E75" s="9"/>
      <c r="F75" s="11"/>
      <c r="G75" s="7">
        <f t="shared" si="15"/>
        <v>0</v>
      </c>
      <c r="H75" s="26"/>
      <c r="I75" s="11"/>
      <c r="J75" s="7">
        <f t="shared" si="19"/>
        <v>0</v>
      </c>
      <c r="K75" s="26"/>
      <c r="L75" s="11"/>
      <c r="M75" s="7">
        <f t="shared" si="16"/>
        <v>0</v>
      </c>
      <c r="N75" s="26"/>
      <c r="O75" s="24"/>
      <c r="P75" s="7">
        <f t="shared" si="17"/>
        <v>0</v>
      </c>
      <c r="Q75" s="26"/>
      <c r="R75" s="7"/>
      <c r="S75" s="23">
        <f t="shared" si="18"/>
        <v>0</v>
      </c>
      <c r="T75" s="9"/>
      <c r="U75" s="9"/>
    </row>
    <row r="76" spans="1:21" ht="15">
      <c r="A76" s="9">
        <v>9</v>
      </c>
      <c r="B76" s="9"/>
      <c r="C76" s="16"/>
      <c r="D76" s="9"/>
      <c r="E76" s="9"/>
      <c r="F76" s="11"/>
      <c r="G76" s="7">
        <f t="shared" si="15"/>
        <v>0</v>
      </c>
      <c r="H76" s="26"/>
      <c r="I76" s="11"/>
      <c r="J76" s="7">
        <f t="shared" si="19"/>
        <v>0</v>
      </c>
      <c r="K76" s="26"/>
      <c r="L76" s="11"/>
      <c r="M76" s="7">
        <f t="shared" si="16"/>
        <v>0</v>
      </c>
      <c r="N76" s="26"/>
      <c r="O76" s="24"/>
      <c r="P76" s="7">
        <f t="shared" si="17"/>
        <v>0</v>
      </c>
      <c r="Q76" s="26"/>
      <c r="R76" s="7"/>
      <c r="S76" s="23">
        <f t="shared" si="18"/>
        <v>0</v>
      </c>
      <c r="T76" s="9"/>
      <c r="U76" s="9"/>
    </row>
    <row r="77" spans="1:21" ht="15">
      <c r="A77" s="9">
        <v>10</v>
      </c>
      <c r="B77" s="9"/>
      <c r="C77" s="16"/>
      <c r="D77" s="9"/>
      <c r="E77" s="9"/>
      <c r="F77" s="11"/>
      <c r="G77" s="7">
        <f t="shared" si="15"/>
        <v>0</v>
      </c>
      <c r="H77" s="26"/>
      <c r="I77" s="11"/>
      <c r="J77" s="7">
        <f t="shared" si="19"/>
        <v>0</v>
      </c>
      <c r="K77" s="26"/>
      <c r="L77" s="11"/>
      <c r="M77" s="7">
        <f t="shared" si="16"/>
        <v>0</v>
      </c>
      <c r="N77" s="26"/>
      <c r="O77" s="24"/>
      <c r="P77" s="7">
        <f t="shared" si="17"/>
        <v>0</v>
      </c>
      <c r="Q77" s="26"/>
      <c r="R77" s="7"/>
      <c r="S77" s="23">
        <f t="shared" si="18"/>
        <v>0</v>
      </c>
      <c r="T77" s="9"/>
      <c r="U77" s="9"/>
    </row>
    <row r="78" spans="1:21" ht="15">
      <c r="A78" s="9">
        <v>11</v>
      </c>
      <c r="B78" s="9"/>
      <c r="C78" s="16"/>
      <c r="D78" s="9"/>
      <c r="E78" s="9"/>
      <c r="F78" s="11"/>
      <c r="G78" s="7">
        <f t="shared" si="15"/>
        <v>0</v>
      </c>
      <c r="H78" s="26"/>
      <c r="I78" s="11"/>
      <c r="J78" s="7">
        <f t="shared" si="19"/>
        <v>0</v>
      </c>
      <c r="K78" s="26"/>
      <c r="L78" s="11"/>
      <c r="M78" s="7">
        <f t="shared" si="16"/>
        <v>0</v>
      </c>
      <c r="N78" s="26"/>
      <c r="O78" s="24"/>
      <c r="P78" s="7">
        <f t="shared" si="17"/>
        <v>0</v>
      </c>
      <c r="Q78" s="26"/>
      <c r="R78" s="7"/>
      <c r="S78" s="23">
        <f t="shared" si="18"/>
        <v>0</v>
      </c>
      <c r="T78" s="9"/>
      <c r="U78" s="9"/>
    </row>
    <row r="79" spans="1:21" ht="15">
      <c r="A79" s="9">
        <v>12</v>
      </c>
      <c r="B79" s="9"/>
      <c r="C79" s="16"/>
      <c r="D79" s="9"/>
      <c r="E79" s="9"/>
      <c r="F79" s="11"/>
      <c r="G79" s="7">
        <f t="shared" si="15"/>
        <v>0</v>
      </c>
      <c r="H79" s="26"/>
      <c r="I79" s="11"/>
      <c r="J79" s="7">
        <f t="shared" si="19"/>
        <v>0</v>
      </c>
      <c r="K79" s="26"/>
      <c r="L79" s="11"/>
      <c r="M79" s="7">
        <f t="shared" si="16"/>
        <v>0</v>
      </c>
      <c r="N79" s="26"/>
      <c r="O79" s="24"/>
      <c r="P79" s="7">
        <f t="shared" si="17"/>
        <v>0</v>
      </c>
      <c r="Q79" s="26"/>
      <c r="R79" s="7"/>
      <c r="S79" s="23">
        <f t="shared" si="18"/>
        <v>0</v>
      </c>
      <c r="T79" s="9"/>
      <c r="U79" s="9"/>
    </row>
    <row r="80" spans="1:21" ht="15">
      <c r="A80" s="9">
        <v>13</v>
      </c>
      <c r="B80" s="9"/>
      <c r="C80" s="16"/>
      <c r="D80" s="9"/>
      <c r="E80" s="9"/>
      <c r="F80" s="11"/>
      <c r="G80" s="7">
        <f t="shared" si="15"/>
        <v>0</v>
      </c>
      <c r="H80" s="26"/>
      <c r="I80" s="11"/>
      <c r="J80" s="7">
        <f t="shared" si="19"/>
        <v>0</v>
      </c>
      <c r="K80" s="26"/>
      <c r="L80" s="11"/>
      <c r="M80" s="7">
        <f t="shared" si="16"/>
        <v>0</v>
      </c>
      <c r="N80" s="26"/>
      <c r="O80" s="24"/>
      <c r="P80" s="7">
        <f t="shared" si="17"/>
        <v>0</v>
      </c>
      <c r="Q80" s="26"/>
      <c r="R80" s="7"/>
      <c r="S80" s="23">
        <f t="shared" si="18"/>
        <v>0</v>
      </c>
      <c r="T80" s="9"/>
      <c r="U80" s="9"/>
    </row>
    <row r="81" ht="15"/>
    <row r="82" spans="1:16" ht="15">
      <c r="A82" s="51" t="s">
        <v>57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3" ht="15">
      <c r="A83" t="s">
        <v>11</v>
      </c>
      <c r="C83" t="s">
        <v>33</v>
      </c>
    </row>
    <row r="84" spans="1:21" ht="15">
      <c r="A84" s="12" t="s">
        <v>28</v>
      </c>
      <c r="B84" s="12" t="s">
        <v>4</v>
      </c>
      <c r="C84" s="12" t="s">
        <v>1</v>
      </c>
      <c r="D84" s="12" t="s">
        <v>5</v>
      </c>
      <c r="E84" s="12" t="s">
        <v>14</v>
      </c>
      <c r="F84" s="13" t="s">
        <v>15</v>
      </c>
      <c r="G84" s="14" t="s">
        <v>6</v>
      </c>
      <c r="H84" s="18" t="s">
        <v>2</v>
      </c>
      <c r="I84" s="13" t="s">
        <v>16</v>
      </c>
      <c r="J84" s="12" t="s">
        <v>25</v>
      </c>
      <c r="K84" s="18" t="s">
        <v>2</v>
      </c>
      <c r="L84" s="13" t="s">
        <v>17</v>
      </c>
      <c r="M84" s="12" t="s">
        <v>3</v>
      </c>
      <c r="N84" s="18" t="s">
        <v>2</v>
      </c>
      <c r="O84" s="13" t="s">
        <v>26</v>
      </c>
      <c r="P84" s="12" t="s">
        <v>27</v>
      </c>
      <c r="Q84" s="18" t="s">
        <v>2</v>
      </c>
      <c r="R84" s="28" t="s">
        <v>42</v>
      </c>
      <c r="S84" s="12" t="s">
        <v>7</v>
      </c>
      <c r="T84" s="12" t="s">
        <v>8</v>
      </c>
      <c r="U84" s="18" t="s">
        <v>0</v>
      </c>
    </row>
    <row r="85" spans="1:21" ht="15">
      <c r="A85" s="8">
        <v>1</v>
      </c>
      <c r="B85" s="8">
        <v>15</v>
      </c>
      <c r="C85" s="15" t="s">
        <v>18</v>
      </c>
      <c r="D85" s="8">
        <v>2000</v>
      </c>
      <c r="E85" s="8" t="s">
        <v>19</v>
      </c>
      <c r="F85" s="10">
        <v>0.002259259259259259</v>
      </c>
      <c r="G85" s="7">
        <f>F85</f>
        <v>0.002259259259259259</v>
      </c>
      <c r="H85" s="26">
        <f>RANK(G85,G$85:G$85,1)</f>
        <v>1</v>
      </c>
      <c r="I85" s="10">
        <v>0.02116435185185185</v>
      </c>
      <c r="J85" s="7">
        <f>I85-F85</f>
        <v>0.01890509259259259</v>
      </c>
      <c r="K85" s="26">
        <f>RANK(J85,J$85:J$85,1)</f>
        <v>1</v>
      </c>
      <c r="L85" s="10">
        <v>0.03529861111111111</v>
      </c>
      <c r="M85" s="7">
        <f>L85-I85</f>
        <v>0.014134259259259256</v>
      </c>
      <c r="N85" s="26">
        <f>RANK(M85,M$85:M$85,1)</f>
        <v>1</v>
      </c>
      <c r="O85" s="24">
        <v>0.04918055555555556</v>
      </c>
      <c r="P85" s="7">
        <f>O85-L85</f>
        <v>0.013881944444444454</v>
      </c>
      <c r="Q85" s="26">
        <f>RANK(P85,P$85:P$85,1)</f>
        <v>1</v>
      </c>
      <c r="R85" s="7">
        <v>0.00017361111111111112</v>
      </c>
      <c r="S85" s="23">
        <f>G85+J85+M85+P85+R85</f>
        <v>0.04935416666666667</v>
      </c>
      <c r="T85" s="7"/>
      <c r="U85" s="26">
        <f>RANK(S85,S$85:S$85,1)</f>
        <v>1</v>
      </c>
    </row>
    <row r="86" spans="1:21" ht="15">
      <c r="A86" s="8">
        <v>2</v>
      </c>
      <c r="B86" s="8"/>
      <c r="C86" s="15"/>
      <c r="D86" s="8"/>
      <c r="E86" s="8"/>
      <c r="F86" s="10"/>
      <c r="G86" s="7">
        <f aca="true" t="shared" si="20" ref="G86:G97">F86</f>
        <v>0</v>
      </c>
      <c r="H86" s="26"/>
      <c r="I86" s="10"/>
      <c r="J86" s="7">
        <f>I86-F86</f>
        <v>0</v>
      </c>
      <c r="K86" s="26"/>
      <c r="L86" s="10"/>
      <c r="M86" s="7">
        <f aca="true" t="shared" si="21" ref="M86:M97">L86-I86</f>
        <v>0</v>
      </c>
      <c r="N86" s="26"/>
      <c r="O86" s="24"/>
      <c r="P86" s="7">
        <f aca="true" t="shared" si="22" ref="P86:P97">O86-L86</f>
        <v>0</v>
      </c>
      <c r="Q86" s="26"/>
      <c r="R86" s="7"/>
      <c r="S86" s="23">
        <f aca="true" t="shared" si="23" ref="S86:S97">G86+J86+M86+P86+R86</f>
        <v>0</v>
      </c>
      <c r="T86" s="7"/>
      <c r="U86" s="8"/>
    </row>
    <row r="87" spans="1:21" ht="15">
      <c r="A87" s="8">
        <v>3</v>
      </c>
      <c r="B87" s="8"/>
      <c r="C87" s="15"/>
      <c r="D87" s="8"/>
      <c r="E87" s="8"/>
      <c r="F87" s="11"/>
      <c r="G87" s="7">
        <f t="shared" si="20"/>
        <v>0</v>
      </c>
      <c r="H87" s="26"/>
      <c r="I87" s="11"/>
      <c r="J87" s="7">
        <f aca="true" t="shared" si="24" ref="J87:J97">I87-F87</f>
        <v>0</v>
      </c>
      <c r="K87" s="26"/>
      <c r="L87" s="11"/>
      <c r="M87" s="7">
        <f t="shared" si="21"/>
        <v>0</v>
      </c>
      <c r="N87" s="26"/>
      <c r="O87" s="24"/>
      <c r="P87" s="7">
        <f t="shared" si="22"/>
        <v>0</v>
      </c>
      <c r="Q87" s="26"/>
      <c r="R87" s="7"/>
      <c r="S87" s="23">
        <f t="shared" si="23"/>
        <v>0</v>
      </c>
      <c r="T87" s="8"/>
      <c r="U87" s="8"/>
    </row>
    <row r="88" spans="1:21" ht="15">
      <c r="A88" s="8">
        <v>4</v>
      </c>
      <c r="B88" s="8"/>
      <c r="C88" s="15"/>
      <c r="D88" s="8"/>
      <c r="E88" s="8"/>
      <c r="F88" s="11"/>
      <c r="G88" s="7">
        <f t="shared" si="20"/>
        <v>0</v>
      </c>
      <c r="H88" s="26"/>
      <c r="I88" s="11"/>
      <c r="J88" s="7">
        <f t="shared" si="24"/>
        <v>0</v>
      </c>
      <c r="K88" s="26"/>
      <c r="L88" s="11"/>
      <c r="M88" s="7">
        <f t="shared" si="21"/>
        <v>0</v>
      </c>
      <c r="N88" s="26"/>
      <c r="O88" s="24"/>
      <c r="P88" s="7">
        <f t="shared" si="22"/>
        <v>0</v>
      </c>
      <c r="Q88" s="26"/>
      <c r="R88" s="7"/>
      <c r="S88" s="23">
        <f t="shared" si="23"/>
        <v>0</v>
      </c>
      <c r="T88" s="8"/>
      <c r="U88" s="8"/>
    </row>
    <row r="89" spans="1:21" ht="15">
      <c r="A89" s="8">
        <v>5</v>
      </c>
      <c r="B89" s="8"/>
      <c r="C89" s="15"/>
      <c r="D89" s="8"/>
      <c r="E89" s="8"/>
      <c r="F89" s="11"/>
      <c r="G89" s="7">
        <f t="shared" si="20"/>
        <v>0</v>
      </c>
      <c r="H89" s="26"/>
      <c r="I89" s="11"/>
      <c r="J89" s="7">
        <f t="shared" si="24"/>
        <v>0</v>
      </c>
      <c r="K89" s="26"/>
      <c r="L89" s="11"/>
      <c r="M89" s="7">
        <f t="shared" si="21"/>
        <v>0</v>
      </c>
      <c r="N89" s="26"/>
      <c r="O89" s="24"/>
      <c r="P89" s="7">
        <f t="shared" si="22"/>
        <v>0</v>
      </c>
      <c r="Q89" s="26"/>
      <c r="R89" s="7"/>
      <c r="S89" s="23">
        <f t="shared" si="23"/>
        <v>0</v>
      </c>
      <c r="T89" s="8"/>
      <c r="U89" s="8"/>
    </row>
    <row r="90" spans="1:21" ht="15">
      <c r="A90" s="8">
        <v>6</v>
      </c>
      <c r="B90" s="8"/>
      <c r="C90" s="15"/>
      <c r="D90" s="8"/>
      <c r="E90" s="8"/>
      <c r="F90" s="11"/>
      <c r="G90" s="7">
        <f t="shared" si="20"/>
        <v>0</v>
      </c>
      <c r="H90" s="26"/>
      <c r="I90" s="11"/>
      <c r="J90" s="7">
        <f t="shared" si="24"/>
        <v>0</v>
      </c>
      <c r="K90" s="26"/>
      <c r="L90" s="11"/>
      <c r="M90" s="7">
        <f t="shared" si="21"/>
        <v>0</v>
      </c>
      <c r="N90" s="26"/>
      <c r="O90" s="24"/>
      <c r="P90" s="7">
        <f t="shared" si="22"/>
        <v>0</v>
      </c>
      <c r="Q90" s="26"/>
      <c r="R90" s="7"/>
      <c r="S90" s="23">
        <f t="shared" si="23"/>
        <v>0</v>
      </c>
      <c r="T90" s="8"/>
      <c r="U90" s="8"/>
    </row>
    <row r="91" spans="1:21" ht="15">
      <c r="A91" s="9">
        <v>7</v>
      </c>
      <c r="B91" s="9"/>
      <c r="C91" s="16"/>
      <c r="D91" s="9"/>
      <c r="E91" s="9"/>
      <c r="F91" s="11"/>
      <c r="G91" s="7">
        <f t="shared" si="20"/>
        <v>0</v>
      </c>
      <c r="H91" s="26"/>
      <c r="I91" s="11"/>
      <c r="J91" s="7">
        <f t="shared" si="24"/>
        <v>0</v>
      </c>
      <c r="K91" s="26"/>
      <c r="L91" s="11"/>
      <c r="M91" s="7">
        <f t="shared" si="21"/>
        <v>0</v>
      </c>
      <c r="N91" s="26"/>
      <c r="O91" s="24"/>
      <c r="P91" s="7">
        <f t="shared" si="22"/>
        <v>0</v>
      </c>
      <c r="Q91" s="26"/>
      <c r="R91" s="7"/>
      <c r="S91" s="23">
        <f t="shared" si="23"/>
        <v>0</v>
      </c>
      <c r="T91" s="9"/>
      <c r="U91" s="9"/>
    </row>
    <row r="92" spans="1:21" ht="15">
      <c r="A92" s="9">
        <v>8</v>
      </c>
      <c r="B92" s="9"/>
      <c r="C92" s="16"/>
      <c r="D92" s="9"/>
      <c r="E92" s="9"/>
      <c r="F92" s="11"/>
      <c r="G92" s="7">
        <f t="shared" si="20"/>
        <v>0</v>
      </c>
      <c r="H92" s="26"/>
      <c r="I92" s="11"/>
      <c r="J92" s="7">
        <f t="shared" si="24"/>
        <v>0</v>
      </c>
      <c r="K92" s="26"/>
      <c r="L92" s="11"/>
      <c r="M92" s="7">
        <f t="shared" si="21"/>
        <v>0</v>
      </c>
      <c r="N92" s="26"/>
      <c r="O92" s="24"/>
      <c r="P92" s="7">
        <f t="shared" si="22"/>
        <v>0</v>
      </c>
      <c r="Q92" s="26"/>
      <c r="R92" s="7"/>
      <c r="S92" s="23">
        <f t="shared" si="23"/>
        <v>0</v>
      </c>
      <c r="T92" s="9"/>
      <c r="U92" s="9"/>
    </row>
    <row r="93" spans="1:21" ht="15">
      <c r="A93" s="9">
        <v>9</v>
      </c>
      <c r="B93" s="9"/>
      <c r="C93" s="16"/>
      <c r="D93" s="9"/>
      <c r="E93" s="9"/>
      <c r="F93" s="11"/>
      <c r="G93" s="7">
        <f t="shared" si="20"/>
        <v>0</v>
      </c>
      <c r="H93" s="26"/>
      <c r="I93" s="11"/>
      <c r="J93" s="7">
        <f t="shared" si="24"/>
        <v>0</v>
      </c>
      <c r="K93" s="26"/>
      <c r="L93" s="11"/>
      <c r="M93" s="7">
        <f t="shared" si="21"/>
        <v>0</v>
      </c>
      <c r="N93" s="26"/>
      <c r="O93" s="24"/>
      <c r="P93" s="7">
        <f t="shared" si="22"/>
        <v>0</v>
      </c>
      <c r="Q93" s="26"/>
      <c r="R93" s="7"/>
      <c r="S93" s="23">
        <f t="shared" si="23"/>
        <v>0</v>
      </c>
      <c r="T93" s="9"/>
      <c r="U93" s="9"/>
    </row>
    <row r="94" spans="1:21" ht="15">
      <c r="A94" s="9">
        <v>10</v>
      </c>
      <c r="B94" s="9"/>
      <c r="C94" s="16"/>
      <c r="D94" s="9"/>
      <c r="E94" s="9"/>
      <c r="F94" s="11"/>
      <c r="G94" s="7">
        <f t="shared" si="20"/>
        <v>0</v>
      </c>
      <c r="H94" s="26"/>
      <c r="I94" s="11"/>
      <c r="J94" s="7">
        <f t="shared" si="24"/>
        <v>0</v>
      </c>
      <c r="K94" s="26"/>
      <c r="L94" s="11"/>
      <c r="M94" s="7">
        <f t="shared" si="21"/>
        <v>0</v>
      </c>
      <c r="N94" s="26"/>
      <c r="O94" s="24"/>
      <c r="P94" s="7">
        <f t="shared" si="22"/>
        <v>0</v>
      </c>
      <c r="Q94" s="26"/>
      <c r="R94" s="7"/>
      <c r="S94" s="23">
        <f t="shared" si="23"/>
        <v>0</v>
      </c>
      <c r="T94" s="9"/>
      <c r="U94" s="9"/>
    </row>
    <row r="95" spans="1:21" ht="15">
      <c r="A95" s="9">
        <v>11</v>
      </c>
      <c r="B95" s="9"/>
      <c r="C95" s="16"/>
      <c r="D95" s="9"/>
      <c r="E95" s="9"/>
      <c r="F95" s="11"/>
      <c r="G95" s="7">
        <f t="shared" si="20"/>
        <v>0</v>
      </c>
      <c r="H95" s="26"/>
      <c r="I95" s="11"/>
      <c r="J95" s="7">
        <f t="shared" si="24"/>
        <v>0</v>
      </c>
      <c r="K95" s="26"/>
      <c r="L95" s="11"/>
      <c r="M95" s="7">
        <f t="shared" si="21"/>
        <v>0</v>
      </c>
      <c r="N95" s="26"/>
      <c r="O95" s="24"/>
      <c r="P95" s="7">
        <f t="shared" si="22"/>
        <v>0</v>
      </c>
      <c r="Q95" s="26"/>
      <c r="R95" s="7"/>
      <c r="S95" s="23">
        <f t="shared" si="23"/>
        <v>0</v>
      </c>
      <c r="T95" s="9"/>
      <c r="U95" s="9"/>
    </row>
    <row r="96" spans="1:21" ht="15">
      <c r="A96" s="9">
        <v>12</v>
      </c>
      <c r="B96" s="9"/>
      <c r="C96" s="16"/>
      <c r="D96" s="9"/>
      <c r="E96" s="9"/>
      <c r="F96" s="11"/>
      <c r="G96" s="7">
        <f t="shared" si="20"/>
        <v>0</v>
      </c>
      <c r="H96" s="26"/>
      <c r="I96" s="11"/>
      <c r="J96" s="7">
        <f t="shared" si="24"/>
        <v>0</v>
      </c>
      <c r="K96" s="26"/>
      <c r="L96" s="11"/>
      <c r="M96" s="7">
        <f t="shared" si="21"/>
        <v>0</v>
      </c>
      <c r="N96" s="26"/>
      <c r="O96" s="24"/>
      <c r="P96" s="7">
        <f t="shared" si="22"/>
        <v>0</v>
      </c>
      <c r="Q96" s="26"/>
      <c r="R96" s="7"/>
      <c r="S96" s="23">
        <f t="shared" si="23"/>
        <v>0</v>
      </c>
      <c r="T96" s="9"/>
      <c r="U96" s="9"/>
    </row>
    <row r="97" spans="1:21" ht="15">
      <c r="A97" s="9">
        <v>13</v>
      </c>
      <c r="B97" s="9"/>
      <c r="C97" s="16"/>
      <c r="D97" s="9"/>
      <c r="E97" s="9"/>
      <c r="F97" s="11"/>
      <c r="G97" s="7">
        <f t="shared" si="20"/>
        <v>0</v>
      </c>
      <c r="H97" s="26"/>
      <c r="I97" s="11"/>
      <c r="J97" s="7">
        <f t="shared" si="24"/>
        <v>0</v>
      </c>
      <c r="K97" s="26"/>
      <c r="L97" s="11"/>
      <c r="M97" s="7">
        <f t="shared" si="21"/>
        <v>0</v>
      </c>
      <c r="N97" s="26"/>
      <c r="O97" s="24"/>
      <c r="P97" s="7">
        <f t="shared" si="22"/>
        <v>0</v>
      </c>
      <c r="Q97" s="26"/>
      <c r="R97" s="7"/>
      <c r="S97" s="23">
        <f t="shared" si="23"/>
        <v>0</v>
      </c>
      <c r="T97" s="9"/>
      <c r="U97" s="9"/>
    </row>
    <row r="98" ht="15"/>
    <row r="99" spans="1:16" ht="15">
      <c r="A99" s="51" t="s">
        <v>58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3" ht="15">
      <c r="A100" t="s">
        <v>11</v>
      </c>
      <c r="C100" t="s">
        <v>33</v>
      </c>
    </row>
    <row r="101" spans="1:21" ht="15">
      <c r="A101" s="12" t="s">
        <v>28</v>
      </c>
      <c r="B101" s="12" t="s">
        <v>4</v>
      </c>
      <c r="C101" s="12" t="s">
        <v>1</v>
      </c>
      <c r="D101" s="12" t="s">
        <v>5</v>
      </c>
      <c r="E101" s="12" t="s">
        <v>14</v>
      </c>
      <c r="F101" s="13" t="s">
        <v>15</v>
      </c>
      <c r="G101" s="14" t="s">
        <v>6</v>
      </c>
      <c r="H101" s="18" t="s">
        <v>2</v>
      </c>
      <c r="I101" s="13" t="s">
        <v>16</v>
      </c>
      <c r="J101" s="12" t="s">
        <v>25</v>
      </c>
      <c r="K101" s="18" t="s">
        <v>2</v>
      </c>
      <c r="L101" s="13" t="s">
        <v>17</v>
      </c>
      <c r="M101" s="12" t="s">
        <v>3</v>
      </c>
      <c r="N101" s="18" t="s">
        <v>2</v>
      </c>
      <c r="O101" s="13" t="s">
        <v>26</v>
      </c>
      <c r="P101" s="12" t="s">
        <v>27</v>
      </c>
      <c r="Q101" s="18" t="s">
        <v>2</v>
      </c>
      <c r="R101" s="28" t="s">
        <v>42</v>
      </c>
      <c r="S101" s="12" t="s">
        <v>7</v>
      </c>
      <c r="T101" s="12" t="s">
        <v>8</v>
      </c>
      <c r="U101" s="18" t="s">
        <v>0</v>
      </c>
    </row>
    <row r="102" spans="1:21" ht="15">
      <c r="A102" s="8">
        <v>1</v>
      </c>
      <c r="B102" s="8">
        <v>15</v>
      </c>
      <c r="C102" s="15" t="s">
        <v>18</v>
      </c>
      <c r="D102" s="8">
        <v>2000</v>
      </c>
      <c r="E102" s="8" t="s">
        <v>19</v>
      </c>
      <c r="F102" s="10">
        <v>0.002259259259259259</v>
      </c>
      <c r="G102" s="7">
        <f>F102</f>
        <v>0.002259259259259259</v>
      </c>
      <c r="H102" s="26">
        <f>RANK(G102,G$102:G$102,1)</f>
        <v>1</v>
      </c>
      <c r="I102" s="10">
        <v>0.02116435185185185</v>
      </c>
      <c r="J102" s="7">
        <f>I102-F102</f>
        <v>0.01890509259259259</v>
      </c>
      <c r="K102" s="26">
        <f>RANK(J102,J$102:J$102,1)</f>
        <v>1</v>
      </c>
      <c r="L102" s="10">
        <v>0.03529861111111111</v>
      </c>
      <c r="M102" s="7">
        <f>L102-I102</f>
        <v>0.014134259259259256</v>
      </c>
      <c r="N102" s="26">
        <f>RANK(M102,M$102:M$102,1)</f>
        <v>1</v>
      </c>
      <c r="O102" s="24">
        <v>0.04918055555555556</v>
      </c>
      <c r="P102" s="7">
        <f>O102-L102</f>
        <v>0.013881944444444454</v>
      </c>
      <c r="Q102" s="26">
        <f>RANK(P102,P$102:P$102,1)</f>
        <v>1</v>
      </c>
      <c r="R102" s="7">
        <v>0.00017361111111111112</v>
      </c>
      <c r="S102" s="23">
        <f>G102+J102+M102+P102+R102</f>
        <v>0.04935416666666667</v>
      </c>
      <c r="T102" s="7"/>
      <c r="U102" s="26">
        <f>RANK(S102,S$102:S$102,1)</f>
        <v>1</v>
      </c>
    </row>
    <row r="103" spans="1:21" ht="15">
      <c r="A103" s="8">
        <v>2</v>
      </c>
      <c r="B103" s="8"/>
      <c r="C103" s="15"/>
      <c r="D103" s="8"/>
      <c r="E103" s="8"/>
      <c r="F103" s="10"/>
      <c r="G103" s="7">
        <f aca="true" t="shared" si="25" ref="G103:G114">F103</f>
        <v>0</v>
      </c>
      <c r="H103" s="26"/>
      <c r="I103" s="10"/>
      <c r="J103" s="7">
        <f>I103-F103</f>
        <v>0</v>
      </c>
      <c r="K103" s="26"/>
      <c r="L103" s="10"/>
      <c r="M103" s="7">
        <f aca="true" t="shared" si="26" ref="M103:M114">L103-I103</f>
        <v>0</v>
      </c>
      <c r="N103" s="26"/>
      <c r="O103" s="24"/>
      <c r="P103" s="7">
        <f aca="true" t="shared" si="27" ref="P103:P114">O103-L103</f>
        <v>0</v>
      </c>
      <c r="Q103" s="26"/>
      <c r="R103" s="7"/>
      <c r="S103" s="23">
        <f aca="true" t="shared" si="28" ref="S103:S114">G103+J103+M103+P103+R103</f>
        <v>0</v>
      </c>
      <c r="T103" s="7"/>
      <c r="U103" s="8"/>
    </row>
    <row r="104" spans="1:21" ht="15">
      <c r="A104" s="8">
        <v>3</v>
      </c>
      <c r="B104" s="8"/>
      <c r="C104" s="15"/>
      <c r="D104" s="8"/>
      <c r="E104" s="8"/>
      <c r="F104" s="11"/>
      <c r="G104" s="7">
        <f t="shared" si="25"/>
        <v>0</v>
      </c>
      <c r="H104" s="26"/>
      <c r="I104" s="11"/>
      <c r="J104" s="7">
        <f aca="true" t="shared" si="29" ref="J104:J114">I104-F104</f>
        <v>0</v>
      </c>
      <c r="K104" s="26"/>
      <c r="L104" s="11"/>
      <c r="M104" s="7">
        <f t="shared" si="26"/>
        <v>0</v>
      </c>
      <c r="N104" s="26"/>
      <c r="O104" s="24"/>
      <c r="P104" s="7">
        <f t="shared" si="27"/>
        <v>0</v>
      </c>
      <c r="Q104" s="26"/>
      <c r="R104" s="7"/>
      <c r="S104" s="23">
        <f t="shared" si="28"/>
        <v>0</v>
      </c>
      <c r="T104" s="8"/>
      <c r="U104" s="8"/>
    </row>
    <row r="105" spans="1:21" ht="15">
      <c r="A105" s="8">
        <v>4</v>
      </c>
      <c r="B105" s="8"/>
      <c r="C105" s="15"/>
      <c r="D105" s="8"/>
      <c r="E105" s="8"/>
      <c r="F105" s="11"/>
      <c r="G105" s="7">
        <f t="shared" si="25"/>
        <v>0</v>
      </c>
      <c r="H105" s="26"/>
      <c r="I105" s="11"/>
      <c r="J105" s="7">
        <f t="shared" si="29"/>
        <v>0</v>
      </c>
      <c r="K105" s="26"/>
      <c r="L105" s="11"/>
      <c r="M105" s="7">
        <f t="shared" si="26"/>
        <v>0</v>
      </c>
      <c r="N105" s="26"/>
      <c r="O105" s="24"/>
      <c r="P105" s="7">
        <f t="shared" si="27"/>
        <v>0</v>
      </c>
      <c r="Q105" s="26"/>
      <c r="R105" s="7"/>
      <c r="S105" s="23">
        <f t="shared" si="28"/>
        <v>0</v>
      </c>
      <c r="T105" s="8"/>
      <c r="U105" s="8"/>
    </row>
    <row r="106" spans="1:21" ht="15">
      <c r="A106" s="8">
        <v>5</v>
      </c>
      <c r="B106" s="8"/>
      <c r="C106" s="15"/>
      <c r="D106" s="8"/>
      <c r="E106" s="8"/>
      <c r="F106" s="11"/>
      <c r="G106" s="7">
        <f t="shared" si="25"/>
        <v>0</v>
      </c>
      <c r="H106" s="26"/>
      <c r="I106" s="11"/>
      <c r="J106" s="7">
        <f t="shared" si="29"/>
        <v>0</v>
      </c>
      <c r="K106" s="26"/>
      <c r="L106" s="11"/>
      <c r="M106" s="7">
        <f t="shared" si="26"/>
        <v>0</v>
      </c>
      <c r="N106" s="26"/>
      <c r="O106" s="24"/>
      <c r="P106" s="7">
        <f t="shared" si="27"/>
        <v>0</v>
      </c>
      <c r="Q106" s="26"/>
      <c r="R106" s="7"/>
      <c r="S106" s="23">
        <f t="shared" si="28"/>
        <v>0</v>
      </c>
      <c r="T106" s="8"/>
      <c r="U106" s="8"/>
    </row>
    <row r="107" spans="1:21" ht="15">
      <c r="A107" s="8">
        <v>6</v>
      </c>
      <c r="B107" s="8"/>
      <c r="C107" s="15"/>
      <c r="D107" s="8"/>
      <c r="E107" s="8"/>
      <c r="F107" s="11"/>
      <c r="G107" s="7">
        <f t="shared" si="25"/>
        <v>0</v>
      </c>
      <c r="H107" s="26"/>
      <c r="I107" s="11"/>
      <c r="J107" s="7">
        <f t="shared" si="29"/>
        <v>0</v>
      </c>
      <c r="K107" s="26"/>
      <c r="L107" s="11"/>
      <c r="M107" s="7">
        <f t="shared" si="26"/>
        <v>0</v>
      </c>
      <c r="N107" s="26"/>
      <c r="O107" s="24"/>
      <c r="P107" s="7">
        <f t="shared" si="27"/>
        <v>0</v>
      </c>
      <c r="Q107" s="26"/>
      <c r="R107" s="7"/>
      <c r="S107" s="23">
        <f t="shared" si="28"/>
        <v>0</v>
      </c>
      <c r="T107" s="8"/>
      <c r="U107" s="8"/>
    </row>
    <row r="108" spans="1:21" ht="15">
      <c r="A108" s="9">
        <v>7</v>
      </c>
      <c r="B108" s="9"/>
      <c r="C108" s="16"/>
      <c r="D108" s="9"/>
      <c r="E108" s="9"/>
      <c r="F108" s="11"/>
      <c r="G108" s="7">
        <f t="shared" si="25"/>
        <v>0</v>
      </c>
      <c r="H108" s="26"/>
      <c r="I108" s="11"/>
      <c r="J108" s="7">
        <f t="shared" si="29"/>
        <v>0</v>
      </c>
      <c r="K108" s="26"/>
      <c r="L108" s="11"/>
      <c r="M108" s="7">
        <f t="shared" si="26"/>
        <v>0</v>
      </c>
      <c r="N108" s="26"/>
      <c r="O108" s="24"/>
      <c r="P108" s="7">
        <f t="shared" si="27"/>
        <v>0</v>
      </c>
      <c r="Q108" s="26"/>
      <c r="R108" s="7"/>
      <c r="S108" s="23">
        <f t="shared" si="28"/>
        <v>0</v>
      </c>
      <c r="T108" s="9"/>
      <c r="U108" s="9"/>
    </row>
    <row r="109" spans="1:21" ht="15">
      <c r="A109" s="9">
        <v>8</v>
      </c>
      <c r="B109" s="9"/>
      <c r="C109" s="16"/>
      <c r="D109" s="9"/>
      <c r="E109" s="9"/>
      <c r="F109" s="11"/>
      <c r="G109" s="7">
        <f t="shared" si="25"/>
        <v>0</v>
      </c>
      <c r="H109" s="26"/>
      <c r="I109" s="11"/>
      <c r="J109" s="7">
        <f t="shared" si="29"/>
        <v>0</v>
      </c>
      <c r="K109" s="26"/>
      <c r="L109" s="11"/>
      <c r="M109" s="7">
        <f t="shared" si="26"/>
        <v>0</v>
      </c>
      <c r="N109" s="26"/>
      <c r="O109" s="24"/>
      <c r="P109" s="7">
        <f t="shared" si="27"/>
        <v>0</v>
      </c>
      <c r="Q109" s="26"/>
      <c r="R109" s="7"/>
      <c r="S109" s="23">
        <f t="shared" si="28"/>
        <v>0</v>
      </c>
      <c r="T109" s="9"/>
      <c r="U109" s="9"/>
    </row>
    <row r="110" spans="1:21" ht="15">
      <c r="A110" s="9">
        <v>9</v>
      </c>
      <c r="B110" s="9"/>
      <c r="C110" s="16"/>
      <c r="D110" s="9"/>
      <c r="E110" s="9"/>
      <c r="F110" s="11"/>
      <c r="G110" s="7">
        <f t="shared" si="25"/>
        <v>0</v>
      </c>
      <c r="H110" s="26"/>
      <c r="I110" s="11"/>
      <c r="J110" s="7">
        <f t="shared" si="29"/>
        <v>0</v>
      </c>
      <c r="K110" s="26"/>
      <c r="L110" s="11"/>
      <c r="M110" s="7">
        <f t="shared" si="26"/>
        <v>0</v>
      </c>
      <c r="N110" s="26"/>
      <c r="O110" s="24"/>
      <c r="P110" s="7">
        <f t="shared" si="27"/>
        <v>0</v>
      </c>
      <c r="Q110" s="26"/>
      <c r="R110" s="7"/>
      <c r="S110" s="23">
        <f t="shared" si="28"/>
        <v>0</v>
      </c>
      <c r="T110" s="9"/>
      <c r="U110" s="9"/>
    </row>
    <row r="111" spans="1:21" ht="15">
      <c r="A111" s="9">
        <v>10</v>
      </c>
      <c r="B111" s="9"/>
      <c r="C111" s="16"/>
      <c r="D111" s="9"/>
      <c r="E111" s="9"/>
      <c r="F111" s="11"/>
      <c r="G111" s="7">
        <f t="shared" si="25"/>
        <v>0</v>
      </c>
      <c r="H111" s="26"/>
      <c r="I111" s="11"/>
      <c r="J111" s="7">
        <f t="shared" si="29"/>
        <v>0</v>
      </c>
      <c r="K111" s="26"/>
      <c r="L111" s="11"/>
      <c r="M111" s="7">
        <f t="shared" si="26"/>
        <v>0</v>
      </c>
      <c r="N111" s="26"/>
      <c r="O111" s="24"/>
      <c r="P111" s="7">
        <f t="shared" si="27"/>
        <v>0</v>
      </c>
      <c r="Q111" s="26"/>
      <c r="R111" s="7"/>
      <c r="S111" s="23">
        <f t="shared" si="28"/>
        <v>0</v>
      </c>
      <c r="T111" s="9"/>
      <c r="U111" s="9"/>
    </row>
    <row r="112" spans="1:21" ht="15">
      <c r="A112" s="9">
        <v>11</v>
      </c>
      <c r="B112" s="9"/>
      <c r="C112" s="16"/>
      <c r="D112" s="9"/>
      <c r="E112" s="9"/>
      <c r="F112" s="11"/>
      <c r="G112" s="7">
        <f t="shared" si="25"/>
        <v>0</v>
      </c>
      <c r="H112" s="26"/>
      <c r="I112" s="11"/>
      <c r="J112" s="7">
        <f t="shared" si="29"/>
        <v>0</v>
      </c>
      <c r="K112" s="26"/>
      <c r="L112" s="11"/>
      <c r="M112" s="7">
        <f t="shared" si="26"/>
        <v>0</v>
      </c>
      <c r="N112" s="26"/>
      <c r="O112" s="24"/>
      <c r="P112" s="7">
        <f t="shared" si="27"/>
        <v>0</v>
      </c>
      <c r="Q112" s="26"/>
      <c r="R112" s="7"/>
      <c r="S112" s="23">
        <f t="shared" si="28"/>
        <v>0</v>
      </c>
      <c r="T112" s="9"/>
      <c r="U112" s="9"/>
    </row>
    <row r="113" spans="1:21" ht="15">
      <c r="A113" s="9">
        <v>12</v>
      </c>
      <c r="B113" s="9"/>
      <c r="C113" s="16"/>
      <c r="D113" s="9"/>
      <c r="E113" s="9"/>
      <c r="F113" s="11"/>
      <c r="G113" s="7">
        <f t="shared" si="25"/>
        <v>0</v>
      </c>
      <c r="H113" s="26"/>
      <c r="I113" s="11"/>
      <c r="J113" s="7">
        <f t="shared" si="29"/>
        <v>0</v>
      </c>
      <c r="K113" s="26"/>
      <c r="L113" s="11"/>
      <c r="M113" s="7">
        <f t="shared" si="26"/>
        <v>0</v>
      </c>
      <c r="N113" s="26"/>
      <c r="O113" s="24"/>
      <c r="P113" s="7">
        <f t="shared" si="27"/>
        <v>0</v>
      </c>
      <c r="Q113" s="26"/>
      <c r="R113" s="7"/>
      <c r="S113" s="23">
        <f t="shared" si="28"/>
        <v>0</v>
      </c>
      <c r="T113" s="9"/>
      <c r="U113" s="9"/>
    </row>
    <row r="114" spans="1:21" ht="15">
      <c r="A114" s="9">
        <v>13</v>
      </c>
      <c r="B114" s="9"/>
      <c r="C114" s="16"/>
      <c r="D114" s="9"/>
      <c r="E114" s="9"/>
      <c r="F114" s="11"/>
      <c r="G114" s="7">
        <f t="shared" si="25"/>
        <v>0</v>
      </c>
      <c r="H114" s="26"/>
      <c r="I114" s="11"/>
      <c r="J114" s="7">
        <f t="shared" si="29"/>
        <v>0</v>
      </c>
      <c r="K114" s="26"/>
      <c r="L114" s="11"/>
      <c r="M114" s="7">
        <f t="shared" si="26"/>
        <v>0</v>
      </c>
      <c r="N114" s="26"/>
      <c r="O114" s="24"/>
      <c r="P114" s="7">
        <f t="shared" si="27"/>
        <v>0</v>
      </c>
      <c r="Q114" s="26"/>
      <c r="R114" s="7"/>
      <c r="S114" s="23">
        <f t="shared" si="28"/>
        <v>0</v>
      </c>
      <c r="T114" s="9"/>
      <c r="U114" s="9"/>
    </row>
    <row r="115" ht="15"/>
    <row r="116" spans="1:16" ht="15">
      <c r="A116" s="51" t="s">
        <v>59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1:3" ht="15">
      <c r="A117" t="s">
        <v>11</v>
      </c>
      <c r="C117" t="s">
        <v>33</v>
      </c>
    </row>
    <row r="118" spans="1:21" ht="15">
      <c r="A118" s="12" t="s">
        <v>28</v>
      </c>
      <c r="B118" s="12" t="s">
        <v>4</v>
      </c>
      <c r="C118" s="12" t="s">
        <v>1</v>
      </c>
      <c r="D118" s="12" t="s">
        <v>5</v>
      </c>
      <c r="E118" s="12" t="s">
        <v>14</v>
      </c>
      <c r="F118" s="13" t="s">
        <v>15</v>
      </c>
      <c r="G118" s="14" t="s">
        <v>6</v>
      </c>
      <c r="H118" s="18" t="s">
        <v>2</v>
      </c>
      <c r="I118" s="13" t="s">
        <v>16</v>
      </c>
      <c r="J118" s="12" t="s">
        <v>25</v>
      </c>
      <c r="K118" s="18" t="s">
        <v>2</v>
      </c>
      <c r="L118" s="13" t="s">
        <v>17</v>
      </c>
      <c r="M118" s="12" t="s">
        <v>3</v>
      </c>
      <c r="N118" s="18" t="s">
        <v>2</v>
      </c>
      <c r="O118" s="13" t="s">
        <v>26</v>
      </c>
      <c r="P118" s="12" t="s">
        <v>27</v>
      </c>
      <c r="Q118" s="18" t="s">
        <v>2</v>
      </c>
      <c r="R118" s="28" t="s">
        <v>42</v>
      </c>
      <c r="S118" s="12" t="s">
        <v>7</v>
      </c>
      <c r="T118" s="12" t="s">
        <v>8</v>
      </c>
      <c r="U118" s="18" t="s">
        <v>0</v>
      </c>
    </row>
    <row r="119" spans="1:21" ht="15">
      <c r="A119" s="8">
        <v>1</v>
      </c>
      <c r="B119" s="8">
        <v>15</v>
      </c>
      <c r="C119" s="15" t="s">
        <v>18</v>
      </c>
      <c r="D119" s="8">
        <v>2000</v>
      </c>
      <c r="E119" s="8" t="s">
        <v>19</v>
      </c>
      <c r="F119" s="10">
        <v>0.002259259259259259</v>
      </c>
      <c r="G119" s="7">
        <f>F119</f>
        <v>0.002259259259259259</v>
      </c>
      <c r="H119" s="26">
        <f>RANK(G119,G$119:G$119,1)</f>
        <v>1</v>
      </c>
      <c r="I119" s="10">
        <v>0.02116435185185185</v>
      </c>
      <c r="J119" s="7">
        <f>I119-F119</f>
        <v>0.01890509259259259</v>
      </c>
      <c r="K119" s="26">
        <f>RANK(J119,J$119:J$119,1)</f>
        <v>1</v>
      </c>
      <c r="L119" s="10">
        <v>0.03529861111111111</v>
      </c>
      <c r="M119" s="7">
        <f>L119-I119</f>
        <v>0.014134259259259256</v>
      </c>
      <c r="N119" s="26">
        <f>RANK(M119,M$119:M$119,1)</f>
        <v>1</v>
      </c>
      <c r="O119" s="24">
        <v>0.04918055555555556</v>
      </c>
      <c r="P119" s="7">
        <f>O119-L119</f>
        <v>0.013881944444444454</v>
      </c>
      <c r="Q119" s="26">
        <f>RANK(P119,P$119:P$119,1)</f>
        <v>1</v>
      </c>
      <c r="R119" s="7">
        <v>0.00017361111111111112</v>
      </c>
      <c r="S119" s="23">
        <f>G119+J119+M119+P119+R119</f>
        <v>0.04935416666666667</v>
      </c>
      <c r="T119" s="7"/>
      <c r="U119" s="26">
        <f>RANK(S119,S$119:S$119,1)</f>
        <v>1</v>
      </c>
    </row>
    <row r="120" spans="1:21" ht="15">
      <c r="A120" s="8">
        <v>2</v>
      </c>
      <c r="B120" s="8"/>
      <c r="C120" s="15"/>
      <c r="D120" s="8"/>
      <c r="E120" s="8"/>
      <c r="F120" s="10"/>
      <c r="G120" s="7">
        <f aca="true" t="shared" si="30" ref="G120:G131">F120</f>
        <v>0</v>
      </c>
      <c r="H120" s="26"/>
      <c r="I120" s="10"/>
      <c r="J120" s="7">
        <f>I120-F120</f>
        <v>0</v>
      </c>
      <c r="K120" s="26"/>
      <c r="L120" s="10"/>
      <c r="M120" s="7">
        <f aca="true" t="shared" si="31" ref="M120:M131">L120-I120</f>
        <v>0</v>
      </c>
      <c r="N120" s="26"/>
      <c r="O120" s="24"/>
      <c r="P120" s="7">
        <f aca="true" t="shared" si="32" ref="P120:P131">O120-L120</f>
        <v>0</v>
      </c>
      <c r="Q120" s="26"/>
      <c r="R120" s="7"/>
      <c r="S120" s="23">
        <f aca="true" t="shared" si="33" ref="S120:S131">G120+J120+M120+P120+R120</f>
        <v>0</v>
      </c>
      <c r="T120" s="7"/>
      <c r="U120" s="8"/>
    </row>
    <row r="121" spans="1:21" ht="15">
      <c r="A121" s="8">
        <v>3</v>
      </c>
      <c r="B121" s="8"/>
      <c r="C121" s="15"/>
      <c r="D121" s="8"/>
      <c r="E121" s="8"/>
      <c r="F121" s="11"/>
      <c r="G121" s="7">
        <f t="shared" si="30"/>
        <v>0</v>
      </c>
      <c r="H121" s="26"/>
      <c r="I121" s="11"/>
      <c r="J121" s="7">
        <f aca="true" t="shared" si="34" ref="J121:J131">I121-F121</f>
        <v>0</v>
      </c>
      <c r="K121" s="26"/>
      <c r="L121" s="11"/>
      <c r="M121" s="7">
        <f t="shared" si="31"/>
        <v>0</v>
      </c>
      <c r="N121" s="26"/>
      <c r="O121" s="24"/>
      <c r="P121" s="7">
        <f t="shared" si="32"/>
        <v>0</v>
      </c>
      <c r="Q121" s="26"/>
      <c r="R121" s="7"/>
      <c r="S121" s="23">
        <f t="shared" si="33"/>
        <v>0</v>
      </c>
      <c r="T121" s="8"/>
      <c r="U121" s="8"/>
    </row>
    <row r="122" spans="1:21" ht="15">
      <c r="A122" s="8">
        <v>4</v>
      </c>
      <c r="B122" s="8"/>
      <c r="C122" s="15"/>
      <c r="D122" s="8"/>
      <c r="E122" s="8"/>
      <c r="F122" s="11"/>
      <c r="G122" s="7">
        <f t="shared" si="30"/>
        <v>0</v>
      </c>
      <c r="H122" s="26"/>
      <c r="I122" s="11"/>
      <c r="J122" s="7">
        <f t="shared" si="34"/>
        <v>0</v>
      </c>
      <c r="K122" s="26"/>
      <c r="L122" s="11"/>
      <c r="M122" s="7">
        <f t="shared" si="31"/>
        <v>0</v>
      </c>
      <c r="N122" s="26"/>
      <c r="O122" s="24"/>
      <c r="P122" s="7">
        <f t="shared" si="32"/>
        <v>0</v>
      </c>
      <c r="Q122" s="26"/>
      <c r="R122" s="7"/>
      <c r="S122" s="23">
        <f t="shared" si="33"/>
        <v>0</v>
      </c>
      <c r="T122" s="8"/>
      <c r="U122" s="8"/>
    </row>
    <row r="123" spans="1:21" ht="15">
      <c r="A123" s="8">
        <v>5</v>
      </c>
      <c r="B123" s="8"/>
      <c r="C123" s="15"/>
      <c r="D123" s="8"/>
      <c r="E123" s="8"/>
      <c r="F123" s="11"/>
      <c r="G123" s="7">
        <f t="shared" si="30"/>
        <v>0</v>
      </c>
      <c r="H123" s="26"/>
      <c r="I123" s="11"/>
      <c r="J123" s="7">
        <f t="shared" si="34"/>
        <v>0</v>
      </c>
      <c r="K123" s="26"/>
      <c r="L123" s="11"/>
      <c r="M123" s="7">
        <f t="shared" si="31"/>
        <v>0</v>
      </c>
      <c r="N123" s="26"/>
      <c r="O123" s="24"/>
      <c r="P123" s="7">
        <f t="shared" si="32"/>
        <v>0</v>
      </c>
      <c r="Q123" s="26"/>
      <c r="R123" s="7"/>
      <c r="S123" s="23">
        <f t="shared" si="33"/>
        <v>0</v>
      </c>
      <c r="T123" s="8"/>
      <c r="U123" s="8"/>
    </row>
    <row r="124" spans="1:21" ht="15">
      <c r="A124" s="8">
        <v>6</v>
      </c>
      <c r="B124" s="8"/>
      <c r="C124" s="15"/>
      <c r="D124" s="8"/>
      <c r="E124" s="8"/>
      <c r="F124" s="11"/>
      <c r="G124" s="7">
        <f t="shared" si="30"/>
        <v>0</v>
      </c>
      <c r="H124" s="26"/>
      <c r="I124" s="11"/>
      <c r="J124" s="7">
        <f t="shared" si="34"/>
        <v>0</v>
      </c>
      <c r="K124" s="26"/>
      <c r="L124" s="11"/>
      <c r="M124" s="7">
        <f t="shared" si="31"/>
        <v>0</v>
      </c>
      <c r="N124" s="26"/>
      <c r="O124" s="24"/>
      <c r="P124" s="7">
        <f t="shared" si="32"/>
        <v>0</v>
      </c>
      <c r="Q124" s="26"/>
      <c r="R124" s="7"/>
      <c r="S124" s="23">
        <f t="shared" si="33"/>
        <v>0</v>
      </c>
      <c r="T124" s="8"/>
      <c r="U124" s="8"/>
    </row>
    <row r="125" spans="1:21" ht="15">
      <c r="A125" s="9">
        <v>7</v>
      </c>
      <c r="B125" s="9"/>
      <c r="C125" s="16"/>
      <c r="D125" s="9"/>
      <c r="E125" s="9"/>
      <c r="F125" s="11"/>
      <c r="G125" s="7">
        <f t="shared" si="30"/>
        <v>0</v>
      </c>
      <c r="H125" s="26"/>
      <c r="I125" s="11"/>
      <c r="J125" s="7">
        <f t="shared" si="34"/>
        <v>0</v>
      </c>
      <c r="K125" s="26"/>
      <c r="L125" s="11"/>
      <c r="M125" s="7">
        <f t="shared" si="31"/>
        <v>0</v>
      </c>
      <c r="N125" s="26"/>
      <c r="O125" s="24"/>
      <c r="P125" s="7">
        <f t="shared" si="32"/>
        <v>0</v>
      </c>
      <c r="Q125" s="26"/>
      <c r="R125" s="7"/>
      <c r="S125" s="23">
        <f t="shared" si="33"/>
        <v>0</v>
      </c>
      <c r="T125" s="9"/>
      <c r="U125" s="9"/>
    </row>
    <row r="126" spans="1:21" ht="15">
      <c r="A126" s="9">
        <v>8</v>
      </c>
      <c r="B126" s="9"/>
      <c r="C126" s="16"/>
      <c r="D126" s="9"/>
      <c r="E126" s="9"/>
      <c r="F126" s="11"/>
      <c r="G126" s="7">
        <f t="shared" si="30"/>
        <v>0</v>
      </c>
      <c r="H126" s="26"/>
      <c r="I126" s="11"/>
      <c r="J126" s="7">
        <f t="shared" si="34"/>
        <v>0</v>
      </c>
      <c r="K126" s="26"/>
      <c r="L126" s="11"/>
      <c r="M126" s="7">
        <f t="shared" si="31"/>
        <v>0</v>
      </c>
      <c r="N126" s="26"/>
      <c r="O126" s="24"/>
      <c r="P126" s="7">
        <f t="shared" si="32"/>
        <v>0</v>
      </c>
      <c r="Q126" s="26"/>
      <c r="R126" s="7"/>
      <c r="S126" s="23">
        <f t="shared" si="33"/>
        <v>0</v>
      </c>
      <c r="T126" s="9"/>
      <c r="U126" s="9"/>
    </row>
    <row r="127" spans="1:21" ht="15">
      <c r="A127" s="9">
        <v>9</v>
      </c>
      <c r="B127" s="9"/>
      <c r="C127" s="16"/>
      <c r="D127" s="9"/>
      <c r="E127" s="9"/>
      <c r="F127" s="11"/>
      <c r="G127" s="7">
        <f t="shared" si="30"/>
        <v>0</v>
      </c>
      <c r="H127" s="26"/>
      <c r="I127" s="11"/>
      <c r="J127" s="7">
        <f t="shared" si="34"/>
        <v>0</v>
      </c>
      <c r="K127" s="26"/>
      <c r="L127" s="11"/>
      <c r="M127" s="7">
        <f t="shared" si="31"/>
        <v>0</v>
      </c>
      <c r="N127" s="26"/>
      <c r="O127" s="24"/>
      <c r="P127" s="7">
        <f t="shared" si="32"/>
        <v>0</v>
      </c>
      <c r="Q127" s="26"/>
      <c r="R127" s="7"/>
      <c r="S127" s="23">
        <f t="shared" si="33"/>
        <v>0</v>
      </c>
      <c r="T127" s="9"/>
      <c r="U127" s="9"/>
    </row>
    <row r="128" spans="1:21" ht="15">
      <c r="A128" s="9">
        <v>10</v>
      </c>
      <c r="B128" s="9"/>
      <c r="C128" s="16"/>
      <c r="D128" s="9"/>
      <c r="E128" s="9"/>
      <c r="F128" s="11"/>
      <c r="G128" s="7">
        <f t="shared" si="30"/>
        <v>0</v>
      </c>
      <c r="H128" s="26"/>
      <c r="I128" s="11"/>
      <c r="J128" s="7">
        <f t="shared" si="34"/>
        <v>0</v>
      </c>
      <c r="K128" s="26"/>
      <c r="L128" s="11"/>
      <c r="M128" s="7">
        <f t="shared" si="31"/>
        <v>0</v>
      </c>
      <c r="N128" s="26"/>
      <c r="O128" s="24"/>
      <c r="P128" s="7">
        <f t="shared" si="32"/>
        <v>0</v>
      </c>
      <c r="Q128" s="26"/>
      <c r="R128" s="7"/>
      <c r="S128" s="23">
        <f t="shared" si="33"/>
        <v>0</v>
      </c>
      <c r="T128" s="9"/>
      <c r="U128" s="9"/>
    </row>
    <row r="129" spans="1:21" ht="15">
      <c r="A129" s="9">
        <v>11</v>
      </c>
      <c r="B129" s="9"/>
      <c r="C129" s="16"/>
      <c r="D129" s="9"/>
      <c r="E129" s="9"/>
      <c r="F129" s="11"/>
      <c r="G129" s="7">
        <f t="shared" si="30"/>
        <v>0</v>
      </c>
      <c r="H129" s="26"/>
      <c r="I129" s="11"/>
      <c r="J129" s="7">
        <f t="shared" si="34"/>
        <v>0</v>
      </c>
      <c r="K129" s="26"/>
      <c r="L129" s="11"/>
      <c r="M129" s="7">
        <f t="shared" si="31"/>
        <v>0</v>
      </c>
      <c r="N129" s="26"/>
      <c r="O129" s="24"/>
      <c r="P129" s="7">
        <f t="shared" si="32"/>
        <v>0</v>
      </c>
      <c r="Q129" s="26"/>
      <c r="R129" s="7"/>
      <c r="S129" s="23">
        <f t="shared" si="33"/>
        <v>0</v>
      </c>
      <c r="T129" s="9"/>
      <c r="U129" s="9"/>
    </row>
    <row r="130" spans="1:21" ht="15">
      <c r="A130" s="9">
        <v>12</v>
      </c>
      <c r="B130" s="9"/>
      <c r="C130" s="16"/>
      <c r="D130" s="9"/>
      <c r="E130" s="9"/>
      <c r="F130" s="11"/>
      <c r="G130" s="7">
        <f t="shared" si="30"/>
        <v>0</v>
      </c>
      <c r="H130" s="26"/>
      <c r="I130" s="11"/>
      <c r="J130" s="7">
        <f t="shared" si="34"/>
        <v>0</v>
      </c>
      <c r="K130" s="26"/>
      <c r="L130" s="11"/>
      <c r="M130" s="7">
        <f t="shared" si="31"/>
        <v>0</v>
      </c>
      <c r="N130" s="26"/>
      <c r="O130" s="24"/>
      <c r="P130" s="7">
        <f t="shared" si="32"/>
        <v>0</v>
      </c>
      <c r="Q130" s="26"/>
      <c r="R130" s="7"/>
      <c r="S130" s="23">
        <f t="shared" si="33"/>
        <v>0</v>
      </c>
      <c r="T130" s="9"/>
      <c r="U130" s="9"/>
    </row>
    <row r="131" spans="1:21" ht="15">
      <c r="A131" s="9">
        <v>13</v>
      </c>
      <c r="B131" s="9"/>
      <c r="C131" s="16"/>
      <c r="D131" s="9"/>
      <c r="E131" s="9"/>
      <c r="F131" s="11"/>
      <c r="G131" s="7">
        <f t="shared" si="30"/>
        <v>0</v>
      </c>
      <c r="H131" s="26"/>
      <c r="I131" s="11"/>
      <c r="J131" s="7">
        <f t="shared" si="34"/>
        <v>0</v>
      </c>
      <c r="K131" s="26"/>
      <c r="L131" s="11"/>
      <c r="M131" s="7">
        <f t="shared" si="31"/>
        <v>0</v>
      </c>
      <c r="N131" s="26"/>
      <c r="O131" s="24"/>
      <c r="P131" s="7">
        <f t="shared" si="32"/>
        <v>0</v>
      </c>
      <c r="Q131" s="26"/>
      <c r="R131" s="7"/>
      <c r="S131" s="23">
        <f t="shared" si="33"/>
        <v>0</v>
      </c>
      <c r="T131" s="9"/>
      <c r="U131" s="9"/>
    </row>
    <row r="132" ht="15"/>
    <row r="133" spans="1:16" ht="15">
      <c r="A133" s="51" t="s">
        <v>60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</row>
    <row r="134" spans="1:3" ht="15">
      <c r="A134" t="s">
        <v>11</v>
      </c>
      <c r="C134" t="s">
        <v>33</v>
      </c>
    </row>
    <row r="135" spans="1:21" ht="15">
      <c r="A135" s="12" t="s">
        <v>28</v>
      </c>
      <c r="B135" s="12" t="s">
        <v>4</v>
      </c>
      <c r="C135" s="12" t="s">
        <v>1</v>
      </c>
      <c r="D135" s="12" t="s">
        <v>5</v>
      </c>
      <c r="E135" s="12" t="s">
        <v>14</v>
      </c>
      <c r="F135" s="13" t="s">
        <v>15</v>
      </c>
      <c r="G135" s="14" t="s">
        <v>6</v>
      </c>
      <c r="H135" s="18" t="s">
        <v>2</v>
      </c>
      <c r="I135" s="13" t="s">
        <v>16</v>
      </c>
      <c r="J135" s="12" t="s">
        <v>25</v>
      </c>
      <c r="K135" s="18" t="s">
        <v>2</v>
      </c>
      <c r="L135" s="13" t="s">
        <v>17</v>
      </c>
      <c r="M135" s="12" t="s">
        <v>3</v>
      </c>
      <c r="N135" s="18" t="s">
        <v>2</v>
      </c>
      <c r="O135" s="13" t="s">
        <v>26</v>
      </c>
      <c r="P135" s="12" t="s">
        <v>27</v>
      </c>
      <c r="Q135" s="18" t="s">
        <v>2</v>
      </c>
      <c r="R135" s="28" t="s">
        <v>42</v>
      </c>
      <c r="S135" s="12" t="s">
        <v>7</v>
      </c>
      <c r="T135" s="12" t="s">
        <v>8</v>
      </c>
      <c r="U135" s="18" t="s">
        <v>0</v>
      </c>
    </row>
    <row r="136" spans="1:21" ht="15">
      <c r="A136" s="8">
        <v>1</v>
      </c>
      <c r="B136" s="8">
        <v>15</v>
      </c>
      <c r="C136" s="15" t="s">
        <v>18</v>
      </c>
      <c r="D136" s="8">
        <v>2000</v>
      </c>
      <c r="E136" s="8" t="s">
        <v>19</v>
      </c>
      <c r="F136" s="10">
        <v>0.002259259259259259</v>
      </c>
      <c r="G136" s="7">
        <f>F136</f>
        <v>0.002259259259259259</v>
      </c>
      <c r="H136" s="26">
        <f>RANK(G136,G$136:G$136,1)</f>
        <v>1</v>
      </c>
      <c r="I136" s="10">
        <v>0.02116435185185185</v>
      </c>
      <c r="J136" s="7">
        <f>I136-F136</f>
        <v>0.01890509259259259</v>
      </c>
      <c r="K136" s="26">
        <f>RANK(J136,J$136:J$136,1)</f>
        <v>1</v>
      </c>
      <c r="L136" s="10">
        <v>0.03529861111111111</v>
      </c>
      <c r="M136" s="7">
        <f>L136-I136</f>
        <v>0.014134259259259256</v>
      </c>
      <c r="N136" s="26">
        <f>RANK(M136,M$136:M$136,1)</f>
        <v>1</v>
      </c>
      <c r="O136" s="24">
        <v>0.04918055555555556</v>
      </c>
      <c r="P136" s="7">
        <f>O136-L136</f>
        <v>0.013881944444444454</v>
      </c>
      <c r="Q136" s="26">
        <f>RANK(P136,P$136:P$136,1)</f>
        <v>1</v>
      </c>
      <c r="R136" s="7">
        <v>0.00017361111111111112</v>
      </c>
      <c r="S136" s="23">
        <f>G136+J136+M136+P136+R136</f>
        <v>0.04935416666666667</v>
      </c>
      <c r="T136" s="7"/>
      <c r="U136" s="26">
        <f>RANK(S136,S$136:S$136,1)</f>
        <v>1</v>
      </c>
    </row>
    <row r="137" spans="1:21" ht="15">
      <c r="A137" s="8">
        <v>2</v>
      </c>
      <c r="B137" s="8"/>
      <c r="C137" s="15"/>
      <c r="D137" s="8"/>
      <c r="E137" s="8"/>
      <c r="F137" s="10"/>
      <c r="G137" s="7">
        <f aca="true" t="shared" si="35" ref="G137:G148">F137</f>
        <v>0</v>
      </c>
      <c r="H137" s="26"/>
      <c r="I137" s="10"/>
      <c r="J137" s="7">
        <f>I137-F137</f>
        <v>0</v>
      </c>
      <c r="K137" s="26"/>
      <c r="L137" s="10"/>
      <c r="M137" s="7">
        <f aca="true" t="shared" si="36" ref="M137:M148">L137-I137</f>
        <v>0</v>
      </c>
      <c r="N137" s="26"/>
      <c r="O137" s="24"/>
      <c r="P137" s="7">
        <f aca="true" t="shared" si="37" ref="P137:P148">O137-L137</f>
        <v>0</v>
      </c>
      <c r="Q137" s="26"/>
      <c r="R137" s="7"/>
      <c r="S137" s="23">
        <f aca="true" t="shared" si="38" ref="S137:S148">G137+J137+M137+P137+R137</f>
        <v>0</v>
      </c>
      <c r="T137" s="7"/>
      <c r="U137" s="8"/>
    </row>
    <row r="138" spans="1:21" ht="15">
      <c r="A138" s="8">
        <v>3</v>
      </c>
      <c r="B138" s="8"/>
      <c r="C138" s="15"/>
      <c r="D138" s="8"/>
      <c r="E138" s="8"/>
      <c r="F138" s="11"/>
      <c r="G138" s="7">
        <f t="shared" si="35"/>
        <v>0</v>
      </c>
      <c r="H138" s="26"/>
      <c r="I138" s="11"/>
      <c r="J138" s="7">
        <f aca="true" t="shared" si="39" ref="J138:J148">I138-F138</f>
        <v>0</v>
      </c>
      <c r="K138" s="26"/>
      <c r="L138" s="11"/>
      <c r="M138" s="7">
        <f t="shared" si="36"/>
        <v>0</v>
      </c>
      <c r="N138" s="26"/>
      <c r="O138" s="24"/>
      <c r="P138" s="7">
        <f t="shared" si="37"/>
        <v>0</v>
      </c>
      <c r="Q138" s="26"/>
      <c r="R138" s="7"/>
      <c r="S138" s="23">
        <f t="shared" si="38"/>
        <v>0</v>
      </c>
      <c r="T138" s="8"/>
      <c r="U138" s="8"/>
    </row>
    <row r="139" spans="1:21" ht="15">
      <c r="A139" s="8">
        <v>4</v>
      </c>
      <c r="B139" s="8"/>
      <c r="C139" s="15"/>
      <c r="D139" s="8"/>
      <c r="E139" s="8"/>
      <c r="F139" s="11"/>
      <c r="G139" s="7">
        <f t="shared" si="35"/>
        <v>0</v>
      </c>
      <c r="H139" s="26"/>
      <c r="I139" s="11"/>
      <c r="J139" s="7">
        <f t="shared" si="39"/>
        <v>0</v>
      </c>
      <c r="K139" s="26"/>
      <c r="L139" s="11"/>
      <c r="M139" s="7">
        <f t="shared" si="36"/>
        <v>0</v>
      </c>
      <c r="N139" s="26"/>
      <c r="O139" s="24"/>
      <c r="P139" s="7">
        <f t="shared" si="37"/>
        <v>0</v>
      </c>
      <c r="Q139" s="26"/>
      <c r="R139" s="7"/>
      <c r="S139" s="23">
        <f t="shared" si="38"/>
        <v>0</v>
      </c>
      <c r="T139" s="8"/>
      <c r="U139" s="8"/>
    </row>
    <row r="140" spans="1:21" ht="15">
      <c r="A140" s="8">
        <v>5</v>
      </c>
      <c r="B140" s="8"/>
      <c r="C140" s="15"/>
      <c r="D140" s="8"/>
      <c r="E140" s="8"/>
      <c r="F140" s="11"/>
      <c r="G140" s="7">
        <f t="shared" si="35"/>
        <v>0</v>
      </c>
      <c r="H140" s="26"/>
      <c r="I140" s="11"/>
      <c r="J140" s="7">
        <f t="shared" si="39"/>
        <v>0</v>
      </c>
      <c r="K140" s="26"/>
      <c r="L140" s="11"/>
      <c r="M140" s="7">
        <f t="shared" si="36"/>
        <v>0</v>
      </c>
      <c r="N140" s="26"/>
      <c r="O140" s="24"/>
      <c r="P140" s="7">
        <f t="shared" si="37"/>
        <v>0</v>
      </c>
      <c r="Q140" s="26"/>
      <c r="R140" s="7"/>
      <c r="S140" s="23">
        <f t="shared" si="38"/>
        <v>0</v>
      </c>
      <c r="T140" s="8"/>
      <c r="U140" s="8"/>
    </row>
    <row r="141" spans="1:21" ht="14.25">
      <c r="A141" s="8">
        <v>6</v>
      </c>
      <c r="B141" s="8"/>
      <c r="C141" s="15"/>
      <c r="D141" s="8"/>
      <c r="E141" s="8"/>
      <c r="F141" s="11"/>
      <c r="G141" s="7">
        <f t="shared" si="35"/>
        <v>0</v>
      </c>
      <c r="H141" s="26"/>
      <c r="I141" s="11"/>
      <c r="J141" s="7">
        <f t="shared" si="39"/>
        <v>0</v>
      </c>
      <c r="K141" s="26"/>
      <c r="L141" s="11"/>
      <c r="M141" s="7">
        <f t="shared" si="36"/>
        <v>0</v>
      </c>
      <c r="N141" s="26"/>
      <c r="O141" s="24"/>
      <c r="P141" s="7">
        <f t="shared" si="37"/>
        <v>0</v>
      </c>
      <c r="Q141" s="26"/>
      <c r="R141" s="7"/>
      <c r="S141" s="23">
        <f t="shared" si="38"/>
        <v>0</v>
      </c>
      <c r="T141" s="8"/>
      <c r="U141" s="8"/>
    </row>
    <row r="142" spans="1:21" ht="14.25">
      <c r="A142" s="9">
        <v>7</v>
      </c>
      <c r="B142" s="9"/>
      <c r="C142" s="16"/>
      <c r="D142" s="9"/>
      <c r="E142" s="9"/>
      <c r="F142" s="11"/>
      <c r="G142" s="7">
        <f t="shared" si="35"/>
        <v>0</v>
      </c>
      <c r="H142" s="26"/>
      <c r="I142" s="11"/>
      <c r="J142" s="7">
        <f t="shared" si="39"/>
        <v>0</v>
      </c>
      <c r="K142" s="26"/>
      <c r="L142" s="11"/>
      <c r="M142" s="7">
        <f t="shared" si="36"/>
        <v>0</v>
      </c>
      <c r="N142" s="26"/>
      <c r="O142" s="24"/>
      <c r="P142" s="7">
        <f t="shared" si="37"/>
        <v>0</v>
      </c>
      <c r="Q142" s="26"/>
      <c r="R142" s="7"/>
      <c r="S142" s="23">
        <f t="shared" si="38"/>
        <v>0</v>
      </c>
      <c r="T142" s="9"/>
      <c r="U142" s="9"/>
    </row>
    <row r="143" spans="1:21" ht="14.25">
      <c r="A143" s="9">
        <v>8</v>
      </c>
      <c r="B143" s="9"/>
      <c r="C143" s="16"/>
      <c r="D143" s="9"/>
      <c r="E143" s="9"/>
      <c r="F143" s="11"/>
      <c r="G143" s="7">
        <f t="shared" si="35"/>
        <v>0</v>
      </c>
      <c r="H143" s="26"/>
      <c r="I143" s="11"/>
      <c r="J143" s="7">
        <f t="shared" si="39"/>
        <v>0</v>
      </c>
      <c r="K143" s="26"/>
      <c r="L143" s="11"/>
      <c r="M143" s="7">
        <f t="shared" si="36"/>
        <v>0</v>
      </c>
      <c r="N143" s="26"/>
      <c r="O143" s="24"/>
      <c r="P143" s="7">
        <f t="shared" si="37"/>
        <v>0</v>
      </c>
      <c r="Q143" s="26"/>
      <c r="R143" s="7"/>
      <c r="S143" s="23">
        <f t="shared" si="38"/>
        <v>0</v>
      </c>
      <c r="T143" s="9"/>
      <c r="U143" s="9"/>
    </row>
    <row r="144" spans="1:21" ht="14.25">
      <c r="A144" s="9">
        <v>9</v>
      </c>
      <c r="B144" s="9"/>
      <c r="C144" s="16"/>
      <c r="D144" s="9"/>
      <c r="E144" s="9"/>
      <c r="F144" s="11"/>
      <c r="G144" s="7">
        <f t="shared" si="35"/>
        <v>0</v>
      </c>
      <c r="H144" s="26"/>
      <c r="I144" s="11"/>
      <c r="J144" s="7">
        <f t="shared" si="39"/>
        <v>0</v>
      </c>
      <c r="K144" s="26"/>
      <c r="L144" s="11"/>
      <c r="M144" s="7">
        <f t="shared" si="36"/>
        <v>0</v>
      </c>
      <c r="N144" s="26"/>
      <c r="O144" s="24"/>
      <c r="P144" s="7">
        <f t="shared" si="37"/>
        <v>0</v>
      </c>
      <c r="Q144" s="26"/>
      <c r="R144" s="7"/>
      <c r="S144" s="23">
        <f t="shared" si="38"/>
        <v>0</v>
      </c>
      <c r="T144" s="9"/>
      <c r="U144" s="9"/>
    </row>
    <row r="145" spans="1:21" ht="14.25">
      <c r="A145" s="9">
        <v>10</v>
      </c>
      <c r="B145" s="9"/>
      <c r="C145" s="16"/>
      <c r="D145" s="9"/>
      <c r="E145" s="9"/>
      <c r="F145" s="11"/>
      <c r="G145" s="7">
        <f t="shared" si="35"/>
        <v>0</v>
      </c>
      <c r="H145" s="26"/>
      <c r="I145" s="11"/>
      <c r="J145" s="7">
        <f t="shared" si="39"/>
        <v>0</v>
      </c>
      <c r="K145" s="26"/>
      <c r="L145" s="11"/>
      <c r="M145" s="7">
        <f t="shared" si="36"/>
        <v>0</v>
      </c>
      <c r="N145" s="26"/>
      <c r="O145" s="24"/>
      <c r="P145" s="7">
        <f t="shared" si="37"/>
        <v>0</v>
      </c>
      <c r="Q145" s="26"/>
      <c r="R145" s="7"/>
      <c r="S145" s="23">
        <f t="shared" si="38"/>
        <v>0</v>
      </c>
      <c r="T145" s="9"/>
      <c r="U145" s="9"/>
    </row>
    <row r="146" spans="1:21" ht="14.25">
      <c r="A146" s="9">
        <v>11</v>
      </c>
      <c r="B146" s="9"/>
      <c r="C146" s="16"/>
      <c r="D146" s="9"/>
      <c r="E146" s="9"/>
      <c r="F146" s="11"/>
      <c r="G146" s="7">
        <f t="shared" si="35"/>
        <v>0</v>
      </c>
      <c r="H146" s="26"/>
      <c r="I146" s="11"/>
      <c r="J146" s="7">
        <f t="shared" si="39"/>
        <v>0</v>
      </c>
      <c r="K146" s="26"/>
      <c r="L146" s="11"/>
      <c r="M146" s="7">
        <f t="shared" si="36"/>
        <v>0</v>
      </c>
      <c r="N146" s="26"/>
      <c r="O146" s="24"/>
      <c r="P146" s="7">
        <f t="shared" si="37"/>
        <v>0</v>
      </c>
      <c r="Q146" s="26"/>
      <c r="R146" s="7"/>
      <c r="S146" s="23">
        <f t="shared" si="38"/>
        <v>0</v>
      </c>
      <c r="T146" s="9"/>
      <c r="U146" s="9"/>
    </row>
    <row r="147" spans="1:21" ht="14.25">
      <c r="A147" s="9">
        <v>12</v>
      </c>
      <c r="B147" s="9"/>
      <c r="C147" s="16"/>
      <c r="D147" s="9"/>
      <c r="E147" s="9"/>
      <c r="F147" s="11"/>
      <c r="G147" s="7">
        <f t="shared" si="35"/>
        <v>0</v>
      </c>
      <c r="H147" s="26"/>
      <c r="I147" s="11"/>
      <c r="J147" s="7">
        <f t="shared" si="39"/>
        <v>0</v>
      </c>
      <c r="K147" s="26"/>
      <c r="L147" s="11"/>
      <c r="M147" s="7">
        <f t="shared" si="36"/>
        <v>0</v>
      </c>
      <c r="N147" s="26"/>
      <c r="O147" s="24"/>
      <c r="P147" s="7">
        <f t="shared" si="37"/>
        <v>0</v>
      </c>
      <c r="Q147" s="26"/>
      <c r="R147" s="7"/>
      <c r="S147" s="23">
        <f t="shared" si="38"/>
        <v>0</v>
      </c>
      <c r="T147" s="9"/>
      <c r="U147" s="9"/>
    </row>
    <row r="148" spans="1:21" ht="14.25">
      <c r="A148" s="9">
        <v>13</v>
      </c>
      <c r="B148" s="9"/>
      <c r="C148" s="16"/>
      <c r="D148" s="9"/>
      <c r="E148" s="9"/>
      <c r="F148" s="11"/>
      <c r="G148" s="7">
        <f t="shared" si="35"/>
        <v>0</v>
      </c>
      <c r="H148" s="26"/>
      <c r="I148" s="11"/>
      <c r="J148" s="7">
        <f t="shared" si="39"/>
        <v>0</v>
      </c>
      <c r="K148" s="26"/>
      <c r="L148" s="11"/>
      <c r="M148" s="7">
        <f t="shared" si="36"/>
        <v>0</v>
      </c>
      <c r="N148" s="26"/>
      <c r="O148" s="24"/>
      <c r="P148" s="7">
        <f t="shared" si="37"/>
        <v>0</v>
      </c>
      <c r="Q148" s="26"/>
      <c r="R148" s="7"/>
      <c r="S148" s="23">
        <f t="shared" si="38"/>
        <v>0</v>
      </c>
      <c r="T148" s="9"/>
      <c r="U148" s="9"/>
    </row>
    <row r="150" spans="2:6" ht="14.25">
      <c r="B150" s="52" t="s">
        <v>9</v>
      </c>
      <c r="C150" s="52"/>
      <c r="D150" s="2"/>
      <c r="E150" s="2"/>
      <c r="F150" s="5"/>
    </row>
    <row r="151" spans="4:18" ht="14.25">
      <c r="D151" s="2"/>
      <c r="E151" s="2"/>
      <c r="F151" s="5"/>
      <c r="R151"/>
    </row>
    <row r="152" spans="2:18" ht="14.25">
      <c r="B152" s="52" t="s">
        <v>10</v>
      </c>
      <c r="C152" s="52"/>
      <c r="R152"/>
    </row>
    <row r="153" ht="14.25">
      <c r="R153"/>
    </row>
    <row r="154" ht="14.25">
      <c r="R154"/>
    </row>
    <row r="155" ht="14.25">
      <c r="R155"/>
    </row>
    <row r="156" ht="14.25">
      <c r="R156"/>
    </row>
    <row r="157" ht="14.25">
      <c r="R157"/>
    </row>
    <row r="158" ht="14.25">
      <c r="R158"/>
    </row>
    <row r="159" ht="14.25">
      <c r="R159"/>
    </row>
    <row r="160" ht="14.25">
      <c r="R160"/>
    </row>
    <row r="161" ht="14.25">
      <c r="R161"/>
    </row>
    <row r="162" ht="14.25">
      <c r="R162"/>
    </row>
    <row r="163" ht="14.25">
      <c r="R163"/>
    </row>
    <row r="164" ht="14.25">
      <c r="R164"/>
    </row>
    <row r="165" ht="14.25">
      <c r="R165"/>
    </row>
  </sheetData>
  <sheetProtection/>
  <mergeCells count="16">
    <mergeCell ref="B150:C150"/>
    <mergeCell ref="B152:C152"/>
    <mergeCell ref="A9:P9"/>
    <mergeCell ref="A26:P26"/>
    <mergeCell ref="A31:P31"/>
    <mergeCell ref="A48:P48"/>
    <mergeCell ref="A99:P99"/>
    <mergeCell ref="A116:P116"/>
    <mergeCell ref="A133:P133"/>
    <mergeCell ref="A4:P4"/>
    <mergeCell ref="A65:P65"/>
    <mergeCell ref="A82:P82"/>
    <mergeCell ref="A1:P1"/>
    <mergeCell ref="A2:C2"/>
    <mergeCell ref="N2:P2"/>
    <mergeCell ref="A3:P3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5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5.140625" style="0" customWidth="1"/>
    <col min="4" max="4" width="7.28125" style="0" customWidth="1"/>
    <col min="5" max="5" width="18.140625" style="0" customWidth="1"/>
    <col min="6" max="6" width="11.7109375" style="3" hidden="1" customWidth="1"/>
    <col min="7" max="7" width="9.8515625" style="6" customWidth="1"/>
    <col min="8" max="8" width="3.57421875" style="25" customWidth="1"/>
    <col min="9" max="9" width="10.7109375" style="3" hidden="1" customWidth="1"/>
    <col min="10" max="10" width="9.7109375" style="3" customWidth="1"/>
    <col min="11" max="11" width="3.57421875" style="25" customWidth="1"/>
    <col min="12" max="12" width="10.7109375" style="3" hidden="1" customWidth="1"/>
    <col min="13" max="13" width="9.140625" style="3" customWidth="1"/>
    <col min="14" max="14" width="3.57421875" style="25" customWidth="1"/>
    <col min="15" max="15" width="10.28125" style="3" hidden="1" customWidth="1"/>
    <col min="16" max="16" width="11.421875" style="3" bestFit="1" customWidth="1"/>
    <col min="17" max="17" width="3.57421875" style="3" customWidth="1"/>
    <col min="18" max="18" width="10.8515625" style="0" customWidth="1"/>
    <col min="19" max="19" width="12.28125" style="0" customWidth="1"/>
    <col min="20" max="20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46</v>
      </c>
    </row>
    <row r="6" ht="15"/>
    <row r="7" spans="16:21" ht="15">
      <c r="P7" s="4" t="s">
        <v>291</v>
      </c>
      <c r="R7" s="3"/>
      <c r="T7"/>
      <c r="U7" s="3"/>
    </row>
    <row r="8" spans="16:21" ht="15">
      <c r="P8" s="4" t="s">
        <v>290</v>
      </c>
      <c r="R8" s="3"/>
      <c r="T8"/>
      <c r="U8" s="3"/>
    </row>
    <row r="9" spans="1:16" ht="15">
      <c r="A9" s="51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3" ht="15">
      <c r="A10" t="s">
        <v>11</v>
      </c>
      <c r="C10" t="s">
        <v>43</v>
      </c>
    </row>
    <row r="11" ht="15"/>
    <row r="12" spans="1:20" ht="15">
      <c r="A12" s="12" t="s">
        <v>28</v>
      </c>
      <c r="B12" s="12" t="s">
        <v>4</v>
      </c>
      <c r="C12" s="12" t="s">
        <v>1</v>
      </c>
      <c r="D12" s="12" t="s">
        <v>5</v>
      </c>
      <c r="E12" s="12" t="s">
        <v>14</v>
      </c>
      <c r="F12" s="13" t="s">
        <v>15</v>
      </c>
      <c r="G12" s="47" t="s">
        <v>298</v>
      </c>
      <c r="H12" s="18" t="s">
        <v>2</v>
      </c>
      <c r="I12" s="13" t="s">
        <v>16</v>
      </c>
      <c r="J12" s="12" t="s">
        <v>25</v>
      </c>
      <c r="K12" s="18" t="s">
        <v>2</v>
      </c>
      <c r="L12" s="13" t="s">
        <v>17</v>
      </c>
      <c r="M12" s="12" t="s">
        <v>3</v>
      </c>
      <c r="N12" s="18" t="s">
        <v>2</v>
      </c>
      <c r="O12" s="13" t="s">
        <v>26</v>
      </c>
      <c r="P12" s="12" t="s">
        <v>27</v>
      </c>
      <c r="Q12" s="18" t="s">
        <v>2</v>
      </c>
      <c r="R12" s="12" t="s">
        <v>7</v>
      </c>
      <c r="S12" s="12" t="s">
        <v>8</v>
      </c>
      <c r="T12" s="18" t="s">
        <v>0</v>
      </c>
    </row>
    <row r="13" spans="1:20" ht="15">
      <c r="A13" s="8">
        <v>1</v>
      </c>
      <c r="B13" s="8">
        <v>194</v>
      </c>
      <c r="C13" s="15" t="s">
        <v>93</v>
      </c>
      <c r="D13" s="8">
        <v>2005</v>
      </c>
      <c r="E13" s="8" t="s">
        <v>63</v>
      </c>
      <c r="F13" s="10">
        <v>0.002777777777777778</v>
      </c>
      <c r="G13" s="7">
        <f>F13</f>
        <v>0.002777777777777778</v>
      </c>
      <c r="H13" s="26">
        <f>RANK(G13,G$13:G$17,1)</f>
        <v>1</v>
      </c>
      <c r="I13" s="10">
        <v>0.0030266203703703705</v>
      </c>
      <c r="J13" s="7">
        <f>I13-F13</f>
        <v>0.0002488425925925926</v>
      </c>
      <c r="K13" s="26">
        <f>RANK(J13,J$13:J$17,1)</f>
        <v>1</v>
      </c>
      <c r="L13" s="10">
        <v>0.01021875</v>
      </c>
      <c r="M13" s="7">
        <f>L13-I13</f>
        <v>0.00719212962962963</v>
      </c>
      <c r="N13" s="26">
        <f>RANK(M13,M$13:M$17,1)</f>
        <v>1</v>
      </c>
      <c r="O13" s="24">
        <v>0.012152777777777778</v>
      </c>
      <c r="P13" s="7">
        <f>O13-L13</f>
        <v>0.0019340277777777776</v>
      </c>
      <c r="Q13" s="26">
        <f>RANK(P13,P$13:P$17,1)</f>
        <v>1</v>
      </c>
      <c r="R13" s="23">
        <f>G13+J13+M13+P13</f>
        <v>0.012152777777777778</v>
      </c>
      <c r="S13" s="7">
        <v>0</v>
      </c>
      <c r="T13" s="26">
        <f>RANK(R13,R$13:R$17,1)</f>
        <v>1</v>
      </c>
    </row>
    <row r="14" spans="1:20" ht="15">
      <c r="A14" s="8">
        <v>2</v>
      </c>
      <c r="B14" s="8">
        <v>127</v>
      </c>
      <c r="C14" s="16" t="s">
        <v>264</v>
      </c>
      <c r="D14" s="8">
        <v>2005</v>
      </c>
      <c r="E14" s="9" t="s">
        <v>19</v>
      </c>
      <c r="F14" s="10">
        <v>0.002893518518518519</v>
      </c>
      <c r="G14" s="7">
        <f>F14</f>
        <v>0.002893518518518519</v>
      </c>
      <c r="H14" s="26">
        <f>RANK(G14,G$13:G$17,1)</f>
        <v>2</v>
      </c>
      <c r="I14" s="10">
        <v>0.0031840277777777774</v>
      </c>
      <c r="J14" s="7">
        <f>I14-F14</f>
        <v>0.0002905092592592586</v>
      </c>
      <c r="K14" s="26">
        <f>RANK(J14,J$13:J$17,1)</f>
        <v>3</v>
      </c>
      <c r="L14" s="10">
        <v>0.011167824074074075</v>
      </c>
      <c r="M14" s="7">
        <f>L14-I14</f>
        <v>0.007983796296296298</v>
      </c>
      <c r="N14" s="26">
        <f>RANK(M14,M$13:M$17,1)</f>
        <v>2</v>
      </c>
      <c r="O14" s="24">
        <v>0.01324074074074074</v>
      </c>
      <c r="P14" s="7">
        <f>O14-L14</f>
        <v>0.0020729166666666656</v>
      </c>
      <c r="Q14" s="26">
        <f>RANK(P14,P$13:P$17,1)</f>
        <v>2</v>
      </c>
      <c r="R14" s="23">
        <f>G14+J14+M14+P14</f>
        <v>0.01324074074074074</v>
      </c>
      <c r="S14" s="7">
        <f>R14-R$13</f>
        <v>0.0010879629629629625</v>
      </c>
      <c r="T14" s="26">
        <f>RANK(R14,R$13:R$17,1)</f>
        <v>2</v>
      </c>
    </row>
    <row r="15" spans="1:20" ht="15">
      <c r="A15" s="8">
        <v>3</v>
      </c>
      <c r="B15" s="8">
        <v>104</v>
      </c>
      <c r="C15" s="15" t="s">
        <v>230</v>
      </c>
      <c r="D15" s="8">
        <v>2005</v>
      </c>
      <c r="E15" s="8" t="s">
        <v>124</v>
      </c>
      <c r="F15" s="10">
        <v>0.003321759259259259</v>
      </c>
      <c r="G15" s="7">
        <f>F15</f>
        <v>0.003321759259259259</v>
      </c>
      <c r="H15" s="26">
        <f>RANK(G15,G$13:G$17,1)</f>
        <v>4</v>
      </c>
      <c r="I15" s="10">
        <v>0.0035833333333333338</v>
      </c>
      <c r="J15" s="7">
        <f>I15-F15</f>
        <v>0.00026157407407407466</v>
      </c>
      <c r="K15" s="26">
        <f>RANK(J15,J$13:J$17,1)</f>
        <v>2</v>
      </c>
      <c r="L15" s="10">
        <v>0.01334375</v>
      </c>
      <c r="M15" s="7">
        <f>L15-I15</f>
        <v>0.009760416666666666</v>
      </c>
      <c r="N15" s="26">
        <f>RANK(M15,M$13:M$17,1)</f>
        <v>3</v>
      </c>
      <c r="O15" s="24">
        <v>0.015590277777777778</v>
      </c>
      <c r="P15" s="7">
        <f>O15-L15</f>
        <v>0.002246527777777778</v>
      </c>
      <c r="Q15" s="26">
        <f>RANK(P15,P$13:P$17,1)</f>
        <v>3</v>
      </c>
      <c r="R15" s="23">
        <f>G15+J15+M15+P15</f>
        <v>0.015590277777777778</v>
      </c>
      <c r="S15" s="7">
        <f>R15-R$13</f>
        <v>0.0034374999999999996</v>
      </c>
      <c r="T15" s="26">
        <f>RANK(R15,R$13:R$17,1)</f>
        <v>3</v>
      </c>
    </row>
    <row r="16" spans="1:20" ht="15">
      <c r="A16" s="8">
        <v>4</v>
      </c>
      <c r="B16" s="8">
        <v>113</v>
      </c>
      <c r="C16" s="16" t="s">
        <v>248</v>
      </c>
      <c r="D16" s="8">
        <v>2005</v>
      </c>
      <c r="E16" s="9" t="s">
        <v>19</v>
      </c>
      <c r="F16" s="10">
        <v>0.0029745370370370373</v>
      </c>
      <c r="G16" s="7">
        <f>F16</f>
        <v>0.0029745370370370373</v>
      </c>
      <c r="H16" s="26">
        <f>RANK(G16,G$13:G$17,1)</f>
        <v>3</v>
      </c>
      <c r="I16" s="10">
        <v>0.0033425925925925928</v>
      </c>
      <c r="J16" s="7">
        <f>I16-F16</f>
        <v>0.0003680555555555555</v>
      </c>
      <c r="K16" s="26">
        <f>RANK(J16,J$13:J$17,1)</f>
        <v>4</v>
      </c>
      <c r="L16" s="10">
        <v>0.013629629629629629</v>
      </c>
      <c r="M16" s="7">
        <f>L16-I16</f>
        <v>0.010287037037037036</v>
      </c>
      <c r="N16" s="26">
        <f>RANK(M16,M$13:M$17,1)</f>
        <v>4</v>
      </c>
      <c r="O16" s="24">
        <v>0.01596064814814815</v>
      </c>
      <c r="P16" s="7">
        <f>O16-L16</f>
        <v>0.002331018518518522</v>
      </c>
      <c r="Q16" s="26">
        <f>RANK(P16,P$13:P$17,1)</f>
        <v>4</v>
      </c>
      <c r="R16" s="23">
        <f>G16+J16+M16+P16</f>
        <v>0.01596064814814815</v>
      </c>
      <c r="S16" s="7">
        <f>R16-R$13</f>
        <v>0.003807870370370373</v>
      </c>
      <c r="T16" s="26">
        <f>RANK(R16,R$13:R$17,1)</f>
        <v>4</v>
      </c>
    </row>
    <row r="17" spans="1:20" ht="15">
      <c r="A17" s="8">
        <v>5</v>
      </c>
      <c r="B17" s="8">
        <v>106</v>
      </c>
      <c r="C17" s="16" t="s">
        <v>224</v>
      </c>
      <c r="D17" s="8">
        <v>2004</v>
      </c>
      <c r="E17" s="9" t="s">
        <v>124</v>
      </c>
      <c r="F17" s="10">
        <v>0.004039351851851852</v>
      </c>
      <c r="G17" s="7">
        <f>F17</f>
        <v>0.004039351851851852</v>
      </c>
      <c r="H17" s="26">
        <f>RANK(G17,G$13:G$17,1)</f>
        <v>5</v>
      </c>
      <c r="I17" s="10">
        <v>0.0047546296296296295</v>
      </c>
      <c r="J17" s="7">
        <f>I17-F17</f>
        <v>0.0007152777777777774</v>
      </c>
      <c r="K17" s="26">
        <f>RANK(J17,J$13:J$17,1)</f>
        <v>5</v>
      </c>
      <c r="L17" s="10">
        <v>0.020638888888888887</v>
      </c>
      <c r="M17" s="7">
        <f>L17-I17</f>
        <v>0.015884259259259258</v>
      </c>
      <c r="N17" s="26">
        <f>RANK(M17,M$13:M$17,1)</f>
        <v>5</v>
      </c>
      <c r="O17" s="24"/>
      <c r="P17" s="7"/>
      <c r="Q17" s="26"/>
      <c r="R17" s="23"/>
      <c r="S17" s="8"/>
      <c r="T17" s="26" t="s">
        <v>289</v>
      </c>
    </row>
    <row r="18" ht="15"/>
    <row r="19" spans="1:16" ht="15">
      <c r="A19" s="51" t="s">
        <v>48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3" ht="15">
      <c r="A20" t="s">
        <v>11</v>
      </c>
      <c r="C20" t="s">
        <v>43</v>
      </c>
    </row>
    <row r="21" ht="15"/>
    <row r="22" spans="1:20" ht="15">
      <c r="A22" s="12" t="s">
        <v>28</v>
      </c>
      <c r="B22" s="12" t="s">
        <v>4</v>
      </c>
      <c r="C22" s="12" t="s">
        <v>1</v>
      </c>
      <c r="D22" s="12" t="s">
        <v>5</v>
      </c>
      <c r="E22" s="12" t="s">
        <v>14</v>
      </c>
      <c r="F22" s="13" t="s">
        <v>15</v>
      </c>
      <c r="G22" s="47" t="s">
        <v>298</v>
      </c>
      <c r="H22" s="18" t="s">
        <v>2</v>
      </c>
      <c r="I22" s="13" t="s">
        <v>16</v>
      </c>
      <c r="J22" s="12" t="s">
        <v>25</v>
      </c>
      <c r="K22" s="18" t="s">
        <v>2</v>
      </c>
      <c r="L22" s="13" t="s">
        <v>17</v>
      </c>
      <c r="M22" s="12" t="s">
        <v>3</v>
      </c>
      <c r="N22" s="18" t="s">
        <v>2</v>
      </c>
      <c r="O22" s="13" t="s">
        <v>26</v>
      </c>
      <c r="P22" s="12" t="s">
        <v>27</v>
      </c>
      <c r="Q22" s="18" t="s">
        <v>2</v>
      </c>
      <c r="R22" s="12" t="s">
        <v>7</v>
      </c>
      <c r="S22" s="12" t="s">
        <v>8</v>
      </c>
      <c r="T22" s="18" t="s">
        <v>0</v>
      </c>
    </row>
    <row r="23" spans="1:20" ht="15">
      <c r="A23" s="8">
        <v>1</v>
      </c>
      <c r="B23" s="8">
        <v>108</v>
      </c>
      <c r="C23" s="16" t="s">
        <v>98</v>
      </c>
      <c r="D23" s="8">
        <v>2008</v>
      </c>
      <c r="E23" s="9" t="s">
        <v>69</v>
      </c>
      <c r="F23" s="10">
        <v>0.002673611111111111</v>
      </c>
      <c r="G23" s="7">
        <f aca="true" t="shared" si="0" ref="G23:G33">F23</f>
        <v>0.002673611111111111</v>
      </c>
      <c r="H23" s="26">
        <f>RANK(G23,G$23:G$33,1)</f>
        <v>1</v>
      </c>
      <c r="I23" s="10">
        <v>0.0028981481481481484</v>
      </c>
      <c r="J23" s="7">
        <f aca="true" t="shared" si="1" ref="J23:J33">I23-F23</f>
        <v>0.0002245370370370374</v>
      </c>
      <c r="K23" s="26">
        <f>RANK(J23,J$23:J$33,1)</f>
        <v>1</v>
      </c>
      <c r="L23" s="10">
        <v>0.01032986111111111</v>
      </c>
      <c r="M23" s="7">
        <f aca="true" t="shared" si="2" ref="M23:M33">L23-I23</f>
        <v>0.007431712962962963</v>
      </c>
      <c r="N23" s="26">
        <f>RANK(M23,M$23:M$33,1)</f>
        <v>1</v>
      </c>
      <c r="O23" s="24">
        <v>0.012083333333333333</v>
      </c>
      <c r="P23" s="7">
        <f aca="true" t="shared" si="3" ref="P23:P33">O23-L23</f>
        <v>0.0017534722222222222</v>
      </c>
      <c r="Q23" s="26">
        <f>RANK(P23,P$23:P$33,1)</f>
        <v>1</v>
      </c>
      <c r="R23" s="23">
        <f aca="true" t="shared" si="4" ref="R23:R33">G23+J23+M23+P23</f>
        <v>0.012083333333333333</v>
      </c>
      <c r="S23" s="7">
        <v>0</v>
      </c>
      <c r="T23" s="26">
        <f aca="true" t="shared" si="5" ref="T23:T33">RANK(R23,R$23:R$33,1)</f>
        <v>1</v>
      </c>
    </row>
    <row r="24" spans="1:20" ht="15">
      <c r="A24" s="8">
        <v>2</v>
      </c>
      <c r="B24" s="8">
        <v>200</v>
      </c>
      <c r="C24" s="16" t="s">
        <v>102</v>
      </c>
      <c r="D24" s="8">
        <v>2006</v>
      </c>
      <c r="E24" s="9" t="s">
        <v>63</v>
      </c>
      <c r="F24" s="10">
        <v>0.002743055555555556</v>
      </c>
      <c r="G24" s="7">
        <f t="shared" si="0"/>
        <v>0.002743055555555556</v>
      </c>
      <c r="H24" s="26">
        <f aca="true" t="shared" si="6" ref="H24:H33">RANK(G24,G$23:G$33,1)</f>
        <v>2</v>
      </c>
      <c r="I24" s="10">
        <v>0.0030729166666666665</v>
      </c>
      <c r="J24" s="7">
        <f t="shared" si="1"/>
        <v>0.00032986111111111063</v>
      </c>
      <c r="K24" s="26">
        <f aca="true" t="shared" si="7" ref="K24:K33">RANK(J24,J$23:J$33,1)</f>
        <v>7</v>
      </c>
      <c r="L24" s="10">
        <v>0.011046296296296297</v>
      </c>
      <c r="M24" s="7">
        <f t="shared" si="2"/>
        <v>0.00797337962962963</v>
      </c>
      <c r="N24" s="26">
        <f aca="true" t="shared" si="8" ref="N24:N33">RANK(M24,M$23:M$33,1)</f>
        <v>2</v>
      </c>
      <c r="O24" s="24">
        <v>0.01315972222222222</v>
      </c>
      <c r="P24" s="7">
        <f t="shared" si="3"/>
        <v>0.002113425925925923</v>
      </c>
      <c r="Q24" s="26">
        <f aca="true" t="shared" si="9" ref="Q24:Q33">RANK(P24,P$23:P$33,1)</f>
        <v>4</v>
      </c>
      <c r="R24" s="23">
        <f t="shared" si="4"/>
        <v>0.01315972222222222</v>
      </c>
      <c r="S24" s="7">
        <f>R24-R$23</f>
        <v>0.0010763888888888871</v>
      </c>
      <c r="T24" s="26">
        <f t="shared" si="5"/>
        <v>2</v>
      </c>
    </row>
    <row r="25" spans="1:20" ht="15">
      <c r="A25" s="8">
        <v>3</v>
      </c>
      <c r="B25" s="8">
        <v>199</v>
      </c>
      <c r="C25" s="16" t="s">
        <v>96</v>
      </c>
      <c r="D25" s="8">
        <v>2006</v>
      </c>
      <c r="E25" s="9" t="s">
        <v>63</v>
      </c>
      <c r="F25" s="10">
        <v>0.002905092592592593</v>
      </c>
      <c r="G25" s="7">
        <f t="shared" si="0"/>
        <v>0.002905092592592593</v>
      </c>
      <c r="H25" s="26">
        <f t="shared" si="6"/>
        <v>3</v>
      </c>
      <c r="I25" s="10">
        <v>0.0031527777777777782</v>
      </c>
      <c r="J25" s="7">
        <f t="shared" si="1"/>
        <v>0.0002476851851851854</v>
      </c>
      <c r="K25" s="26">
        <f t="shared" si="7"/>
        <v>3</v>
      </c>
      <c r="L25" s="10">
        <v>0.01134375</v>
      </c>
      <c r="M25" s="7">
        <f t="shared" si="2"/>
        <v>0.008190972222222221</v>
      </c>
      <c r="N25" s="26">
        <f t="shared" si="8"/>
        <v>4</v>
      </c>
      <c r="O25" s="24">
        <v>0.013402777777777777</v>
      </c>
      <c r="P25" s="7">
        <f t="shared" si="3"/>
        <v>0.0020590277777777777</v>
      </c>
      <c r="Q25" s="26">
        <f t="shared" si="9"/>
        <v>2</v>
      </c>
      <c r="R25" s="23">
        <f t="shared" si="4"/>
        <v>0.013402777777777777</v>
      </c>
      <c r="S25" s="7">
        <f aca="true" t="shared" si="10" ref="S25:S33">R25-R$23</f>
        <v>0.0013194444444444443</v>
      </c>
      <c r="T25" s="26">
        <f t="shared" si="5"/>
        <v>3</v>
      </c>
    </row>
    <row r="26" spans="1:20" ht="15">
      <c r="A26" s="8">
        <v>4</v>
      </c>
      <c r="B26" s="8">
        <v>198</v>
      </c>
      <c r="C26" s="15" t="s">
        <v>95</v>
      </c>
      <c r="D26" s="8">
        <v>2006</v>
      </c>
      <c r="E26" s="8" t="s">
        <v>63</v>
      </c>
      <c r="F26" s="10">
        <v>0.0029861111111111113</v>
      </c>
      <c r="G26" s="7">
        <f t="shared" si="0"/>
        <v>0.0029861111111111113</v>
      </c>
      <c r="H26" s="26">
        <f t="shared" si="6"/>
        <v>5</v>
      </c>
      <c r="I26" s="10">
        <v>0.003274305555555555</v>
      </c>
      <c r="J26" s="7">
        <f t="shared" si="1"/>
        <v>0.0002881944444444438</v>
      </c>
      <c r="K26" s="26">
        <f t="shared" si="7"/>
        <v>4</v>
      </c>
      <c r="L26" s="10">
        <v>0.011399305555555557</v>
      </c>
      <c r="M26" s="7">
        <f t="shared" si="2"/>
        <v>0.008125000000000002</v>
      </c>
      <c r="N26" s="26">
        <f t="shared" si="8"/>
        <v>3</v>
      </c>
      <c r="O26" s="24">
        <v>0.013726851851851851</v>
      </c>
      <c r="P26" s="7">
        <f t="shared" si="3"/>
        <v>0.0023275462962962946</v>
      </c>
      <c r="Q26" s="26">
        <f t="shared" si="9"/>
        <v>7</v>
      </c>
      <c r="R26" s="23">
        <f t="shared" si="4"/>
        <v>0.013726851851851851</v>
      </c>
      <c r="S26" s="7">
        <f t="shared" si="10"/>
        <v>0.0016435185185185181</v>
      </c>
      <c r="T26" s="26">
        <f t="shared" si="5"/>
        <v>4</v>
      </c>
    </row>
    <row r="27" spans="1:20" ht="15">
      <c r="A27" s="8">
        <v>5</v>
      </c>
      <c r="B27" s="8">
        <v>122</v>
      </c>
      <c r="C27" s="15" t="s">
        <v>94</v>
      </c>
      <c r="D27" s="8">
        <v>2006</v>
      </c>
      <c r="E27" s="8" t="s">
        <v>19</v>
      </c>
      <c r="F27" s="10">
        <v>0.002905092592592593</v>
      </c>
      <c r="G27" s="7">
        <f t="shared" si="0"/>
        <v>0.002905092592592593</v>
      </c>
      <c r="H27" s="26">
        <f t="shared" si="6"/>
        <v>3</v>
      </c>
      <c r="I27" s="10">
        <v>0.00322337962962963</v>
      </c>
      <c r="J27" s="7">
        <f t="shared" si="1"/>
        <v>0.00031828703703703706</v>
      </c>
      <c r="K27" s="26">
        <f t="shared" si="7"/>
        <v>6</v>
      </c>
      <c r="L27" s="10">
        <v>0.011951388888888888</v>
      </c>
      <c r="M27" s="7">
        <f t="shared" si="2"/>
        <v>0.008728009259259258</v>
      </c>
      <c r="N27" s="26">
        <f t="shared" si="8"/>
        <v>5</v>
      </c>
      <c r="O27" s="24">
        <v>0.0140625</v>
      </c>
      <c r="P27" s="7">
        <f t="shared" si="3"/>
        <v>0.002111111111111112</v>
      </c>
      <c r="Q27" s="26">
        <f t="shared" si="9"/>
        <v>3</v>
      </c>
      <c r="R27" s="23">
        <f t="shared" si="4"/>
        <v>0.0140625</v>
      </c>
      <c r="S27" s="7">
        <f t="shared" si="10"/>
        <v>0.0019791666666666673</v>
      </c>
      <c r="T27" s="26">
        <f t="shared" si="5"/>
        <v>5</v>
      </c>
    </row>
    <row r="28" spans="1:20" ht="15">
      <c r="A28" s="8">
        <v>6</v>
      </c>
      <c r="B28" s="8">
        <v>119</v>
      </c>
      <c r="C28" s="15" t="s">
        <v>97</v>
      </c>
      <c r="D28" s="8">
        <v>2006</v>
      </c>
      <c r="E28" s="8" t="s">
        <v>19</v>
      </c>
      <c r="F28" s="10">
        <v>0.0030671296296296297</v>
      </c>
      <c r="G28" s="7">
        <f t="shared" si="0"/>
        <v>0.0030671296296296297</v>
      </c>
      <c r="H28" s="26">
        <f t="shared" si="6"/>
        <v>6</v>
      </c>
      <c r="I28" s="10">
        <v>0.0033113425925925927</v>
      </c>
      <c r="J28" s="7">
        <f t="shared" si="1"/>
        <v>0.000244212962962963</v>
      </c>
      <c r="K28" s="26">
        <f t="shared" si="7"/>
        <v>2</v>
      </c>
      <c r="L28" s="10">
        <v>0.01311574074074074</v>
      </c>
      <c r="M28" s="7">
        <f t="shared" si="2"/>
        <v>0.009804398148148147</v>
      </c>
      <c r="N28" s="26">
        <f t="shared" si="8"/>
        <v>6</v>
      </c>
      <c r="O28" s="24">
        <v>0.015358796296296296</v>
      </c>
      <c r="P28" s="7">
        <f t="shared" si="3"/>
        <v>0.0022430555555555554</v>
      </c>
      <c r="Q28" s="26">
        <f t="shared" si="9"/>
        <v>5</v>
      </c>
      <c r="R28" s="23">
        <f t="shared" si="4"/>
        <v>0.015358796296296296</v>
      </c>
      <c r="S28" s="7">
        <f t="shared" si="10"/>
        <v>0.0032754629629629627</v>
      </c>
      <c r="T28" s="26">
        <f t="shared" si="5"/>
        <v>6</v>
      </c>
    </row>
    <row r="29" spans="1:20" ht="15">
      <c r="A29" s="8">
        <v>7</v>
      </c>
      <c r="B29" s="9">
        <v>110</v>
      </c>
      <c r="C29" s="15" t="s">
        <v>103</v>
      </c>
      <c r="D29" s="8">
        <v>2006</v>
      </c>
      <c r="E29" s="8" t="s">
        <v>104</v>
      </c>
      <c r="F29" s="10">
        <v>0.003159722222222222</v>
      </c>
      <c r="G29" s="7">
        <f t="shared" si="0"/>
        <v>0.003159722222222222</v>
      </c>
      <c r="H29" s="26">
        <f t="shared" si="6"/>
        <v>7</v>
      </c>
      <c r="I29" s="10">
        <v>0.0036180555555555553</v>
      </c>
      <c r="J29" s="7">
        <f t="shared" si="1"/>
        <v>0.00045833333333333316</v>
      </c>
      <c r="K29" s="26">
        <f t="shared" si="7"/>
        <v>10</v>
      </c>
      <c r="L29" s="10">
        <v>0.013555555555555555</v>
      </c>
      <c r="M29" s="7">
        <f t="shared" si="2"/>
        <v>0.0099375</v>
      </c>
      <c r="N29" s="26">
        <f t="shared" si="8"/>
        <v>7</v>
      </c>
      <c r="O29" s="24">
        <v>0.015833333333333335</v>
      </c>
      <c r="P29" s="7">
        <f t="shared" si="3"/>
        <v>0.0022777777777777796</v>
      </c>
      <c r="Q29" s="26">
        <f t="shared" si="9"/>
        <v>6</v>
      </c>
      <c r="R29" s="23">
        <f t="shared" si="4"/>
        <v>0.015833333333333335</v>
      </c>
      <c r="S29" s="7">
        <f t="shared" si="10"/>
        <v>0.0037500000000000016</v>
      </c>
      <c r="T29" s="26">
        <f t="shared" si="5"/>
        <v>7</v>
      </c>
    </row>
    <row r="30" spans="1:20" ht="15">
      <c r="A30" s="8">
        <v>8</v>
      </c>
      <c r="B30" s="9">
        <v>112</v>
      </c>
      <c r="C30" s="15" t="s">
        <v>101</v>
      </c>
      <c r="D30" s="8">
        <v>2006</v>
      </c>
      <c r="E30" s="8" t="s">
        <v>19</v>
      </c>
      <c r="F30" s="10">
        <v>0.003414351851851852</v>
      </c>
      <c r="G30" s="7">
        <f t="shared" si="0"/>
        <v>0.003414351851851852</v>
      </c>
      <c r="H30" s="26">
        <f t="shared" si="6"/>
        <v>8</v>
      </c>
      <c r="I30" s="10">
        <v>0.003993055555555556</v>
      </c>
      <c r="J30" s="7">
        <f t="shared" si="1"/>
        <v>0.0005787037037037041</v>
      </c>
      <c r="K30" s="26">
        <f t="shared" si="7"/>
        <v>11</v>
      </c>
      <c r="L30" s="10">
        <v>0.014086805555555556</v>
      </c>
      <c r="M30" s="7">
        <f t="shared" si="2"/>
        <v>0.010093749999999999</v>
      </c>
      <c r="N30" s="26">
        <f t="shared" si="8"/>
        <v>8</v>
      </c>
      <c r="O30" s="24">
        <v>0.016493055555555556</v>
      </c>
      <c r="P30" s="7">
        <f t="shared" si="3"/>
        <v>0.0024062500000000004</v>
      </c>
      <c r="Q30" s="26">
        <f t="shared" si="9"/>
        <v>9</v>
      </c>
      <c r="R30" s="23">
        <f t="shared" si="4"/>
        <v>0.016493055555555552</v>
      </c>
      <c r="S30" s="7">
        <f t="shared" si="10"/>
        <v>0.004409722222222219</v>
      </c>
      <c r="T30" s="26">
        <f t="shared" si="5"/>
        <v>8</v>
      </c>
    </row>
    <row r="31" spans="1:20" ht="15">
      <c r="A31" s="8">
        <v>9</v>
      </c>
      <c r="B31" s="9">
        <v>123</v>
      </c>
      <c r="C31" s="15" t="s">
        <v>100</v>
      </c>
      <c r="D31" s="8">
        <v>2007</v>
      </c>
      <c r="E31" s="8" t="s">
        <v>19</v>
      </c>
      <c r="F31" s="10">
        <v>0.003472222222222222</v>
      </c>
      <c r="G31" s="7">
        <f t="shared" si="0"/>
        <v>0.003472222222222222</v>
      </c>
      <c r="H31" s="26">
        <f t="shared" si="6"/>
        <v>10</v>
      </c>
      <c r="I31" s="10">
        <v>0.0037719907407407407</v>
      </c>
      <c r="J31" s="7">
        <f t="shared" si="1"/>
        <v>0.00029976851851851866</v>
      </c>
      <c r="K31" s="26">
        <f t="shared" si="7"/>
        <v>5</v>
      </c>
      <c r="L31" s="10">
        <v>0.01422337962962963</v>
      </c>
      <c r="M31" s="7">
        <f t="shared" si="2"/>
        <v>0.010451388888888889</v>
      </c>
      <c r="N31" s="26">
        <f t="shared" si="8"/>
        <v>10</v>
      </c>
      <c r="O31" s="24">
        <v>0.016620370370370372</v>
      </c>
      <c r="P31" s="7">
        <f t="shared" si="3"/>
        <v>0.002396990740740743</v>
      </c>
      <c r="Q31" s="26">
        <f t="shared" si="9"/>
        <v>8</v>
      </c>
      <c r="R31" s="23">
        <f t="shared" si="4"/>
        <v>0.016620370370370372</v>
      </c>
      <c r="S31" s="7">
        <f t="shared" si="10"/>
        <v>0.004537037037037039</v>
      </c>
      <c r="T31" s="26">
        <f t="shared" si="5"/>
        <v>9</v>
      </c>
    </row>
    <row r="32" spans="1:20" ht="15">
      <c r="A32" s="8">
        <v>10</v>
      </c>
      <c r="B32" s="9">
        <v>129</v>
      </c>
      <c r="C32" s="15" t="s">
        <v>235</v>
      </c>
      <c r="D32" s="8">
        <v>2006</v>
      </c>
      <c r="E32" s="8" t="s">
        <v>19</v>
      </c>
      <c r="F32" s="10">
        <v>0.003425925925925926</v>
      </c>
      <c r="G32" s="7">
        <f t="shared" si="0"/>
        <v>0.003425925925925926</v>
      </c>
      <c r="H32" s="26">
        <f t="shared" si="6"/>
        <v>9</v>
      </c>
      <c r="I32" s="10">
        <v>0.0038148148148148147</v>
      </c>
      <c r="J32" s="7">
        <f t="shared" si="1"/>
        <v>0.0003888888888888887</v>
      </c>
      <c r="K32" s="26">
        <f t="shared" si="7"/>
        <v>9</v>
      </c>
      <c r="L32" s="10">
        <v>0.01395949074074074</v>
      </c>
      <c r="M32" s="7">
        <f t="shared" si="2"/>
        <v>0.010144675925925925</v>
      </c>
      <c r="N32" s="26">
        <f t="shared" si="8"/>
        <v>9</v>
      </c>
      <c r="O32" s="24">
        <v>0.01673611111111111</v>
      </c>
      <c r="P32" s="7">
        <f t="shared" si="3"/>
        <v>0.002776620370370372</v>
      </c>
      <c r="Q32" s="26">
        <f t="shared" si="9"/>
        <v>11</v>
      </c>
      <c r="R32" s="23">
        <f t="shared" si="4"/>
        <v>0.01673611111111111</v>
      </c>
      <c r="S32" s="7">
        <f t="shared" si="10"/>
        <v>0.004652777777777778</v>
      </c>
      <c r="T32" s="26">
        <f t="shared" si="5"/>
        <v>10</v>
      </c>
    </row>
    <row r="33" spans="1:20" ht="15">
      <c r="A33" s="8">
        <v>11</v>
      </c>
      <c r="B33" s="9">
        <v>193</v>
      </c>
      <c r="C33" s="15" t="s">
        <v>99</v>
      </c>
      <c r="D33" s="8">
        <v>2006</v>
      </c>
      <c r="E33" s="8" t="s">
        <v>19</v>
      </c>
      <c r="F33" s="10">
        <v>0.0035416666666666665</v>
      </c>
      <c r="G33" s="7">
        <f t="shared" si="0"/>
        <v>0.0035416666666666665</v>
      </c>
      <c r="H33" s="26">
        <f t="shared" si="6"/>
        <v>11</v>
      </c>
      <c r="I33" s="10">
        <v>0.00387962962962963</v>
      </c>
      <c r="J33" s="7">
        <f t="shared" si="1"/>
        <v>0.0003379629629629635</v>
      </c>
      <c r="K33" s="26">
        <f t="shared" si="7"/>
        <v>8</v>
      </c>
      <c r="L33" s="10">
        <v>0.014535879629629628</v>
      </c>
      <c r="M33" s="7">
        <f t="shared" si="2"/>
        <v>0.010656249999999997</v>
      </c>
      <c r="N33" s="26">
        <f t="shared" si="8"/>
        <v>11</v>
      </c>
      <c r="O33" s="24">
        <v>0.017013888888888887</v>
      </c>
      <c r="P33" s="7">
        <f t="shared" si="3"/>
        <v>0.0024780092592592597</v>
      </c>
      <c r="Q33" s="26">
        <f t="shared" si="9"/>
        <v>10</v>
      </c>
      <c r="R33" s="23">
        <f t="shared" si="4"/>
        <v>0.017013888888888887</v>
      </c>
      <c r="S33" s="7">
        <f t="shared" si="10"/>
        <v>0.004930555555555554</v>
      </c>
      <c r="T33" s="26">
        <f t="shared" si="5"/>
        <v>11</v>
      </c>
    </row>
    <row r="34" ht="15"/>
    <row r="35" spans="1:16" ht="15">
      <c r="A35" s="51" t="s">
        <v>49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3" ht="15">
      <c r="A36" t="s">
        <v>11</v>
      </c>
      <c r="C36" t="s">
        <v>44</v>
      </c>
    </row>
    <row r="37" ht="15"/>
    <row r="38" spans="1:20" ht="15">
      <c r="A38" s="12" t="s">
        <v>28</v>
      </c>
      <c r="B38" s="12" t="s">
        <v>4</v>
      </c>
      <c r="C38" s="12" t="s">
        <v>1</v>
      </c>
      <c r="D38" s="12" t="s">
        <v>5</v>
      </c>
      <c r="E38" s="12" t="s">
        <v>14</v>
      </c>
      <c r="F38" s="13" t="s">
        <v>15</v>
      </c>
      <c r="G38" s="47" t="s">
        <v>298</v>
      </c>
      <c r="H38" s="18" t="s">
        <v>2</v>
      </c>
      <c r="I38" s="13" t="s">
        <v>16</v>
      </c>
      <c r="J38" s="12" t="s">
        <v>25</v>
      </c>
      <c r="K38" s="18" t="s">
        <v>2</v>
      </c>
      <c r="L38" s="13" t="s">
        <v>17</v>
      </c>
      <c r="M38" s="12" t="s">
        <v>3</v>
      </c>
      <c r="N38" s="18" t="s">
        <v>2</v>
      </c>
      <c r="O38" s="13" t="s">
        <v>26</v>
      </c>
      <c r="P38" s="12" t="s">
        <v>27</v>
      </c>
      <c r="Q38" s="18" t="s">
        <v>2</v>
      </c>
      <c r="R38" s="12" t="s">
        <v>7</v>
      </c>
      <c r="S38" s="12" t="s">
        <v>8</v>
      </c>
      <c r="T38" s="18" t="s">
        <v>0</v>
      </c>
    </row>
    <row r="39" spans="1:20" ht="15">
      <c r="A39" s="8">
        <v>1</v>
      </c>
      <c r="B39" s="8">
        <v>17</v>
      </c>
      <c r="C39" s="15" t="s">
        <v>109</v>
      </c>
      <c r="D39" s="8">
        <v>2009</v>
      </c>
      <c r="E39" s="8" t="s">
        <v>19</v>
      </c>
      <c r="F39" s="10">
        <v>0.001574074074074074</v>
      </c>
      <c r="G39" s="7">
        <f aca="true" t="shared" si="11" ref="G39:G45">F39</f>
        <v>0.001574074074074074</v>
      </c>
      <c r="H39" s="26">
        <f>RANK(G39,G$39:G$45,1)</f>
        <v>2</v>
      </c>
      <c r="I39" s="10">
        <v>0.001990740740740741</v>
      </c>
      <c r="J39" s="7">
        <f aca="true" t="shared" si="12" ref="J39:J45">I39-F39</f>
        <v>0.00041666666666666675</v>
      </c>
      <c r="K39" s="26">
        <f>RANK(J39,J$39:J$45,1)</f>
        <v>4</v>
      </c>
      <c r="L39" s="10">
        <v>0.00562962962962963</v>
      </c>
      <c r="M39" s="7">
        <f aca="true" t="shared" si="13" ref="M39:M45">L39-I39</f>
        <v>0.0036388888888888894</v>
      </c>
      <c r="N39" s="26">
        <f>RANK(M39,M$39:M$45,1)</f>
        <v>1</v>
      </c>
      <c r="O39" s="24">
        <v>0.0076157407407407415</v>
      </c>
      <c r="P39" s="7">
        <f aca="true" t="shared" si="14" ref="P39:P45">O39-L39</f>
        <v>0.0019861111111111112</v>
      </c>
      <c r="Q39" s="26">
        <f>RANK(P39,P$39:P$45,1)</f>
        <v>2</v>
      </c>
      <c r="R39" s="23">
        <f aca="true" t="shared" si="15" ref="R39:R45">G39+J39+M39+P39</f>
        <v>0.0076157407407407415</v>
      </c>
      <c r="S39" s="7">
        <v>0</v>
      </c>
      <c r="T39" s="26">
        <f aca="true" t="shared" si="16" ref="T39:T45">RANK(R39,R$39:R$45,1)</f>
        <v>1</v>
      </c>
    </row>
    <row r="40" spans="1:20" ht="15">
      <c r="A40" s="8">
        <v>2</v>
      </c>
      <c r="B40" s="8">
        <v>19</v>
      </c>
      <c r="C40" s="15" t="s">
        <v>105</v>
      </c>
      <c r="D40" s="8">
        <v>2009</v>
      </c>
      <c r="E40" s="8" t="s">
        <v>106</v>
      </c>
      <c r="F40" s="10">
        <v>0.0015625</v>
      </c>
      <c r="G40" s="7">
        <f t="shared" si="11"/>
        <v>0.0015625</v>
      </c>
      <c r="H40" s="26">
        <f aca="true" t="shared" si="17" ref="H40:H45">RANK(G40,G$39:G$45,1)</f>
        <v>1</v>
      </c>
      <c r="I40" s="10">
        <v>0.0020509259259259257</v>
      </c>
      <c r="J40" s="7">
        <f t="shared" si="12"/>
        <v>0.0004884259259259256</v>
      </c>
      <c r="K40" s="26">
        <f aca="true" t="shared" si="18" ref="K40:K45">RANK(J40,J$39:J$45,1)</f>
        <v>5</v>
      </c>
      <c r="L40" s="10">
        <v>0.005828703703703703</v>
      </c>
      <c r="M40" s="7">
        <f t="shared" si="13"/>
        <v>0.0037777777777777775</v>
      </c>
      <c r="N40" s="26">
        <f aca="true" t="shared" si="19" ref="N40:N45">RANK(M40,M$39:M$45,1)</f>
        <v>3</v>
      </c>
      <c r="O40" s="24">
        <v>0.007789351851851852</v>
      </c>
      <c r="P40" s="7">
        <f t="shared" si="14"/>
        <v>0.001960648148148149</v>
      </c>
      <c r="Q40" s="26">
        <f aca="true" t="shared" si="20" ref="Q40:Q45">RANK(P40,P$39:P$45,1)</f>
        <v>1</v>
      </c>
      <c r="R40" s="23">
        <f t="shared" si="15"/>
        <v>0.007789351851851852</v>
      </c>
      <c r="S40" s="7">
        <f aca="true" t="shared" si="21" ref="S40:S45">R40-R$39</f>
        <v>0.0001736111111111105</v>
      </c>
      <c r="T40" s="26">
        <f t="shared" si="16"/>
        <v>2</v>
      </c>
    </row>
    <row r="41" spans="1:20" ht="15">
      <c r="A41" s="8">
        <v>3</v>
      </c>
      <c r="B41" s="8">
        <v>11</v>
      </c>
      <c r="C41" s="15" t="s">
        <v>108</v>
      </c>
      <c r="D41" s="8">
        <v>2009</v>
      </c>
      <c r="E41" s="8" t="s">
        <v>19</v>
      </c>
      <c r="F41" s="10">
        <v>0.0017476851851851852</v>
      </c>
      <c r="G41" s="7">
        <f t="shared" si="11"/>
        <v>0.0017476851851851852</v>
      </c>
      <c r="H41" s="26">
        <f t="shared" si="17"/>
        <v>3</v>
      </c>
      <c r="I41" s="10">
        <v>0.0020821759259259257</v>
      </c>
      <c r="J41" s="7">
        <f t="shared" si="12"/>
        <v>0.00033449074074074045</v>
      </c>
      <c r="K41" s="26">
        <f t="shared" si="18"/>
        <v>1</v>
      </c>
      <c r="L41" s="10">
        <v>0.005810185185185186</v>
      </c>
      <c r="M41" s="7">
        <f t="shared" si="13"/>
        <v>0.00372800925925926</v>
      </c>
      <c r="N41" s="26">
        <f t="shared" si="19"/>
        <v>2</v>
      </c>
      <c r="O41" s="24">
        <v>0.007928240740740741</v>
      </c>
      <c r="P41" s="7">
        <f t="shared" si="14"/>
        <v>0.0021180555555555553</v>
      </c>
      <c r="Q41" s="26">
        <f t="shared" si="20"/>
        <v>3</v>
      </c>
      <c r="R41" s="23">
        <f t="shared" si="15"/>
        <v>0.007928240740740741</v>
      </c>
      <c r="S41" s="7">
        <f t="shared" si="21"/>
        <v>0.0003124999999999994</v>
      </c>
      <c r="T41" s="26">
        <f t="shared" si="16"/>
        <v>3</v>
      </c>
    </row>
    <row r="42" spans="1:20" ht="15">
      <c r="A42" s="8">
        <v>4</v>
      </c>
      <c r="B42" s="8">
        <v>21</v>
      </c>
      <c r="C42" s="15" t="s">
        <v>107</v>
      </c>
      <c r="D42" s="8">
        <v>2009</v>
      </c>
      <c r="E42" s="8" t="s">
        <v>19</v>
      </c>
      <c r="F42" s="10">
        <v>0.0019097222222222222</v>
      </c>
      <c r="G42" s="7">
        <f t="shared" si="11"/>
        <v>0.0019097222222222222</v>
      </c>
      <c r="H42" s="26">
        <f t="shared" si="17"/>
        <v>5</v>
      </c>
      <c r="I42" s="10">
        <v>0.0022476851851851855</v>
      </c>
      <c r="J42" s="7">
        <f t="shared" si="12"/>
        <v>0.0003379629629629633</v>
      </c>
      <c r="K42" s="26">
        <f t="shared" si="18"/>
        <v>2</v>
      </c>
      <c r="L42" s="10">
        <v>0.0068090277777777776</v>
      </c>
      <c r="M42" s="7">
        <f t="shared" si="13"/>
        <v>0.0045613425925925925</v>
      </c>
      <c r="N42" s="26">
        <f t="shared" si="19"/>
        <v>5</v>
      </c>
      <c r="O42" s="24">
        <v>0.008969907407407407</v>
      </c>
      <c r="P42" s="7">
        <f t="shared" si="14"/>
        <v>0.0021608796296296298</v>
      </c>
      <c r="Q42" s="26">
        <f t="shared" si="20"/>
        <v>4</v>
      </c>
      <c r="R42" s="23">
        <f t="shared" si="15"/>
        <v>0.008969907407407409</v>
      </c>
      <c r="S42" s="7">
        <f t="shared" si="21"/>
        <v>0.0013541666666666676</v>
      </c>
      <c r="T42" s="26">
        <f t="shared" si="16"/>
        <v>4</v>
      </c>
    </row>
    <row r="43" spans="1:20" ht="15">
      <c r="A43" s="8">
        <v>5</v>
      </c>
      <c r="B43" s="8">
        <v>18</v>
      </c>
      <c r="C43" s="16" t="s">
        <v>261</v>
      </c>
      <c r="D43" s="8">
        <v>2010</v>
      </c>
      <c r="E43" s="9" t="s">
        <v>19</v>
      </c>
      <c r="F43" s="10">
        <v>0.001967592592592593</v>
      </c>
      <c r="G43" s="7">
        <f t="shared" si="11"/>
        <v>0.001967592592592593</v>
      </c>
      <c r="H43" s="26">
        <f t="shared" si="17"/>
        <v>6</v>
      </c>
      <c r="I43" s="10">
        <v>0.002469907407407407</v>
      </c>
      <c r="J43" s="7">
        <f t="shared" si="12"/>
        <v>0.0005023148148148144</v>
      </c>
      <c r="K43" s="26">
        <f t="shared" si="18"/>
        <v>6</v>
      </c>
      <c r="L43" s="10">
        <v>0.006697916666666667</v>
      </c>
      <c r="M43" s="7">
        <f t="shared" si="13"/>
        <v>0.0042280092592592595</v>
      </c>
      <c r="N43" s="26">
        <f t="shared" si="19"/>
        <v>4</v>
      </c>
      <c r="O43" s="24">
        <v>0.009479166666666667</v>
      </c>
      <c r="P43" s="7">
        <f t="shared" si="14"/>
        <v>0.00278125</v>
      </c>
      <c r="Q43" s="26">
        <f t="shared" si="20"/>
        <v>6</v>
      </c>
      <c r="R43" s="23">
        <f t="shared" si="15"/>
        <v>0.009479166666666667</v>
      </c>
      <c r="S43" s="7">
        <f t="shared" si="21"/>
        <v>0.0018634259259259255</v>
      </c>
      <c r="T43" s="26">
        <f t="shared" si="16"/>
        <v>5</v>
      </c>
    </row>
    <row r="44" spans="1:20" ht="15">
      <c r="A44" s="8">
        <v>6</v>
      </c>
      <c r="B44" s="8">
        <v>1</v>
      </c>
      <c r="C44" s="16" t="s">
        <v>240</v>
      </c>
      <c r="D44" s="8">
        <v>2009</v>
      </c>
      <c r="E44" s="9" t="s">
        <v>19</v>
      </c>
      <c r="F44" s="10">
        <v>0.0018171296296296297</v>
      </c>
      <c r="G44" s="7">
        <f t="shared" si="11"/>
        <v>0.0018171296296296297</v>
      </c>
      <c r="H44" s="26">
        <f t="shared" si="17"/>
        <v>4</v>
      </c>
      <c r="I44" s="10">
        <v>0.0023854166666666668</v>
      </c>
      <c r="J44" s="7">
        <f t="shared" si="12"/>
        <v>0.0005682870370370371</v>
      </c>
      <c r="K44" s="26">
        <f t="shared" si="18"/>
        <v>7</v>
      </c>
      <c r="L44" s="10">
        <v>0.007550925925925926</v>
      </c>
      <c r="M44" s="7">
        <f t="shared" si="13"/>
        <v>0.0051655092592592594</v>
      </c>
      <c r="N44" s="26">
        <f t="shared" si="19"/>
        <v>7</v>
      </c>
      <c r="O44" s="24">
        <v>0.010023148148148147</v>
      </c>
      <c r="P44" s="7">
        <f t="shared" si="14"/>
        <v>0.002472222222222221</v>
      </c>
      <c r="Q44" s="26">
        <f t="shared" si="20"/>
        <v>5</v>
      </c>
      <c r="R44" s="23">
        <f t="shared" si="15"/>
        <v>0.010023148148148147</v>
      </c>
      <c r="S44" s="7">
        <f t="shared" si="21"/>
        <v>0.002407407407407406</v>
      </c>
      <c r="T44" s="26">
        <f t="shared" si="16"/>
        <v>6</v>
      </c>
    </row>
    <row r="45" spans="1:20" ht="15">
      <c r="A45" s="8">
        <v>7</v>
      </c>
      <c r="B45" s="9">
        <v>26</v>
      </c>
      <c r="C45" s="16" t="s">
        <v>275</v>
      </c>
      <c r="D45" s="9">
        <v>2009</v>
      </c>
      <c r="E45" s="9" t="s">
        <v>274</v>
      </c>
      <c r="F45" s="10">
        <v>0.0020833333333333333</v>
      </c>
      <c r="G45" s="7">
        <f t="shared" si="11"/>
        <v>0.0020833333333333333</v>
      </c>
      <c r="H45" s="26">
        <f t="shared" si="17"/>
        <v>7</v>
      </c>
      <c r="I45" s="10">
        <v>0.0024270833333333336</v>
      </c>
      <c r="J45" s="7">
        <f t="shared" si="12"/>
        <v>0.0003437500000000003</v>
      </c>
      <c r="K45" s="26">
        <f t="shared" si="18"/>
        <v>3</v>
      </c>
      <c r="L45" s="10">
        <v>0.007059027777777778</v>
      </c>
      <c r="M45" s="7">
        <f t="shared" si="13"/>
        <v>0.004631944444444444</v>
      </c>
      <c r="N45" s="26">
        <f t="shared" si="19"/>
        <v>6</v>
      </c>
      <c r="O45" s="24">
        <v>0.011527777777777777</v>
      </c>
      <c r="P45" s="7">
        <f t="shared" si="14"/>
        <v>0.00446875</v>
      </c>
      <c r="Q45" s="26">
        <f t="shared" si="20"/>
        <v>7</v>
      </c>
      <c r="R45" s="23">
        <f t="shared" si="15"/>
        <v>0.011527777777777776</v>
      </c>
      <c r="S45" s="7">
        <f t="shared" si="21"/>
        <v>0.003912037037037034</v>
      </c>
      <c r="T45" s="26">
        <f t="shared" si="16"/>
        <v>7</v>
      </c>
    </row>
    <row r="46" spans="4:6" ht="15">
      <c r="D46" s="2"/>
      <c r="E46" s="2"/>
      <c r="F46" s="5"/>
    </row>
    <row r="47" spans="1:16" ht="15">
      <c r="A47" s="51" t="s">
        <v>50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3" ht="15">
      <c r="A48" t="s">
        <v>11</v>
      </c>
      <c r="C48" t="s">
        <v>44</v>
      </c>
    </row>
    <row r="49" ht="15"/>
    <row r="50" spans="1:20" ht="15">
      <c r="A50" s="12" t="s">
        <v>28</v>
      </c>
      <c r="B50" s="12" t="s">
        <v>4</v>
      </c>
      <c r="C50" s="12" t="s">
        <v>1</v>
      </c>
      <c r="D50" s="12" t="s">
        <v>5</v>
      </c>
      <c r="E50" s="12" t="s">
        <v>14</v>
      </c>
      <c r="F50" s="13" t="s">
        <v>15</v>
      </c>
      <c r="G50" s="47" t="s">
        <v>298</v>
      </c>
      <c r="H50" s="18" t="s">
        <v>2</v>
      </c>
      <c r="I50" s="13" t="s">
        <v>16</v>
      </c>
      <c r="J50" s="12" t="s">
        <v>25</v>
      </c>
      <c r="K50" s="18" t="s">
        <v>2</v>
      </c>
      <c r="L50" s="13" t="s">
        <v>17</v>
      </c>
      <c r="M50" s="12" t="s">
        <v>3</v>
      </c>
      <c r="N50" s="18" t="s">
        <v>2</v>
      </c>
      <c r="O50" s="13" t="s">
        <v>26</v>
      </c>
      <c r="P50" s="12" t="s">
        <v>27</v>
      </c>
      <c r="Q50" s="18" t="s">
        <v>2</v>
      </c>
      <c r="R50" s="12" t="s">
        <v>7</v>
      </c>
      <c r="S50" s="12" t="s">
        <v>8</v>
      </c>
      <c r="T50" s="18" t="s">
        <v>0</v>
      </c>
    </row>
    <row r="51" spans="1:20" ht="15">
      <c r="A51" s="8">
        <v>1</v>
      </c>
      <c r="B51" s="8">
        <v>22</v>
      </c>
      <c r="C51" s="15" t="s">
        <v>234</v>
      </c>
      <c r="D51" s="8">
        <v>2011</v>
      </c>
      <c r="E51" s="8" t="s">
        <v>19</v>
      </c>
      <c r="F51" s="10">
        <v>0.0018402777777777777</v>
      </c>
      <c r="G51" s="7">
        <f>F51</f>
        <v>0.0018402777777777777</v>
      </c>
      <c r="H51" s="26">
        <f>RANK(G51,G$51:G$53,1)</f>
        <v>1</v>
      </c>
      <c r="I51" s="10">
        <v>0.002479166666666667</v>
      </c>
      <c r="J51" s="7">
        <f>I51-F51</f>
        <v>0.0006388888888888891</v>
      </c>
      <c r="K51" s="26">
        <f>RANK(J51,J$51:J$53,1)</f>
        <v>2</v>
      </c>
      <c r="L51" s="10">
        <v>0.008990740740740742</v>
      </c>
      <c r="M51" s="7">
        <f>L51-I51</f>
        <v>0.006511574074074075</v>
      </c>
      <c r="N51" s="26">
        <f>RANK(M51,M$51:M$53,1)</f>
        <v>1</v>
      </c>
      <c r="O51" s="24">
        <v>0.011886574074074075</v>
      </c>
      <c r="P51" s="7">
        <f>O51-L51</f>
        <v>0.0028958333333333336</v>
      </c>
      <c r="Q51" s="26">
        <f>RANK(P51,P$51:P$53,1)</f>
        <v>1</v>
      </c>
      <c r="R51" s="23">
        <f>G51+J51+M51+P51</f>
        <v>0.011886574074074075</v>
      </c>
      <c r="S51" s="7">
        <v>0</v>
      </c>
      <c r="T51" s="26">
        <f>RANK(R51,R$51:R$53,1)</f>
        <v>1</v>
      </c>
    </row>
    <row r="52" spans="1:20" ht="15">
      <c r="A52" s="8">
        <v>2</v>
      </c>
      <c r="B52" s="8">
        <v>4</v>
      </c>
      <c r="C52" s="15" t="s">
        <v>110</v>
      </c>
      <c r="D52" s="8">
        <v>2012</v>
      </c>
      <c r="E52" s="8" t="s">
        <v>19</v>
      </c>
      <c r="F52" s="10">
        <v>0.0021180555555555553</v>
      </c>
      <c r="G52" s="7">
        <f>F52</f>
        <v>0.0021180555555555553</v>
      </c>
      <c r="H52" s="26">
        <f>RANK(G52,G$51:G$53,1)</f>
        <v>2</v>
      </c>
      <c r="I52" s="10">
        <v>0.0024756944444444444</v>
      </c>
      <c r="J52" s="7">
        <f>I52-F52</f>
        <v>0.0003576388888888891</v>
      </c>
      <c r="K52" s="26">
        <f>RANK(J52,J$51:J$53,1)</f>
        <v>1</v>
      </c>
      <c r="L52" s="10">
        <v>0.010207175925925927</v>
      </c>
      <c r="M52" s="7">
        <f>L52-I52</f>
        <v>0.007731481481481482</v>
      </c>
      <c r="N52" s="26">
        <f>RANK(M52,M$51:M$53,1)</f>
        <v>2</v>
      </c>
      <c r="O52" s="24">
        <v>0.013217592592592593</v>
      </c>
      <c r="P52" s="7">
        <f>O52-L52</f>
        <v>0.0030104166666666664</v>
      </c>
      <c r="Q52" s="26">
        <f>RANK(P52,P$51:P$53,1)</f>
        <v>2</v>
      </c>
      <c r="R52" s="23">
        <f>G52+J52+M52+P52</f>
        <v>0.013217592592592593</v>
      </c>
      <c r="S52" s="7">
        <f>R52-R$51</f>
        <v>0.0013310185185185178</v>
      </c>
      <c r="T52" s="26">
        <f>RANK(R52,R$51:R$53,1)</f>
        <v>2</v>
      </c>
    </row>
    <row r="53" spans="1:20" ht="15">
      <c r="A53" s="8">
        <v>3</v>
      </c>
      <c r="B53" s="8">
        <v>10</v>
      </c>
      <c r="C53" s="15" t="s">
        <v>237</v>
      </c>
      <c r="D53" s="8">
        <v>2013</v>
      </c>
      <c r="E53" s="8" t="s">
        <v>19</v>
      </c>
      <c r="F53" s="10">
        <v>0.0024652777777777776</v>
      </c>
      <c r="G53" s="7">
        <f>F53</f>
        <v>0.0024652777777777776</v>
      </c>
      <c r="H53" s="26">
        <f>RANK(G53,G$51:G$53,1)</f>
        <v>3</v>
      </c>
      <c r="I53" s="10">
        <v>0.0033819444444444444</v>
      </c>
      <c r="J53" s="7">
        <f>I53-F53</f>
        <v>0.0009166666666666668</v>
      </c>
      <c r="K53" s="26">
        <f>RANK(J53,J$51:J$53,1)</f>
        <v>3</v>
      </c>
      <c r="L53" s="10">
        <v>0.014498842592592593</v>
      </c>
      <c r="M53" s="7">
        <f>L53-I53</f>
        <v>0.011116898148148148</v>
      </c>
      <c r="N53" s="26">
        <f>RANK(M53,M$51:M$53,1)</f>
        <v>3</v>
      </c>
      <c r="O53" s="24">
        <v>0.018831018518518518</v>
      </c>
      <c r="P53" s="7">
        <f>O53-L53</f>
        <v>0.004332175925925925</v>
      </c>
      <c r="Q53" s="26">
        <f>RANK(P53,P$51:P$53,1)</f>
        <v>3</v>
      </c>
      <c r="R53" s="23">
        <f>G53+J53+M53+P53</f>
        <v>0.018831018518518518</v>
      </c>
      <c r="S53" s="7">
        <f>R53-R$51</f>
        <v>0.006944444444444442</v>
      </c>
      <c r="T53" s="26">
        <f>RANK(R53,R$51:R$53,1)</f>
        <v>3</v>
      </c>
    </row>
    <row r="54" ht="15"/>
    <row r="55" spans="2:4" ht="15">
      <c r="B55" s="52" t="s">
        <v>9</v>
      </c>
      <c r="C55" s="52"/>
      <c r="D55" t="s">
        <v>292</v>
      </c>
    </row>
    <row r="57" spans="2:4" ht="14.25">
      <c r="B57" s="52" t="s">
        <v>10</v>
      </c>
      <c r="C57" s="52"/>
      <c r="D57" t="s">
        <v>293</v>
      </c>
    </row>
  </sheetData>
  <sheetProtection/>
  <mergeCells count="11">
    <mergeCell ref="A3:P3"/>
    <mergeCell ref="A4:P4"/>
    <mergeCell ref="A47:P47"/>
    <mergeCell ref="B57:C57"/>
    <mergeCell ref="A35:P35"/>
    <mergeCell ref="B55:C55"/>
    <mergeCell ref="A1:P1"/>
    <mergeCell ref="N2:P2"/>
    <mergeCell ref="A9:P9"/>
    <mergeCell ref="A19:P19"/>
    <mergeCell ref="A2:C2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7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FDDDF"/>
    <pageSetUpPr fitToPage="1"/>
  </sheetPr>
  <dimension ref="A1:U40"/>
  <sheetViews>
    <sheetView zoomScale="80" zoomScaleNormal="80" zoomScalePageLayoutView="0" workbookViewId="0" topLeftCell="A1">
      <selection activeCell="A3" sqref="A3:P3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21.57421875" style="0" customWidth="1"/>
    <col min="4" max="4" width="7.28125" style="0" customWidth="1"/>
    <col min="5" max="5" width="14.8515625" style="0" customWidth="1"/>
    <col min="6" max="6" width="11.7109375" style="3" customWidth="1"/>
    <col min="7" max="7" width="9.8515625" style="6" customWidth="1"/>
    <col min="8" max="8" width="4.7109375" style="25" customWidth="1"/>
    <col min="9" max="9" width="10.7109375" style="3" bestFit="1" customWidth="1"/>
    <col min="10" max="10" width="9.7109375" style="3" customWidth="1"/>
    <col min="11" max="11" width="4.140625" style="25" customWidth="1"/>
    <col min="12" max="12" width="10.7109375" style="3" bestFit="1" customWidth="1"/>
    <col min="13" max="13" width="9.140625" style="3" customWidth="1"/>
    <col min="14" max="14" width="4.57421875" style="25" customWidth="1"/>
    <col min="15" max="15" width="10.28125" style="3" customWidth="1"/>
    <col min="16" max="16" width="11.421875" style="3" bestFit="1" customWidth="1"/>
    <col min="17" max="17" width="5.8515625" style="3" customWidth="1"/>
    <col min="18" max="18" width="11.574218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36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40</v>
      </c>
    </row>
    <row r="6" ht="15">
      <c r="P6" s="4"/>
    </row>
    <row r="7" ht="15">
      <c r="P7" s="4" t="s">
        <v>13</v>
      </c>
    </row>
    <row r="8" ht="15">
      <c r="P8" s="4" t="s">
        <v>12</v>
      </c>
    </row>
    <row r="9" spans="1:16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3" ht="15">
      <c r="A10" t="s">
        <v>11</v>
      </c>
      <c r="C10" t="s">
        <v>29</v>
      </c>
    </row>
    <row r="11" spans="1:21" ht="15">
      <c r="A11" s="12" t="s">
        <v>28</v>
      </c>
      <c r="B11" s="12" t="s">
        <v>4</v>
      </c>
      <c r="C11" s="12" t="s">
        <v>38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25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26</v>
      </c>
      <c r="P11" s="12" t="s">
        <v>27</v>
      </c>
      <c r="Q11" s="18" t="s">
        <v>2</v>
      </c>
      <c r="R11" s="28" t="s">
        <v>42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15</v>
      </c>
      <c r="C12" s="15" t="s">
        <v>37</v>
      </c>
      <c r="D12" s="8">
        <v>2000</v>
      </c>
      <c r="E12" s="8" t="s">
        <v>19</v>
      </c>
      <c r="F12" s="10">
        <v>0.002259259259259259</v>
      </c>
      <c r="G12" s="7">
        <f>F12</f>
        <v>0.002259259259259259</v>
      </c>
      <c r="H12" s="26">
        <f>RANK(G12,G$12:G$12,1)</f>
        <v>1</v>
      </c>
      <c r="I12" s="10">
        <v>0.02116435185185185</v>
      </c>
      <c r="J12" s="7">
        <f>I12-F12</f>
        <v>0.01890509259259259</v>
      </c>
      <c r="K12" s="26">
        <f>RANK(J12,J$12:J$12,1)</f>
        <v>1</v>
      </c>
      <c r="L12" s="10">
        <v>0.03529861111111111</v>
      </c>
      <c r="M12" s="7">
        <f>L12-I12</f>
        <v>0.014134259259259256</v>
      </c>
      <c r="N12" s="26">
        <f>RANK(M12,M$12:M$12,1)</f>
        <v>1</v>
      </c>
      <c r="O12" s="24">
        <v>0.04918055555555556</v>
      </c>
      <c r="P12" s="7">
        <f>O12-L12</f>
        <v>0.013881944444444454</v>
      </c>
      <c r="Q12" s="26">
        <f>RANK(P12,P$12:P$12,1)</f>
        <v>1</v>
      </c>
      <c r="R12" s="7">
        <v>0.00017361111111111112</v>
      </c>
      <c r="S12" s="23">
        <f>G12+J12+M12+P12+R12</f>
        <v>0.04935416666666667</v>
      </c>
      <c r="T12" s="7"/>
      <c r="U12" s="26">
        <f>RANK(S12,S$12:S$12,1)</f>
        <v>1</v>
      </c>
    </row>
    <row r="13" spans="1:21" ht="15">
      <c r="A13" s="8">
        <v>2</v>
      </c>
      <c r="B13" s="8"/>
      <c r="C13" s="15"/>
      <c r="D13" s="8"/>
      <c r="E13" s="8"/>
      <c r="F13" s="10"/>
      <c r="G13" s="7">
        <f aca="true" t="shared" si="0" ref="G13:G24">F13</f>
        <v>0</v>
      </c>
      <c r="H13" s="26"/>
      <c r="I13" s="10"/>
      <c r="J13" s="7">
        <f>I13-F13</f>
        <v>0</v>
      </c>
      <c r="K13" s="26"/>
      <c r="L13" s="10"/>
      <c r="M13" s="7">
        <f aca="true" t="shared" si="1" ref="M13:M24">L13-I13</f>
        <v>0</v>
      </c>
      <c r="N13" s="26"/>
      <c r="O13" s="24"/>
      <c r="P13" s="7">
        <f aca="true" t="shared" si="2" ref="P13:P24">O13-L13</f>
        <v>0</v>
      </c>
      <c r="Q13" s="26"/>
      <c r="R13" s="7"/>
      <c r="S13" s="23">
        <f aca="true" t="shared" si="3" ref="S13:S36">G13+J13+M13+P13+R13</f>
        <v>0</v>
      </c>
      <c r="T13" s="7"/>
      <c r="U13" s="8"/>
    </row>
    <row r="14" spans="1:21" ht="15">
      <c r="A14" s="8">
        <v>3</v>
      </c>
      <c r="B14" s="8"/>
      <c r="C14" s="15"/>
      <c r="D14" s="8"/>
      <c r="E14" s="8"/>
      <c r="F14" s="11"/>
      <c r="G14" s="7">
        <f t="shared" si="0"/>
        <v>0</v>
      </c>
      <c r="H14" s="26"/>
      <c r="I14" s="11"/>
      <c r="J14" s="7">
        <f aca="true" t="shared" si="4" ref="J14:J24">I14-F14</f>
        <v>0</v>
      </c>
      <c r="K14" s="26"/>
      <c r="L14" s="11"/>
      <c r="M14" s="7">
        <f t="shared" si="1"/>
        <v>0</v>
      </c>
      <c r="N14" s="26"/>
      <c r="O14" s="24"/>
      <c r="P14" s="7">
        <f t="shared" si="2"/>
        <v>0</v>
      </c>
      <c r="Q14" s="26"/>
      <c r="R14" s="7"/>
      <c r="S14" s="23">
        <f t="shared" si="3"/>
        <v>0</v>
      </c>
      <c r="T14" s="8"/>
      <c r="U14" s="8"/>
    </row>
    <row r="15" spans="1:21" ht="15">
      <c r="A15" s="8">
        <v>4</v>
      </c>
      <c r="B15" s="8"/>
      <c r="C15" s="15"/>
      <c r="D15" s="8"/>
      <c r="E15" s="8"/>
      <c r="F15" s="11"/>
      <c r="G15" s="7">
        <f t="shared" si="0"/>
        <v>0</v>
      </c>
      <c r="H15" s="26"/>
      <c r="I15" s="11"/>
      <c r="J15" s="7">
        <f t="shared" si="4"/>
        <v>0</v>
      </c>
      <c r="K15" s="26"/>
      <c r="L15" s="11"/>
      <c r="M15" s="7">
        <f t="shared" si="1"/>
        <v>0</v>
      </c>
      <c r="N15" s="26"/>
      <c r="O15" s="24"/>
      <c r="P15" s="7">
        <f t="shared" si="2"/>
        <v>0</v>
      </c>
      <c r="Q15" s="26"/>
      <c r="R15" s="7"/>
      <c r="S15" s="23">
        <f t="shared" si="3"/>
        <v>0</v>
      </c>
      <c r="T15" s="8"/>
      <c r="U15" s="8"/>
    </row>
    <row r="16" spans="1:21" ht="15">
      <c r="A16" s="8">
        <v>5</v>
      </c>
      <c r="B16" s="8"/>
      <c r="C16" s="15"/>
      <c r="D16" s="8"/>
      <c r="E16" s="8"/>
      <c r="F16" s="11"/>
      <c r="G16" s="7">
        <f t="shared" si="0"/>
        <v>0</v>
      </c>
      <c r="H16" s="26"/>
      <c r="I16" s="11"/>
      <c r="J16" s="7">
        <f t="shared" si="4"/>
        <v>0</v>
      </c>
      <c r="K16" s="26"/>
      <c r="L16" s="11"/>
      <c r="M16" s="7">
        <f t="shared" si="1"/>
        <v>0</v>
      </c>
      <c r="N16" s="26"/>
      <c r="O16" s="24"/>
      <c r="P16" s="7">
        <f t="shared" si="2"/>
        <v>0</v>
      </c>
      <c r="Q16" s="26"/>
      <c r="R16" s="7"/>
      <c r="S16" s="23">
        <f t="shared" si="3"/>
        <v>0</v>
      </c>
      <c r="T16" s="8"/>
      <c r="U16" s="8"/>
    </row>
    <row r="17" spans="1:21" ht="14.25">
      <c r="A17" s="8">
        <v>6</v>
      </c>
      <c r="B17" s="8"/>
      <c r="C17" s="15"/>
      <c r="D17" s="8"/>
      <c r="E17" s="8"/>
      <c r="F17" s="11"/>
      <c r="G17" s="7">
        <f t="shared" si="0"/>
        <v>0</v>
      </c>
      <c r="H17" s="26"/>
      <c r="I17" s="11"/>
      <c r="J17" s="7">
        <f t="shared" si="4"/>
        <v>0</v>
      </c>
      <c r="K17" s="26"/>
      <c r="L17" s="11"/>
      <c r="M17" s="7">
        <f t="shared" si="1"/>
        <v>0</v>
      </c>
      <c r="N17" s="26"/>
      <c r="O17" s="24"/>
      <c r="P17" s="7">
        <f t="shared" si="2"/>
        <v>0</v>
      </c>
      <c r="Q17" s="26"/>
      <c r="R17" s="7"/>
      <c r="S17" s="23">
        <f t="shared" si="3"/>
        <v>0</v>
      </c>
      <c r="T17" s="8"/>
      <c r="U17" s="8"/>
    </row>
    <row r="18" spans="1:21" ht="14.25">
      <c r="A18" s="9">
        <v>7</v>
      </c>
      <c r="B18" s="9"/>
      <c r="C18" s="16"/>
      <c r="D18" s="9"/>
      <c r="E18" s="9"/>
      <c r="F18" s="11"/>
      <c r="G18" s="7">
        <f t="shared" si="0"/>
        <v>0</v>
      </c>
      <c r="H18" s="26"/>
      <c r="I18" s="11"/>
      <c r="J18" s="7">
        <f t="shared" si="4"/>
        <v>0</v>
      </c>
      <c r="K18" s="26"/>
      <c r="L18" s="11"/>
      <c r="M18" s="7">
        <f t="shared" si="1"/>
        <v>0</v>
      </c>
      <c r="N18" s="26"/>
      <c r="O18" s="24"/>
      <c r="P18" s="7">
        <f t="shared" si="2"/>
        <v>0</v>
      </c>
      <c r="Q18" s="26"/>
      <c r="R18" s="7"/>
      <c r="S18" s="23">
        <f t="shared" si="3"/>
        <v>0</v>
      </c>
      <c r="T18" s="9"/>
      <c r="U18" s="9"/>
    </row>
    <row r="19" spans="1:21" ht="14.25">
      <c r="A19" s="9">
        <v>8</v>
      </c>
      <c r="B19" s="9"/>
      <c r="C19" s="16"/>
      <c r="D19" s="9"/>
      <c r="E19" s="9"/>
      <c r="F19" s="11"/>
      <c r="G19" s="7">
        <f t="shared" si="0"/>
        <v>0</v>
      </c>
      <c r="H19" s="26"/>
      <c r="I19" s="11"/>
      <c r="J19" s="7">
        <f t="shared" si="4"/>
        <v>0</v>
      </c>
      <c r="K19" s="26"/>
      <c r="L19" s="11"/>
      <c r="M19" s="7">
        <f t="shared" si="1"/>
        <v>0</v>
      </c>
      <c r="N19" s="26"/>
      <c r="O19" s="24"/>
      <c r="P19" s="7">
        <f t="shared" si="2"/>
        <v>0</v>
      </c>
      <c r="Q19" s="26"/>
      <c r="R19" s="7"/>
      <c r="S19" s="23">
        <f t="shared" si="3"/>
        <v>0</v>
      </c>
      <c r="T19" s="9"/>
      <c r="U19" s="9"/>
    </row>
    <row r="20" spans="1:21" ht="14.25">
      <c r="A20" s="9">
        <v>9</v>
      </c>
      <c r="B20" s="9"/>
      <c r="C20" s="16"/>
      <c r="D20" s="9"/>
      <c r="E20" s="9"/>
      <c r="F20" s="11"/>
      <c r="G20" s="7">
        <f t="shared" si="0"/>
        <v>0</v>
      </c>
      <c r="H20" s="26"/>
      <c r="I20" s="11"/>
      <c r="J20" s="7">
        <f t="shared" si="4"/>
        <v>0</v>
      </c>
      <c r="K20" s="26"/>
      <c r="L20" s="11"/>
      <c r="M20" s="7">
        <f t="shared" si="1"/>
        <v>0</v>
      </c>
      <c r="N20" s="26"/>
      <c r="O20" s="24"/>
      <c r="P20" s="7">
        <f t="shared" si="2"/>
        <v>0</v>
      </c>
      <c r="Q20" s="26"/>
      <c r="R20" s="7"/>
      <c r="S20" s="23">
        <f t="shared" si="3"/>
        <v>0</v>
      </c>
      <c r="T20" s="9"/>
      <c r="U20" s="9"/>
    </row>
    <row r="21" spans="1:21" ht="14.25">
      <c r="A21" s="9">
        <v>10</v>
      </c>
      <c r="B21" s="9"/>
      <c r="C21" s="16"/>
      <c r="D21" s="9"/>
      <c r="E21" s="9"/>
      <c r="F21" s="11"/>
      <c r="G21" s="7">
        <f t="shared" si="0"/>
        <v>0</v>
      </c>
      <c r="H21" s="26"/>
      <c r="I21" s="11"/>
      <c r="J21" s="7">
        <f t="shared" si="4"/>
        <v>0</v>
      </c>
      <c r="K21" s="26"/>
      <c r="L21" s="11"/>
      <c r="M21" s="7">
        <f t="shared" si="1"/>
        <v>0</v>
      </c>
      <c r="N21" s="26"/>
      <c r="O21" s="24"/>
      <c r="P21" s="7">
        <f t="shared" si="2"/>
        <v>0</v>
      </c>
      <c r="Q21" s="26"/>
      <c r="R21" s="7"/>
      <c r="S21" s="23">
        <f t="shared" si="3"/>
        <v>0</v>
      </c>
      <c r="T21" s="9"/>
      <c r="U21" s="9"/>
    </row>
    <row r="22" spans="1:21" ht="14.25">
      <c r="A22" s="9">
        <v>11</v>
      </c>
      <c r="B22" s="9"/>
      <c r="C22" s="16"/>
      <c r="D22" s="9"/>
      <c r="E22" s="9"/>
      <c r="F22" s="11"/>
      <c r="G22" s="7">
        <f t="shared" si="0"/>
        <v>0</v>
      </c>
      <c r="H22" s="26"/>
      <c r="I22" s="11"/>
      <c r="J22" s="7">
        <f t="shared" si="4"/>
        <v>0</v>
      </c>
      <c r="K22" s="26"/>
      <c r="L22" s="11"/>
      <c r="M22" s="7">
        <f t="shared" si="1"/>
        <v>0</v>
      </c>
      <c r="N22" s="26"/>
      <c r="O22" s="24"/>
      <c r="P22" s="7">
        <f t="shared" si="2"/>
        <v>0</v>
      </c>
      <c r="Q22" s="26"/>
      <c r="R22" s="7"/>
      <c r="S22" s="23">
        <f t="shared" si="3"/>
        <v>0</v>
      </c>
      <c r="T22" s="9"/>
      <c r="U22" s="9"/>
    </row>
    <row r="23" spans="1:21" ht="14.25">
      <c r="A23" s="9">
        <v>12</v>
      </c>
      <c r="B23" s="9"/>
      <c r="C23" s="16"/>
      <c r="D23" s="9"/>
      <c r="E23" s="9"/>
      <c r="F23" s="11"/>
      <c r="G23" s="7">
        <f t="shared" si="0"/>
        <v>0</v>
      </c>
      <c r="H23" s="26"/>
      <c r="I23" s="11"/>
      <c r="J23" s="7">
        <f t="shared" si="4"/>
        <v>0</v>
      </c>
      <c r="K23" s="26"/>
      <c r="L23" s="11"/>
      <c r="M23" s="7">
        <f t="shared" si="1"/>
        <v>0</v>
      </c>
      <c r="N23" s="26"/>
      <c r="O23" s="24"/>
      <c r="P23" s="7">
        <f t="shared" si="2"/>
        <v>0</v>
      </c>
      <c r="Q23" s="26"/>
      <c r="R23" s="7"/>
      <c r="S23" s="23">
        <f t="shared" si="3"/>
        <v>0</v>
      </c>
      <c r="T23" s="9"/>
      <c r="U23" s="9"/>
    </row>
    <row r="24" spans="1:21" ht="14.25">
      <c r="A24" s="9">
        <v>13</v>
      </c>
      <c r="B24" s="9"/>
      <c r="C24" s="16"/>
      <c r="D24" s="9"/>
      <c r="E24" s="9"/>
      <c r="F24" s="11"/>
      <c r="G24" s="7">
        <f t="shared" si="0"/>
        <v>0</v>
      </c>
      <c r="H24" s="26"/>
      <c r="I24" s="11"/>
      <c r="J24" s="7">
        <f t="shared" si="4"/>
        <v>0</v>
      </c>
      <c r="K24" s="26"/>
      <c r="L24" s="11"/>
      <c r="M24" s="7">
        <f t="shared" si="1"/>
        <v>0</v>
      </c>
      <c r="N24" s="26"/>
      <c r="O24" s="24"/>
      <c r="P24" s="7">
        <f t="shared" si="2"/>
        <v>0</v>
      </c>
      <c r="Q24" s="26"/>
      <c r="R24" s="7"/>
      <c r="S24" s="23">
        <f t="shared" si="3"/>
        <v>0</v>
      </c>
      <c r="T24" s="9"/>
      <c r="U24" s="9"/>
    </row>
    <row r="25" spans="1:21" ht="14.25">
      <c r="A25" s="8">
        <v>14</v>
      </c>
      <c r="B25" s="8"/>
      <c r="C25" s="15"/>
      <c r="D25" s="8"/>
      <c r="E25" s="8"/>
      <c r="F25" s="10"/>
      <c r="G25" s="7">
        <f aca="true" t="shared" si="5" ref="G25:G36">F25</f>
        <v>0</v>
      </c>
      <c r="H25" s="26"/>
      <c r="I25" s="10"/>
      <c r="J25" s="7">
        <f>I25-F25</f>
        <v>0</v>
      </c>
      <c r="K25" s="26"/>
      <c r="L25" s="10"/>
      <c r="M25" s="7">
        <f aca="true" t="shared" si="6" ref="M25:M36">L25-I25</f>
        <v>0</v>
      </c>
      <c r="N25" s="26"/>
      <c r="O25" s="24"/>
      <c r="P25" s="7">
        <f aca="true" t="shared" si="7" ref="P25:P36">O25-L25</f>
        <v>0</v>
      </c>
      <c r="Q25" s="26"/>
      <c r="R25" s="7"/>
      <c r="S25" s="23">
        <f t="shared" si="3"/>
        <v>0</v>
      </c>
      <c r="T25" s="7"/>
      <c r="U25" s="8"/>
    </row>
    <row r="26" spans="1:21" ht="14.25">
      <c r="A26" s="8">
        <v>15</v>
      </c>
      <c r="B26" s="8"/>
      <c r="C26" s="15"/>
      <c r="D26" s="8"/>
      <c r="E26" s="8"/>
      <c r="F26" s="11"/>
      <c r="G26" s="7">
        <f t="shared" si="5"/>
        <v>0</v>
      </c>
      <c r="H26" s="26"/>
      <c r="I26" s="11"/>
      <c r="J26" s="7">
        <f aca="true" t="shared" si="8" ref="J26:J36">I26-F26</f>
        <v>0</v>
      </c>
      <c r="K26" s="26"/>
      <c r="L26" s="11"/>
      <c r="M26" s="7">
        <f t="shared" si="6"/>
        <v>0</v>
      </c>
      <c r="N26" s="26"/>
      <c r="O26" s="24"/>
      <c r="P26" s="7">
        <f t="shared" si="7"/>
        <v>0</v>
      </c>
      <c r="Q26" s="26"/>
      <c r="R26" s="7"/>
      <c r="S26" s="23">
        <f t="shared" si="3"/>
        <v>0</v>
      </c>
      <c r="T26" s="8"/>
      <c r="U26" s="8"/>
    </row>
    <row r="27" spans="1:21" ht="14.25">
      <c r="A27" s="8">
        <v>16</v>
      </c>
      <c r="B27" s="8"/>
      <c r="C27" s="15"/>
      <c r="D27" s="8"/>
      <c r="E27" s="8"/>
      <c r="F27" s="11"/>
      <c r="G27" s="7">
        <f t="shared" si="5"/>
        <v>0</v>
      </c>
      <c r="H27" s="26"/>
      <c r="I27" s="11"/>
      <c r="J27" s="7">
        <f t="shared" si="8"/>
        <v>0</v>
      </c>
      <c r="K27" s="26"/>
      <c r="L27" s="11"/>
      <c r="M27" s="7">
        <f t="shared" si="6"/>
        <v>0</v>
      </c>
      <c r="N27" s="26"/>
      <c r="O27" s="24"/>
      <c r="P27" s="7">
        <f t="shared" si="7"/>
        <v>0</v>
      </c>
      <c r="Q27" s="26"/>
      <c r="R27" s="7"/>
      <c r="S27" s="23">
        <f t="shared" si="3"/>
        <v>0</v>
      </c>
      <c r="T27" s="8"/>
      <c r="U27" s="8"/>
    </row>
    <row r="28" spans="1:21" ht="14.25">
      <c r="A28" s="8">
        <v>17</v>
      </c>
      <c r="B28" s="8"/>
      <c r="C28" s="15"/>
      <c r="D28" s="8"/>
      <c r="E28" s="8"/>
      <c r="F28" s="11"/>
      <c r="G28" s="7">
        <f t="shared" si="5"/>
        <v>0</v>
      </c>
      <c r="H28" s="26"/>
      <c r="I28" s="11"/>
      <c r="J28" s="7">
        <f t="shared" si="8"/>
        <v>0</v>
      </c>
      <c r="K28" s="26"/>
      <c r="L28" s="11"/>
      <c r="M28" s="7">
        <f t="shared" si="6"/>
        <v>0</v>
      </c>
      <c r="N28" s="26"/>
      <c r="O28" s="24"/>
      <c r="P28" s="7">
        <f t="shared" si="7"/>
        <v>0</v>
      </c>
      <c r="Q28" s="26"/>
      <c r="R28" s="7"/>
      <c r="S28" s="23">
        <f t="shared" si="3"/>
        <v>0</v>
      </c>
      <c r="T28" s="8"/>
      <c r="U28" s="8"/>
    </row>
    <row r="29" spans="1:21" ht="14.25">
      <c r="A29" s="8">
        <v>18</v>
      </c>
      <c r="B29" s="8"/>
      <c r="C29" s="15"/>
      <c r="D29" s="8"/>
      <c r="E29" s="8"/>
      <c r="F29" s="11"/>
      <c r="G29" s="7">
        <f t="shared" si="5"/>
        <v>0</v>
      </c>
      <c r="H29" s="26"/>
      <c r="I29" s="11"/>
      <c r="J29" s="7">
        <f t="shared" si="8"/>
        <v>0</v>
      </c>
      <c r="K29" s="26"/>
      <c r="L29" s="11"/>
      <c r="M29" s="7">
        <f t="shared" si="6"/>
        <v>0</v>
      </c>
      <c r="N29" s="26"/>
      <c r="O29" s="24"/>
      <c r="P29" s="7">
        <f t="shared" si="7"/>
        <v>0</v>
      </c>
      <c r="Q29" s="26"/>
      <c r="R29" s="7"/>
      <c r="S29" s="23">
        <f t="shared" si="3"/>
        <v>0</v>
      </c>
      <c r="T29" s="8"/>
      <c r="U29" s="8"/>
    </row>
    <row r="30" spans="1:21" ht="14.25">
      <c r="A30" s="9">
        <v>19</v>
      </c>
      <c r="B30" s="9"/>
      <c r="C30" s="16"/>
      <c r="D30" s="9"/>
      <c r="E30" s="9"/>
      <c r="F30" s="11"/>
      <c r="G30" s="7">
        <f t="shared" si="5"/>
        <v>0</v>
      </c>
      <c r="H30" s="26"/>
      <c r="I30" s="11"/>
      <c r="J30" s="7">
        <f t="shared" si="8"/>
        <v>0</v>
      </c>
      <c r="K30" s="26"/>
      <c r="L30" s="11"/>
      <c r="M30" s="7">
        <f t="shared" si="6"/>
        <v>0</v>
      </c>
      <c r="N30" s="26"/>
      <c r="O30" s="24"/>
      <c r="P30" s="7">
        <f t="shared" si="7"/>
        <v>0</v>
      </c>
      <c r="Q30" s="26"/>
      <c r="R30" s="7"/>
      <c r="S30" s="23">
        <f t="shared" si="3"/>
        <v>0</v>
      </c>
      <c r="T30" s="9"/>
      <c r="U30" s="9"/>
    </row>
    <row r="31" spans="1:21" ht="14.25">
      <c r="A31" s="9">
        <v>20</v>
      </c>
      <c r="B31" s="9"/>
      <c r="C31" s="16"/>
      <c r="D31" s="9"/>
      <c r="E31" s="9"/>
      <c r="F31" s="11"/>
      <c r="G31" s="7">
        <f t="shared" si="5"/>
        <v>0</v>
      </c>
      <c r="H31" s="26"/>
      <c r="I31" s="11"/>
      <c r="J31" s="7">
        <f t="shared" si="8"/>
        <v>0</v>
      </c>
      <c r="K31" s="26"/>
      <c r="L31" s="11"/>
      <c r="M31" s="7">
        <f t="shared" si="6"/>
        <v>0</v>
      </c>
      <c r="N31" s="26"/>
      <c r="O31" s="24"/>
      <c r="P31" s="7">
        <f t="shared" si="7"/>
        <v>0</v>
      </c>
      <c r="Q31" s="26"/>
      <c r="R31" s="7"/>
      <c r="S31" s="23">
        <f t="shared" si="3"/>
        <v>0</v>
      </c>
      <c r="T31" s="9"/>
      <c r="U31" s="9"/>
    </row>
    <row r="32" spans="1:21" ht="14.25">
      <c r="A32" s="9">
        <v>21</v>
      </c>
      <c r="B32" s="9"/>
      <c r="C32" s="16"/>
      <c r="D32" s="9"/>
      <c r="E32" s="9"/>
      <c r="F32" s="11"/>
      <c r="G32" s="7">
        <f t="shared" si="5"/>
        <v>0</v>
      </c>
      <c r="H32" s="26"/>
      <c r="I32" s="11"/>
      <c r="J32" s="7">
        <f t="shared" si="8"/>
        <v>0</v>
      </c>
      <c r="K32" s="26"/>
      <c r="L32" s="11"/>
      <c r="M32" s="7">
        <f t="shared" si="6"/>
        <v>0</v>
      </c>
      <c r="N32" s="26"/>
      <c r="O32" s="24"/>
      <c r="P32" s="7">
        <f t="shared" si="7"/>
        <v>0</v>
      </c>
      <c r="Q32" s="26"/>
      <c r="R32" s="7"/>
      <c r="S32" s="23">
        <f t="shared" si="3"/>
        <v>0</v>
      </c>
      <c r="T32" s="9"/>
      <c r="U32" s="9"/>
    </row>
    <row r="33" spans="1:21" ht="14.25">
      <c r="A33" s="9">
        <v>22</v>
      </c>
      <c r="B33" s="9"/>
      <c r="C33" s="16"/>
      <c r="D33" s="9"/>
      <c r="E33" s="9"/>
      <c r="F33" s="11"/>
      <c r="G33" s="7">
        <f t="shared" si="5"/>
        <v>0</v>
      </c>
      <c r="H33" s="26"/>
      <c r="I33" s="11"/>
      <c r="J33" s="7">
        <f t="shared" si="8"/>
        <v>0</v>
      </c>
      <c r="K33" s="26"/>
      <c r="L33" s="11"/>
      <c r="M33" s="7">
        <f t="shared" si="6"/>
        <v>0</v>
      </c>
      <c r="N33" s="26"/>
      <c r="O33" s="24"/>
      <c r="P33" s="7">
        <f t="shared" si="7"/>
        <v>0</v>
      </c>
      <c r="Q33" s="26"/>
      <c r="R33" s="7"/>
      <c r="S33" s="23">
        <f t="shared" si="3"/>
        <v>0</v>
      </c>
      <c r="T33" s="9"/>
      <c r="U33" s="9"/>
    </row>
    <row r="34" spans="1:21" ht="14.25">
      <c r="A34" s="9">
        <v>23</v>
      </c>
      <c r="B34" s="9"/>
      <c r="C34" s="16"/>
      <c r="D34" s="9"/>
      <c r="E34" s="9"/>
      <c r="F34" s="11"/>
      <c r="G34" s="7">
        <f t="shared" si="5"/>
        <v>0</v>
      </c>
      <c r="H34" s="26"/>
      <c r="I34" s="11"/>
      <c r="J34" s="7">
        <f t="shared" si="8"/>
        <v>0</v>
      </c>
      <c r="K34" s="26"/>
      <c r="L34" s="11"/>
      <c r="M34" s="7">
        <f t="shared" si="6"/>
        <v>0</v>
      </c>
      <c r="N34" s="26"/>
      <c r="O34" s="24"/>
      <c r="P34" s="7">
        <f t="shared" si="7"/>
        <v>0</v>
      </c>
      <c r="Q34" s="26"/>
      <c r="R34" s="7"/>
      <c r="S34" s="23">
        <f t="shared" si="3"/>
        <v>0</v>
      </c>
      <c r="T34" s="9"/>
      <c r="U34" s="9"/>
    </row>
    <row r="35" spans="1:21" ht="14.25">
      <c r="A35" s="9">
        <v>24</v>
      </c>
      <c r="B35" s="9"/>
      <c r="C35" s="16"/>
      <c r="D35" s="9"/>
      <c r="E35" s="9"/>
      <c r="F35" s="11"/>
      <c r="G35" s="7">
        <f t="shared" si="5"/>
        <v>0</v>
      </c>
      <c r="H35" s="26"/>
      <c r="I35" s="11"/>
      <c r="J35" s="7">
        <f t="shared" si="8"/>
        <v>0</v>
      </c>
      <c r="K35" s="26"/>
      <c r="L35" s="11"/>
      <c r="M35" s="7">
        <f t="shared" si="6"/>
        <v>0</v>
      </c>
      <c r="N35" s="26"/>
      <c r="O35" s="24"/>
      <c r="P35" s="7">
        <f t="shared" si="7"/>
        <v>0</v>
      </c>
      <c r="Q35" s="26"/>
      <c r="R35" s="7"/>
      <c r="S35" s="23">
        <f t="shared" si="3"/>
        <v>0</v>
      </c>
      <c r="T35" s="9"/>
      <c r="U35" s="9"/>
    </row>
    <row r="36" spans="1:21" ht="14.25">
      <c r="A36" s="9">
        <v>25</v>
      </c>
      <c r="B36" s="9"/>
      <c r="C36" s="16"/>
      <c r="D36" s="9"/>
      <c r="E36" s="9"/>
      <c r="F36" s="11"/>
      <c r="G36" s="7">
        <f t="shared" si="5"/>
        <v>0</v>
      </c>
      <c r="H36" s="26"/>
      <c r="I36" s="11"/>
      <c r="J36" s="7">
        <f t="shared" si="8"/>
        <v>0</v>
      </c>
      <c r="K36" s="26"/>
      <c r="L36" s="11"/>
      <c r="M36" s="7">
        <f t="shared" si="6"/>
        <v>0</v>
      </c>
      <c r="N36" s="26"/>
      <c r="O36" s="24"/>
      <c r="P36" s="7">
        <f t="shared" si="7"/>
        <v>0</v>
      </c>
      <c r="Q36" s="26"/>
      <c r="R36" s="7"/>
      <c r="S36" s="23">
        <f t="shared" si="3"/>
        <v>0</v>
      </c>
      <c r="T36" s="9"/>
      <c r="U36" s="9"/>
    </row>
    <row r="38" spans="2:6" ht="14.25">
      <c r="B38" s="52" t="s">
        <v>9</v>
      </c>
      <c r="C38" s="52"/>
      <c r="D38" s="2"/>
      <c r="E38" s="2"/>
      <c r="F38" s="5"/>
    </row>
    <row r="39" spans="2:6" ht="14.25">
      <c r="B39" s="2"/>
      <c r="C39" s="2"/>
      <c r="D39" s="2"/>
      <c r="E39" s="2"/>
      <c r="F39" s="5"/>
    </row>
    <row r="40" spans="2:6" ht="14.25">
      <c r="B40" s="52" t="s">
        <v>10</v>
      </c>
      <c r="C40" s="52"/>
      <c r="D40" s="2"/>
      <c r="E40" s="2"/>
      <c r="F40" s="5"/>
    </row>
  </sheetData>
  <sheetProtection/>
  <mergeCells count="8">
    <mergeCell ref="B40:C40"/>
    <mergeCell ref="B38:C38"/>
    <mergeCell ref="A1:P1"/>
    <mergeCell ref="A2:C2"/>
    <mergeCell ref="N2:P2"/>
    <mergeCell ref="A3:P3"/>
    <mergeCell ref="A4:P4"/>
    <mergeCell ref="A9:P9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U56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3.00390625" style="0" customWidth="1"/>
    <col min="4" max="4" width="7.28125" style="0" customWidth="1"/>
    <col min="5" max="5" width="20.42187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46</v>
      </c>
    </row>
    <row r="6" ht="15">
      <c r="P6" s="4"/>
    </row>
    <row r="7" ht="15">
      <c r="P7" s="4" t="s">
        <v>291</v>
      </c>
    </row>
    <row r="8" ht="15">
      <c r="P8" s="4" t="s">
        <v>290</v>
      </c>
    </row>
    <row r="9" ht="15"/>
    <row r="10" ht="15"/>
    <row r="11" spans="1:16" ht="15">
      <c r="A11" s="51" t="s">
        <v>52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3" ht="15">
      <c r="A12" t="s">
        <v>11</v>
      </c>
      <c r="C12" t="s">
        <v>29</v>
      </c>
    </row>
    <row r="13" spans="1:21" ht="15">
      <c r="A13" s="12" t="s">
        <v>28</v>
      </c>
      <c r="B13" s="12" t="s">
        <v>4</v>
      </c>
      <c r="C13" s="12" t="s">
        <v>1</v>
      </c>
      <c r="D13" s="12" t="s">
        <v>5</v>
      </c>
      <c r="E13" s="12" t="s">
        <v>14</v>
      </c>
      <c r="F13" s="13" t="s">
        <v>15</v>
      </c>
      <c r="G13" s="14" t="s">
        <v>6</v>
      </c>
      <c r="H13" s="18" t="s">
        <v>2</v>
      </c>
      <c r="I13" s="13" t="s">
        <v>16</v>
      </c>
      <c r="J13" s="12" t="s">
        <v>25</v>
      </c>
      <c r="K13" s="18" t="s">
        <v>2</v>
      </c>
      <c r="L13" s="13" t="s">
        <v>17</v>
      </c>
      <c r="M13" s="12" t="s">
        <v>3</v>
      </c>
      <c r="N13" s="18" t="s">
        <v>2</v>
      </c>
      <c r="O13" s="13" t="s">
        <v>26</v>
      </c>
      <c r="P13" s="12" t="s">
        <v>27</v>
      </c>
      <c r="Q13" s="18" t="s">
        <v>2</v>
      </c>
      <c r="R13" s="28" t="s">
        <v>42</v>
      </c>
      <c r="S13" s="12" t="s">
        <v>7</v>
      </c>
      <c r="T13" s="12" t="s">
        <v>8</v>
      </c>
      <c r="U13" s="18" t="s">
        <v>0</v>
      </c>
    </row>
    <row r="14" spans="1:21" ht="15">
      <c r="A14" s="8">
        <v>1</v>
      </c>
      <c r="B14" s="8">
        <v>153</v>
      </c>
      <c r="C14" s="16" t="s">
        <v>273</v>
      </c>
      <c r="D14" s="8">
        <v>1990</v>
      </c>
      <c r="E14" s="9" t="s">
        <v>274</v>
      </c>
      <c r="F14" s="10">
        <v>0.004618055555555556</v>
      </c>
      <c r="G14" s="7">
        <f>F14</f>
        <v>0.004618055555555556</v>
      </c>
      <c r="H14" s="26">
        <f>RANK(G14,G$14:G$15,1)</f>
        <v>1</v>
      </c>
      <c r="I14" s="10">
        <v>0.005847222222222222</v>
      </c>
      <c r="J14" s="7">
        <f>I14-F14</f>
        <v>0.0012291666666666666</v>
      </c>
      <c r="K14" s="26">
        <f>RANK(J14,J$14:J$15,1)</f>
        <v>1</v>
      </c>
      <c r="L14" s="10">
        <v>0.018568287037037036</v>
      </c>
      <c r="M14" s="7">
        <f>L14-I14</f>
        <v>0.012721064814814814</v>
      </c>
      <c r="N14" s="26">
        <f>RANK(M14,M$14:M$15,1)</f>
        <v>1</v>
      </c>
      <c r="O14" s="24">
        <v>0.026099537037037036</v>
      </c>
      <c r="P14" s="7">
        <f>O14-L14</f>
        <v>0.00753125</v>
      </c>
      <c r="Q14" s="26">
        <f>RANK(P14,P$14:P$15,1)</f>
        <v>2</v>
      </c>
      <c r="R14" s="7"/>
      <c r="S14" s="23">
        <f>G14+J14+M14+P14+R14</f>
        <v>0.026099537037037036</v>
      </c>
      <c r="T14" s="7">
        <v>0</v>
      </c>
      <c r="U14" s="26">
        <f>RANK(S14,S$14:S$15,1)</f>
        <v>1</v>
      </c>
    </row>
    <row r="15" spans="1:21" ht="15">
      <c r="A15" s="8">
        <v>2</v>
      </c>
      <c r="B15" s="8">
        <v>130</v>
      </c>
      <c r="C15" s="15" t="s">
        <v>112</v>
      </c>
      <c r="D15" s="8">
        <v>1999</v>
      </c>
      <c r="E15" s="8" t="s">
        <v>19</v>
      </c>
      <c r="F15" s="10">
        <v>0.005138888888888889</v>
      </c>
      <c r="G15" s="7">
        <f>F15</f>
        <v>0.005138888888888889</v>
      </c>
      <c r="H15" s="26">
        <f>RANK(G15,G$14:G$15,1)</f>
        <v>2</v>
      </c>
      <c r="I15" s="10">
        <v>0.0069560185185185185</v>
      </c>
      <c r="J15" s="7">
        <f>I15-F15</f>
        <v>0.0018171296296296295</v>
      </c>
      <c r="K15" s="26">
        <f>RANK(J15,J$14:J$15,1)</f>
        <v>2</v>
      </c>
      <c r="L15" s="10">
        <v>0.02171296296296296</v>
      </c>
      <c r="M15" s="7">
        <f>L15-I15</f>
        <v>0.014756944444444444</v>
      </c>
      <c r="N15" s="26">
        <f>RANK(M15,M$14:M$15,1)</f>
        <v>2</v>
      </c>
      <c r="O15" s="24">
        <v>0.027951388888888887</v>
      </c>
      <c r="P15" s="7">
        <f>O15-L15</f>
        <v>0.006238425925925925</v>
      </c>
      <c r="Q15" s="26">
        <f>RANK(P15,P$14:P$15,1)</f>
        <v>1</v>
      </c>
      <c r="R15" s="7"/>
      <c r="S15" s="23">
        <f>G15+J15+M15+P15+R15</f>
        <v>0.027951388888888887</v>
      </c>
      <c r="T15" s="7">
        <f>S15-S$14</f>
        <v>0.001851851851851851</v>
      </c>
      <c r="U15" s="26">
        <f>RANK(S15,S$14:S$15,1)</f>
        <v>2</v>
      </c>
    </row>
    <row r="16" spans="1:16" ht="15">
      <c r="A16" s="19"/>
      <c r="B16" s="19"/>
      <c r="C16" s="20"/>
      <c r="D16" s="19"/>
      <c r="E16" s="19"/>
      <c r="F16" s="21"/>
      <c r="G16" s="22"/>
      <c r="H16" s="27"/>
      <c r="I16" s="21"/>
      <c r="J16" s="22"/>
      <c r="K16" s="27"/>
      <c r="L16" s="21"/>
      <c r="M16" s="22"/>
      <c r="N16" s="27"/>
      <c r="O16" s="22"/>
      <c r="P16" s="19"/>
    </row>
    <row r="17" spans="1:16" ht="15">
      <c r="A17" s="51" t="s">
        <v>53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3" ht="15">
      <c r="A18" t="s">
        <v>11</v>
      </c>
      <c r="C18" t="s">
        <v>29</v>
      </c>
    </row>
    <row r="19" spans="1:21" ht="15">
      <c r="A19" s="12" t="s">
        <v>28</v>
      </c>
      <c r="B19" s="12" t="s">
        <v>4</v>
      </c>
      <c r="C19" s="12" t="s">
        <v>1</v>
      </c>
      <c r="D19" s="12" t="s">
        <v>5</v>
      </c>
      <c r="E19" s="12" t="s">
        <v>14</v>
      </c>
      <c r="F19" s="13" t="s">
        <v>15</v>
      </c>
      <c r="G19" s="14" t="s">
        <v>6</v>
      </c>
      <c r="H19" s="18" t="s">
        <v>2</v>
      </c>
      <c r="I19" s="13" t="s">
        <v>16</v>
      </c>
      <c r="J19" s="12" t="s">
        <v>25</v>
      </c>
      <c r="K19" s="18" t="s">
        <v>2</v>
      </c>
      <c r="L19" s="13" t="s">
        <v>17</v>
      </c>
      <c r="M19" s="12" t="s">
        <v>3</v>
      </c>
      <c r="N19" s="18" t="s">
        <v>2</v>
      </c>
      <c r="O19" s="13" t="s">
        <v>26</v>
      </c>
      <c r="P19" s="12" t="s">
        <v>27</v>
      </c>
      <c r="Q19" s="18" t="s">
        <v>2</v>
      </c>
      <c r="R19" s="28" t="s">
        <v>42</v>
      </c>
      <c r="S19" s="12" t="s">
        <v>7</v>
      </c>
      <c r="T19" s="12" t="s">
        <v>8</v>
      </c>
      <c r="U19" s="18" t="s">
        <v>0</v>
      </c>
    </row>
    <row r="20" spans="1:21" ht="15">
      <c r="A20" s="8">
        <v>1</v>
      </c>
      <c r="B20" s="8">
        <v>152</v>
      </c>
      <c r="C20" s="16" t="s">
        <v>258</v>
      </c>
      <c r="D20" s="8">
        <v>1984</v>
      </c>
      <c r="E20" s="9" t="s">
        <v>106</v>
      </c>
      <c r="F20" s="10">
        <v>0.003958333333333334</v>
      </c>
      <c r="G20" s="7">
        <f>F20</f>
        <v>0.003958333333333334</v>
      </c>
      <c r="H20" s="26">
        <f>RANK(G20,G$20:G$23,1)</f>
        <v>2</v>
      </c>
      <c r="I20" s="10">
        <v>0.0050648148148148145</v>
      </c>
      <c r="J20" s="7">
        <f>I20-F20</f>
        <v>0.0011064814814814809</v>
      </c>
      <c r="K20" s="26">
        <f>RANK(J20,J$20:J$23,1)</f>
        <v>2</v>
      </c>
      <c r="L20" s="10">
        <v>0.015967592592592592</v>
      </c>
      <c r="M20" s="7">
        <f>L20-I20</f>
        <v>0.010902777777777779</v>
      </c>
      <c r="N20" s="26">
        <f>RANK(M20,M$20:M$23,1)</f>
        <v>1</v>
      </c>
      <c r="O20" s="24">
        <v>0.022141203703703705</v>
      </c>
      <c r="P20" s="7">
        <f>O20-L20</f>
        <v>0.006173611111111112</v>
      </c>
      <c r="Q20" s="26">
        <f>RANK(P20,P$20:P$23,1)</f>
        <v>1</v>
      </c>
      <c r="R20" s="7"/>
      <c r="S20" s="23">
        <f>G20+J20+M20+P20+R20</f>
        <v>0.022141203703703705</v>
      </c>
      <c r="T20" s="7">
        <v>0</v>
      </c>
      <c r="U20" s="26">
        <f>RANK(S20,S$20:S$23,1)</f>
        <v>1</v>
      </c>
    </row>
    <row r="21" spans="1:21" ht="15">
      <c r="A21" s="8">
        <v>2</v>
      </c>
      <c r="B21" s="8">
        <v>136</v>
      </c>
      <c r="C21" s="15" t="s">
        <v>115</v>
      </c>
      <c r="D21" s="8">
        <v>1988</v>
      </c>
      <c r="E21" s="8" t="s">
        <v>116</v>
      </c>
      <c r="F21" s="10">
        <v>0.00375</v>
      </c>
      <c r="G21" s="7">
        <f>F21</f>
        <v>0.00375</v>
      </c>
      <c r="H21" s="26">
        <f>RANK(G21,G$20:G$23,1)</f>
        <v>1</v>
      </c>
      <c r="I21" s="10">
        <v>0.004965277777777778</v>
      </c>
      <c r="J21" s="7">
        <f>I21-F21</f>
        <v>0.0012152777777777778</v>
      </c>
      <c r="K21" s="26">
        <f>RANK(J21,J$20:J$23,1)</f>
        <v>4</v>
      </c>
      <c r="L21" s="10">
        <v>0.01657986111111111</v>
      </c>
      <c r="M21" s="7">
        <f>L21-I21</f>
        <v>0.011614583333333334</v>
      </c>
      <c r="N21" s="26">
        <f>RANK(M21,M$20:M$23,1)</f>
        <v>2</v>
      </c>
      <c r="O21" s="24">
        <v>0.022754629629629628</v>
      </c>
      <c r="P21" s="7">
        <f>O21-L21</f>
        <v>0.006174768518518517</v>
      </c>
      <c r="Q21" s="26">
        <f>RANK(P21,P$20:P$23,1)</f>
        <v>2</v>
      </c>
      <c r="R21" s="7"/>
      <c r="S21" s="23">
        <f>G21+J21+M21+P21+R21</f>
        <v>0.022754629629629628</v>
      </c>
      <c r="T21" s="7">
        <f>S21-S$20</f>
        <v>0.0006134259259259235</v>
      </c>
      <c r="U21" s="26">
        <f>RANK(S21,S$20:S$23,1)</f>
        <v>2</v>
      </c>
    </row>
    <row r="22" spans="1:21" ht="15">
      <c r="A22" s="8">
        <v>3</v>
      </c>
      <c r="B22" s="8">
        <v>137</v>
      </c>
      <c r="C22" s="15" t="s">
        <v>117</v>
      </c>
      <c r="D22" s="8">
        <v>1987</v>
      </c>
      <c r="E22" s="8" t="s">
        <v>19</v>
      </c>
      <c r="F22" s="10">
        <v>0.005347222222222222</v>
      </c>
      <c r="G22" s="7">
        <f>F22</f>
        <v>0.005347222222222222</v>
      </c>
      <c r="H22" s="26">
        <f>RANK(G22,G$20:G$23,1)</f>
        <v>4</v>
      </c>
      <c r="I22" s="10">
        <v>0.0064375</v>
      </c>
      <c r="J22" s="7">
        <f>I22-F22</f>
        <v>0.0010902777777777777</v>
      </c>
      <c r="K22" s="26">
        <f>RANK(J22,J$20:J$23,1)</f>
        <v>1</v>
      </c>
      <c r="L22" s="10">
        <v>0.019569444444444445</v>
      </c>
      <c r="M22" s="7">
        <f>L22-I22</f>
        <v>0.013131944444444446</v>
      </c>
      <c r="N22" s="26">
        <f>RANK(M22,M$20:M$23,1)</f>
        <v>3</v>
      </c>
      <c r="O22" s="24">
        <v>0.025868055555555557</v>
      </c>
      <c r="P22" s="7">
        <f>O22-L22</f>
        <v>0.0062986111111111125</v>
      </c>
      <c r="Q22" s="26">
        <f>RANK(P22,P$20:P$23,1)</f>
        <v>3</v>
      </c>
      <c r="R22" s="7"/>
      <c r="S22" s="23">
        <f>G22+J22+M22+P22+R22</f>
        <v>0.025868055555555557</v>
      </c>
      <c r="T22" s="7">
        <f>S22-S$20</f>
        <v>0.0037268518518518527</v>
      </c>
      <c r="U22" s="26">
        <f>RANK(S22,S$20:S$23,1)</f>
        <v>3</v>
      </c>
    </row>
    <row r="23" spans="1:21" ht="15">
      <c r="A23" s="8">
        <v>4</v>
      </c>
      <c r="B23" s="8">
        <v>146</v>
      </c>
      <c r="C23" s="15" t="s">
        <v>113</v>
      </c>
      <c r="D23" s="8">
        <v>1986</v>
      </c>
      <c r="E23" s="8" t="s">
        <v>114</v>
      </c>
      <c r="F23" s="10">
        <v>0.004837962962962963</v>
      </c>
      <c r="G23" s="7">
        <f>F23</f>
        <v>0.004837962962962963</v>
      </c>
      <c r="H23" s="26">
        <f>RANK(G23,G$20:G$23,1)</f>
        <v>3</v>
      </c>
      <c r="I23" s="10">
        <v>0.006013888888888889</v>
      </c>
      <c r="J23" s="7">
        <f>I23-F23</f>
        <v>0.0011759259259259257</v>
      </c>
      <c r="K23" s="26">
        <f>RANK(J23,J$20:J$23,1)</f>
        <v>3</v>
      </c>
      <c r="L23" s="10">
        <v>0.020694444444444446</v>
      </c>
      <c r="M23" s="7">
        <f>L23-I23</f>
        <v>0.014680555555555558</v>
      </c>
      <c r="N23" s="26">
        <f>RANK(M23,M$20:M$23,1)</f>
        <v>4</v>
      </c>
      <c r="O23" s="24">
        <v>0.027233796296296298</v>
      </c>
      <c r="P23" s="7">
        <f>O23-L23</f>
        <v>0.006539351851851852</v>
      </c>
      <c r="Q23" s="26">
        <f>RANK(P23,P$20:P$23,1)</f>
        <v>4</v>
      </c>
      <c r="R23" s="7"/>
      <c r="S23" s="23">
        <f>G23+J23+M23+P23+R23</f>
        <v>0.027233796296296298</v>
      </c>
      <c r="T23" s="7">
        <f>S23-S$20</f>
        <v>0.005092592592592593</v>
      </c>
      <c r="U23" s="26">
        <f>RANK(S23,S$20:S$23,1)</f>
        <v>4</v>
      </c>
    </row>
    <row r="24" spans="1:16" ht="15">
      <c r="A24" s="19"/>
      <c r="B24" s="19"/>
      <c r="C24" s="20"/>
      <c r="D24" s="19"/>
      <c r="E24" s="19"/>
      <c r="F24" s="21"/>
      <c r="G24" s="22"/>
      <c r="H24" s="27"/>
      <c r="I24" s="21"/>
      <c r="J24" s="22"/>
      <c r="K24" s="27"/>
      <c r="L24" s="21"/>
      <c r="M24" s="22"/>
      <c r="N24" s="27"/>
      <c r="O24" s="22"/>
      <c r="P24" s="19"/>
    </row>
    <row r="25" spans="1:16" ht="15">
      <c r="A25" s="51" t="s">
        <v>54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3" ht="15">
      <c r="A26" t="s">
        <v>11</v>
      </c>
      <c r="C26" t="s">
        <v>29</v>
      </c>
    </row>
    <row r="27" spans="1:21" ht="15">
      <c r="A27" s="12" t="s">
        <v>28</v>
      </c>
      <c r="B27" s="12" t="s">
        <v>4</v>
      </c>
      <c r="C27" s="12" t="s">
        <v>1</v>
      </c>
      <c r="D27" s="12" t="s">
        <v>5</v>
      </c>
      <c r="E27" s="12" t="s">
        <v>14</v>
      </c>
      <c r="F27" s="13" t="s">
        <v>15</v>
      </c>
      <c r="G27" s="14" t="s">
        <v>6</v>
      </c>
      <c r="H27" s="18" t="s">
        <v>2</v>
      </c>
      <c r="I27" s="13" t="s">
        <v>16</v>
      </c>
      <c r="J27" s="12" t="s">
        <v>25</v>
      </c>
      <c r="K27" s="18" t="s">
        <v>2</v>
      </c>
      <c r="L27" s="13" t="s">
        <v>17</v>
      </c>
      <c r="M27" s="12" t="s">
        <v>3</v>
      </c>
      <c r="N27" s="18" t="s">
        <v>2</v>
      </c>
      <c r="O27" s="13" t="s">
        <v>26</v>
      </c>
      <c r="P27" s="12" t="s">
        <v>27</v>
      </c>
      <c r="Q27" s="18" t="s">
        <v>2</v>
      </c>
      <c r="R27" s="28" t="s">
        <v>42</v>
      </c>
      <c r="S27" s="12" t="s">
        <v>7</v>
      </c>
      <c r="T27" s="12" t="s">
        <v>8</v>
      </c>
      <c r="U27" s="18" t="s">
        <v>0</v>
      </c>
    </row>
    <row r="28" spans="1:21" ht="15">
      <c r="A28" s="8">
        <v>1</v>
      </c>
      <c r="B28" s="8">
        <v>86</v>
      </c>
      <c r="C28" s="16" t="s">
        <v>279</v>
      </c>
      <c r="D28" s="8">
        <v>1982</v>
      </c>
      <c r="E28" s="9" t="s">
        <v>104</v>
      </c>
      <c r="F28" s="10">
        <v>0.0036574074074074074</v>
      </c>
      <c r="G28" s="7">
        <f>F28</f>
        <v>0.0036574074074074074</v>
      </c>
      <c r="H28" s="26">
        <f>RANK(G28,G$28:G$32,1)</f>
        <v>1</v>
      </c>
      <c r="I28" s="10">
        <v>0.004766203703703704</v>
      </c>
      <c r="J28" s="7">
        <f>I28-F28</f>
        <v>0.0011087962962962965</v>
      </c>
      <c r="K28" s="26">
        <f>RANK(J28,J$28:J$32,1)</f>
        <v>4</v>
      </c>
      <c r="L28" s="10">
        <v>0.015172453703703704</v>
      </c>
      <c r="M28" s="7">
        <f>L28-I28</f>
        <v>0.010406249999999999</v>
      </c>
      <c r="N28" s="26">
        <f>RANK(M28,M$28:M$32,1)</f>
        <v>1</v>
      </c>
      <c r="O28" s="24">
        <v>0.021168981481481483</v>
      </c>
      <c r="P28" s="7">
        <f>O28-L28</f>
        <v>0.0059965277777777794</v>
      </c>
      <c r="Q28" s="26">
        <f>RANK(P28,P$28:P$32,1)</f>
        <v>1</v>
      </c>
      <c r="R28" s="7">
        <v>0.00017361111111111112</v>
      </c>
      <c r="S28" s="23">
        <f>G28+J28+M28+P28+R28</f>
        <v>0.021342592592592594</v>
      </c>
      <c r="T28" s="7">
        <v>0</v>
      </c>
      <c r="U28" s="26">
        <f>RANK(S28,S$28:S$32,1)</f>
        <v>1</v>
      </c>
    </row>
    <row r="29" spans="1:21" ht="15">
      <c r="A29" s="8">
        <v>2</v>
      </c>
      <c r="B29" s="8">
        <v>143</v>
      </c>
      <c r="C29" s="15" t="s">
        <v>119</v>
      </c>
      <c r="D29" s="8">
        <v>1982</v>
      </c>
      <c r="E29" s="8" t="s">
        <v>19</v>
      </c>
      <c r="F29" s="10">
        <v>0.004247685185185185</v>
      </c>
      <c r="G29" s="7">
        <f>F29</f>
        <v>0.004247685185185185</v>
      </c>
      <c r="H29" s="26">
        <f>RANK(G29,G$28:G$32,1)</f>
        <v>3</v>
      </c>
      <c r="I29" s="10">
        <v>0.00503587962962963</v>
      </c>
      <c r="J29" s="7">
        <f>I29-F29</f>
        <v>0.0007881944444444447</v>
      </c>
      <c r="K29" s="26">
        <f>RANK(J29,J$28:J$32,1)</f>
        <v>2</v>
      </c>
      <c r="L29" s="10">
        <v>0.01555787037037037</v>
      </c>
      <c r="M29" s="7">
        <f>L29-I29</f>
        <v>0.01052199074074074</v>
      </c>
      <c r="N29" s="26">
        <f>RANK(M29,M$28:M$32,1)</f>
        <v>2</v>
      </c>
      <c r="O29" s="24">
        <v>0.02326388888888889</v>
      </c>
      <c r="P29" s="7">
        <f>O29-L29</f>
        <v>0.00770601851851852</v>
      </c>
      <c r="Q29" s="26">
        <f>RANK(P29,P$28:P$32,1)</f>
        <v>2</v>
      </c>
      <c r="R29" s="7"/>
      <c r="S29" s="23">
        <f>G29+J29+M29+P29+R29</f>
        <v>0.02326388888888889</v>
      </c>
      <c r="T29" s="7">
        <f>S29-S$28</f>
        <v>0.001921296296296296</v>
      </c>
      <c r="U29" s="26">
        <f>RANK(S29,S$28:S$32,1)</f>
        <v>2</v>
      </c>
    </row>
    <row r="30" spans="1:21" ht="15">
      <c r="A30" s="8">
        <v>3</v>
      </c>
      <c r="B30" s="8">
        <v>132</v>
      </c>
      <c r="C30" s="16" t="s">
        <v>241</v>
      </c>
      <c r="D30" s="8">
        <v>1982</v>
      </c>
      <c r="E30" s="9" t="s">
        <v>242</v>
      </c>
      <c r="F30" s="10">
        <v>0.0036689814814814814</v>
      </c>
      <c r="G30" s="7">
        <f>F30</f>
        <v>0.0036689814814814814</v>
      </c>
      <c r="H30" s="26">
        <f>RANK(G30,G$28:G$32,1)</f>
        <v>2</v>
      </c>
      <c r="I30" s="10">
        <v>0.00465162037037037</v>
      </c>
      <c r="J30" s="7">
        <f>I30-F30</f>
        <v>0.0009826388888888888</v>
      </c>
      <c r="K30" s="26">
        <f>RANK(J30,J$28:J$32,1)</f>
        <v>3</v>
      </c>
      <c r="L30" s="10">
        <v>0.01693402777777778</v>
      </c>
      <c r="M30" s="7">
        <f>L30-I30</f>
        <v>0.01228240740740741</v>
      </c>
      <c r="N30" s="26">
        <f>RANK(M30,M$28:M$32,1)</f>
        <v>4</v>
      </c>
      <c r="O30" s="24">
        <v>0.02511574074074074</v>
      </c>
      <c r="P30" s="7">
        <f>O30-L30</f>
        <v>0.00818171296296296</v>
      </c>
      <c r="Q30" s="26">
        <f>RANK(P30,P$28:P$32,1)</f>
        <v>4</v>
      </c>
      <c r="R30" s="7"/>
      <c r="S30" s="23">
        <f>G30+J30+M30+P30+R30</f>
        <v>0.02511574074074074</v>
      </c>
      <c r="T30" s="7">
        <f>S30-S$28</f>
        <v>0.003773148148148147</v>
      </c>
      <c r="U30" s="26">
        <f>RANK(S30,S$28:S$32,1)</f>
        <v>3</v>
      </c>
    </row>
    <row r="31" spans="1:21" ht="15">
      <c r="A31" s="8">
        <v>4</v>
      </c>
      <c r="B31" s="8">
        <v>142</v>
      </c>
      <c r="C31" s="15" t="s">
        <v>120</v>
      </c>
      <c r="D31" s="8">
        <v>1980</v>
      </c>
      <c r="E31" s="15" t="s">
        <v>121</v>
      </c>
      <c r="F31" s="10">
        <v>0.005555555555555556</v>
      </c>
      <c r="G31" s="7">
        <f>F31</f>
        <v>0.005555555555555556</v>
      </c>
      <c r="H31" s="26">
        <f>RANK(G31,G$28:G$32,1)</f>
        <v>5</v>
      </c>
      <c r="I31" s="10">
        <v>0.007052083333333333</v>
      </c>
      <c r="J31" s="7">
        <f>I31-F31</f>
        <v>0.0014965277777777772</v>
      </c>
      <c r="K31" s="26">
        <f>RANK(J31,J$28:J$32,1)</f>
        <v>5</v>
      </c>
      <c r="L31" s="10">
        <v>0.017842592592592594</v>
      </c>
      <c r="M31" s="7">
        <f>L31-I31</f>
        <v>0.01079050925925926</v>
      </c>
      <c r="N31" s="26">
        <f>RANK(M31,M$28:M$32,1)</f>
        <v>3</v>
      </c>
      <c r="O31" s="24">
        <v>0.025810185185185183</v>
      </c>
      <c r="P31" s="7">
        <f>O31-L31</f>
        <v>0.007967592592592589</v>
      </c>
      <c r="Q31" s="26">
        <f>RANK(P31,P$28:P$32,1)</f>
        <v>3</v>
      </c>
      <c r="R31" s="7"/>
      <c r="S31" s="23">
        <f>G31+J31+M31+P31+R31</f>
        <v>0.025810185185185183</v>
      </c>
      <c r="T31" s="7">
        <f>S31-S$28</f>
        <v>0.004467592592592589</v>
      </c>
      <c r="U31" s="26">
        <f>RANK(S31,S$28:S$32,1)</f>
        <v>4</v>
      </c>
    </row>
    <row r="32" spans="1:21" ht="15">
      <c r="A32" s="8">
        <v>5</v>
      </c>
      <c r="B32" s="8">
        <v>154</v>
      </c>
      <c r="C32" s="15" t="s">
        <v>118</v>
      </c>
      <c r="D32" s="8">
        <v>1980</v>
      </c>
      <c r="E32" s="8" t="s">
        <v>111</v>
      </c>
      <c r="F32" s="10">
        <v>0.004652777777777777</v>
      </c>
      <c r="G32" s="7">
        <f>F32</f>
        <v>0.004652777777777777</v>
      </c>
      <c r="H32" s="26">
        <f>RANK(G32,G$28:G$32,1)</f>
        <v>4</v>
      </c>
      <c r="I32" s="10">
        <v>0.00543287037037037</v>
      </c>
      <c r="J32" s="7">
        <f>I32-F32</f>
        <v>0.0007800925925925926</v>
      </c>
      <c r="K32" s="26">
        <f>RANK(J32,J$28:J$32,1)</f>
        <v>1</v>
      </c>
      <c r="L32" s="10">
        <v>0.020363425925925927</v>
      </c>
      <c r="M32" s="7">
        <f>L32-I32</f>
        <v>0.014930555555555558</v>
      </c>
      <c r="N32" s="26">
        <f>RANK(M32,M$28:M$32,1)</f>
        <v>5</v>
      </c>
      <c r="O32" s="24">
        <v>0.029837962962962965</v>
      </c>
      <c r="P32" s="7">
        <f>O32-L32</f>
        <v>0.009474537037037038</v>
      </c>
      <c r="Q32" s="26">
        <f>RANK(P32,P$28:P$32,1)</f>
        <v>5</v>
      </c>
      <c r="R32" s="7"/>
      <c r="S32" s="23">
        <f>G32+J32+M32+P32+R32</f>
        <v>0.029837962962962965</v>
      </c>
      <c r="T32" s="7">
        <f>S32-S$28</f>
        <v>0.008495370370370372</v>
      </c>
      <c r="U32" s="26">
        <f>RANK(S32,S$28:S$32,1)</f>
        <v>5</v>
      </c>
    </row>
    <row r="33" spans="1:16" ht="15">
      <c r="A33" s="19"/>
      <c r="B33" s="19"/>
      <c r="C33" s="20"/>
      <c r="D33" s="19"/>
      <c r="E33" s="19"/>
      <c r="F33" s="21"/>
      <c r="G33" s="22"/>
      <c r="H33" s="27"/>
      <c r="I33" s="21"/>
      <c r="J33" s="22"/>
      <c r="K33" s="27"/>
      <c r="L33" s="21"/>
      <c r="M33" s="22"/>
      <c r="N33" s="27"/>
      <c r="O33" s="22"/>
      <c r="P33" s="19"/>
    </row>
    <row r="34" spans="1:16" ht="15">
      <c r="A34" s="51" t="s">
        <v>56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3" ht="15">
      <c r="A35" t="s">
        <v>11</v>
      </c>
      <c r="C35" t="s">
        <v>29</v>
      </c>
    </row>
    <row r="36" spans="1:21" ht="15">
      <c r="A36" s="12" t="s">
        <v>28</v>
      </c>
      <c r="B36" s="12" t="s">
        <v>4</v>
      </c>
      <c r="C36" s="12" t="s">
        <v>1</v>
      </c>
      <c r="D36" s="12" t="s">
        <v>5</v>
      </c>
      <c r="E36" s="12" t="s">
        <v>14</v>
      </c>
      <c r="F36" s="13" t="s">
        <v>15</v>
      </c>
      <c r="G36" s="14" t="s">
        <v>6</v>
      </c>
      <c r="H36" s="18" t="s">
        <v>2</v>
      </c>
      <c r="I36" s="13" t="s">
        <v>16</v>
      </c>
      <c r="J36" s="12" t="s">
        <v>25</v>
      </c>
      <c r="K36" s="18" t="s">
        <v>2</v>
      </c>
      <c r="L36" s="13" t="s">
        <v>17</v>
      </c>
      <c r="M36" s="12" t="s">
        <v>3</v>
      </c>
      <c r="N36" s="18" t="s">
        <v>2</v>
      </c>
      <c r="O36" s="13" t="s">
        <v>26</v>
      </c>
      <c r="P36" s="12" t="s">
        <v>27</v>
      </c>
      <c r="Q36" s="18" t="s">
        <v>2</v>
      </c>
      <c r="R36" s="28" t="s">
        <v>42</v>
      </c>
      <c r="S36" s="12" t="s">
        <v>7</v>
      </c>
      <c r="T36" s="12" t="s">
        <v>8</v>
      </c>
      <c r="U36" s="18" t="s">
        <v>0</v>
      </c>
    </row>
    <row r="37" spans="1:21" ht="15">
      <c r="A37" s="8">
        <v>1</v>
      </c>
      <c r="B37" s="8">
        <v>149</v>
      </c>
      <c r="C37" s="15" t="s">
        <v>122</v>
      </c>
      <c r="D37" s="8">
        <v>1973</v>
      </c>
      <c r="E37" s="8" t="s">
        <v>19</v>
      </c>
      <c r="F37" s="10">
        <v>0.0034375</v>
      </c>
      <c r="G37" s="7">
        <f>F37</f>
        <v>0.0034375</v>
      </c>
      <c r="H37" s="26">
        <f>RANK(G37,G$37:G$38,1)</f>
        <v>1</v>
      </c>
      <c r="I37" s="10">
        <v>0.004476851851851852</v>
      </c>
      <c r="J37" s="7">
        <f>I37-F37</f>
        <v>0.0010393518518518516</v>
      </c>
      <c r="K37" s="26">
        <f>RANK(J37,J$37:J$38,1)</f>
        <v>1</v>
      </c>
      <c r="L37" s="10">
        <v>0.017797453703703704</v>
      </c>
      <c r="M37" s="7">
        <f>L37-I37</f>
        <v>0.013320601851851853</v>
      </c>
      <c r="N37" s="26">
        <f>RANK(M37,M$37:M$38,1)</f>
        <v>1</v>
      </c>
      <c r="O37" s="24">
        <v>0.026226851851851852</v>
      </c>
      <c r="P37" s="7">
        <f>O37-L37</f>
        <v>0.008429398148148148</v>
      </c>
      <c r="Q37" s="26">
        <f>RANK(P37,P$37:P$38,1)</f>
        <v>1</v>
      </c>
      <c r="R37" s="7"/>
      <c r="S37" s="23">
        <f>G37+J37+M37+P37+R37</f>
        <v>0.026226851851851852</v>
      </c>
      <c r="T37" s="7">
        <v>0</v>
      </c>
      <c r="U37" s="26">
        <f>RANK(S37,S$37:S$38,1)</f>
        <v>1</v>
      </c>
    </row>
    <row r="38" spans="1:21" ht="15">
      <c r="A38" s="8">
        <v>2</v>
      </c>
      <c r="B38" s="8">
        <v>151</v>
      </c>
      <c r="C38" s="16" t="s">
        <v>259</v>
      </c>
      <c r="D38" s="8">
        <v>1968</v>
      </c>
      <c r="E38" s="9" t="s">
        <v>19</v>
      </c>
      <c r="F38" s="10">
        <v>0.010289351851851852</v>
      </c>
      <c r="G38" s="7">
        <f>F38</f>
        <v>0.010289351851851852</v>
      </c>
      <c r="H38" s="26">
        <f>RANK(G38,G$37:G$38,1)</f>
        <v>2</v>
      </c>
      <c r="I38" s="10">
        <v>0.012733796296296297</v>
      </c>
      <c r="J38" s="7">
        <f>I38-F38</f>
        <v>0.0024444444444444453</v>
      </c>
      <c r="K38" s="26">
        <f>RANK(J38,J$37:J$38,1)</f>
        <v>2</v>
      </c>
      <c r="L38" s="10">
        <v>0.028999999999999998</v>
      </c>
      <c r="M38" s="7">
        <f>L38-I38</f>
        <v>0.0162662037037037</v>
      </c>
      <c r="N38" s="26">
        <f>RANK(M38,M$37:M$38,1)</f>
        <v>2</v>
      </c>
      <c r="O38" s="24">
        <v>0.038969907407407404</v>
      </c>
      <c r="P38" s="7">
        <f>O38-L38</f>
        <v>0.009969907407407406</v>
      </c>
      <c r="Q38" s="26">
        <f>RANK(P38,P$37:P$38,1)</f>
        <v>2</v>
      </c>
      <c r="R38" s="7"/>
      <c r="S38" s="23">
        <f>G38+J38+M38+P38+R38</f>
        <v>0.038969907407407404</v>
      </c>
      <c r="T38" s="7">
        <f>S38-S$37</f>
        <v>0.012743055555555553</v>
      </c>
      <c r="U38" s="26">
        <f>RANK(S38,S$37:S$38,1)</f>
        <v>2</v>
      </c>
    </row>
    <row r="39" ht="15"/>
    <row r="40" spans="1:16" ht="15">
      <c r="A40" s="51" t="s">
        <v>57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3" ht="15">
      <c r="A41" t="s">
        <v>11</v>
      </c>
      <c r="C41" t="s">
        <v>29</v>
      </c>
    </row>
    <row r="42" spans="1:21" ht="15">
      <c r="A42" s="12" t="s">
        <v>28</v>
      </c>
      <c r="B42" s="12" t="s">
        <v>4</v>
      </c>
      <c r="C42" s="12" t="s">
        <v>1</v>
      </c>
      <c r="D42" s="12" t="s">
        <v>5</v>
      </c>
      <c r="E42" s="12" t="s">
        <v>14</v>
      </c>
      <c r="F42" s="13" t="s">
        <v>15</v>
      </c>
      <c r="G42" s="14" t="s">
        <v>6</v>
      </c>
      <c r="H42" s="18" t="s">
        <v>2</v>
      </c>
      <c r="I42" s="13" t="s">
        <v>16</v>
      </c>
      <c r="J42" s="12" t="s">
        <v>25</v>
      </c>
      <c r="K42" s="18" t="s">
        <v>2</v>
      </c>
      <c r="L42" s="13" t="s">
        <v>17</v>
      </c>
      <c r="M42" s="12" t="s">
        <v>3</v>
      </c>
      <c r="N42" s="18" t="s">
        <v>2</v>
      </c>
      <c r="O42" s="13" t="s">
        <v>26</v>
      </c>
      <c r="P42" s="12" t="s">
        <v>27</v>
      </c>
      <c r="Q42" s="18" t="s">
        <v>2</v>
      </c>
      <c r="R42" s="28" t="s">
        <v>42</v>
      </c>
      <c r="S42" s="12" t="s">
        <v>7</v>
      </c>
      <c r="T42" s="12" t="s">
        <v>8</v>
      </c>
      <c r="U42" s="18" t="s">
        <v>0</v>
      </c>
    </row>
    <row r="43" spans="1:21" ht="15">
      <c r="A43" s="8">
        <v>1</v>
      </c>
      <c r="B43" s="8">
        <v>138</v>
      </c>
      <c r="C43" s="16" t="s">
        <v>246</v>
      </c>
      <c r="D43" s="8">
        <v>1968</v>
      </c>
      <c r="E43" s="9" t="s">
        <v>19</v>
      </c>
      <c r="F43" s="10">
        <v>0.003969907407407407</v>
      </c>
      <c r="G43" s="7">
        <f>F43</f>
        <v>0.003969907407407407</v>
      </c>
      <c r="H43" s="26">
        <f>RANK(G43,G$43:G$46,1)</f>
        <v>1</v>
      </c>
      <c r="I43" s="10">
        <v>0.004658564814814814</v>
      </c>
      <c r="J43" s="7">
        <f>I43-F43</f>
        <v>0.0006886574074074069</v>
      </c>
      <c r="K43" s="26">
        <f>RANK(J43,J$43:J$46,1)</f>
        <v>1</v>
      </c>
      <c r="L43" s="10">
        <v>0.015212962962962963</v>
      </c>
      <c r="M43" s="7">
        <f>L43-I43</f>
        <v>0.01055439814814815</v>
      </c>
      <c r="N43" s="26">
        <f>RANK(M43,M$43:M$46,1)</f>
        <v>1</v>
      </c>
      <c r="O43" s="24">
        <v>0.02210648148148148</v>
      </c>
      <c r="P43" s="7">
        <f>O43-L43</f>
        <v>0.006893518518518518</v>
      </c>
      <c r="Q43" s="26">
        <f>RANK(P43,P$43:P$46,1)</f>
        <v>2</v>
      </c>
      <c r="R43" s="7"/>
      <c r="S43" s="23">
        <f>G43+J43+M43+P43+R43</f>
        <v>0.02210648148148148</v>
      </c>
      <c r="T43" s="7">
        <v>0</v>
      </c>
      <c r="U43" s="26">
        <f>RANK(S43,S$43:S$46,1)</f>
        <v>1</v>
      </c>
    </row>
    <row r="44" spans="1:21" ht="15">
      <c r="A44" s="8">
        <v>2</v>
      </c>
      <c r="B44" s="8">
        <v>141</v>
      </c>
      <c r="C44" s="15" t="s">
        <v>123</v>
      </c>
      <c r="D44" s="8">
        <v>1964</v>
      </c>
      <c r="E44" s="8" t="s">
        <v>19</v>
      </c>
      <c r="F44" s="10">
        <v>0.004270833333333334</v>
      </c>
      <c r="G44" s="7">
        <f>F44</f>
        <v>0.004270833333333334</v>
      </c>
      <c r="H44" s="26">
        <f>RANK(G44,G$43:G$46,1)</f>
        <v>3</v>
      </c>
      <c r="I44" s="10">
        <v>0.005636574074074074</v>
      </c>
      <c r="J44" s="7">
        <f>I44-F44</f>
        <v>0.0013657407407407403</v>
      </c>
      <c r="K44" s="26">
        <f>RANK(J44,J$43:J$46,1)</f>
        <v>3</v>
      </c>
      <c r="L44" s="10">
        <v>0.016277777777777776</v>
      </c>
      <c r="M44" s="7">
        <f>L44-I44</f>
        <v>0.010641203703703701</v>
      </c>
      <c r="N44" s="26">
        <f>RANK(M44,M$43:M$46,1)</f>
        <v>2</v>
      </c>
      <c r="O44" s="24">
        <v>0.022951388888888886</v>
      </c>
      <c r="P44" s="7">
        <f>O44-L44</f>
        <v>0.006673611111111109</v>
      </c>
      <c r="Q44" s="26">
        <f>RANK(P44,P$43:P$46,1)</f>
        <v>1</v>
      </c>
      <c r="R44" s="7"/>
      <c r="S44" s="23">
        <f>G44+J44+M44+P44+R44</f>
        <v>0.022951388888888886</v>
      </c>
      <c r="T44" s="7">
        <f>S44-S$43</f>
        <v>0.0008449074074074053</v>
      </c>
      <c r="U44" s="26">
        <f>RANK(S44,S$43:S$46,1)</f>
        <v>2</v>
      </c>
    </row>
    <row r="45" spans="1:21" ht="15">
      <c r="A45" s="8">
        <v>3</v>
      </c>
      <c r="B45" s="8">
        <v>139</v>
      </c>
      <c r="C45" s="16" t="s">
        <v>253</v>
      </c>
      <c r="D45" s="8">
        <v>1964</v>
      </c>
      <c r="E45" s="9" t="s">
        <v>242</v>
      </c>
      <c r="F45" s="10">
        <v>0.004120370370370371</v>
      </c>
      <c r="G45" s="7">
        <f>F45</f>
        <v>0.004120370370370371</v>
      </c>
      <c r="H45" s="26">
        <f>RANK(G45,G$43:G$46,1)</f>
        <v>2</v>
      </c>
      <c r="I45" s="10">
        <v>0.005625</v>
      </c>
      <c r="J45" s="7">
        <f>I45-F45</f>
        <v>0.0015046296296296292</v>
      </c>
      <c r="K45" s="26">
        <f>RANK(J45,J$43:J$46,1)</f>
        <v>4</v>
      </c>
      <c r="L45" s="10">
        <v>0.01879861111111111</v>
      </c>
      <c r="M45" s="7">
        <f>L45-I45</f>
        <v>0.01317361111111111</v>
      </c>
      <c r="N45" s="26">
        <f>RANK(M45,M$43:M$46,1)</f>
        <v>4</v>
      </c>
      <c r="O45" s="24">
        <v>0.026782407407407408</v>
      </c>
      <c r="P45" s="7">
        <f>O45-L45</f>
        <v>0.007983796296296298</v>
      </c>
      <c r="Q45" s="26">
        <f>RANK(P45,P$43:P$46,1)</f>
        <v>3</v>
      </c>
      <c r="R45" s="7"/>
      <c r="S45" s="23">
        <f>G45+J45+M45+P45+R45</f>
        <v>0.026782407407407408</v>
      </c>
      <c r="T45" s="7">
        <f>S45-S$43</f>
        <v>0.004675925925925927</v>
      </c>
      <c r="U45" s="26">
        <f>RANK(S45,S$43:S$46,1)</f>
        <v>3</v>
      </c>
    </row>
    <row r="46" spans="1:21" ht="15">
      <c r="A46" s="8">
        <v>4</v>
      </c>
      <c r="B46" s="8">
        <v>148</v>
      </c>
      <c r="C46" s="16" t="s">
        <v>260</v>
      </c>
      <c r="D46" s="8">
        <v>1966</v>
      </c>
      <c r="E46" s="9" t="s">
        <v>19</v>
      </c>
      <c r="F46" s="10">
        <v>0.005810185185185186</v>
      </c>
      <c r="G46" s="7">
        <f>F46</f>
        <v>0.005810185185185186</v>
      </c>
      <c r="H46" s="26">
        <f>RANK(G46,G$43:G$46,1)</f>
        <v>4</v>
      </c>
      <c r="I46" s="10">
        <v>0.0070648148148148154</v>
      </c>
      <c r="J46" s="7">
        <f>I46-F46</f>
        <v>0.0012546296296296298</v>
      </c>
      <c r="K46" s="26">
        <f>RANK(J46,J$43:J$46,1)</f>
        <v>2</v>
      </c>
      <c r="L46" s="10">
        <v>0.018438657407407407</v>
      </c>
      <c r="M46" s="7">
        <f>L46-I46</f>
        <v>0.011373842592592592</v>
      </c>
      <c r="N46" s="26">
        <f>RANK(M46,M$43:M$46,1)</f>
        <v>3</v>
      </c>
      <c r="O46" s="24">
        <v>0.02802083333333333</v>
      </c>
      <c r="P46" s="7">
        <f>O46-L46</f>
        <v>0.009582175925925925</v>
      </c>
      <c r="Q46" s="26">
        <f>RANK(P46,P$43:P$46,1)</f>
        <v>4</v>
      </c>
      <c r="R46" s="7">
        <v>0.00017361111111111112</v>
      </c>
      <c r="S46" s="23">
        <f>G46+J46+M46+P46+R46</f>
        <v>0.028194444444444442</v>
      </c>
      <c r="T46" s="7">
        <f>S46-S$43</f>
        <v>0.006087962962962962</v>
      </c>
      <c r="U46" s="26">
        <f>RANK(S46,S$43:S$46,1)</f>
        <v>4</v>
      </c>
    </row>
    <row r="47" ht="15"/>
    <row r="48" spans="1:16" ht="15">
      <c r="A48" s="51" t="s">
        <v>60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3" ht="15">
      <c r="A49" t="s">
        <v>11</v>
      </c>
      <c r="C49" t="s">
        <v>29</v>
      </c>
    </row>
    <row r="50" spans="1:21" ht="15">
      <c r="A50" s="12" t="s">
        <v>28</v>
      </c>
      <c r="B50" s="12" t="s">
        <v>4</v>
      </c>
      <c r="C50" s="12" t="s">
        <v>1</v>
      </c>
      <c r="D50" s="12" t="s">
        <v>5</v>
      </c>
      <c r="E50" s="12" t="s">
        <v>14</v>
      </c>
      <c r="F50" s="13" t="s">
        <v>15</v>
      </c>
      <c r="G50" s="14" t="s">
        <v>6</v>
      </c>
      <c r="H50" s="18" t="s">
        <v>2</v>
      </c>
      <c r="I50" s="13" t="s">
        <v>16</v>
      </c>
      <c r="J50" s="12" t="s">
        <v>25</v>
      </c>
      <c r="K50" s="18" t="s">
        <v>2</v>
      </c>
      <c r="L50" s="13" t="s">
        <v>17</v>
      </c>
      <c r="M50" s="12" t="s">
        <v>3</v>
      </c>
      <c r="N50" s="18" t="s">
        <v>2</v>
      </c>
      <c r="O50" s="13" t="s">
        <v>26</v>
      </c>
      <c r="P50" s="12" t="s">
        <v>27</v>
      </c>
      <c r="Q50" s="18" t="s">
        <v>2</v>
      </c>
      <c r="R50" s="28" t="s">
        <v>42</v>
      </c>
      <c r="S50" s="12" t="s">
        <v>7</v>
      </c>
      <c r="T50" s="12" t="s">
        <v>8</v>
      </c>
      <c r="U50" s="18" t="s">
        <v>0</v>
      </c>
    </row>
    <row r="51" spans="1:21" ht="15">
      <c r="A51" s="8">
        <v>1</v>
      </c>
      <c r="B51" s="8">
        <v>150</v>
      </c>
      <c r="C51" s="15" t="s">
        <v>127</v>
      </c>
      <c r="D51" s="8">
        <v>1952</v>
      </c>
      <c r="E51" s="8" t="s">
        <v>128</v>
      </c>
      <c r="F51" s="10">
        <v>0.0044907407407407405</v>
      </c>
      <c r="G51" s="7">
        <f>F51</f>
        <v>0.0044907407407407405</v>
      </c>
      <c r="H51" s="26">
        <f>RANK(G51,G$51:G$52,1)</f>
        <v>1</v>
      </c>
      <c r="I51" s="10">
        <v>0.005569444444444444</v>
      </c>
      <c r="J51" s="7">
        <f>I51-F51</f>
        <v>0.0010787037037037032</v>
      </c>
      <c r="K51" s="26">
        <f>RANK(J51,J$51:J$52,1)</f>
        <v>2</v>
      </c>
      <c r="L51" s="10">
        <v>0.01717939814814815</v>
      </c>
      <c r="M51" s="7">
        <f>L51-I51</f>
        <v>0.011609953703703706</v>
      </c>
      <c r="N51" s="26">
        <f>RANK(M51,M$51:M$52,1)</f>
        <v>1</v>
      </c>
      <c r="O51" s="24">
        <v>0.0253125</v>
      </c>
      <c r="P51" s="7">
        <f>O51-L51</f>
        <v>0.008133101851851853</v>
      </c>
      <c r="Q51" s="26">
        <f>RANK(P51,P$51:P$52,1)</f>
        <v>1</v>
      </c>
      <c r="R51" s="7"/>
      <c r="S51" s="23">
        <f>G51+J51+M51+P51+R51</f>
        <v>0.0253125</v>
      </c>
      <c r="T51" s="7">
        <v>0</v>
      </c>
      <c r="U51" s="26">
        <f>RANK(S51,S$51:S$52,1)</f>
        <v>1</v>
      </c>
    </row>
    <row r="52" spans="1:21" ht="15">
      <c r="A52" s="8">
        <v>2</v>
      </c>
      <c r="B52" s="8">
        <v>147</v>
      </c>
      <c r="C52" s="15" t="s">
        <v>125</v>
      </c>
      <c r="D52" s="8">
        <v>1950</v>
      </c>
      <c r="E52" s="8" t="s">
        <v>126</v>
      </c>
      <c r="F52" s="10">
        <v>0.005277777777777777</v>
      </c>
      <c r="G52" s="7">
        <f>F52</f>
        <v>0.005277777777777777</v>
      </c>
      <c r="H52" s="26">
        <f>RANK(G52,G$51:G$52,1)</f>
        <v>2</v>
      </c>
      <c r="I52" s="10">
        <v>0.0063124999999999995</v>
      </c>
      <c r="J52" s="7">
        <f>I52-F52</f>
        <v>0.0010347222222222225</v>
      </c>
      <c r="K52" s="26">
        <f>RANK(J52,J$51:J$52,1)</f>
        <v>1</v>
      </c>
      <c r="L52" s="10">
        <v>0.018383101851851852</v>
      </c>
      <c r="M52" s="7">
        <f>L52-I52</f>
        <v>0.012070601851851853</v>
      </c>
      <c r="N52" s="26">
        <f>RANK(M52,M$51:M$52,1)</f>
        <v>2</v>
      </c>
      <c r="O52" s="24">
        <v>0.02732638888888889</v>
      </c>
      <c r="P52" s="7">
        <f>O52-L52</f>
        <v>0.008943287037037038</v>
      </c>
      <c r="Q52" s="26">
        <f>RANK(P52,P$51:P$52,1)</f>
        <v>2</v>
      </c>
      <c r="R52" s="7"/>
      <c r="S52" s="23">
        <f>G52+J52+M52+P52+R52</f>
        <v>0.02732638888888889</v>
      </c>
      <c r="T52" s="7">
        <f>S52-S$51</f>
        <v>0.002013888888888888</v>
      </c>
      <c r="U52" s="26">
        <f>RANK(S52,S$51:S$52,1)</f>
        <v>2</v>
      </c>
    </row>
    <row r="53" spans="4:6" ht="15">
      <c r="D53" s="2"/>
      <c r="E53" s="2"/>
      <c r="F53" s="5"/>
    </row>
    <row r="54" spans="2:21" ht="15">
      <c r="B54" s="52" t="s">
        <v>9</v>
      </c>
      <c r="C54" s="52"/>
      <c r="D54" t="s">
        <v>292</v>
      </c>
      <c r="R54"/>
      <c r="T54" s="3"/>
      <c r="U54"/>
    </row>
    <row r="55" spans="18:21" ht="15">
      <c r="R55"/>
      <c r="T55" s="3"/>
      <c r="U55"/>
    </row>
    <row r="56" spans="2:21" ht="14.25">
      <c r="B56" s="52" t="s">
        <v>10</v>
      </c>
      <c r="C56" s="52"/>
      <c r="D56" t="s">
        <v>293</v>
      </c>
      <c r="R56"/>
      <c r="T56" s="3"/>
      <c r="U56"/>
    </row>
  </sheetData>
  <sheetProtection/>
  <mergeCells count="13">
    <mergeCell ref="A4:P4"/>
    <mergeCell ref="A34:P34"/>
    <mergeCell ref="A1:P1"/>
    <mergeCell ref="A2:C2"/>
    <mergeCell ref="N2:P2"/>
    <mergeCell ref="A3:P3"/>
    <mergeCell ref="A40:P40"/>
    <mergeCell ref="B54:C54"/>
    <mergeCell ref="B56:C56"/>
    <mergeCell ref="A11:P11"/>
    <mergeCell ref="A17:P17"/>
    <mergeCell ref="A25:P25"/>
    <mergeCell ref="A48:P48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7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U37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5.28125" style="0" customWidth="1"/>
    <col min="4" max="4" width="7.28125" style="0" customWidth="1"/>
    <col min="5" max="5" width="14.851562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46</v>
      </c>
    </row>
    <row r="6" ht="15">
      <c r="P6" s="4"/>
    </row>
    <row r="7" ht="15">
      <c r="P7" s="4" t="s">
        <v>291</v>
      </c>
    </row>
    <row r="8" ht="15">
      <c r="P8" s="4" t="s">
        <v>290</v>
      </c>
    </row>
    <row r="9" spans="1:16" ht="15">
      <c r="A9" s="51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3" ht="15">
      <c r="A10" t="s">
        <v>11</v>
      </c>
      <c r="C10" t="s">
        <v>29</v>
      </c>
    </row>
    <row r="11" spans="1:21" ht="15">
      <c r="A11" s="12" t="s">
        <v>28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25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26</v>
      </c>
      <c r="P11" s="12" t="s">
        <v>27</v>
      </c>
      <c r="Q11" s="18" t="s">
        <v>2</v>
      </c>
      <c r="R11" s="28" t="s">
        <v>42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131</v>
      </c>
      <c r="C12" s="15" t="s">
        <v>129</v>
      </c>
      <c r="D12" s="8">
        <v>2003</v>
      </c>
      <c r="E12" s="8" t="s">
        <v>19</v>
      </c>
      <c r="F12" s="10">
        <v>0.0032175925925925926</v>
      </c>
      <c r="G12" s="7">
        <f>F12</f>
        <v>0.0032175925925925926</v>
      </c>
      <c r="H12" s="26">
        <f>RANK(G12,G$12:G$12,1)</f>
        <v>1</v>
      </c>
      <c r="I12" s="10">
        <v>0.003946759259259259</v>
      </c>
      <c r="J12" s="7">
        <f>I12-F12</f>
        <v>0.0007291666666666666</v>
      </c>
      <c r="K12" s="26">
        <f>RANK(J12,J$12:J$12,1)</f>
        <v>1</v>
      </c>
      <c r="L12" s="10">
        <v>0.01695486111111111</v>
      </c>
      <c r="M12" s="7">
        <f>L12-I12</f>
        <v>0.013008101851851852</v>
      </c>
      <c r="N12" s="26">
        <f>RANK(M12,M$12:M$12,1)</f>
        <v>1</v>
      </c>
      <c r="O12" s="24">
        <v>0.024641203703703703</v>
      </c>
      <c r="P12" s="7">
        <f>O12-L12</f>
        <v>0.007686342592592592</v>
      </c>
      <c r="Q12" s="26">
        <f>RANK(P12,P$12:P$12,1)</f>
        <v>1</v>
      </c>
      <c r="R12" s="7"/>
      <c r="S12" s="23">
        <f>G12+J12+M12+P12+R12</f>
        <v>0.024641203703703703</v>
      </c>
      <c r="T12" s="7">
        <v>0</v>
      </c>
      <c r="U12" s="26">
        <f>RANK(S12,S$12:S$12,1)</f>
        <v>1</v>
      </c>
    </row>
    <row r="13" spans="1:16" ht="15">
      <c r="A13" s="51" t="s">
        <v>51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3" ht="15">
      <c r="A14" t="s">
        <v>11</v>
      </c>
      <c r="C14" t="s">
        <v>29</v>
      </c>
    </row>
    <row r="15" spans="1:21" ht="15">
      <c r="A15" s="12" t="s">
        <v>28</v>
      </c>
      <c r="B15" s="12" t="s">
        <v>4</v>
      </c>
      <c r="C15" s="12" t="s">
        <v>1</v>
      </c>
      <c r="D15" s="12" t="s">
        <v>5</v>
      </c>
      <c r="E15" s="12" t="s">
        <v>14</v>
      </c>
      <c r="F15" s="13" t="s">
        <v>15</v>
      </c>
      <c r="G15" s="14" t="s">
        <v>6</v>
      </c>
      <c r="H15" s="18" t="s">
        <v>2</v>
      </c>
      <c r="I15" s="13" t="s">
        <v>16</v>
      </c>
      <c r="J15" s="12" t="s">
        <v>25</v>
      </c>
      <c r="K15" s="18" t="s">
        <v>2</v>
      </c>
      <c r="L15" s="13" t="s">
        <v>17</v>
      </c>
      <c r="M15" s="12" t="s">
        <v>3</v>
      </c>
      <c r="N15" s="18" t="s">
        <v>2</v>
      </c>
      <c r="O15" s="13" t="s">
        <v>26</v>
      </c>
      <c r="P15" s="12" t="s">
        <v>27</v>
      </c>
      <c r="Q15" s="18" t="s">
        <v>2</v>
      </c>
      <c r="R15" s="28" t="s">
        <v>42</v>
      </c>
      <c r="S15" s="12" t="s">
        <v>7</v>
      </c>
      <c r="T15" s="12" t="s">
        <v>8</v>
      </c>
      <c r="U15" s="18" t="s">
        <v>0</v>
      </c>
    </row>
    <row r="16" spans="1:21" ht="15">
      <c r="A16" s="8">
        <v>1</v>
      </c>
      <c r="B16" s="8">
        <v>145</v>
      </c>
      <c r="C16" s="16" t="s">
        <v>262</v>
      </c>
      <c r="D16" s="8">
        <v>2001</v>
      </c>
      <c r="E16" s="9" t="s">
        <v>19</v>
      </c>
      <c r="F16" s="10">
        <v>0.0034953703703703705</v>
      </c>
      <c r="G16" s="7">
        <f>F16</f>
        <v>0.0034953703703703705</v>
      </c>
      <c r="H16" s="26">
        <f>RANK(G16,G$16:G$16,1)</f>
        <v>1</v>
      </c>
      <c r="I16" s="10">
        <v>0.004108796296296297</v>
      </c>
      <c r="J16" s="7">
        <f>I16-F16</f>
        <v>0.0006134259259259266</v>
      </c>
      <c r="K16" s="26">
        <f>RANK(J16,J$16:J$16,1)</f>
        <v>1</v>
      </c>
      <c r="L16" s="10">
        <v>0.015905092592592592</v>
      </c>
      <c r="M16" s="7">
        <f>L16-I16</f>
        <v>0.011796296296296294</v>
      </c>
      <c r="N16" s="26">
        <f>RANK(M16,M$16:M$16,1)</f>
        <v>1</v>
      </c>
      <c r="O16" s="24">
        <v>0.0241087962962963</v>
      </c>
      <c r="P16" s="7">
        <f>O16-L16</f>
        <v>0.008203703703703706</v>
      </c>
      <c r="Q16" s="26">
        <f>RANK(P16,P$16:P$16,1)</f>
        <v>1</v>
      </c>
      <c r="R16" s="7"/>
      <c r="S16" s="23">
        <f>G16+J16+M16+P16+R16</f>
        <v>0.0241087962962963</v>
      </c>
      <c r="T16" s="7">
        <v>0</v>
      </c>
      <c r="U16" s="26">
        <f>RANK(S16,S$16:S$16,1)</f>
        <v>1</v>
      </c>
    </row>
    <row r="17" ht="15"/>
    <row r="18" spans="1:16" ht="15">
      <c r="A18" s="51" t="s">
        <v>52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3" ht="15">
      <c r="A19" t="s">
        <v>11</v>
      </c>
      <c r="C19" t="s">
        <v>29</v>
      </c>
    </row>
    <row r="20" spans="1:21" ht="15">
      <c r="A20" s="12" t="s">
        <v>28</v>
      </c>
      <c r="B20" s="12" t="s">
        <v>4</v>
      </c>
      <c r="C20" s="12" t="s">
        <v>1</v>
      </c>
      <c r="D20" s="12" t="s">
        <v>5</v>
      </c>
      <c r="E20" s="12" t="s">
        <v>14</v>
      </c>
      <c r="F20" s="13" t="s">
        <v>15</v>
      </c>
      <c r="G20" s="14" t="s">
        <v>6</v>
      </c>
      <c r="H20" s="18" t="s">
        <v>2</v>
      </c>
      <c r="I20" s="13" t="s">
        <v>16</v>
      </c>
      <c r="J20" s="12" t="s">
        <v>25</v>
      </c>
      <c r="K20" s="18" t="s">
        <v>2</v>
      </c>
      <c r="L20" s="13" t="s">
        <v>17</v>
      </c>
      <c r="M20" s="12" t="s">
        <v>3</v>
      </c>
      <c r="N20" s="18" t="s">
        <v>2</v>
      </c>
      <c r="O20" s="13" t="s">
        <v>26</v>
      </c>
      <c r="P20" s="12" t="s">
        <v>27</v>
      </c>
      <c r="Q20" s="18" t="s">
        <v>2</v>
      </c>
      <c r="R20" s="28" t="s">
        <v>42</v>
      </c>
      <c r="S20" s="12" t="s">
        <v>7</v>
      </c>
      <c r="T20" s="12" t="s">
        <v>8</v>
      </c>
      <c r="U20" s="18" t="s">
        <v>0</v>
      </c>
    </row>
    <row r="21" spans="1:21" ht="15">
      <c r="A21" s="8">
        <v>1</v>
      </c>
      <c r="B21" s="8">
        <v>135</v>
      </c>
      <c r="C21" s="15" t="s">
        <v>131</v>
      </c>
      <c r="D21" s="8">
        <v>1991</v>
      </c>
      <c r="E21" s="8" t="s">
        <v>132</v>
      </c>
      <c r="F21" s="10">
        <v>0.004479166666666667</v>
      </c>
      <c r="G21" s="7">
        <f>F21</f>
        <v>0.004479166666666667</v>
      </c>
      <c r="H21" s="26">
        <f>RANK(G21,G$21:G$22,1)</f>
        <v>2</v>
      </c>
      <c r="I21" s="10">
        <v>0.00524537037037037</v>
      </c>
      <c r="J21" s="7">
        <f>I21-F21</f>
        <v>0.000766203703703703</v>
      </c>
      <c r="K21" s="26">
        <f>RANK(J21,J$21:J$22,1)</f>
        <v>1</v>
      </c>
      <c r="L21" s="10">
        <v>0.017162037037037038</v>
      </c>
      <c r="M21" s="7">
        <f>L21-I21</f>
        <v>0.01191666666666667</v>
      </c>
      <c r="N21" s="26">
        <f>RANK(M21,M$21:M$22,1)</f>
        <v>2</v>
      </c>
      <c r="O21" s="24">
        <v>0.023287037037037037</v>
      </c>
      <c r="P21" s="7">
        <f>O21-L21</f>
        <v>0.0061249999999999985</v>
      </c>
      <c r="Q21" s="26">
        <f>RANK(P21,P$21:P$22,1)</f>
        <v>1</v>
      </c>
      <c r="R21" s="7"/>
      <c r="S21" s="23">
        <f>G21+J21+M21+P21+R21</f>
        <v>0.023287037037037037</v>
      </c>
      <c r="T21" s="7">
        <v>0</v>
      </c>
      <c r="U21" s="26">
        <f>RANK(S21,S$21:S$22,1)</f>
        <v>1</v>
      </c>
    </row>
    <row r="22" spans="1:21" ht="15">
      <c r="A22" s="8">
        <v>2</v>
      </c>
      <c r="B22" s="8">
        <v>134</v>
      </c>
      <c r="C22" s="15" t="s">
        <v>130</v>
      </c>
      <c r="D22" s="8">
        <v>1999</v>
      </c>
      <c r="E22" s="8" t="s">
        <v>19</v>
      </c>
      <c r="F22" s="10">
        <v>0.0035763888888888894</v>
      </c>
      <c r="G22" s="7">
        <f>F22</f>
        <v>0.0035763888888888894</v>
      </c>
      <c r="H22" s="26">
        <f>RANK(G22,G$21:G$22,1)</f>
        <v>1</v>
      </c>
      <c r="I22" s="10">
        <v>0.0045069444444444445</v>
      </c>
      <c r="J22" s="7">
        <f>I22-F22</f>
        <v>0.0009305555555555551</v>
      </c>
      <c r="K22" s="26">
        <f>RANK(J22,J$21:J$22,1)</f>
        <v>2</v>
      </c>
      <c r="L22" s="10">
        <v>0.01522685185185185</v>
      </c>
      <c r="M22" s="7">
        <f>L22-I22</f>
        <v>0.010719907407407407</v>
      </c>
      <c r="N22" s="26">
        <f>RANK(M22,M$21:M$22,1)</f>
        <v>1</v>
      </c>
      <c r="O22" s="24">
        <v>0.02400462962962963</v>
      </c>
      <c r="P22" s="7">
        <f>O22-L22</f>
        <v>0.008777777777777778</v>
      </c>
      <c r="Q22" s="26">
        <f>RANK(P22,P$21:P$22,1)</f>
        <v>2</v>
      </c>
      <c r="R22" s="7"/>
      <c r="S22" s="23">
        <f>G22+J22+M22+P22+R22</f>
        <v>0.024004629629629633</v>
      </c>
      <c r="T22" s="7">
        <f>S22-S$21</f>
        <v>0.0007175925925925961</v>
      </c>
      <c r="U22" s="26">
        <f>RANK(S22,S$21:S$22,1)</f>
        <v>2</v>
      </c>
    </row>
    <row r="23" spans="1:16" ht="15">
      <c r="A23" s="19"/>
      <c r="B23" s="19"/>
      <c r="C23" s="20"/>
      <c r="D23" s="19"/>
      <c r="E23" s="19"/>
      <c r="F23" s="21"/>
      <c r="G23" s="22"/>
      <c r="H23" s="27"/>
      <c r="I23" s="21"/>
      <c r="J23" s="22"/>
      <c r="K23" s="27"/>
      <c r="L23" s="21"/>
      <c r="M23" s="22"/>
      <c r="N23" s="27"/>
      <c r="O23" s="22"/>
      <c r="P23" s="19"/>
    </row>
    <row r="24" spans="1:16" ht="15">
      <c r="A24" s="51" t="s">
        <v>53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3" ht="15">
      <c r="A25" t="s">
        <v>11</v>
      </c>
      <c r="C25" t="s">
        <v>29</v>
      </c>
    </row>
    <row r="26" spans="1:21" ht="15">
      <c r="A26" s="12" t="s">
        <v>28</v>
      </c>
      <c r="B26" s="12" t="s">
        <v>4</v>
      </c>
      <c r="C26" s="12" t="s">
        <v>1</v>
      </c>
      <c r="D26" s="12" t="s">
        <v>5</v>
      </c>
      <c r="E26" s="12" t="s">
        <v>14</v>
      </c>
      <c r="F26" s="13" t="s">
        <v>15</v>
      </c>
      <c r="G26" s="14" t="s">
        <v>6</v>
      </c>
      <c r="H26" s="18" t="s">
        <v>2</v>
      </c>
      <c r="I26" s="13" t="s">
        <v>16</v>
      </c>
      <c r="J26" s="12" t="s">
        <v>25</v>
      </c>
      <c r="K26" s="18" t="s">
        <v>2</v>
      </c>
      <c r="L26" s="13" t="s">
        <v>17</v>
      </c>
      <c r="M26" s="12" t="s">
        <v>3</v>
      </c>
      <c r="N26" s="18" t="s">
        <v>2</v>
      </c>
      <c r="O26" s="13" t="s">
        <v>26</v>
      </c>
      <c r="P26" s="12" t="s">
        <v>27</v>
      </c>
      <c r="Q26" s="18" t="s">
        <v>2</v>
      </c>
      <c r="R26" s="28" t="s">
        <v>42</v>
      </c>
      <c r="S26" s="12" t="s">
        <v>7</v>
      </c>
      <c r="T26" s="12" t="s">
        <v>8</v>
      </c>
      <c r="U26" s="18" t="s">
        <v>0</v>
      </c>
    </row>
    <row r="27" spans="1:21" ht="15">
      <c r="A27" s="8">
        <v>1</v>
      </c>
      <c r="B27" s="8">
        <v>140</v>
      </c>
      <c r="C27" s="16" t="s">
        <v>252</v>
      </c>
      <c r="D27" s="8">
        <v>1988</v>
      </c>
      <c r="E27" s="9" t="s">
        <v>242</v>
      </c>
      <c r="F27" s="10">
        <v>0.004189814814814815</v>
      </c>
      <c r="G27" s="7">
        <f>F27</f>
        <v>0.004189814814814815</v>
      </c>
      <c r="H27" s="26">
        <f>RANK(G27,G$27:G$28,1)</f>
        <v>1</v>
      </c>
      <c r="I27" s="10">
        <v>0.005590277777777778</v>
      </c>
      <c r="J27" s="7">
        <f>I27-F27</f>
        <v>0.0014004629629629636</v>
      </c>
      <c r="K27" s="26">
        <f>RANK(J27,J$27:J$28,1)</f>
        <v>2</v>
      </c>
      <c r="L27" s="10">
        <v>0.018778935185185187</v>
      </c>
      <c r="M27" s="7">
        <f>L27-I27</f>
        <v>0.01318865740740741</v>
      </c>
      <c r="N27" s="26">
        <f>RANK(M27,M$27:M$28,1)</f>
        <v>1</v>
      </c>
      <c r="O27" s="24">
        <v>0.029143518518518517</v>
      </c>
      <c r="P27" s="7">
        <f>O27-L27</f>
        <v>0.01036458333333333</v>
      </c>
      <c r="Q27" s="26">
        <f>RANK(P27,P$27:P$28,1)</f>
        <v>2</v>
      </c>
      <c r="R27" s="7"/>
      <c r="S27" s="23">
        <f>G27+J27+M27+P27+R27</f>
        <v>0.029143518518518517</v>
      </c>
      <c r="T27" s="7">
        <v>0</v>
      </c>
      <c r="U27" s="26">
        <f>RANK(S27,S$27:S$28,1)</f>
        <v>1</v>
      </c>
    </row>
    <row r="28" spans="1:21" ht="15">
      <c r="A28" s="8">
        <v>2</v>
      </c>
      <c r="B28" s="8">
        <v>133</v>
      </c>
      <c r="C28" s="15" t="s">
        <v>133</v>
      </c>
      <c r="D28" s="8">
        <v>1986</v>
      </c>
      <c r="E28" s="8" t="s">
        <v>104</v>
      </c>
      <c r="F28" s="10">
        <v>0.0063425925925925915</v>
      </c>
      <c r="G28" s="7">
        <f>F28</f>
        <v>0.0063425925925925915</v>
      </c>
      <c r="H28" s="26">
        <f>RANK(G28,G$27:G$28,1)</f>
        <v>2</v>
      </c>
      <c r="I28" s="10">
        <v>0.007442129629629629</v>
      </c>
      <c r="J28" s="7">
        <f>I28-F28</f>
        <v>0.0010995370370370378</v>
      </c>
      <c r="K28" s="26">
        <f>RANK(J28,J$27:J$28,1)</f>
        <v>1</v>
      </c>
      <c r="L28" s="10">
        <v>0.02265162037037037</v>
      </c>
      <c r="M28" s="7">
        <f>L28-I28</f>
        <v>0.015209490740740742</v>
      </c>
      <c r="N28" s="26">
        <f>RANK(M28,M$27:M$28,1)</f>
        <v>2</v>
      </c>
      <c r="O28" s="24">
        <v>0.03184027777777778</v>
      </c>
      <c r="P28" s="7">
        <f>O28-L28</f>
        <v>0.00918865740740741</v>
      </c>
      <c r="Q28" s="26">
        <f>RANK(P28,P$27:P$28,1)</f>
        <v>1</v>
      </c>
      <c r="R28" s="7"/>
      <c r="S28" s="23">
        <f>G28+J28+M28+P28+R28</f>
        <v>0.03184027777777778</v>
      </c>
      <c r="T28" s="7">
        <f>S28-S$27</f>
        <v>0.0026967592592592633</v>
      </c>
      <c r="U28" s="26">
        <f>RANK(S28,S$27:S$28,1)</f>
        <v>2</v>
      </c>
    </row>
    <row r="29" spans="1:16" ht="15">
      <c r="A29" s="19"/>
      <c r="B29" s="19"/>
      <c r="C29" s="20"/>
      <c r="D29" s="19"/>
      <c r="E29" s="19"/>
      <c r="F29" s="21"/>
      <c r="G29" s="22"/>
      <c r="H29" s="27"/>
      <c r="I29" s="21"/>
      <c r="J29" s="22"/>
      <c r="K29" s="27"/>
      <c r="L29" s="21"/>
      <c r="M29" s="22"/>
      <c r="N29" s="27"/>
      <c r="O29" s="22"/>
      <c r="P29" s="19"/>
    </row>
    <row r="30" spans="1:16" ht="15">
      <c r="A30" s="51" t="s">
        <v>54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3" ht="15">
      <c r="A31" t="s">
        <v>11</v>
      </c>
      <c r="C31" t="s">
        <v>29</v>
      </c>
    </row>
    <row r="32" spans="1:21" ht="15">
      <c r="A32" s="12" t="s">
        <v>28</v>
      </c>
      <c r="B32" s="12" t="s">
        <v>4</v>
      </c>
      <c r="C32" s="12" t="s">
        <v>1</v>
      </c>
      <c r="D32" s="12" t="s">
        <v>5</v>
      </c>
      <c r="E32" s="12" t="s">
        <v>14</v>
      </c>
      <c r="F32" s="13" t="s">
        <v>15</v>
      </c>
      <c r="G32" s="14" t="s">
        <v>6</v>
      </c>
      <c r="H32" s="18" t="s">
        <v>2</v>
      </c>
      <c r="I32" s="13" t="s">
        <v>16</v>
      </c>
      <c r="J32" s="12" t="s">
        <v>25</v>
      </c>
      <c r="K32" s="18" t="s">
        <v>2</v>
      </c>
      <c r="L32" s="13" t="s">
        <v>17</v>
      </c>
      <c r="M32" s="12" t="s">
        <v>3</v>
      </c>
      <c r="N32" s="18" t="s">
        <v>2</v>
      </c>
      <c r="O32" s="13" t="s">
        <v>26</v>
      </c>
      <c r="P32" s="12" t="s">
        <v>27</v>
      </c>
      <c r="Q32" s="18" t="s">
        <v>2</v>
      </c>
      <c r="R32" s="28" t="s">
        <v>42</v>
      </c>
      <c r="S32" s="12" t="s">
        <v>7</v>
      </c>
      <c r="T32" s="12" t="s">
        <v>8</v>
      </c>
      <c r="U32" s="18" t="s">
        <v>0</v>
      </c>
    </row>
    <row r="33" spans="1:21" ht="15">
      <c r="A33" s="8">
        <v>1</v>
      </c>
      <c r="B33" s="8">
        <v>144</v>
      </c>
      <c r="C33" s="15" t="s">
        <v>134</v>
      </c>
      <c r="D33" s="8">
        <v>1982</v>
      </c>
      <c r="E33" s="8" t="s">
        <v>135</v>
      </c>
      <c r="F33" s="10">
        <v>0.0043055555555555555</v>
      </c>
      <c r="G33" s="7">
        <f>F33</f>
        <v>0.0043055555555555555</v>
      </c>
      <c r="H33" s="26">
        <f>RANK(G33,G$33:G$33,1)</f>
        <v>1</v>
      </c>
      <c r="I33" s="10">
        <v>0.0052893518518518515</v>
      </c>
      <c r="J33" s="7">
        <f>I33-F33</f>
        <v>0.000983796296296296</v>
      </c>
      <c r="K33" s="26">
        <f>RANK(J33,J$33:J$33,1)</f>
        <v>1</v>
      </c>
      <c r="L33" s="10">
        <v>0.020033564814814813</v>
      </c>
      <c r="M33" s="7">
        <f>L33-I33</f>
        <v>0.014744212962962962</v>
      </c>
      <c r="N33" s="26">
        <f>RANK(M33,M$33:M$33,1)</f>
        <v>1</v>
      </c>
      <c r="O33" s="24">
        <v>0.029664351851851855</v>
      </c>
      <c r="P33" s="7">
        <f>O33-L33</f>
        <v>0.009630787037037042</v>
      </c>
      <c r="Q33" s="26">
        <f>RANK(P33,P$33:P$33,1)</f>
        <v>1</v>
      </c>
      <c r="R33" s="7"/>
      <c r="S33" s="23">
        <f>G33+J33+M33+P33+R33</f>
        <v>0.029664351851851855</v>
      </c>
      <c r="T33" s="7">
        <v>0</v>
      </c>
      <c r="U33" s="26">
        <f>RANK(S33,S$33:S$33,1)</f>
        <v>1</v>
      </c>
    </row>
    <row r="34" spans="4:6" ht="15">
      <c r="D34" s="2"/>
      <c r="E34" s="2"/>
      <c r="F34" s="5"/>
    </row>
    <row r="35" spans="2:21" ht="15">
      <c r="B35" s="52" t="s">
        <v>9</v>
      </c>
      <c r="C35" s="52"/>
      <c r="D35" t="s">
        <v>292</v>
      </c>
      <c r="R35"/>
      <c r="T35" s="3"/>
      <c r="U35"/>
    </row>
    <row r="36" spans="18:21" ht="15">
      <c r="R36"/>
      <c r="T36" s="3"/>
      <c r="U36"/>
    </row>
    <row r="37" spans="2:21" ht="15">
      <c r="B37" s="52" t="s">
        <v>10</v>
      </c>
      <c r="C37" s="52"/>
      <c r="D37" t="s">
        <v>293</v>
      </c>
      <c r="R37"/>
      <c r="T37" s="3"/>
      <c r="U37"/>
    </row>
  </sheetData>
  <sheetProtection/>
  <mergeCells count="12">
    <mergeCell ref="B35:C35"/>
    <mergeCell ref="B37:C37"/>
    <mergeCell ref="A13:P13"/>
    <mergeCell ref="A18:P18"/>
    <mergeCell ref="A24:P24"/>
    <mergeCell ref="A30:P30"/>
    <mergeCell ref="A4:P4"/>
    <mergeCell ref="A9:P9"/>
    <mergeCell ref="A1:P1"/>
    <mergeCell ref="A2:C2"/>
    <mergeCell ref="N2:P2"/>
    <mergeCell ref="A3:P3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8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U105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4.28125" style="0" customWidth="1"/>
    <col min="4" max="4" width="7.28125" style="0" customWidth="1"/>
    <col min="5" max="5" width="16.710937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46</v>
      </c>
    </row>
    <row r="6" ht="15">
      <c r="P6" s="4"/>
    </row>
    <row r="7" ht="15">
      <c r="P7" s="4" t="s">
        <v>291</v>
      </c>
    </row>
    <row r="8" ht="15">
      <c r="P8" s="4" t="s">
        <v>290</v>
      </c>
    </row>
    <row r="9" spans="1:16" ht="15">
      <c r="A9" s="51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3" ht="15">
      <c r="A10" t="s">
        <v>11</v>
      </c>
      <c r="C10" t="s">
        <v>20</v>
      </c>
    </row>
    <row r="11" spans="1:21" ht="15">
      <c r="A11" s="12" t="s">
        <v>28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25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26</v>
      </c>
      <c r="P11" s="12" t="s">
        <v>27</v>
      </c>
      <c r="Q11" s="18" t="s">
        <v>2</v>
      </c>
      <c r="R11" s="28" t="s">
        <v>42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167</v>
      </c>
      <c r="C12" s="15" t="s">
        <v>141</v>
      </c>
      <c r="D12" s="8">
        <v>2001</v>
      </c>
      <c r="E12" s="8" t="s">
        <v>19</v>
      </c>
      <c r="F12" s="10">
        <v>0.007881944444444443</v>
      </c>
      <c r="G12" s="7">
        <f>F12</f>
        <v>0.007881944444444443</v>
      </c>
      <c r="H12" s="26">
        <f>RANK(G12,G$12:G$16,1)</f>
        <v>4</v>
      </c>
      <c r="I12" s="10">
        <v>0.008664351851851852</v>
      </c>
      <c r="J12" s="7">
        <f>I12-F12</f>
        <v>0.0007824074074074087</v>
      </c>
      <c r="K12" s="26">
        <f>RANK(J12,J$12:J$16,1)</f>
        <v>3</v>
      </c>
      <c r="L12" s="10">
        <v>0.03207523148148148</v>
      </c>
      <c r="M12" s="7">
        <f>L12-I12</f>
        <v>0.02341087962962963</v>
      </c>
      <c r="N12" s="26">
        <f>RANK(M12,M$12:M$16,1)</f>
        <v>1</v>
      </c>
      <c r="O12" s="24">
        <v>0.046168981481481484</v>
      </c>
      <c r="P12" s="7">
        <f>O12-L12</f>
        <v>0.014093750000000002</v>
      </c>
      <c r="Q12" s="26">
        <f>RANK(P12,P$12:P$16,1)</f>
        <v>1</v>
      </c>
      <c r="R12" s="7"/>
      <c r="S12" s="23">
        <f>G12+J12+M12+P12+R12</f>
        <v>0.046168981481481484</v>
      </c>
      <c r="T12" s="7">
        <v>0</v>
      </c>
      <c r="U12" s="26">
        <f>RANK(S12,S$12:S$17,1)</f>
        <v>1</v>
      </c>
    </row>
    <row r="13" spans="1:21" ht="15">
      <c r="A13" s="8">
        <v>2</v>
      </c>
      <c r="B13" s="8">
        <v>185</v>
      </c>
      <c r="C13" s="15" t="s">
        <v>140</v>
      </c>
      <c r="D13" s="8">
        <v>2002</v>
      </c>
      <c r="E13" s="8" t="s">
        <v>63</v>
      </c>
      <c r="F13" s="10">
        <v>0.006597222222222222</v>
      </c>
      <c r="G13" s="7">
        <f>F13</f>
        <v>0.006597222222222222</v>
      </c>
      <c r="H13" s="26">
        <f>RANK(G13,G$12:G$16,1)</f>
        <v>1</v>
      </c>
      <c r="I13" s="10">
        <v>0.007123842592592592</v>
      </c>
      <c r="J13" s="7">
        <f>I13-F13</f>
        <v>0.00052662037037037</v>
      </c>
      <c r="K13" s="26">
        <f>RANK(J13,J$12:J$16,1)</f>
        <v>1</v>
      </c>
      <c r="L13" s="10">
        <v>0.03208333333333333</v>
      </c>
      <c r="M13" s="7">
        <f>L13-I13</f>
        <v>0.02495949074074074</v>
      </c>
      <c r="N13" s="26">
        <f>RANK(M13,M$12:M$16,1)</f>
        <v>3</v>
      </c>
      <c r="O13" s="24">
        <v>0.04734953703703704</v>
      </c>
      <c r="P13" s="7">
        <f>O13-L13</f>
        <v>0.015266203703703705</v>
      </c>
      <c r="Q13" s="26">
        <f>RANK(P13,P$12:P$16,1)</f>
        <v>2</v>
      </c>
      <c r="R13" s="7"/>
      <c r="S13" s="23">
        <f>G13+J13+M13+P13+R13</f>
        <v>0.04734953703703704</v>
      </c>
      <c r="T13" s="7">
        <f>S13-S$12</f>
        <v>0.0011805555555555527</v>
      </c>
      <c r="U13" s="26">
        <f>RANK(S13,S$12:S$17,1)</f>
        <v>2</v>
      </c>
    </row>
    <row r="14" spans="1:21" ht="15">
      <c r="A14" s="8">
        <v>3</v>
      </c>
      <c r="B14" s="8">
        <v>186</v>
      </c>
      <c r="C14" s="15" t="s">
        <v>139</v>
      </c>
      <c r="D14" s="8">
        <v>2001</v>
      </c>
      <c r="E14" s="8" t="s">
        <v>63</v>
      </c>
      <c r="F14" s="10">
        <v>0.007037037037037037</v>
      </c>
      <c r="G14" s="7">
        <f>F14</f>
        <v>0.007037037037037037</v>
      </c>
      <c r="H14" s="26">
        <f>RANK(G14,G$12:G$16,1)</f>
        <v>2</v>
      </c>
      <c r="I14" s="10">
        <v>0.007686342592592593</v>
      </c>
      <c r="J14" s="7">
        <f>I14-F14</f>
        <v>0.0006493055555555557</v>
      </c>
      <c r="K14" s="26">
        <f>RANK(J14,J$12:J$16,1)</f>
        <v>2</v>
      </c>
      <c r="L14" s="10">
        <v>0.03246180555555555</v>
      </c>
      <c r="M14" s="7">
        <f>L14-I14</f>
        <v>0.024775462962962957</v>
      </c>
      <c r="N14" s="26">
        <f>RANK(M14,M$12:M$16,1)</f>
        <v>2</v>
      </c>
      <c r="O14" s="24">
        <v>0.04961805555555556</v>
      </c>
      <c r="P14" s="7">
        <f>O14-L14</f>
        <v>0.017156250000000012</v>
      </c>
      <c r="Q14" s="26">
        <f>RANK(P14,P$12:P$16,1)</f>
        <v>3</v>
      </c>
      <c r="R14" s="7"/>
      <c r="S14" s="23">
        <f>G14+J14+M14+P14+R14</f>
        <v>0.04961805555555556</v>
      </c>
      <c r="T14" s="7">
        <f>S14-S$12</f>
        <v>0.0034490740740740766</v>
      </c>
      <c r="U14" s="26">
        <f>RANK(S14,S$12:S$17,1)</f>
        <v>3</v>
      </c>
    </row>
    <row r="15" spans="1:21" ht="15">
      <c r="A15" s="8">
        <v>4</v>
      </c>
      <c r="B15" s="8">
        <v>182</v>
      </c>
      <c r="C15" s="15" t="s">
        <v>137</v>
      </c>
      <c r="D15" s="8">
        <v>2002</v>
      </c>
      <c r="E15" s="8" t="s">
        <v>138</v>
      </c>
      <c r="F15" s="10">
        <v>0.007060185185185184</v>
      </c>
      <c r="G15" s="7">
        <f>F15</f>
        <v>0.007060185185185184</v>
      </c>
      <c r="H15" s="26">
        <f>RANK(G15,G$12:G$16,1)</f>
        <v>3</v>
      </c>
      <c r="I15" s="10">
        <v>0.008247685185185186</v>
      </c>
      <c r="J15" s="7">
        <f>I15-F15</f>
        <v>0.001187500000000002</v>
      </c>
      <c r="K15" s="26">
        <f>RANK(J15,J$12:J$16,1)</f>
        <v>4</v>
      </c>
      <c r="L15" s="10">
        <v>0.03483101851851852</v>
      </c>
      <c r="M15" s="7">
        <f>L15-I15</f>
        <v>0.026583333333333334</v>
      </c>
      <c r="N15" s="26">
        <f>RANK(M15,M$12:M$16,1)</f>
        <v>4</v>
      </c>
      <c r="O15" s="24">
        <v>0.052175925925925924</v>
      </c>
      <c r="P15" s="7">
        <f>O15-L15</f>
        <v>0.017344907407407406</v>
      </c>
      <c r="Q15" s="26">
        <f>RANK(P15,P$12:P$16,1)</f>
        <v>4</v>
      </c>
      <c r="R15" s="7"/>
      <c r="S15" s="23">
        <f>G15+J15+M15+P15+R15</f>
        <v>0.052175925925925924</v>
      </c>
      <c r="T15" s="7">
        <f>S15-S$12</f>
        <v>0.00600694444444444</v>
      </c>
      <c r="U15" s="26">
        <f>RANK(S15,S$12:S$17,1)</f>
        <v>4</v>
      </c>
    </row>
    <row r="16" spans="1:21" ht="15">
      <c r="A16" s="8">
        <v>5</v>
      </c>
      <c r="B16" s="8">
        <v>93</v>
      </c>
      <c r="C16" s="15" t="s">
        <v>136</v>
      </c>
      <c r="D16" s="8">
        <v>2002</v>
      </c>
      <c r="E16" s="8" t="s">
        <v>19</v>
      </c>
      <c r="F16" s="10">
        <v>0.016550925925925924</v>
      </c>
      <c r="G16" s="7">
        <f>F16</f>
        <v>0.016550925925925924</v>
      </c>
      <c r="H16" s="26">
        <f>RANK(G16,G$12:G$16,1)</f>
        <v>5</v>
      </c>
      <c r="I16" s="10">
        <v>0.01803587962962963</v>
      </c>
      <c r="J16" s="7">
        <f>I16-F16</f>
        <v>0.001484953703703707</v>
      </c>
      <c r="K16" s="26">
        <f>RANK(J16,J$12:J$16,1)</f>
        <v>5</v>
      </c>
      <c r="L16" s="24">
        <v>0.04788194444444444</v>
      </c>
      <c r="M16" s="7">
        <f>L16-I16</f>
        <v>0.02984606481481481</v>
      </c>
      <c r="N16" s="26">
        <f>RANK(M16,M$12:M$16,1)</f>
        <v>5</v>
      </c>
      <c r="O16" s="24">
        <v>0.0687962962962963</v>
      </c>
      <c r="P16" s="7">
        <f>O16-L16</f>
        <v>0.020914351851851858</v>
      </c>
      <c r="Q16" s="26">
        <f>RANK(P16,P$12:P$16,1)</f>
        <v>5</v>
      </c>
      <c r="R16" s="7"/>
      <c r="S16" s="23">
        <f>G16+J16+M16+P16+R16</f>
        <v>0.0687962962962963</v>
      </c>
      <c r="T16" s="7">
        <f>S16-S$12</f>
        <v>0.022627314814814815</v>
      </c>
      <c r="U16" s="26">
        <f>RANK(S16,S$12:S$17,1)</f>
        <v>5</v>
      </c>
    </row>
    <row r="17" ht="15"/>
    <row r="18" spans="1:16" ht="15">
      <c r="A18" s="51" t="s">
        <v>52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3" ht="15">
      <c r="A19" t="s">
        <v>11</v>
      </c>
      <c r="C19" t="s">
        <v>20</v>
      </c>
    </row>
    <row r="20" spans="1:21" ht="15">
      <c r="A20" s="12" t="s">
        <v>28</v>
      </c>
      <c r="B20" s="12" t="s">
        <v>4</v>
      </c>
      <c r="C20" s="12" t="s">
        <v>1</v>
      </c>
      <c r="D20" s="12" t="s">
        <v>5</v>
      </c>
      <c r="E20" s="12" t="s">
        <v>14</v>
      </c>
      <c r="F20" s="13" t="s">
        <v>15</v>
      </c>
      <c r="G20" s="14" t="s">
        <v>6</v>
      </c>
      <c r="H20" s="18" t="s">
        <v>2</v>
      </c>
      <c r="I20" s="13" t="s">
        <v>16</v>
      </c>
      <c r="J20" s="12" t="s">
        <v>25</v>
      </c>
      <c r="K20" s="18" t="s">
        <v>2</v>
      </c>
      <c r="L20" s="13" t="s">
        <v>17</v>
      </c>
      <c r="M20" s="12" t="s">
        <v>3</v>
      </c>
      <c r="N20" s="18" t="s">
        <v>2</v>
      </c>
      <c r="O20" s="13" t="s">
        <v>26</v>
      </c>
      <c r="P20" s="12" t="s">
        <v>27</v>
      </c>
      <c r="Q20" s="18" t="s">
        <v>2</v>
      </c>
      <c r="R20" s="28" t="s">
        <v>42</v>
      </c>
      <c r="S20" s="12" t="s">
        <v>7</v>
      </c>
      <c r="T20" s="12" t="s">
        <v>8</v>
      </c>
      <c r="U20" s="18" t="s">
        <v>0</v>
      </c>
    </row>
    <row r="21" spans="1:21" ht="15">
      <c r="A21" s="8">
        <v>1</v>
      </c>
      <c r="B21" s="8">
        <v>166</v>
      </c>
      <c r="C21" s="15" t="s">
        <v>145</v>
      </c>
      <c r="D21" s="8">
        <v>1991</v>
      </c>
      <c r="E21" s="8" t="s">
        <v>116</v>
      </c>
      <c r="F21" s="10">
        <v>0.008136574074074074</v>
      </c>
      <c r="G21" s="7">
        <f aca="true" t="shared" si="0" ref="G21:G26">F21</f>
        <v>0.008136574074074074</v>
      </c>
      <c r="H21" s="26">
        <f aca="true" t="shared" si="1" ref="H21:H26">RANK(G21,G$21:G$26,1)</f>
        <v>1</v>
      </c>
      <c r="I21" s="10">
        <v>0.00965625</v>
      </c>
      <c r="J21" s="7">
        <f aca="true" t="shared" si="2" ref="J21:J26">I21-F21</f>
        <v>0.001519675925925926</v>
      </c>
      <c r="K21" s="26">
        <f aca="true" t="shared" si="3" ref="K21:K26">RANK(J21,J$21:J$26,1)</f>
        <v>2</v>
      </c>
      <c r="L21" s="10">
        <v>0.034805555555555555</v>
      </c>
      <c r="M21" s="7">
        <f aca="true" t="shared" si="4" ref="M21:M26">L21-I21</f>
        <v>0.025149305555555557</v>
      </c>
      <c r="N21" s="26">
        <f aca="true" t="shared" si="5" ref="N21:N26">RANK(M21,M$21:M$26,1)</f>
        <v>2</v>
      </c>
      <c r="O21" s="24">
        <v>0.04929398148148148</v>
      </c>
      <c r="P21" s="7">
        <f aca="true" t="shared" si="6" ref="P21:P26">O21-L21</f>
        <v>0.014488425925925925</v>
      </c>
      <c r="Q21" s="26">
        <f aca="true" t="shared" si="7" ref="Q21:Q26">RANK(P21,P$21:P$26,1)</f>
        <v>1</v>
      </c>
      <c r="R21" s="7"/>
      <c r="S21" s="23">
        <f aca="true" t="shared" si="8" ref="S21:S26">G21+J21+M21+P21+R21</f>
        <v>0.04929398148148148</v>
      </c>
      <c r="T21" s="7">
        <v>0</v>
      </c>
      <c r="U21" s="26">
        <f aca="true" t="shared" si="9" ref="U21:U26">RANK(S21,S$21:S$26,1)</f>
        <v>1</v>
      </c>
    </row>
    <row r="22" spans="1:21" ht="15">
      <c r="A22" s="8">
        <v>2</v>
      </c>
      <c r="B22" s="8">
        <v>163</v>
      </c>
      <c r="C22" s="15" t="s">
        <v>144</v>
      </c>
      <c r="D22" s="8">
        <v>1991</v>
      </c>
      <c r="E22" s="8" t="s">
        <v>88</v>
      </c>
      <c r="F22" s="10">
        <v>0.011168981481481481</v>
      </c>
      <c r="G22" s="7">
        <f t="shared" si="0"/>
        <v>0.011168981481481481</v>
      </c>
      <c r="H22" s="26">
        <f t="shared" si="1"/>
        <v>5</v>
      </c>
      <c r="I22" s="10">
        <v>0.013079861111111112</v>
      </c>
      <c r="J22" s="7">
        <f t="shared" si="2"/>
        <v>0.0019108796296296304</v>
      </c>
      <c r="K22" s="26">
        <f t="shared" si="3"/>
        <v>5</v>
      </c>
      <c r="L22" s="10">
        <v>0.03717129629629629</v>
      </c>
      <c r="M22" s="7">
        <f t="shared" si="4"/>
        <v>0.02409143518518518</v>
      </c>
      <c r="N22" s="26">
        <f t="shared" si="5"/>
        <v>1</v>
      </c>
      <c r="O22" s="24">
        <v>0.05303240740740741</v>
      </c>
      <c r="P22" s="7">
        <f t="shared" si="6"/>
        <v>0.015861111111111117</v>
      </c>
      <c r="Q22" s="26">
        <f t="shared" si="7"/>
        <v>4</v>
      </c>
      <c r="R22" s="7"/>
      <c r="S22" s="23">
        <f t="shared" si="8"/>
        <v>0.05303240740740741</v>
      </c>
      <c r="T22" s="7">
        <f>S22-S$21</f>
        <v>0.0037384259259259298</v>
      </c>
      <c r="U22" s="26">
        <f t="shared" si="9"/>
        <v>2</v>
      </c>
    </row>
    <row r="23" spans="1:21" ht="15">
      <c r="A23" s="8">
        <v>3</v>
      </c>
      <c r="B23" s="8">
        <v>165</v>
      </c>
      <c r="C23" s="15" t="s">
        <v>147</v>
      </c>
      <c r="D23" s="8">
        <v>1996</v>
      </c>
      <c r="E23" s="8" t="s">
        <v>88</v>
      </c>
      <c r="F23" s="10">
        <v>0.010208333333333333</v>
      </c>
      <c r="G23" s="7">
        <f t="shared" si="0"/>
        <v>0.010208333333333333</v>
      </c>
      <c r="H23" s="26">
        <f t="shared" si="1"/>
        <v>3</v>
      </c>
      <c r="I23" s="10">
        <v>0.011289351851851854</v>
      </c>
      <c r="J23" s="7">
        <f t="shared" si="2"/>
        <v>0.001081018518518521</v>
      </c>
      <c r="K23" s="26">
        <f t="shared" si="3"/>
        <v>1</v>
      </c>
      <c r="L23" s="10">
        <v>0.03906712962962963</v>
      </c>
      <c r="M23" s="7">
        <f t="shared" si="4"/>
        <v>0.027777777777777776</v>
      </c>
      <c r="N23" s="26">
        <f t="shared" si="5"/>
        <v>3</v>
      </c>
      <c r="O23" s="24">
        <v>0.054560185185185184</v>
      </c>
      <c r="P23" s="7">
        <f t="shared" si="6"/>
        <v>0.015493055555555552</v>
      </c>
      <c r="Q23" s="26">
        <f t="shared" si="7"/>
        <v>3</v>
      </c>
      <c r="R23" s="7"/>
      <c r="S23" s="23">
        <f t="shared" si="8"/>
        <v>0.054560185185185184</v>
      </c>
      <c r="T23" s="7">
        <f>S23-S$21</f>
        <v>0.0052662037037037035</v>
      </c>
      <c r="U23" s="26">
        <f t="shared" si="9"/>
        <v>3</v>
      </c>
    </row>
    <row r="24" spans="1:21" ht="15">
      <c r="A24" s="8">
        <v>4</v>
      </c>
      <c r="B24" s="8">
        <v>171</v>
      </c>
      <c r="C24" s="15" t="s">
        <v>146</v>
      </c>
      <c r="D24" s="8">
        <v>1989</v>
      </c>
      <c r="E24" s="8" t="s">
        <v>84</v>
      </c>
      <c r="F24" s="10">
        <v>0.010439814814814813</v>
      </c>
      <c r="G24" s="7">
        <f t="shared" si="0"/>
        <v>0.010439814814814813</v>
      </c>
      <c r="H24" s="26">
        <f t="shared" si="1"/>
        <v>4</v>
      </c>
      <c r="I24" s="10">
        <v>0.01205324074074074</v>
      </c>
      <c r="J24" s="7">
        <f t="shared" si="2"/>
        <v>0.0016134259259259261</v>
      </c>
      <c r="K24" s="26">
        <f t="shared" si="3"/>
        <v>3</v>
      </c>
      <c r="L24" s="10">
        <v>0.041549768518518514</v>
      </c>
      <c r="M24" s="7">
        <f t="shared" si="4"/>
        <v>0.029496527777777774</v>
      </c>
      <c r="N24" s="26">
        <f t="shared" si="5"/>
        <v>4</v>
      </c>
      <c r="O24" s="24">
        <v>0.05693287037037037</v>
      </c>
      <c r="P24" s="7">
        <f t="shared" si="6"/>
        <v>0.015383101851851856</v>
      </c>
      <c r="Q24" s="26">
        <f t="shared" si="7"/>
        <v>2</v>
      </c>
      <c r="R24" s="7"/>
      <c r="S24" s="23">
        <f t="shared" si="8"/>
        <v>0.05693287037037037</v>
      </c>
      <c r="T24" s="7">
        <f>S24-S$21</f>
        <v>0.0076388888888888895</v>
      </c>
      <c r="U24" s="26">
        <f t="shared" si="9"/>
        <v>4</v>
      </c>
    </row>
    <row r="25" spans="1:21" ht="15">
      <c r="A25" s="8">
        <v>5</v>
      </c>
      <c r="B25" s="8">
        <v>174</v>
      </c>
      <c r="C25" s="16" t="s">
        <v>268</v>
      </c>
      <c r="D25" s="8">
        <v>1990</v>
      </c>
      <c r="E25" s="9" t="s">
        <v>88</v>
      </c>
      <c r="F25" s="10">
        <v>0.009756944444444445</v>
      </c>
      <c r="G25" s="7">
        <f t="shared" si="0"/>
        <v>0.009756944444444445</v>
      </c>
      <c r="H25" s="26">
        <f t="shared" si="1"/>
        <v>2</v>
      </c>
      <c r="I25" s="10">
        <v>0.011640046296296296</v>
      </c>
      <c r="J25" s="7">
        <f t="shared" si="2"/>
        <v>0.001883101851851851</v>
      </c>
      <c r="K25" s="26">
        <f t="shared" si="3"/>
        <v>4</v>
      </c>
      <c r="L25" s="24">
        <v>0.04297337962962963</v>
      </c>
      <c r="M25" s="7">
        <f t="shared" si="4"/>
        <v>0.03133333333333334</v>
      </c>
      <c r="N25" s="26">
        <f t="shared" si="5"/>
        <v>5</v>
      </c>
      <c r="O25" s="24">
        <v>0.06284722222222222</v>
      </c>
      <c r="P25" s="7">
        <f t="shared" si="6"/>
        <v>0.01987384259259259</v>
      </c>
      <c r="Q25" s="26">
        <f t="shared" si="7"/>
        <v>5</v>
      </c>
      <c r="R25" s="7"/>
      <c r="S25" s="23">
        <f t="shared" si="8"/>
        <v>0.06284722222222222</v>
      </c>
      <c r="T25" s="7">
        <f>S25-S$21</f>
        <v>0.01355324074074074</v>
      </c>
      <c r="U25" s="26">
        <f t="shared" si="9"/>
        <v>5</v>
      </c>
    </row>
    <row r="26" spans="1:21" ht="15">
      <c r="A26" s="8">
        <v>6</v>
      </c>
      <c r="B26" s="8">
        <v>170</v>
      </c>
      <c r="C26" s="15" t="s">
        <v>142</v>
      </c>
      <c r="D26" s="8">
        <v>1991</v>
      </c>
      <c r="E26" s="8" t="s">
        <v>143</v>
      </c>
      <c r="F26" s="10">
        <v>0.012870370370370372</v>
      </c>
      <c r="G26" s="7">
        <f t="shared" si="0"/>
        <v>0.012870370370370372</v>
      </c>
      <c r="H26" s="26">
        <f t="shared" si="1"/>
        <v>6</v>
      </c>
      <c r="I26" s="10">
        <v>0.01598726851851852</v>
      </c>
      <c r="J26" s="7">
        <f t="shared" si="2"/>
        <v>0.0031168981481481464</v>
      </c>
      <c r="K26" s="26">
        <f t="shared" si="3"/>
        <v>6</v>
      </c>
      <c r="L26" s="24">
        <v>0.053723379629629635</v>
      </c>
      <c r="M26" s="7">
        <f t="shared" si="4"/>
        <v>0.037736111111111116</v>
      </c>
      <c r="N26" s="26">
        <f t="shared" si="5"/>
        <v>6</v>
      </c>
      <c r="O26" s="24">
        <v>0.07871527777777777</v>
      </c>
      <c r="P26" s="7">
        <f t="shared" si="6"/>
        <v>0.024991898148148138</v>
      </c>
      <c r="Q26" s="26">
        <f t="shared" si="7"/>
        <v>6</v>
      </c>
      <c r="R26" s="7"/>
      <c r="S26" s="23">
        <f t="shared" si="8"/>
        <v>0.07871527777777777</v>
      </c>
      <c r="T26" s="7">
        <f>S26-S$21</f>
        <v>0.029421296296296293</v>
      </c>
      <c r="U26" s="26">
        <f t="shared" si="9"/>
        <v>6</v>
      </c>
    </row>
    <row r="27" spans="1:16" ht="15">
      <c r="A27" s="19"/>
      <c r="B27" s="19"/>
      <c r="C27" s="20"/>
      <c r="D27" s="19"/>
      <c r="E27" s="19"/>
      <c r="F27" s="21"/>
      <c r="G27" s="22"/>
      <c r="H27" s="27"/>
      <c r="I27" s="21"/>
      <c r="J27" s="22"/>
      <c r="K27" s="27"/>
      <c r="L27" s="21"/>
      <c r="M27" s="22"/>
      <c r="N27" s="27"/>
      <c r="O27" s="22"/>
      <c r="P27" s="19"/>
    </row>
    <row r="28" spans="1:16" ht="15">
      <c r="A28" s="51" t="s">
        <v>53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3" ht="15">
      <c r="A29" t="s">
        <v>11</v>
      </c>
      <c r="C29" t="s">
        <v>20</v>
      </c>
    </row>
    <row r="30" spans="1:21" ht="15">
      <c r="A30" s="12" t="s">
        <v>28</v>
      </c>
      <c r="B30" s="12" t="s">
        <v>4</v>
      </c>
      <c r="C30" s="12" t="s">
        <v>1</v>
      </c>
      <c r="D30" s="12" t="s">
        <v>5</v>
      </c>
      <c r="E30" s="12" t="s">
        <v>14</v>
      </c>
      <c r="F30" s="13" t="s">
        <v>15</v>
      </c>
      <c r="G30" s="14" t="s">
        <v>6</v>
      </c>
      <c r="H30" s="18" t="s">
        <v>2</v>
      </c>
      <c r="I30" s="13" t="s">
        <v>16</v>
      </c>
      <c r="J30" s="12" t="s">
        <v>25</v>
      </c>
      <c r="K30" s="18" t="s">
        <v>2</v>
      </c>
      <c r="L30" s="13" t="s">
        <v>17</v>
      </c>
      <c r="M30" s="12" t="s">
        <v>3</v>
      </c>
      <c r="N30" s="18" t="s">
        <v>2</v>
      </c>
      <c r="O30" s="13" t="s">
        <v>26</v>
      </c>
      <c r="P30" s="12" t="s">
        <v>27</v>
      </c>
      <c r="Q30" s="18" t="s">
        <v>2</v>
      </c>
      <c r="R30" s="28" t="s">
        <v>42</v>
      </c>
      <c r="S30" s="12" t="s">
        <v>7</v>
      </c>
      <c r="T30" s="12" t="s">
        <v>8</v>
      </c>
      <c r="U30" s="18" t="s">
        <v>0</v>
      </c>
    </row>
    <row r="31" spans="1:21" ht="15">
      <c r="A31" s="8">
        <v>1</v>
      </c>
      <c r="B31" s="8">
        <v>92</v>
      </c>
      <c r="C31" s="15" t="s">
        <v>149</v>
      </c>
      <c r="D31" s="8">
        <v>1984</v>
      </c>
      <c r="E31" s="8" t="s">
        <v>111</v>
      </c>
      <c r="F31" s="10">
        <v>0.008877314814814815</v>
      </c>
      <c r="G31" s="7">
        <f>F31</f>
        <v>0.008877314814814815</v>
      </c>
      <c r="H31" s="26">
        <f>RANK(G31,G$31:G$34,1)</f>
        <v>2</v>
      </c>
      <c r="I31" s="10">
        <v>0.010288194444444444</v>
      </c>
      <c r="J31" s="7">
        <f>I31-F31</f>
        <v>0.0014108796296296282</v>
      </c>
      <c r="K31" s="26">
        <f>RANK(J31,J$31:J$34,1)</f>
        <v>2</v>
      </c>
      <c r="L31" s="10">
        <v>0.034499999999999996</v>
      </c>
      <c r="M31" s="7">
        <f>L31-I31</f>
        <v>0.024211805555555552</v>
      </c>
      <c r="N31" s="26">
        <f>RANK(M31,M$31:M$34,1)</f>
        <v>1</v>
      </c>
      <c r="O31" s="24">
        <v>0.051284722222222225</v>
      </c>
      <c r="P31" s="7">
        <f>O31-L31</f>
        <v>0.01678472222222223</v>
      </c>
      <c r="Q31" s="26">
        <f>RANK(P31,P$31:P$34,1)</f>
        <v>2</v>
      </c>
      <c r="R31" s="7"/>
      <c r="S31" s="23">
        <f>G31+J31+M31+P31+R31</f>
        <v>0.051284722222222225</v>
      </c>
      <c r="T31" s="7">
        <v>0</v>
      </c>
      <c r="U31" s="26">
        <f>RANK(S31,S$31:S$34,1)</f>
        <v>1</v>
      </c>
    </row>
    <row r="32" spans="1:21" ht="15">
      <c r="A32" s="8">
        <v>2</v>
      </c>
      <c r="B32" s="8">
        <v>80</v>
      </c>
      <c r="C32" s="16" t="s">
        <v>280</v>
      </c>
      <c r="D32" s="8">
        <v>1984</v>
      </c>
      <c r="E32" s="9" t="s">
        <v>19</v>
      </c>
      <c r="F32" s="10">
        <v>0.011863425925925925</v>
      </c>
      <c r="G32" s="7">
        <f>F32</f>
        <v>0.011863425925925925</v>
      </c>
      <c r="H32" s="26">
        <f>RANK(G32,G$31:G$34,1)</f>
        <v>3</v>
      </c>
      <c r="I32" s="10">
        <v>0.013320601851851853</v>
      </c>
      <c r="J32" s="7">
        <f>I32-F32</f>
        <v>0.0014571759259259277</v>
      </c>
      <c r="K32" s="26">
        <f>RANK(J32,J$31:J$34,1)</f>
        <v>3</v>
      </c>
      <c r="L32" s="10">
        <v>0.03863657407407408</v>
      </c>
      <c r="M32" s="7">
        <f>L32-I32</f>
        <v>0.025315972222222226</v>
      </c>
      <c r="N32" s="26">
        <f>RANK(M32,M$31:M$34,1)</f>
        <v>2</v>
      </c>
      <c r="O32" s="24">
        <v>0.05611111111111111</v>
      </c>
      <c r="P32" s="7">
        <f>O32-L32</f>
        <v>0.01747453703703703</v>
      </c>
      <c r="Q32" s="26">
        <f>RANK(P32,P$31:P$34,1)</f>
        <v>4</v>
      </c>
      <c r="R32" s="7"/>
      <c r="S32" s="23">
        <f>G32+J32+M32+P32+R32</f>
        <v>0.05611111111111111</v>
      </c>
      <c r="T32" s="7">
        <f>S32-S$31</f>
        <v>0.004826388888888887</v>
      </c>
      <c r="U32" s="26">
        <f>RANK(S32,S$31:S$34,1)</f>
        <v>2</v>
      </c>
    </row>
    <row r="33" spans="1:21" ht="15">
      <c r="A33" s="8">
        <v>3</v>
      </c>
      <c r="B33" s="8">
        <v>169</v>
      </c>
      <c r="C33" s="16" t="s">
        <v>250</v>
      </c>
      <c r="D33" s="8">
        <v>1984</v>
      </c>
      <c r="E33" s="8" t="s">
        <v>148</v>
      </c>
      <c r="F33" s="10">
        <v>0.008310185185185186</v>
      </c>
      <c r="G33" s="7">
        <f>F33</f>
        <v>0.008310185185185186</v>
      </c>
      <c r="H33" s="26">
        <f>RANK(G33,G$31:G$34,1)</f>
        <v>1</v>
      </c>
      <c r="I33" s="10">
        <v>0.009143518518518518</v>
      </c>
      <c r="J33" s="7">
        <f>I33-F33</f>
        <v>0.0008333333333333318</v>
      </c>
      <c r="K33" s="26">
        <f>RANK(J33,J$31:J$34,1)</f>
        <v>1</v>
      </c>
      <c r="L33" s="10">
        <v>0.03992013888888889</v>
      </c>
      <c r="M33" s="7">
        <f>L33-I33</f>
        <v>0.03077662037037037</v>
      </c>
      <c r="N33" s="26">
        <f>RANK(M33,M$31:M$34,1)</f>
        <v>3</v>
      </c>
      <c r="O33" s="24">
        <v>0.056365740740740744</v>
      </c>
      <c r="P33" s="7">
        <f>O33-L33</f>
        <v>0.016445601851851857</v>
      </c>
      <c r="Q33" s="26">
        <f>RANK(P33,P$31:P$34,1)</f>
        <v>1</v>
      </c>
      <c r="R33" s="7"/>
      <c r="S33" s="23">
        <f>G33+J33+M33+P33+R33</f>
        <v>0.056365740740740744</v>
      </c>
      <c r="T33" s="7">
        <f>S33-S$31</f>
        <v>0.005081018518518519</v>
      </c>
      <c r="U33" s="26">
        <f>RANK(S33,S$31:S$34,1)</f>
        <v>3</v>
      </c>
    </row>
    <row r="34" spans="1:21" ht="15">
      <c r="A34" s="8">
        <v>4</v>
      </c>
      <c r="B34" s="8">
        <v>96</v>
      </c>
      <c r="C34" s="16" t="s">
        <v>201</v>
      </c>
      <c r="D34" s="8">
        <v>1988</v>
      </c>
      <c r="E34" s="9" t="s">
        <v>111</v>
      </c>
      <c r="F34" s="10">
        <v>0.012094907407407408</v>
      </c>
      <c r="G34" s="7">
        <f>F34</f>
        <v>0.012094907407407408</v>
      </c>
      <c r="H34" s="26">
        <f>RANK(G34,G$31:G$34,1)</f>
        <v>4</v>
      </c>
      <c r="I34" s="10">
        <v>0.01364351851851852</v>
      </c>
      <c r="J34" s="7">
        <f>I34-F34</f>
        <v>0.0015486111111111117</v>
      </c>
      <c r="K34" s="26">
        <f>RANK(J34,J$31:J$34,1)</f>
        <v>4</v>
      </c>
      <c r="L34" s="24">
        <v>0.0456863425925926</v>
      </c>
      <c r="M34" s="7">
        <f>L34-I34</f>
        <v>0.03204282407407408</v>
      </c>
      <c r="N34" s="26">
        <f>RANK(M34,M$31:M$34,1)</f>
        <v>4</v>
      </c>
      <c r="O34" s="24">
        <v>0.06252314814814815</v>
      </c>
      <c r="P34" s="7">
        <f>O34-L34</f>
        <v>0.01683680555555555</v>
      </c>
      <c r="Q34" s="26">
        <f>RANK(P34,P$31:P$34,1)</f>
        <v>3</v>
      </c>
      <c r="R34" s="7"/>
      <c r="S34" s="23">
        <f>G34+J34+M34+P34+R34</f>
        <v>0.06252314814814815</v>
      </c>
      <c r="T34" s="7">
        <f>S34-S$31</f>
        <v>0.011238425925925923</v>
      </c>
      <c r="U34" s="26">
        <f>RANK(S34,S$31:S$34,1)</f>
        <v>4</v>
      </c>
    </row>
    <row r="35" spans="1:16" ht="15">
      <c r="A35" s="19"/>
      <c r="B35" s="19"/>
      <c r="C35" s="20"/>
      <c r="D35" s="19"/>
      <c r="E35" s="19"/>
      <c r="F35" s="21"/>
      <c r="G35" s="22"/>
      <c r="H35" s="27"/>
      <c r="I35" s="21"/>
      <c r="J35" s="22"/>
      <c r="K35" s="27"/>
      <c r="L35" s="21"/>
      <c r="M35" s="22"/>
      <c r="N35" s="27"/>
      <c r="O35" s="22"/>
      <c r="P35" s="19"/>
    </row>
    <row r="36" spans="1:16" ht="15">
      <c r="A36" s="51" t="s">
        <v>54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3" ht="15">
      <c r="A37" t="s">
        <v>11</v>
      </c>
      <c r="C37" t="s">
        <v>20</v>
      </c>
    </row>
    <row r="38" spans="1:21" ht="15">
      <c r="A38" s="12" t="s">
        <v>28</v>
      </c>
      <c r="B38" s="12" t="s">
        <v>4</v>
      </c>
      <c r="C38" s="12" t="s">
        <v>1</v>
      </c>
      <c r="D38" s="12" t="s">
        <v>5</v>
      </c>
      <c r="E38" s="12" t="s">
        <v>14</v>
      </c>
      <c r="F38" s="13" t="s">
        <v>15</v>
      </c>
      <c r="G38" s="14" t="s">
        <v>6</v>
      </c>
      <c r="H38" s="18" t="s">
        <v>2</v>
      </c>
      <c r="I38" s="13" t="s">
        <v>16</v>
      </c>
      <c r="J38" s="12" t="s">
        <v>25</v>
      </c>
      <c r="K38" s="18" t="s">
        <v>2</v>
      </c>
      <c r="L38" s="13" t="s">
        <v>17</v>
      </c>
      <c r="M38" s="12" t="s">
        <v>3</v>
      </c>
      <c r="N38" s="18" t="s">
        <v>2</v>
      </c>
      <c r="O38" s="13" t="s">
        <v>26</v>
      </c>
      <c r="P38" s="12" t="s">
        <v>27</v>
      </c>
      <c r="Q38" s="18" t="s">
        <v>2</v>
      </c>
      <c r="R38" s="28" t="s">
        <v>42</v>
      </c>
      <c r="S38" s="12" t="s">
        <v>7</v>
      </c>
      <c r="T38" s="12" t="s">
        <v>8</v>
      </c>
      <c r="U38" s="18" t="s">
        <v>0</v>
      </c>
    </row>
    <row r="39" spans="1:21" ht="15">
      <c r="A39" s="8">
        <v>1</v>
      </c>
      <c r="B39" s="8">
        <v>98</v>
      </c>
      <c r="C39" s="15" t="s">
        <v>150</v>
      </c>
      <c r="D39" s="8">
        <v>1980</v>
      </c>
      <c r="E39" s="8" t="s">
        <v>151</v>
      </c>
      <c r="F39" s="10">
        <v>0.009791666666666666</v>
      </c>
      <c r="G39" s="7">
        <f>F39</f>
        <v>0.009791666666666666</v>
      </c>
      <c r="H39" s="26">
        <f>RANK(G39,G$39:G$40,1)</f>
        <v>1</v>
      </c>
      <c r="I39" s="10">
        <v>0.011907407407407408</v>
      </c>
      <c r="J39" s="7">
        <f>I39-F39</f>
        <v>0.0021157407407407427</v>
      </c>
      <c r="K39" s="26">
        <f>RANK(J39,J$39:J$40,1)</f>
        <v>1</v>
      </c>
      <c r="L39" s="10">
        <v>0.03738425925925926</v>
      </c>
      <c r="M39" s="7">
        <f>L39-I39</f>
        <v>0.025476851851851855</v>
      </c>
      <c r="N39" s="26">
        <f>RANK(M39,M$39:M$40,1)</f>
        <v>1</v>
      </c>
      <c r="O39" s="24">
        <v>0.05427083333333333</v>
      </c>
      <c r="P39" s="7">
        <f>O39-L39</f>
        <v>0.016886574074074068</v>
      </c>
      <c r="Q39" s="26">
        <f>RANK(P39,P$39:P$40,1)</f>
        <v>1</v>
      </c>
      <c r="R39" s="7"/>
      <c r="S39" s="23">
        <f>G39+J39+M39+P39+R39</f>
        <v>0.05427083333333333</v>
      </c>
      <c r="T39" s="7">
        <v>0</v>
      </c>
      <c r="U39" s="26">
        <f>RANK(S39,S$39:S$40,1)</f>
        <v>1</v>
      </c>
    </row>
    <row r="40" spans="1:21" ht="15">
      <c r="A40" s="8">
        <v>2</v>
      </c>
      <c r="B40" s="8">
        <v>97</v>
      </c>
      <c r="C40" s="15" t="s">
        <v>152</v>
      </c>
      <c r="D40" s="8">
        <v>1982</v>
      </c>
      <c r="E40" s="8" t="s">
        <v>153</v>
      </c>
      <c r="F40" s="10">
        <v>0.012118055555555556</v>
      </c>
      <c r="G40" s="7">
        <f>F40</f>
        <v>0.012118055555555556</v>
      </c>
      <c r="H40" s="26">
        <f>RANK(G40,G$39:G$40,1)</f>
        <v>2</v>
      </c>
      <c r="I40" s="10">
        <v>0.014563657407407407</v>
      </c>
      <c r="J40" s="7">
        <f>I40-F40</f>
        <v>0.0024456018518518516</v>
      </c>
      <c r="K40" s="26">
        <f>RANK(J40,J$39:J$40,1)</f>
        <v>2</v>
      </c>
      <c r="L40" s="24">
        <v>0.051305555555555556</v>
      </c>
      <c r="M40" s="7">
        <f>L40-I40</f>
        <v>0.03674189814814815</v>
      </c>
      <c r="N40" s="26">
        <f>RANK(M40,M$39:M$40,1)</f>
        <v>2</v>
      </c>
      <c r="O40" s="24">
        <v>0.06856481481481481</v>
      </c>
      <c r="P40" s="7">
        <f>O40-L40</f>
        <v>0.01725925925925926</v>
      </c>
      <c r="Q40" s="26">
        <f>RANK(P40,P$39:P$40,1)</f>
        <v>2</v>
      </c>
      <c r="R40" s="7"/>
      <c r="S40" s="23">
        <f>G40+J40+M40+P40+R40</f>
        <v>0.06856481481481481</v>
      </c>
      <c r="T40" s="7">
        <f>S40-S$39</f>
        <v>0.014293981481481484</v>
      </c>
      <c r="U40" s="26">
        <f>RANK(S40,S$39:S$40,1)</f>
        <v>2</v>
      </c>
    </row>
    <row r="41" spans="1:16" ht="15">
      <c r="A41" s="19"/>
      <c r="B41" s="19"/>
      <c r="C41" s="20"/>
      <c r="D41" s="19"/>
      <c r="E41" s="19"/>
      <c r="F41" s="21"/>
      <c r="G41" s="22"/>
      <c r="H41" s="27"/>
      <c r="I41" s="21"/>
      <c r="J41" s="22"/>
      <c r="K41" s="27"/>
      <c r="L41" s="21"/>
      <c r="M41" s="22"/>
      <c r="N41" s="27"/>
      <c r="O41" s="22"/>
      <c r="P41" s="19"/>
    </row>
    <row r="42" spans="1:16" ht="15">
      <c r="A42" s="51" t="s">
        <v>55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3" ht="15">
      <c r="A43" t="s">
        <v>11</v>
      </c>
      <c r="C43" t="s">
        <v>20</v>
      </c>
    </row>
    <row r="44" spans="1:21" ht="15">
      <c r="A44" s="12" t="s">
        <v>28</v>
      </c>
      <c r="B44" s="12" t="s">
        <v>4</v>
      </c>
      <c r="C44" s="12" t="s">
        <v>1</v>
      </c>
      <c r="D44" s="12" t="s">
        <v>5</v>
      </c>
      <c r="E44" s="12" t="s">
        <v>14</v>
      </c>
      <c r="F44" s="13" t="s">
        <v>15</v>
      </c>
      <c r="G44" s="14" t="s">
        <v>6</v>
      </c>
      <c r="H44" s="18" t="s">
        <v>2</v>
      </c>
      <c r="I44" s="13" t="s">
        <v>16</v>
      </c>
      <c r="J44" s="12" t="s">
        <v>25</v>
      </c>
      <c r="K44" s="18" t="s">
        <v>2</v>
      </c>
      <c r="L44" s="13" t="s">
        <v>17</v>
      </c>
      <c r="M44" s="12" t="s">
        <v>3</v>
      </c>
      <c r="N44" s="18" t="s">
        <v>2</v>
      </c>
      <c r="O44" s="13" t="s">
        <v>26</v>
      </c>
      <c r="P44" s="12" t="s">
        <v>27</v>
      </c>
      <c r="Q44" s="18" t="s">
        <v>2</v>
      </c>
      <c r="R44" s="28" t="s">
        <v>42</v>
      </c>
      <c r="S44" s="12" t="s">
        <v>7</v>
      </c>
      <c r="T44" s="12" t="s">
        <v>8</v>
      </c>
      <c r="U44" s="18" t="s">
        <v>0</v>
      </c>
    </row>
    <row r="45" spans="1:21" ht="15">
      <c r="A45" s="8">
        <v>1</v>
      </c>
      <c r="B45" s="8">
        <v>82</v>
      </c>
      <c r="C45" s="16" t="s">
        <v>281</v>
      </c>
      <c r="D45" s="8">
        <v>1975</v>
      </c>
      <c r="E45" s="9" t="s">
        <v>111</v>
      </c>
      <c r="F45" s="10">
        <v>0.0072800925925925915</v>
      </c>
      <c r="G45" s="7">
        <f aca="true" t="shared" si="10" ref="G45:G50">F45</f>
        <v>0.0072800925925925915</v>
      </c>
      <c r="H45" s="26">
        <f aca="true" t="shared" si="11" ref="H45:H50">RANK(G45,G$45:G$50,1)</f>
        <v>1</v>
      </c>
      <c r="I45" s="10">
        <v>0.007952546296296296</v>
      </c>
      <c r="J45" s="7">
        <f aca="true" t="shared" si="12" ref="J45:J50">I45-F45</f>
        <v>0.0006724537037037046</v>
      </c>
      <c r="K45" s="26">
        <f aca="true" t="shared" si="13" ref="K45:K50">RANK(J45,J$45:J$50,1)</f>
        <v>1</v>
      </c>
      <c r="L45" s="10">
        <v>0.034408564814814815</v>
      </c>
      <c r="M45" s="7">
        <f aca="true" t="shared" si="14" ref="M45:M50">L45-I45</f>
        <v>0.026456018518518518</v>
      </c>
      <c r="N45" s="26">
        <f aca="true" t="shared" si="15" ref="N45:N50">RANK(M45,M$45:M$50,1)</f>
        <v>6</v>
      </c>
      <c r="O45" s="24">
        <v>0.04770833333333333</v>
      </c>
      <c r="P45" s="7">
        <f aca="true" t="shared" si="16" ref="P45:P50">O45-L45</f>
        <v>0.013299768518518516</v>
      </c>
      <c r="Q45" s="26">
        <f aca="true" t="shared" si="17" ref="Q45:Q50">RANK(P45,P$45:P$50,1)</f>
        <v>1</v>
      </c>
      <c r="R45" s="7"/>
      <c r="S45" s="23">
        <f aca="true" t="shared" si="18" ref="S45:S50">G45+J45+M45+P45+R45</f>
        <v>0.04770833333333333</v>
      </c>
      <c r="T45" s="7">
        <v>0</v>
      </c>
      <c r="U45" s="26">
        <f aca="true" t="shared" si="19" ref="U45:U50">RANK(S45,S$45:S$50,1)</f>
        <v>1</v>
      </c>
    </row>
    <row r="46" spans="1:21" ht="15">
      <c r="A46" s="8">
        <v>2</v>
      </c>
      <c r="B46" s="8">
        <v>180</v>
      </c>
      <c r="C46" s="16" t="s">
        <v>269</v>
      </c>
      <c r="D46" s="8">
        <v>1975</v>
      </c>
      <c r="E46" s="9" t="s">
        <v>178</v>
      </c>
      <c r="F46" s="10">
        <v>0.009016203703703703</v>
      </c>
      <c r="G46" s="7">
        <f t="shared" si="10"/>
        <v>0.009016203703703703</v>
      </c>
      <c r="H46" s="26">
        <f t="shared" si="11"/>
        <v>5</v>
      </c>
      <c r="I46" s="10">
        <v>0.010060185185185184</v>
      </c>
      <c r="J46" s="7">
        <f t="shared" si="12"/>
        <v>0.0010439814814814808</v>
      </c>
      <c r="K46" s="26">
        <f t="shared" si="13"/>
        <v>4</v>
      </c>
      <c r="L46" s="10">
        <v>0.03479282407407407</v>
      </c>
      <c r="M46" s="7">
        <f t="shared" si="14"/>
        <v>0.024732638888888887</v>
      </c>
      <c r="N46" s="26">
        <f t="shared" si="15"/>
        <v>2</v>
      </c>
      <c r="O46" s="24">
        <v>0.050173611111111106</v>
      </c>
      <c r="P46" s="7">
        <f t="shared" si="16"/>
        <v>0.015380787037037033</v>
      </c>
      <c r="Q46" s="26">
        <f t="shared" si="17"/>
        <v>2</v>
      </c>
      <c r="R46" s="7"/>
      <c r="S46" s="23">
        <f t="shared" si="18"/>
        <v>0.050173611111111106</v>
      </c>
      <c r="T46" s="7">
        <f>S46-S$45</f>
        <v>0.0024652777777777746</v>
      </c>
      <c r="U46" s="26">
        <f t="shared" si="19"/>
        <v>2</v>
      </c>
    </row>
    <row r="47" spans="1:21" ht="15">
      <c r="A47" s="8">
        <v>3</v>
      </c>
      <c r="B47" s="8">
        <v>83</v>
      </c>
      <c r="C47" s="15" t="s">
        <v>154</v>
      </c>
      <c r="D47" s="8">
        <v>1975</v>
      </c>
      <c r="E47" s="8" t="s">
        <v>155</v>
      </c>
      <c r="F47" s="10">
        <v>0.008287037037037037</v>
      </c>
      <c r="G47" s="7">
        <f t="shared" si="10"/>
        <v>0.008287037037037037</v>
      </c>
      <c r="H47" s="26">
        <f t="shared" si="11"/>
        <v>2</v>
      </c>
      <c r="I47" s="10">
        <v>0.009309027777777777</v>
      </c>
      <c r="J47" s="7">
        <f t="shared" si="12"/>
        <v>0.00102199074074074</v>
      </c>
      <c r="K47" s="26">
        <f t="shared" si="13"/>
        <v>3</v>
      </c>
      <c r="L47" s="10">
        <v>0.033825231481481484</v>
      </c>
      <c r="M47" s="7">
        <f t="shared" si="14"/>
        <v>0.024516203703703707</v>
      </c>
      <c r="N47" s="26">
        <f t="shared" si="15"/>
        <v>1</v>
      </c>
      <c r="O47" s="24">
        <v>0.05037037037037037</v>
      </c>
      <c r="P47" s="7">
        <f t="shared" si="16"/>
        <v>0.016545138888888887</v>
      </c>
      <c r="Q47" s="26">
        <f t="shared" si="17"/>
        <v>6</v>
      </c>
      <c r="R47" s="7"/>
      <c r="S47" s="23">
        <f t="shared" si="18"/>
        <v>0.05037037037037037</v>
      </c>
      <c r="T47" s="7">
        <f>S47-S$45</f>
        <v>0.002662037037037039</v>
      </c>
      <c r="U47" s="26">
        <f t="shared" si="19"/>
        <v>3</v>
      </c>
    </row>
    <row r="48" spans="1:21" ht="15">
      <c r="A48" s="8">
        <v>4</v>
      </c>
      <c r="B48" s="8">
        <v>99</v>
      </c>
      <c r="C48" s="15" t="s">
        <v>157</v>
      </c>
      <c r="D48" s="8">
        <v>1975</v>
      </c>
      <c r="E48" s="8" t="s">
        <v>158</v>
      </c>
      <c r="F48" s="10">
        <v>0.008726851851851852</v>
      </c>
      <c r="G48" s="7">
        <f t="shared" si="10"/>
        <v>0.008726851851851852</v>
      </c>
      <c r="H48" s="26">
        <f t="shared" si="11"/>
        <v>3</v>
      </c>
      <c r="I48" s="10">
        <v>0.009538194444444445</v>
      </c>
      <c r="J48" s="7">
        <f t="shared" si="12"/>
        <v>0.0008113425925925927</v>
      </c>
      <c r="K48" s="26">
        <f t="shared" si="13"/>
        <v>2</v>
      </c>
      <c r="L48" s="10">
        <v>0.03454050925925926</v>
      </c>
      <c r="M48" s="7">
        <f t="shared" si="14"/>
        <v>0.02500231481481481</v>
      </c>
      <c r="N48" s="26">
        <f t="shared" si="15"/>
        <v>3</v>
      </c>
      <c r="O48" s="24">
        <v>0.05077546296296296</v>
      </c>
      <c r="P48" s="7">
        <f t="shared" si="16"/>
        <v>0.016234953703703703</v>
      </c>
      <c r="Q48" s="26">
        <f t="shared" si="17"/>
        <v>5</v>
      </c>
      <c r="R48" s="7"/>
      <c r="S48" s="23">
        <f t="shared" si="18"/>
        <v>0.05077546296296296</v>
      </c>
      <c r="T48" s="7">
        <f>S48-S$45</f>
        <v>0.003067129629629628</v>
      </c>
      <c r="U48" s="26">
        <f t="shared" si="19"/>
        <v>4</v>
      </c>
    </row>
    <row r="49" spans="1:21" ht="15">
      <c r="A49" s="8">
        <v>5</v>
      </c>
      <c r="B49" s="8">
        <v>95</v>
      </c>
      <c r="C49" s="15" t="s">
        <v>156</v>
      </c>
      <c r="D49" s="8">
        <v>1978</v>
      </c>
      <c r="E49" s="8" t="s">
        <v>111</v>
      </c>
      <c r="F49" s="10">
        <v>0.00925925925925926</v>
      </c>
      <c r="G49" s="7">
        <f t="shared" si="10"/>
        <v>0.00925925925925926</v>
      </c>
      <c r="H49" s="26">
        <f t="shared" si="11"/>
        <v>6</v>
      </c>
      <c r="I49" s="10">
        <v>0.01103587962962963</v>
      </c>
      <c r="J49" s="7">
        <f t="shared" si="12"/>
        <v>0.0017766203703703694</v>
      </c>
      <c r="K49" s="26">
        <f t="shared" si="13"/>
        <v>5</v>
      </c>
      <c r="L49" s="10">
        <v>0.03680208333333333</v>
      </c>
      <c r="M49" s="7">
        <f t="shared" si="14"/>
        <v>0.0257662037037037</v>
      </c>
      <c r="N49" s="26">
        <f t="shared" si="15"/>
        <v>4</v>
      </c>
      <c r="O49" s="24">
        <v>0.05243055555555556</v>
      </c>
      <c r="P49" s="7">
        <f t="shared" si="16"/>
        <v>0.015628472222222224</v>
      </c>
      <c r="Q49" s="26">
        <f t="shared" si="17"/>
        <v>3</v>
      </c>
      <c r="R49" s="7"/>
      <c r="S49" s="23">
        <f t="shared" si="18"/>
        <v>0.05243055555555556</v>
      </c>
      <c r="T49" s="7">
        <f>S49-S$45</f>
        <v>0.004722222222222225</v>
      </c>
      <c r="U49" s="26">
        <f t="shared" si="19"/>
        <v>5</v>
      </c>
    </row>
    <row r="50" spans="1:21" ht="15">
      <c r="A50" s="8">
        <v>6</v>
      </c>
      <c r="B50" s="8">
        <v>88</v>
      </c>
      <c r="C50" s="15" t="s">
        <v>159</v>
      </c>
      <c r="D50" s="8">
        <v>1977</v>
      </c>
      <c r="E50" s="8" t="s">
        <v>155</v>
      </c>
      <c r="F50" s="10">
        <v>0.008865740740740742</v>
      </c>
      <c r="G50" s="7">
        <f t="shared" si="10"/>
        <v>0.008865740740740742</v>
      </c>
      <c r="H50" s="26">
        <f t="shared" si="11"/>
        <v>4</v>
      </c>
      <c r="I50" s="10">
        <v>0.010716435185185185</v>
      </c>
      <c r="J50" s="7">
        <f t="shared" si="12"/>
        <v>0.001850694444444443</v>
      </c>
      <c r="K50" s="26">
        <f t="shared" si="13"/>
        <v>6</v>
      </c>
      <c r="L50" s="10">
        <v>0.03711111111111111</v>
      </c>
      <c r="M50" s="7">
        <f t="shared" si="14"/>
        <v>0.026394675925925926</v>
      </c>
      <c r="N50" s="26">
        <f t="shared" si="15"/>
        <v>5</v>
      </c>
      <c r="O50" s="24">
        <v>0.05313657407407407</v>
      </c>
      <c r="P50" s="7">
        <f t="shared" si="16"/>
        <v>0.016025462962962964</v>
      </c>
      <c r="Q50" s="26">
        <f t="shared" si="17"/>
        <v>4</v>
      </c>
      <c r="R50" s="7"/>
      <c r="S50" s="23">
        <f t="shared" si="18"/>
        <v>0.05313657407407407</v>
      </c>
      <c r="T50" s="7">
        <f>S50-S$45</f>
        <v>0.00542824074074074</v>
      </c>
      <c r="U50" s="26">
        <f t="shared" si="19"/>
        <v>6</v>
      </c>
    </row>
    <row r="51" spans="1:16" ht="15">
      <c r="A51" s="19"/>
      <c r="B51" s="19"/>
      <c r="C51" s="20"/>
      <c r="D51" s="19"/>
      <c r="E51" s="19"/>
      <c r="F51" s="21"/>
      <c r="G51" s="22"/>
      <c r="H51" s="27"/>
      <c r="I51" s="21"/>
      <c r="J51" s="22"/>
      <c r="K51" s="27"/>
      <c r="L51" s="21"/>
      <c r="M51" s="22"/>
      <c r="N51" s="27"/>
      <c r="O51" s="22"/>
      <c r="P51" s="19"/>
    </row>
    <row r="52" spans="1:16" ht="15">
      <c r="A52" s="51" t="s">
        <v>56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3" ht="15">
      <c r="A53" t="s">
        <v>11</v>
      </c>
      <c r="C53" t="s">
        <v>20</v>
      </c>
    </row>
    <row r="54" spans="1:21" ht="15">
      <c r="A54" s="12" t="s">
        <v>28</v>
      </c>
      <c r="B54" s="12" t="s">
        <v>4</v>
      </c>
      <c r="C54" s="12" t="s">
        <v>1</v>
      </c>
      <c r="D54" s="12" t="s">
        <v>5</v>
      </c>
      <c r="E54" s="12" t="s">
        <v>14</v>
      </c>
      <c r="F54" s="13" t="s">
        <v>15</v>
      </c>
      <c r="G54" s="14" t="s">
        <v>6</v>
      </c>
      <c r="H54" s="18" t="s">
        <v>2</v>
      </c>
      <c r="I54" s="13" t="s">
        <v>16</v>
      </c>
      <c r="J54" s="12" t="s">
        <v>25</v>
      </c>
      <c r="K54" s="18" t="s">
        <v>2</v>
      </c>
      <c r="L54" s="13" t="s">
        <v>17</v>
      </c>
      <c r="M54" s="12" t="s">
        <v>3</v>
      </c>
      <c r="N54" s="18" t="s">
        <v>2</v>
      </c>
      <c r="O54" s="13" t="s">
        <v>26</v>
      </c>
      <c r="P54" s="12" t="s">
        <v>27</v>
      </c>
      <c r="Q54" s="18" t="s">
        <v>2</v>
      </c>
      <c r="R54" s="28" t="s">
        <v>42</v>
      </c>
      <c r="S54" s="12" t="s">
        <v>7</v>
      </c>
      <c r="T54" s="12" t="s">
        <v>8</v>
      </c>
      <c r="U54" s="18" t="s">
        <v>0</v>
      </c>
    </row>
    <row r="55" spans="1:21" ht="15">
      <c r="A55" s="8">
        <v>1</v>
      </c>
      <c r="B55" s="8">
        <v>175</v>
      </c>
      <c r="C55" s="15" t="s">
        <v>162</v>
      </c>
      <c r="D55" s="8">
        <v>1970</v>
      </c>
      <c r="E55" s="8" t="s">
        <v>163</v>
      </c>
      <c r="F55" s="10">
        <v>0.008333333333333333</v>
      </c>
      <c r="G55" s="7">
        <f>F55</f>
        <v>0.008333333333333333</v>
      </c>
      <c r="H55" s="26">
        <f>RANK(G55,G$55:G$58,1)</f>
        <v>1</v>
      </c>
      <c r="I55" s="10">
        <v>0.00933449074074074</v>
      </c>
      <c r="J55" s="7">
        <f>I55-F55</f>
        <v>0.0010011574074074072</v>
      </c>
      <c r="K55" s="26">
        <f>RANK(J55,J$55:J$58,1)</f>
        <v>1</v>
      </c>
      <c r="L55" s="10">
        <v>0.033851851851851855</v>
      </c>
      <c r="M55" s="7">
        <f>L55-I55</f>
        <v>0.024517361111111115</v>
      </c>
      <c r="N55" s="26">
        <f>RANK(M55,M$55:M$58,1)</f>
        <v>1</v>
      </c>
      <c r="O55" s="24">
        <v>0.04939814814814814</v>
      </c>
      <c r="P55" s="7">
        <f>O55-L55</f>
        <v>0.015546296296296287</v>
      </c>
      <c r="Q55" s="26">
        <f>RANK(P55,P$55:P$58,1)</f>
        <v>2</v>
      </c>
      <c r="R55" s="7"/>
      <c r="S55" s="23">
        <f>G55+J55+M55+P55+R55</f>
        <v>0.04939814814814814</v>
      </c>
      <c r="T55" s="7">
        <v>0</v>
      </c>
      <c r="U55" s="26">
        <f>RANK(S55,S$55:S$58,1)</f>
        <v>1</v>
      </c>
    </row>
    <row r="56" spans="1:21" ht="15">
      <c r="A56" s="8">
        <v>2</v>
      </c>
      <c r="B56" s="8">
        <v>189</v>
      </c>
      <c r="C56" s="15" t="s">
        <v>238</v>
      </c>
      <c r="D56" s="8">
        <v>1972</v>
      </c>
      <c r="E56" s="8" t="s">
        <v>161</v>
      </c>
      <c r="F56" s="10">
        <v>0.01105324074074074</v>
      </c>
      <c r="G56" s="7">
        <f>F56</f>
        <v>0.01105324074074074</v>
      </c>
      <c r="H56" s="26">
        <f>RANK(G56,G$55:G$58,1)</f>
        <v>4</v>
      </c>
      <c r="I56" s="10">
        <v>0.012619212962962964</v>
      </c>
      <c r="J56" s="7">
        <f>I56-F56</f>
        <v>0.0015659722222222238</v>
      </c>
      <c r="K56" s="26">
        <f>RANK(J56,J$55:J$58,1)</f>
        <v>3</v>
      </c>
      <c r="L56" s="10">
        <v>0.037807870370370374</v>
      </c>
      <c r="M56" s="7">
        <f>L56-I56</f>
        <v>0.02518865740740741</v>
      </c>
      <c r="N56" s="26">
        <f>RANK(M56,M$55:M$58,1)</f>
        <v>2</v>
      </c>
      <c r="O56" s="24">
        <v>0.053298611111111116</v>
      </c>
      <c r="P56" s="7">
        <f>O56-L56</f>
        <v>0.015490740740740742</v>
      </c>
      <c r="Q56" s="26">
        <f>RANK(P56,P$55:P$58,1)</f>
        <v>1</v>
      </c>
      <c r="R56" s="7"/>
      <c r="S56" s="23">
        <f>G56+J56+M56+P56+R56</f>
        <v>0.053298611111111116</v>
      </c>
      <c r="T56" s="7">
        <f>S56-S$55</f>
        <v>0.0039004629629629736</v>
      </c>
      <c r="U56" s="26">
        <f>RANK(S56,S$55:S$58,1)</f>
        <v>2</v>
      </c>
    </row>
    <row r="57" spans="1:21" ht="15">
      <c r="A57" s="8">
        <v>3</v>
      </c>
      <c r="B57" s="8">
        <v>89</v>
      </c>
      <c r="C57" s="15" t="s">
        <v>160</v>
      </c>
      <c r="D57" s="8">
        <v>1970</v>
      </c>
      <c r="E57" s="8" t="s">
        <v>161</v>
      </c>
      <c r="F57" s="10">
        <v>0.009664351851851851</v>
      </c>
      <c r="G57" s="7">
        <f>F57</f>
        <v>0.009664351851851851</v>
      </c>
      <c r="H57" s="26">
        <f>RANK(G57,G$55:G$58,1)</f>
        <v>2</v>
      </c>
      <c r="I57" s="10">
        <v>0.011222222222222222</v>
      </c>
      <c r="J57" s="7">
        <f>I57-F57</f>
        <v>0.001557870370370371</v>
      </c>
      <c r="K57" s="26">
        <f>RANK(J57,J$55:J$58,1)</f>
        <v>2</v>
      </c>
      <c r="L57" s="10">
        <v>0.03958564814814815</v>
      </c>
      <c r="M57" s="7">
        <f>L57-I57</f>
        <v>0.028363425925925924</v>
      </c>
      <c r="N57" s="26">
        <f>RANK(M57,M$55:M$58,1)</f>
        <v>3</v>
      </c>
      <c r="O57" s="24">
        <v>0.057743055555555554</v>
      </c>
      <c r="P57" s="7">
        <f>O57-L57</f>
        <v>0.018157407407407407</v>
      </c>
      <c r="Q57" s="26">
        <f>RANK(P57,P$55:P$58,1)</f>
        <v>3</v>
      </c>
      <c r="R57" s="7"/>
      <c r="S57" s="23">
        <f>G57+J57+M57+P57+R57</f>
        <v>0.057743055555555554</v>
      </c>
      <c r="T57" s="7">
        <f>S57-S$55</f>
        <v>0.008344907407407412</v>
      </c>
      <c r="U57" s="26">
        <f>RANK(S57,S$55:S$58,1)</f>
        <v>3</v>
      </c>
    </row>
    <row r="58" spans="1:21" ht="15">
      <c r="A58" s="8">
        <v>4</v>
      </c>
      <c r="B58" s="8">
        <v>188</v>
      </c>
      <c r="C58" s="15" t="s">
        <v>164</v>
      </c>
      <c r="D58" s="8">
        <v>1969</v>
      </c>
      <c r="E58" s="8" t="s">
        <v>143</v>
      </c>
      <c r="F58" s="10">
        <v>0.009849537037037037</v>
      </c>
      <c r="G58" s="7">
        <f>F58</f>
        <v>0.009849537037037037</v>
      </c>
      <c r="H58" s="26">
        <f>RANK(G58,G$55:G$58,1)</f>
        <v>3</v>
      </c>
      <c r="I58" s="10">
        <v>0.01154976851851852</v>
      </c>
      <c r="J58" s="7">
        <f>I58-F58</f>
        <v>0.0017002314814814831</v>
      </c>
      <c r="K58" s="26">
        <f>RANK(J58,J$55:J$58,1)</f>
        <v>4</v>
      </c>
      <c r="L58" s="24">
        <v>0.04585648148148148</v>
      </c>
      <c r="M58" s="7">
        <f>L58-I58</f>
        <v>0.034306712962962956</v>
      </c>
      <c r="N58" s="26">
        <f>RANK(M58,M$55:M$58,1)</f>
        <v>4</v>
      </c>
      <c r="O58" s="24">
        <v>0.06609953703703704</v>
      </c>
      <c r="P58" s="7">
        <f>O58-L58</f>
        <v>0.020243055555555563</v>
      </c>
      <c r="Q58" s="26">
        <f>RANK(P58,P$55:P$58,1)</f>
        <v>4</v>
      </c>
      <c r="R58" s="7"/>
      <c r="S58" s="23">
        <f>G58+J58+M58+P58+R58</f>
        <v>0.06609953703703704</v>
      </c>
      <c r="T58" s="7">
        <f>S58-S$55</f>
        <v>0.016701388888888898</v>
      </c>
      <c r="U58" s="26">
        <f>RANK(S58,S$55:S$58,1)</f>
        <v>4</v>
      </c>
    </row>
    <row r="59" ht="15"/>
    <row r="60" spans="1:16" ht="15">
      <c r="A60" s="51" t="s">
        <v>57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3" ht="15">
      <c r="A61" t="s">
        <v>11</v>
      </c>
      <c r="C61" t="s">
        <v>20</v>
      </c>
    </row>
    <row r="62" spans="1:21" ht="15">
      <c r="A62" s="12" t="s">
        <v>28</v>
      </c>
      <c r="B62" s="12" t="s">
        <v>4</v>
      </c>
      <c r="C62" s="12" t="s">
        <v>1</v>
      </c>
      <c r="D62" s="12" t="s">
        <v>5</v>
      </c>
      <c r="E62" s="12" t="s">
        <v>14</v>
      </c>
      <c r="F62" s="13" t="s">
        <v>15</v>
      </c>
      <c r="G62" s="14" t="s">
        <v>6</v>
      </c>
      <c r="H62" s="18" t="s">
        <v>2</v>
      </c>
      <c r="I62" s="13" t="s">
        <v>16</v>
      </c>
      <c r="J62" s="12" t="s">
        <v>25</v>
      </c>
      <c r="K62" s="18" t="s">
        <v>2</v>
      </c>
      <c r="L62" s="13" t="s">
        <v>17</v>
      </c>
      <c r="M62" s="12" t="s">
        <v>3</v>
      </c>
      <c r="N62" s="18" t="s">
        <v>2</v>
      </c>
      <c r="O62" s="13" t="s">
        <v>26</v>
      </c>
      <c r="P62" s="12" t="s">
        <v>27</v>
      </c>
      <c r="Q62" s="18" t="s">
        <v>2</v>
      </c>
      <c r="R62" s="28" t="s">
        <v>42</v>
      </c>
      <c r="S62" s="12" t="s">
        <v>7</v>
      </c>
      <c r="T62" s="12" t="s">
        <v>8</v>
      </c>
      <c r="U62" s="18" t="s">
        <v>0</v>
      </c>
    </row>
    <row r="63" spans="1:21" ht="15">
      <c r="A63" s="8">
        <v>1</v>
      </c>
      <c r="B63" s="8">
        <v>183</v>
      </c>
      <c r="C63" s="16" t="s">
        <v>282</v>
      </c>
      <c r="D63" s="8">
        <v>1968</v>
      </c>
      <c r="E63" s="9" t="s">
        <v>19</v>
      </c>
      <c r="F63" s="10">
        <v>0.009027777777777779</v>
      </c>
      <c r="G63" s="7">
        <f>F63</f>
        <v>0.009027777777777779</v>
      </c>
      <c r="H63" s="26">
        <f>RANK(G63,G$63:G$67,1)</f>
        <v>2</v>
      </c>
      <c r="I63" s="10">
        <v>0.0096875</v>
      </c>
      <c r="J63" s="7">
        <f>I63-F63</f>
        <v>0.0006597222222222213</v>
      </c>
      <c r="K63" s="26">
        <f>RANK(J63,J$63:J$67,1)</f>
        <v>1</v>
      </c>
      <c r="L63" s="10">
        <v>0.03258912037037037</v>
      </c>
      <c r="M63" s="7">
        <f>L63-I63</f>
        <v>0.02290162037037037</v>
      </c>
      <c r="N63" s="26">
        <f>RANK(M63,M$63:M$67,1)</f>
        <v>1</v>
      </c>
      <c r="O63" s="24">
        <v>0.048263888888888884</v>
      </c>
      <c r="P63" s="7">
        <f>O63-L63</f>
        <v>0.01567476851851851</v>
      </c>
      <c r="Q63" s="26">
        <f>RANK(P63,P$63:P$67,1)</f>
        <v>1</v>
      </c>
      <c r="R63" s="7"/>
      <c r="S63" s="23">
        <f>G63+J63+M63+P63+R63</f>
        <v>0.048263888888888884</v>
      </c>
      <c r="T63" s="7">
        <v>0</v>
      </c>
      <c r="U63" s="26">
        <f>RANK(S63,S$63:S$67,1)</f>
        <v>1</v>
      </c>
    </row>
    <row r="64" spans="1:21" ht="15">
      <c r="A64" s="8">
        <v>2</v>
      </c>
      <c r="B64" s="8">
        <v>176</v>
      </c>
      <c r="C64" s="15" t="s">
        <v>236</v>
      </c>
      <c r="D64" s="8">
        <v>1968</v>
      </c>
      <c r="E64" s="8" t="s">
        <v>19</v>
      </c>
      <c r="F64" s="10">
        <v>0.008888888888888889</v>
      </c>
      <c r="G64" s="7">
        <f>F64</f>
        <v>0.008888888888888889</v>
      </c>
      <c r="H64" s="26">
        <f>RANK(G64,G$63:G$67,1)</f>
        <v>1</v>
      </c>
      <c r="I64" s="10">
        <v>0.010216435185185184</v>
      </c>
      <c r="J64" s="7">
        <f>I64-F64</f>
        <v>0.0013275462962962954</v>
      </c>
      <c r="K64" s="26">
        <f>RANK(J64,J$63:J$67,1)</f>
        <v>5</v>
      </c>
      <c r="L64" s="10">
        <v>0.03476157407407408</v>
      </c>
      <c r="M64" s="7">
        <f>L64-I64</f>
        <v>0.024545138888888894</v>
      </c>
      <c r="N64" s="26">
        <f>RANK(M64,M$63:M$67,1)</f>
        <v>2</v>
      </c>
      <c r="O64" s="24">
        <v>0.051631944444444446</v>
      </c>
      <c r="P64" s="7">
        <f>O64-L64</f>
        <v>0.01687037037037037</v>
      </c>
      <c r="Q64" s="26">
        <f>RANK(P64,P$63:P$67,1)</f>
        <v>3</v>
      </c>
      <c r="R64" s="7"/>
      <c r="S64" s="23">
        <f>G64+J64+M64+P64+R64</f>
        <v>0.051631944444444446</v>
      </c>
      <c r="T64" s="7">
        <f>S64-S$63</f>
        <v>0.0033680555555555616</v>
      </c>
      <c r="U64" s="26">
        <f>RANK(S64,S$63:S$67,1)</f>
        <v>2</v>
      </c>
    </row>
    <row r="65" spans="1:21" ht="15">
      <c r="A65" s="8">
        <v>3</v>
      </c>
      <c r="B65" s="8">
        <v>81</v>
      </c>
      <c r="C65" s="15" t="s">
        <v>166</v>
      </c>
      <c r="D65" s="8">
        <v>1966</v>
      </c>
      <c r="E65" s="8" t="s">
        <v>161</v>
      </c>
      <c r="F65" s="10">
        <v>0.010613425925925927</v>
      </c>
      <c r="G65" s="7">
        <f>F65</f>
        <v>0.010613425925925927</v>
      </c>
      <c r="H65" s="26">
        <f>RANK(G65,G$63:G$67,1)</f>
        <v>4</v>
      </c>
      <c r="I65" s="10">
        <v>0.01155324074074074</v>
      </c>
      <c r="J65" s="7">
        <f>I65-F65</f>
        <v>0.0009398148148148135</v>
      </c>
      <c r="K65" s="26">
        <f>RANK(J65,J$63:J$67,1)</f>
        <v>2</v>
      </c>
      <c r="L65" s="10">
        <v>0.03698958333333333</v>
      </c>
      <c r="M65" s="7">
        <f>L65-I65</f>
        <v>0.025436342592592594</v>
      </c>
      <c r="N65" s="26">
        <f>RANK(M65,M$63:M$67,1)</f>
        <v>3</v>
      </c>
      <c r="O65" s="24">
        <v>0.054699074074074074</v>
      </c>
      <c r="P65" s="7">
        <f>O65-L65</f>
        <v>0.01770949074074074</v>
      </c>
      <c r="Q65" s="26">
        <f>RANK(P65,P$63:P$67,1)</f>
        <v>4</v>
      </c>
      <c r="R65" s="7"/>
      <c r="S65" s="23">
        <f>G65+J65+M65+P65+R65</f>
        <v>0.054699074074074074</v>
      </c>
      <c r="T65" s="7">
        <f>S65-S$63</f>
        <v>0.00643518518518519</v>
      </c>
      <c r="U65" s="26">
        <f>RANK(S65,S$63:S$67,1)</f>
        <v>3</v>
      </c>
    </row>
    <row r="66" spans="1:21" ht="15">
      <c r="A66" s="8">
        <v>4</v>
      </c>
      <c r="B66" s="8">
        <v>178</v>
      </c>
      <c r="C66" s="15" t="s">
        <v>165</v>
      </c>
      <c r="D66" s="8">
        <v>1964</v>
      </c>
      <c r="E66" s="8" t="s">
        <v>19</v>
      </c>
      <c r="F66" s="10">
        <v>0.011307870370370371</v>
      </c>
      <c r="G66" s="7">
        <f>F66</f>
        <v>0.011307870370370371</v>
      </c>
      <c r="H66" s="26">
        <f>RANK(G66,G$63:G$67,1)</f>
        <v>5</v>
      </c>
      <c r="I66" s="10">
        <v>0.012312499999999999</v>
      </c>
      <c r="J66" s="7">
        <f>I66-F66</f>
        <v>0.0010046296296296279</v>
      </c>
      <c r="K66" s="26">
        <f>RANK(J66,J$63:J$67,1)</f>
        <v>3</v>
      </c>
      <c r="L66" s="10">
        <v>0.038488425925925926</v>
      </c>
      <c r="M66" s="7">
        <f>L66-I66</f>
        <v>0.02617592592592593</v>
      </c>
      <c r="N66" s="26">
        <f>RANK(M66,M$63:M$67,1)</f>
        <v>5</v>
      </c>
      <c r="O66" s="24">
        <v>0.055150462962962964</v>
      </c>
      <c r="P66" s="7">
        <f>O66-L66</f>
        <v>0.016662037037037038</v>
      </c>
      <c r="Q66" s="26">
        <f>RANK(P66,P$63:P$67,1)</f>
        <v>2</v>
      </c>
      <c r="R66" s="7"/>
      <c r="S66" s="23">
        <f>G66+J66+M66+P66+R66</f>
        <v>0.055150462962962964</v>
      </c>
      <c r="T66" s="7">
        <f>S66-S$63</f>
        <v>0.00688657407407408</v>
      </c>
      <c r="U66" s="26">
        <f>RANK(S66,S$63:S$67,1)</f>
        <v>4</v>
      </c>
    </row>
    <row r="67" spans="1:21" ht="15">
      <c r="A67" s="8">
        <v>5</v>
      </c>
      <c r="B67" s="8">
        <v>181</v>
      </c>
      <c r="C67" s="15" t="s">
        <v>167</v>
      </c>
      <c r="D67" s="8">
        <v>1968</v>
      </c>
      <c r="E67" s="8" t="s">
        <v>138</v>
      </c>
      <c r="F67" s="10">
        <v>0.009594907407407408</v>
      </c>
      <c r="G67" s="7">
        <f>F67</f>
        <v>0.009594907407407408</v>
      </c>
      <c r="H67" s="26">
        <f>RANK(G67,G$63:G$67,1)</f>
        <v>3</v>
      </c>
      <c r="I67" s="10">
        <v>0.010643518518518517</v>
      </c>
      <c r="J67" s="7">
        <f>I67-F67</f>
        <v>0.0010486111111111095</v>
      </c>
      <c r="K67" s="26">
        <f>RANK(J67,J$63:J$67,1)</f>
        <v>4</v>
      </c>
      <c r="L67" s="10">
        <v>0.036695601851851854</v>
      </c>
      <c r="M67" s="7">
        <f>L67-I67</f>
        <v>0.026052083333333337</v>
      </c>
      <c r="N67" s="26">
        <f>RANK(M67,M$63:M$67,1)</f>
        <v>4</v>
      </c>
      <c r="O67" s="24">
        <v>0.05576388888888889</v>
      </c>
      <c r="P67" s="7">
        <f>O67-L67</f>
        <v>0.019068287037037036</v>
      </c>
      <c r="Q67" s="26">
        <f>RANK(P67,P$63:P$67,1)</f>
        <v>5</v>
      </c>
      <c r="R67" s="7"/>
      <c r="S67" s="23">
        <f>G67+J67+M67+P67+R67</f>
        <v>0.05576388888888889</v>
      </c>
      <c r="T67" s="7">
        <f>S67-S$63</f>
        <v>0.007500000000000007</v>
      </c>
      <c r="U67" s="26">
        <f>RANK(S67,S$63:S$67,1)</f>
        <v>5</v>
      </c>
    </row>
    <row r="68" ht="15"/>
    <row r="69" spans="1:16" ht="15">
      <c r="A69" s="51" t="s">
        <v>58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3" ht="15">
      <c r="A70" t="s">
        <v>11</v>
      </c>
      <c r="C70" t="s">
        <v>20</v>
      </c>
    </row>
    <row r="71" spans="1:21" ht="15">
      <c r="A71" s="12" t="s">
        <v>28</v>
      </c>
      <c r="B71" s="12" t="s">
        <v>4</v>
      </c>
      <c r="C71" s="12" t="s">
        <v>1</v>
      </c>
      <c r="D71" s="12" t="s">
        <v>5</v>
      </c>
      <c r="E71" s="12" t="s">
        <v>14</v>
      </c>
      <c r="F71" s="13" t="s">
        <v>15</v>
      </c>
      <c r="G71" s="14" t="s">
        <v>6</v>
      </c>
      <c r="H71" s="18" t="s">
        <v>2</v>
      </c>
      <c r="I71" s="13" t="s">
        <v>16</v>
      </c>
      <c r="J71" s="12" t="s">
        <v>25</v>
      </c>
      <c r="K71" s="18" t="s">
        <v>2</v>
      </c>
      <c r="L71" s="13" t="s">
        <v>17</v>
      </c>
      <c r="M71" s="12" t="s">
        <v>3</v>
      </c>
      <c r="N71" s="18" t="s">
        <v>2</v>
      </c>
      <c r="O71" s="13" t="s">
        <v>26</v>
      </c>
      <c r="P71" s="12" t="s">
        <v>27</v>
      </c>
      <c r="Q71" s="18" t="s">
        <v>2</v>
      </c>
      <c r="R71" s="28" t="s">
        <v>42</v>
      </c>
      <c r="S71" s="12" t="s">
        <v>7</v>
      </c>
      <c r="T71" s="12" t="s">
        <v>8</v>
      </c>
      <c r="U71" s="18" t="s">
        <v>0</v>
      </c>
    </row>
    <row r="72" spans="1:21" ht="15">
      <c r="A72" s="8">
        <v>1</v>
      </c>
      <c r="B72" s="8">
        <v>184</v>
      </c>
      <c r="C72" s="15" t="s">
        <v>232</v>
      </c>
      <c r="D72" s="8">
        <v>1962</v>
      </c>
      <c r="E72" s="8" t="s">
        <v>88</v>
      </c>
      <c r="F72" s="10">
        <v>0.007326388888888889</v>
      </c>
      <c r="G72" s="7">
        <f>F72</f>
        <v>0.007326388888888889</v>
      </c>
      <c r="H72" s="26">
        <f>RANK(G72,G$72:G$75,1)</f>
        <v>1</v>
      </c>
      <c r="I72" s="10">
        <v>0.008652777777777778</v>
      </c>
      <c r="J72" s="7">
        <f>I72-F72</f>
        <v>0.001326388888888889</v>
      </c>
      <c r="K72" s="26">
        <f>RANK(J72,J$72:J$75,1)</f>
        <v>3</v>
      </c>
      <c r="L72" s="10">
        <v>0.034986111111111114</v>
      </c>
      <c r="M72" s="7">
        <f>L72-I72</f>
        <v>0.026333333333333334</v>
      </c>
      <c r="N72" s="26">
        <f>RANK(M72,M$72:M$75,1)</f>
        <v>2</v>
      </c>
      <c r="O72" s="24">
        <v>0.05108796296296297</v>
      </c>
      <c r="P72" s="7">
        <f>O72-L72</f>
        <v>0.016101851851851853</v>
      </c>
      <c r="Q72" s="26">
        <f>RANK(P72,P$72:P$75,1)</f>
        <v>1</v>
      </c>
      <c r="R72" s="7"/>
      <c r="S72" s="23">
        <f>G72+J72+M72+P72+R72</f>
        <v>0.05108796296296297</v>
      </c>
      <c r="T72" s="7">
        <v>0</v>
      </c>
      <c r="U72" s="26">
        <f>RANK(S72,S$72:S$75,1)</f>
        <v>1</v>
      </c>
    </row>
    <row r="73" spans="1:21" ht="15">
      <c r="A73" s="8">
        <v>2</v>
      </c>
      <c r="B73" s="8">
        <v>90</v>
      </c>
      <c r="C73" s="15" t="s">
        <v>169</v>
      </c>
      <c r="D73" s="8">
        <v>1962</v>
      </c>
      <c r="E73" s="8" t="s">
        <v>88</v>
      </c>
      <c r="F73" s="10">
        <v>0.009745370370370371</v>
      </c>
      <c r="G73" s="7">
        <f>F73</f>
        <v>0.009745370370370371</v>
      </c>
      <c r="H73" s="26">
        <f>RANK(G73,G$72:G$75,1)</f>
        <v>3</v>
      </c>
      <c r="I73" s="10">
        <v>0.010709490740740742</v>
      </c>
      <c r="J73" s="7">
        <f>I73-F73</f>
        <v>0.0009641203703703704</v>
      </c>
      <c r="K73" s="26">
        <f>RANK(J73,J$72:J$75,1)</f>
        <v>1</v>
      </c>
      <c r="L73" s="10">
        <v>0.03456712962962963</v>
      </c>
      <c r="M73" s="7">
        <f>L73-I73</f>
        <v>0.023857638888888887</v>
      </c>
      <c r="N73" s="26">
        <f>RANK(M73,M$72:M$75,1)</f>
        <v>1</v>
      </c>
      <c r="O73" s="24">
        <v>0.05336805555555555</v>
      </c>
      <c r="P73" s="7">
        <f>O73-L73</f>
        <v>0.018800925925925922</v>
      </c>
      <c r="Q73" s="26">
        <f>RANK(P73,P$72:P$75,1)</f>
        <v>2</v>
      </c>
      <c r="R73" s="7"/>
      <c r="S73" s="23">
        <f>G73+J73+M73+P73+R73</f>
        <v>0.05336805555555555</v>
      </c>
      <c r="T73" s="7">
        <f>S73-S$72</f>
        <v>0.0022800925925925836</v>
      </c>
      <c r="U73" s="26">
        <f>RANK(S73,S$72:S$75,1)</f>
        <v>2</v>
      </c>
    </row>
    <row r="74" spans="1:21" ht="15">
      <c r="A74" s="8">
        <v>3</v>
      </c>
      <c r="B74" s="8">
        <v>177</v>
      </c>
      <c r="C74" s="16" t="s">
        <v>270</v>
      </c>
      <c r="D74" s="8">
        <v>1962</v>
      </c>
      <c r="E74" s="9" t="s">
        <v>19</v>
      </c>
      <c r="F74" s="10">
        <v>0.008900694444444445</v>
      </c>
      <c r="G74" s="7">
        <f>F74</f>
        <v>0.008900694444444445</v>
      </c>
      <c r="H74" s="26">
        <f>RANK(G74,G$72:G$75,1)</f>
        <v>2</v>
      </c>
      <c r="I74" s="10">
        <v>0.0101875</v>
      </c>
      <c r="J74" s="7">
        <f>I74-F74</f>
        <v>0.001286805555555555</v>
      </c>
      <c r="K74" s="26">
        <f>RANK(J74,J$72:J$75,1)</f>
        <v>2</v>
      </c>
      <c r="L74" s="10">
        <v>0.03742824074074074</v>
      </c>
      <c r="M74" s="7">
        <f>L74-I74</f>
        <v>0.02724074074074074</v>
      </c>
      <c r="N74" s="26">
        <f>RANK(M74,M$72:M$75,1)</f>
        <v>3</v>
      </c>
      <c r="O74" s="24">
        <v>0.05987268518518518</v>
      </c>
      <c r="P74" s="7">
        <f>O74-L74</f>
        <v>0.02244444444444444</v>
      </c>
      <c r="Q74" s="26">
        <f>RANK(P74,P$72:P$75,1)</f>
        <v>4</v>
      </c>
      <c r="R74" s="7"/>
      <c r="S74" s="23">
        <f>G74+J74+M74+P74+R74</f>
        <v>0.05987268518518518</v>
      </c>
      <c r="T74" s="7">
        <f>S74-S$72</f>
        <v>0.008784722222222215</v>
      </c>
      <c r="U74" s="26">
        <f>RANK(S74,S$72:S$75,1)</f>
        <v>3</v>
      </c>
    </row>
    <row r="75" spans="1:21" ht="15">
      <c r="A75" s="8">
        <v>4</v>
      </c>
      <c r="B75" s="8">
        <v>161</v>
      </c>
      <c r="C75" s="15" t="s">
        <v>168</v>
      </c>
      <c r="D75" s="8">
        <v>1961</v>
      </c>
      <c r="E75" s="8" t="s">
        <v>88</v>
      </c>
      <c r="F75" s="10">
        <v>0.01042824074074074</v>
      </c>
      <c r="G75" s="7">
        <f>F75</f>
        <v>0.01042824074074074</v>
      </c>
      <c r="H75" s="26">
        <f>RANK(G75,G$72:G$75,1)</f>
        <v>4</v>
      </c>
      <c r="I75" s="10">
        <v>0.012703703703703703</v>
      </c>
      <c r="J75" s="7">
        <f>I75-F75</f>
        <v>0.0022754629629629635</v>
      </c>
      <c r="K75" s="26">
        <f>RANK(J75,J$72:J$75,1)</f>
        <v>4</v>
      </c>
      <c r="L75" s="24">
        <v>0.048045138888888894</v>
      </c>
      <c r="M75" s="7">
        <f>L75-I75</f>
        <v>0.03534143518518519</v>
      </c>
      <c r="N75" s="26">
        <f>RANK(M75,M$72:M$75,1)</f>
        <v>4</v>
      </c>
      <c r="O75" s="24">
        <v>0.06916666666666667</v>
      </c>
      <c r="P75" s="7">
        <f>O75-L75</f>
        <v>0.021121527777777774</v>
      </c>
      <c r="Q75" s="26">
        <f>RANK(P75,P$72:P$75,1)</f>
        <v>3</v>
      </c>
      <c r="R75" s="7"/>
      <c r="S75" s="23">
        <f>G75+J75+M75+P75+R75</f>
        <v>0.06916666666666667</v>
      </c>
      <c r="T75" s="7">
        <f>S75-S$72</f>
        <v>0.0180787037037037</v>
      </c>
      <c r="U75" s="26">
        <f>RANK(S75,S$72:S$75,1)</f>
        <v>4</v>
      </c>
    </row>
    <row r="76" ht="15"/>
    <row r="77" spans="1:16" ht="15">
      <c r="A77" s="51" t="s">
        <v>59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3" ht="15">
      <c r="A78" t="s">
        <v>11</v>
      </c>
      <c r="C78" t="s">
        <v>20</v>
      </c>
    </row>
    <row r="79" spans="1:21" ht="15">
      <c r="A79" s="12" t="s">
        <v>28</v>
      </c>
      <c r="B79" s="12" t="s">
        <v>4</v>
      </c>
      <c r="C79" s="12" t="s">
        <v>1</v>
      </c>
      <c r="D79" s="12" t="s">
        <v>5</v>
      </c>
      <c r="E79" s="12" t="s">
        <v>14</v>
      </c>
      <c r="F79" s="13" t="s">
        <v>15</v>
      </c>
      <c r="G79" s="14" t="s">
        <v>6</v>
      </c>
      <c r="H79" s="18" t="s">
        <v>2</v>
      </c>
      <c r="I79" s="13" t="s">
        <v>16</v>
      </c>
      <c r="J79" s="12" t="s">
        <v>25</v>
      </c>
      <c r="K79" s="18" t="s">
        <v>2</v>
      </c>
      <c r="L79" s="13" t="s">
        <v>17</v>
      </c>
      <c r="M79" s="12" t="s">
        <v>3</v>
      </c>
      <c r="N79" s="18" t="s">
        <v>2</v>
      </c>
      <c r="O79" s="13" t="s">
        <v>26</v>
      </c>
      <c r="P79" s="12" t="s">
        <v>27</v>
      </c>
      <c r="Q79" s="18" t="s">
        <v>2</v>
      </c>
      <c r="R79" s="28" t="s">
        <v>42</v>
      </c>
      <c r="S79" s="12" t="s">
        <v>7</v>
      </c>
      <c r="T79" s="12" t="s">
        <v>8</v>
      </c>
      <c r="U79" s="18" t="s">
        <v>0</v>
      </c>
    </row>
    <row r="80" spans="1:21" ht="15">
      <c r="A80" s="8">
        <v>1</v>
      </c>
      <c r="B80" s="8">
        <v>162</v>
      </c>
      <c r="C80" s="15" t="s">
        <v>170</v>
      </c>
      <c r="D80" s="8">
        <v>1956</v>
      </c>
      <c r="E80" s="8" t="s">
        <v>69</v>
      </c>
      <c r="F80" s="10">
        <v>0.009097222222222222</v>
      </c>
      <c r="G80" s="7">
        <f>F80</f>
        <v>0.009097222222222222</v>
      </c>
      <c r="H80" s="26">
        <f>RANK(G80,G$80:G$82,1)</f>
        <v>1</v>
      </c>
      <c r="I80" s="10">
        <v>0.009601851851851851</v>
      </c>
      <c r="J80" s="7">
        <f>I80-F80</f>
        <v>0.0005046296296296292</v>
      </c>
      <c r="K80" s="26">
        <f>RANK(J80,J$80:J$82,1)</f>
        <v>1</v>
      </c>
      <c r="L80" s="10">
        <v>0.03593518518518519</v>
      </c>
      <c r="M80" s="7">
        <f>L80-I80</f>
        <v>0.026333333333333337</v>
      </c>
      <c r="N80" s="26">
        <f>RANK(M80,M$80:M$82,1)</f>
        <v>2</v>
      </c>
      <c r="O80" s="24">
        <v>0.0569675925925926</v>
      </c>
      <c r="P80" s="7">
        <f>O80-L80</f>
        <v>0.02103240740740741</v>
      </c>
      <c r="Q80" s="26">
        <f>RANK(P80,P$80:P$82,1)</f>
        <v>2</v>
      </c>
      <c r="R80" s="7"/>
      <c r="S80" s="23">
        <f>G80+J80+M80+P80+R80</f>
        <v>0.0569675925925926</v>
      </c>
      <c r="T80" s="7">
        <v>0</v>
      </c>
      <c r="U80" s="26">
        <f>RANK(S80,S$80:S$82,1)</f>
        <v>1</v>
      </c>
    </row>
    <row r="81" spans="1:21" ht="15">
      <c r="A81" s="8">
        <v>2</v>
      </c>
      <c r="B81" s="8">
        <v>172</v>
      </c>
      <c r="C81" s="15" t="s">
        <v>171</v>
      </c>
      <c r="D81" s="8">
        <v>1955</v>
      </c>
      <c r="E81" s="8" t="s">
        <v>172</v>
      </c>
      <c r="F81" s="10">
        <v>0.011423611111111112</v>
      </c>
      <c r="G81" s="7">
        <f>F81</f>
        <v>0.011423611111111112</v>
      </c>
      <c r="H81" s="26">
        <f>RANK(G81,G$80:G$82,1)</f>
        <v>3</v>
      </c>
      <c r="I81" s="10">
        <v>0.012510416666666668</v>
      </c>
      <c r="J81" s="7">
        <f>I81-F81</f>
        <v>0.0010868055555555561</v>
      </c>
      <c r="K81" s="26">
        <f>RANK(J81,J$80:J$82,1)</f>
        <v>2</v>
      </c>
      <c r="L81" s="10">
        <v>0.03744328703703704</v>
      </c>
      <c r="M81" s="7">
        <f>L81-I81</f>
        <v>0.02493287037037037</v>
      </c>
      <c r="N81" s="26">
        <f>RANK(M81,M$80:M$82,1)</f>
        <v>1</v>
      </c>
      <c r="O81" s="24">
        <v>0.05832175925925926</v>
      </c>
      <c r="P81" s="7">
        <f>O81-L81</f>
        <v>0.020878472222222222</v>
      </c>
      <c r="Q81" s="26">
        <f>RANK(P81,P$80:P$82,1)</f>
        <v>1</v>
      </c>
      <c r="R81" s="7"/>
      <c r="S81" s="23">
        <f>G81+J81+M81+P81+R81</f>
        <v>0.05832175925925926</v>
      </c>
      <c r="T81" s="7">
        <f>S81-S$80</f>
        <v>0.0013541666666666632</v>
      </c>
      <c r="U81" s="26">
        <f>RANK(S81,S$80:S$82,1)</f>
        <v>2</v>
      </c>
    </row>
    <row r="82" spans="1:21" ht="15">
      <c r="A82" s="8">
        <v>3</v>
      </c>
      <c r="B82" s="8">
        <v>160</v>
      </c>
      <c r="C82" s="16" t="s">
        <v>244</v>
      </c>
      <c r="D82" s="8">
        <v>1957</v>
      </c>
      <c r="E82" s="9" t="s">
        <v>245</v>
      </c>
      <c r="F82" s="10">
        <v>0.009502314814814816</v>
      </c>
      <c r="G82" s="7">
        <f>F82</f>
        <v>0.009502314814814816</v>
      </c>
      <c r="H82" s="26">
        <f>RANK(G82,G$80:G$82,1)</f>
        <v>2</v>
      </c>
      <c r="I82" s="10">
        <v>0.010796296296296297</v>
      </c>
      <c r="J82" s="7">
        <f>I82-F82</f>
        <v>0.001293981481481481</v>
      </c>
      <c r="K82" s="26">
        <f>RANK(J82,J$80:J$82,1)</f>
        <v>3</v>
      </c>
      <c r="L82" s="10">
        <v>0.03746064814814815</v>
      </c>
      <c r="M82" s="7">
        <f>L82-I82</f>
        <v>0.026664351851851856</v>
      </c>
      <c r="N82" s="26">
        <f>RANK(M82,M$80:M$82,1)</f>
        <v>3</v>
      </c>
      <c r="O82" s="24">
        <v>0.05877314814814815</v>
      </c>
      <c r="P82" s="7">
        <f>O82-L82</f>
        <v>0.021312499999999998</v>
      </c>
      <c r="Q82" s="26">
        <f>RANK(P82,P$80:P$82,1)</f>
        <v>3</v>
      </c>
      <c r="R82" s="7"/>
      <c r="S82" s="23">
        <f>G82+J82+M82+P82+R82</f>
        <v>0.05877314814814815</v>
      </c>
      <c r="T82" s="7">
        <f>S82-S$80</f>
        <v>0.0018055555555555533</v>
      </c>
      <c r="U82" s="26">
        <f>RANK(S82,S$80:S$82,1)</f>
        <v>3</v>
      </c>
    </row>
    <row r="83" ht="15"/>
    <row r="84" spans="1:16" ht="15">
      <c r="A84" s="51" t="s">
        <v>61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3" ht="15">
      <c r="A85" t="s">
        <v>11</v>
      </c>
      <c r="C85" t="s">
        <v>20</v>
      </c>
    </row>
    <row r="86" spans="1:21" ht="15">
      <c r="A86" s="12" t="s">
        <v>28</v>
      </c>
      <c r="B86" s="12" t="s">
        <v>4</v>
      </c>
      <c r="C86" s="12" t="s">
        <v>1</v>
      </c>
      <c r="D86" s="12" t="s">
        <v>5</v>
      </c>
      <c r="E86" s="12" t="s">
        <v>14</v>
      </c>
      <c r="F86" s="13" t="s">
        <v>15</v>
      </c>
      <c r="G86" s="14" t="s">
        <v>6</v>
      </c>
      <c r="H86" s="18" t="s">
        <v>2</v>
      </c>
      <c r="I86" s="13" t="s">
        <v>16</v>
      </c>
      <c r="J86" s="12" t="s">
        <v>25</v>
      </c>
      <c r="K86" s="18" t="s">
        <v>2</v>
      </c>
      <c r="L86" s="13" t="s">
        <v>17</v>
      </c>
      <c r="M86" s="12" t="s">
        <v>3</v>
      </c>
      <c r="N86" s="18" t="s">
        <v>2</v>
      </c>
      <c r="O86" s="13" t="s">
        <v>26</v>
      </c>
      <c r="P86" s="12" t="s">
        <v>27</v>
      </c>
      <c r="Q86" s="18" t="s">
        <v>2</v>
      </c>
      <c r="R86" s="28" t="s">
        <v>42</v>
      </c>
      <c r="S86" s="12" t="s">
        <v>7</v>
      </c>
      <c r="T86" s="12" t="s">
        <v>8</v>
      </c>
      <c r="U86" s="18" t="s">
        <v>0</v>
      </c>
    </row>
    <row r="87" spans="1:21" ht="15">
      <c r="A87" s="8">
        <v>1</v>
      </c>
      <c r="B87" s="8">
        <v>173</v>
      </c>
      <c r="C87" s="15" t="s">
        <v>231</v>
      </c>
      <c r="D87" s="8">
        <v>1947</v>
      </c>
      <c r="E87" s="8" t="s">
        <v>126</v>
      </c>
      <c r="F87" s="10">
        <v>0.017060185185185185</v>
      </c>
      <c r="G87" s="7">
        <f>F87</f>
        <v>0.017060185185185185</v>
      </c>
      <c r="H87" s="26">
        <f>RANK(G87,G$87:G$87,1)</f>
        <v>1</v>
      </c>
      <c r="I87" s="10">
        <v>0.019303240740740742</v>
      </c>
      <c r="J87" s="7">
        <f>I87-F87</f>
        <v>0.002243055555555557</v>
      </c>
      <c r="K87" s="26">
        <f>RANK(J87,J$87:J$87,1)</f>
        <v>1</v>
      </c>
      <c r="L87" s="24">
        <v>0.049047453703703704</v>
      </c>
      <c r="M87" s="7">
        <f>L87-I87</f>
        <v>0.029744212962962962</v>
      </c>
      <c r="N87" s="26">
        <f>RANK(M87,M$87:M$87,1)</f>
        <v>1</v>
      </c>
      <c r="O87" s="24">
        <v>0.07340277777777778</v>
      </c>
      <c r="P87" s="7">
        <f>O87-L87</f>
        <v>0.02435532407407407</v>
      </c>
      <c r="Q87" s="26">
        <f>RANK(P87,P$87:P$87,1)</f>
        <v>1</v>
      </c>
      <c r="R87" s="7"/>
      <c r="S87" s="23">
        <f>G87+J87+M87+P87+R87</f>
        <v>0.07340277777777778</v>
      </c>
      <c r="T87" s="7">
        <v>0</v>
      </c>
      <c r="U87" s="26">
        <f>RANK(S87,S$87:S$87,1)</f>
        <v>1</v>
      </c>
    </row>
    <row r="88" ht="15"/>
    <row r="89" spans="2:21" ht="15">
      <c r="B89" s="52" t="s">
        <v>9</v>
      </c>
      <c r="C89" s="52"/>
      <c r="D89" t="s">
        <v>292</v>
      </c>
      <c r="R89"/>
      <c r="T89" s="3"/>
      <c r="U89"/>
    </row>
    <row r="90" spans="18:21" ht="15">
      <c r="R90"/>
      <c r="T90" s="3"/>
      <c r="U90"/>
    </row>
    <row r="91" spans="2:21" ht="15">
      <c r="B91" s="52" t="s">
        <v>10</v>
      </c>
      <c r="C91" s="52"/>
      <c r="D91" t="s">
        <v>293</v>
      </c>
      <c r="R91"/>
      <c r="T91" s="3"/>
      <c r="U91"/>
    </row>
    <row r="92" spans="18:21" ht="14.25">
      <c r="R92"/>
      <c r="U92"/>
    </row>
    <row r="93" spans="18:21" ht="14.25">
      <c r="R93"/>
      <c r="U93"/>
    </row>
    <row r="94" spans="18:21" ht="14.25">
      <c r="R94"/>
      <c r="U94"/>
    </row>
    <row r="95" spans="18:21" ht="14.25">
      <c r="R95"/>
      <c r="U95"/>
    </row>
    <row r="96" spans="18:21" ht="14.25">
      <c r="R96"/>
      <c r="U96"/>
    </row>
    <row r="97" spans="18:21" ht="14.25">
      <c r="R97"/>
      <c r="U97"/>
    </row>
    <row r="98" spans="18:21" ht="14.25">
      <c r="R98"/>
      <c r="U98"/>
    </row>
    <row r="99" spans="18:21" ht="14.25">
      <c r="R99"/>
      <c r="U99"/>
    </row>
    <row r="100" spans="18:21" ht="14.25">
      <c r="R100"/>
      <c r="U100"/>
    </row>
    <row r="101" spans="18:21" ht="14.25">
      <c r="R101"/>
      <c r="U101"/>
    </row>
    <row r="102" spans="18:21" ht="14.25">
      <c r="R102"/>
      <c r="U102"/>
    </row>
    <row r="103" spans="18:21" ht="14.25">
      <c r="R103"/>
      <c r="U103"/>
    </row>
    <row r="104" spans="18:21" ht="14.25">
      <c r="R104"/>
      <c r="U104"/>
    </row>
    <row r="105" spans="18:21" ht="14.25">
      <c r="R105"/>
      <c r="U105"/>
    </row>
  </sheetData>
  <sheetProtection/>
  <mergeCells count="17">
    <mergeCell ref="A4:P4"/>
    <mergeCell ref="A1:P1"/>
    <mergeCell ref="A2:C2"/>
    <mergeCell ref="N2:P2"/>
    <mergeCell ref="A3:P3"/>
    <mergeCell ref="A69:P69"/>
    <mergeCell ref="A9:P9"/>
    <mergeCell ref="A18:P18"/>
    <mergeCell ref="A28:P28"/>
    <mergeCell ref="A36:P36"/>
    <mergeCell ref="A42:P42"/>
    <mergeCell ref="A52:P52"/>
    <mergeCell ref="A60:P60"/>
    <mergeCell ref="A84:P84"/>
    <mergeCell ref="B89:C89"/>
    <mergeCell ref="B91:C91"/>
    <mergeCell ref="A77:P77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8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33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4.57421875" style="0" customWidth="1"/>
    <col min="4" max="4" width="7.28125" style="0" customWidth="1"/>
    <col min="5" max="5" width="14.851562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46</v>
      </c>
    </row>
    <row r="6" ht="15">
      <c r="P6" s="4"/>
    </row>
    <row r="7" ht="15">
      <c r="P7" s="4" t="s">
        <v>291</v>
      </c>
    </row>
    <row r="8" ht="15">
      <c r="P8" s="4" t="s">
        <v>290</v>
      </c>
    </row>
    <row r="9" spans="1:16" ht="15">
      <c r="A9" s="51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3" ht="15">
      <c r="A10" t="s">
        <v>11</v>
      </c>
      <c r="C10" t="s">
        <v>20</v>
      </c>
    </row>
    <row r="11" spans="1:21" ht="15">
      <c r="A11" s="12" t="s">
        <v>28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25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26</v>
      </c>
      <c r="P11" s="12" t="s">
        <v>27</v>
      </c>
      <c r="Q11" s="18" t="s">
        <v>2</v>
      </c>
      <c r="R11" s="28" t="s">
        <v>42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168</v>
      </c>
      <c r="C12" s="15" t="s">
        <v>173</v>
      </c>
      <c r="D12" s="8">
        <v>2002</v>
      </c>
      <c r="E12" s="8" t="s">
        <v>66</v>
      </c>
      <c r="F12" s="10">
        <v>0.011342592592592592</v>
      </c>
      <c r="G12" s="7">
        <f>F12</f>
        <v>0.011342592592592592</v>
      </c>
      <c r="H12" s="26">
        <f>RANK(G12,G$12:G$13,1)</f>
        <v>1</v>
      </c>
      <c r="I12" s="10">
        <v>0.01197800925925926</v>
      </c>
      <c r="J12" s="7">
        <f>I12-F12</f>
        <v>0.0006354166666666678</v>
      </c>
      <c r="K12" s="26">
        <f>RANK(J12,J$12:J$13,1)</f>
        <v>1</v>
      </c>
      <c r="L12" s="10">
        <v>0.03746412037037037</v>
      </c>
      <c r="M12" s="7">
        <f>L12-I12</f>
        <v>0.025486111111111112</v>
      </c>
      <c r="N12" s="26">
        <f>RANK(M12,M$12:M$13,1)</f>
        <v>1</v>
      </c>
      <c r="O12" s="24">
        <v>0.05555555555555555</v>
      </c>
      <c r="P12" s="7">
        <f>O12-L12</f>
        <v>0.018091435185185183</v>
      </c>
      <c r="Q12" s="26">
        <f>RANK(P12,P$12:P$13,1)</f>
        <v>1</v>
      </c>
      <c r="R12" s="7"/>
      <c r="S12" s="23">
        <f>G12+J12+M12+P12+R12</f>
        <v>0.05555555555555555</v>
      </c>
      <c r="T12" s="7">
        <v>0</v>
      </c>
      <c r="U12" s="26">
        <v>1</v>
      </c>
    </row>
    <row r="13" spans="1:21" ht="15">
      <c r="A13" s="8">
        <v>2</v>
      </c>
      <c r="B13" s="8">
        <v>164</v>
      </c>
      <c r="C13" s="15" t="s">
        <v>174</v>
      </c>
      <c r="D13" s="8">
        <v>2002</v>
      </c>
      <c r="E13" s="8" t="s">
        <v>19</v>
      </c>
      <c r="F13" s="10">
        <v>0.01136574074074074</v>
      </c>
      <c r="G13" s="7">
        <f>F13</f>
        <v>0.01136574074074074</v>
      </c>
      <c r="H13" s="26">
        <f>RANK(G13,G$12:G$13,1)</f>
        <v>2</v>
      </c>
      <c r="I13" s="10">
        <v>0.012356481481481482</v>
      </c>
      <c r="J13" s="7">
        <f>I13-F13</f>
        <v>0.0009907407407407417</v>
      </c>
      <c r="K13" s="26">
        <f>RANK(J13,J$12:J$13,1)</f>
        <v>2</v>
      </c>
      <c r="L13" s="10">
        <v>0.03880324074074074</v>
      </c>
      <c r="M13" s="7">
        <f>L13-I13</f>
        <v>0.02644675925925926</v>
      </c>
      <c r="N13" s="26">
        <f>RANK(M13,M$12:M$13,1)</f>
        <v>2</v>
      </c>
      <c r="O13" s="24">
        <v>0.05810185185185185</v>
      </c>
      <c r="P13" s="7">
        <f>O13-L13</f>
        <v>0.019298611111111107</v>
      </c>
      <c r="Q13" s="26">
        <f>RANK(P13,P$12:P$13,1)</f>
        <v>2</v>
      </c>
      <c r="R13" s="7"/>
      <c r="S13" s="23">
        <f>G13+J13+M13+P13+R13</f>
        <v>0.05810185185185185</v>
      </c>
      <c r="T13" s="7">
        <f>S13-S$12</f>
        <v>0.0025462962962962965</v>
      </c>
      <c r="U13" s="26">
        <f>RANK(S13,S$12:S$13,1)</f>
        <v>2</v>
      </c>
    </row>
    <row r="14" ht="15"/>
    <row r="15" spans="1:16" ht="15">
      <c r="A15" s="51" t="s">
        <v>53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3" ht="15">
      <c r="A16" t="s">
        <v>11</v>
      </c>
      <c r="C16" t="s">
        <v>20</v>
      </c>
    </row>
    <row r="17" spans="1:21" ht="15">
      <c r="A17" s="12" t="s">
        <v>28</v>
      </c>
      <c r="B17" s="12" t="s">
        <v>4</v>
      </c>
      <c r="C17" s="12" t="s">
        <v>1</v>
      </c>
      <c r="D17" s="12" t="s">
        <v>5</v>
      </c>
      <c r="E17" s="12" t="s">
        <v>14</v>
      </c>
      <c r="F17" s="13" t="s">
        <v>15</v>
      </c>
      <c r="G17" s="14" t="s">
        <v>6</v>
      </c>
      <c r="H17" s="18" t="s">
        <v>2</v>
      </c>
      <c r="I17" s="13" t="s">
        <v>16</v>
      </c>
      <c r="J17" s="12" t="s">
        <v>25</v>
      </c>
      <c r="K17" s="18" t="s">
        <v>2</v>
      </c>
      <c r="L17" s="13" t="s">
        <v>17</v>
      </c>
      <c r="M17" s="12" t="s">
        <v>3</v>
      </c>
      <c r="N17" s="18" t="s">
        <v>2</v>
      </c>
      <c r="O17" s="13" t="s">
        <v>26</v>
      </c>
      <c r="P17" s="12" t="s">
        <v>27</v>
      </c>
      <c r="Q17" s="18" t="s">
        <v>2</v>
      </c>
      <c r="R17" s="28" t="s">
        <v>42</v>
      </c>
      <c r="S17" s="12" t="s">
        <v>7</v>
      </c>
      <c r="T17" s="12" t="s">
        <v>8</v>
      </c>
      <c r="U17" s="18" t="s">
        <v>0</v>
      </c>
    </row>
    <row r="18" spans="1:21" ht="15">
      <c r="A18" s="8">
        <v>1</v>
      </c>
      <c r="B18" s="8">
        <v>91</v>
      </c>
      <c r="C18" s="16" t="s">
        <v>283</v>
      </c>
      <c r="D18" s="8">
        <v>1985</v>
      </c>
      <c r="E18" s="9" t="s">
        <v>143</v>
      </c>
      <c r="F18" s="10">
        <v>0.01230324074074074</v>
      </c>
      <c r="G18" s="7">
        <f>F18</f>
        <v>0.01230324074074074</v>
      </c>
      <c r="H18" s="26">
        <f>RANK(G18,G$18:G$19,1)</f>
        <v>1</v>
      </c>
      <c r="I18" s="10">
        <v>0.013533564814814816</v>
      </c>
      <c r="J18" s="7">
        <f>I18-F18</f>
        <v>0.0012303240740740764</v>
      </c>
      <c r="K18" s="26">
        <f>RANK(J18,J$18:J$19,1)</f>
        <v>2</v>
      </c>
      <c r="L18" s="24">
        <v>0.04248148148148148</v>
      </c>
      <c r="M18" s="7">
        <f>L18-I18</f>
        <v>0.028947916666666663</v>
      </c>
      <c r="N18" s="26">
        <f>RANK(M18,M$18:M$19,1)</f>
        <v>1</v>
      </c>
      <c r="O18" s="24">
        <v>0.05925925925925926</v>
      </c>
      <c r="P18" s="7">
        <f>O18-L18</f>
        <v>0.01677777777777778</v>
      </c>
      <c r="Q18" s="26">
        <f>RANK(P18,P$18:P$19,1)</f>
        <v>1</v>
      </c>
      <c r="R18" s="7"/>
      <c r="S18" s="23">
        <f>G18+J18+M18+P18+R18</f>
        <v>0.05925925925925926</v>
      </c>
      <c r="T18" s="7">
        <v>0</v>
      </c>
      <c r="U18" s="26">
        <f>RANK(S18,S$18:S$19,1)</f>
        <v>1</v>
      </c>
    </row>
    <row r="19" spans="1:21" ht="15">
      <c r="A19" s="8">
        <v>2</v>
      </c>
      <c r="B19" s="8">
        <v>94</v>
      </c>
      <c r="C19" s="15" t="s">
        <v>175</v>
      </c>
      <c r="D19" s="8">
        <v>1988</v>
      </c>
      <c r="E19" s="8" t="s">
        <v>19</v>
      </c>
      <c r="F19" s="10">
        <v>0.013333333333333334</v>
      </c>
      <c r="G19" s="7">
        <f>F19</f>
        <v>0.013333333333333334</v>
      </c>
      <c r="H19" s="26">
        <f>RANK(G19,G$18:G$19,1)</f>
        <v>2</v>
      </c>
      <c r="I19" s="10">
        <v>0.014390046296296297</v>
      </c>
      <c r="J19" s="7">
        <f>I19-F19</f>
        <v>0.0010567129629629624</v>
      </c>
      <c r="K19" s="26">
        <f>RANK(J19,J$18:J$19,1)</f>
        <v>1</v>
      </c>
      <c r="L19" s="24">
        <v>0.05210069444444445</v>
      </c>
      <c r="M19" s="7">
        <f>L19-I19</f>
        <v>0.03771064814814815</v>
      </c>
      <c r="N19" s="26">
        <f>RANK(M19,M$18:M$19,1)</f>
        <v>2</v>
      </c>
      <c r="O19" s="24">
        <v>0.07631944444444444</v>
      </c>
      <c r="P19" s="7">
        <f>O19-L19</f>
        <v>0.02421874999999999</v>
      </c>
      <c r="Q19" s="26">
        <f>RANK(P19,P$18:P$19,1)</f>
        <v>2</v>
      </c>
      <c r="R19" s="7"/>
      <c r="S19" s="23">
        <f>G19+J19+M19+P19+R19</f>
        <v>0.07631944444444444</v>
      </c>
      <c r="T19" s="7">
        <f>S19-S$18</f>
        <v>0.017060185185185178</v>
      </c>
      <c r="U19" s="26">
        <f>RANK(S19,S$18:S$19,1)</f>
        <v>2</v>
      </c>
    </row>
    <row r="20" spans="1:16" ht="15">
      <c r="A20" s="19"/>
      <c r="B20" s="19"/>
      <c r="C20" s="20"/>
      <c r="D20" s="19"/>
      <c r="E20" s="19"/>
      <c r="F20" s="21"/>
      <c r="G20" s="22"/>
      <c r="H20" s="27"/>
      <c r="I20" s="21"/>
      <c r="J20" s="22"/>
      <c r="K20" s="27"/>
      <c r="L20" s="21"/>
      <c r="M20" s="22"/>
      <c r="N20" s="27"/>
      <c r="O20" s="22"/>
      <c r="P20" s="19"/>
    </row>
    <row r="21" spans="1:16" ht="15">
      <c r="A21" s="51" t="s">
        <v>54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3" ht="15">
      <c r="A22" t="s">
        <v>11</v>
      </c>
      <c r="C22" t="s">
        <v>20</v>
      </c>
    </row>
    <row r="23" spans="1:21" ht="15">
      <c r="A23" s="12" t="s">
        <v>28</v>
      </c>
      <c r="B23" s="12" t="s">
        <v>4</v>
      </c>
      <c r="C23" s="12" t="s">
        <v>1</v>
      </c>
      <c r="D23" s="12" t="s">
        <v>5</v>
      </c>
      <c r="E23" s="12" t="s">
        <v>14</v>
      </c>
      <c r="F23" s="13" t="s">
        <v>15</v>
      </c>
      <c r="G23" s="14" t="s">
        <v>6</v>
      </c>
      <c r="H23" s="18" t="s">
        <v>2</v>
      </c>
      <c r="I23" s="13" t="s">
        <v>16</v>
      </c>
      <c r="J23" s="12" t="s">
        <v>25</v>
      </c>
      <c r="K23" s="18" t="s">
        <v>2</v>
      </c>
      <c r="L23" s="13" t="s">
        <v>17</v>
      </c>
      <c r="M23" s="12" t="s">
        <v>3</v>
      </c>
      <c r="N23" s="18" t="s">
        <v>2</v>
      </c>
      <c r="O23" s="13" t="s">
        <v>26</v>
      </c>
      <c r="P23" s="12" t="s">
        <v>27</v>
      </c>
      <c r="Q23" s="18" t="s">
        <v>2</v>
      </c>
      <c r="R23" s="28" t="s">
        <v>42</v>
      </c>
      <c r="S23" s="12" t="s">
        <v>7</v>
      </c>
      <c r="T23" s="12" t="s">
        <v>8</v>
      </c>
      <c r="U23" s="18" t="s">
        <v>0</v>
      </c>
    </row>
    <row r="24" spans="1:21" ht="15">
      <c r="A24" s="8">
        <v>1</v>
      </c>
      <c r="B24" s="8">
        <v>187</v>
      </c>
      <c r="C24" s="15" t="s">
        <v>176</v>
      </c>
      <c r="D24" s="8">
        <v>1981</v>
      </c>
      <c r="E24" s="8" t="s">
        <v>19</v>
      </c>
      <c r="F24" s="10">
        <v>0.012129629629629629</v>
      </c>
      <c r="G24" s="7">
        <f>F24</f>
        <v>0.012129629629629629</v>
      </c>
      <c r="H24" s="26">
        <f>RANK(G24,G$24:G$24,1)</f>
        <v>1</v>
      </c>
      <c r="I24" s="10">
        <v>0.01336574074074074</v>
      </c>
      <c r="J24" s="7">
        <f>I24-F24</f>
        <v>0.0012361111111111114</v>
      </c>
      <c r="K24" s="26">
        <f>RANK(J24,J$24:J$24,1)</f>
        <v>1</v>
      </c>
      <c r="L24" s="24">
        <v>0.044496527777777774</v>
      </c>
      <c r="M24" s="7">
        <f>L24-I24</f>
        <v>0.031130787037037033</v>
      </c>
      <c r="N24" s="26">
        <f>RANK(M24,M$24:M$24,1)</f>
        <v>1</v>
      </c>
      <c r="O24" s="24">
        <v>0.06313657407407408</v>
      </c>
      <c r="P24" s="7">
        <f>O24-L24</f>
        <v>0.018640046296296307</v>
      </c>
      <c r="Q24" s="26">
        <f>RANK(P24,P$24:P$24,1)</f>
        <v>1</v>
      </c>
      <c r="R24" s="7"/>
      <c r="S24" s="23">
        <f>G24+J24+M24+P24+R24</f>
        <v>0.06313657407407408</v>
      </c>
      <c r="T24" s="7">
        <v>0</v>
      </c>
      <c r="U24" s="26">
        <f>RANK(S24,S$24:S$24,1)</f>
        <v>1</v>
      </c>
    </row>
    <row r="25" spans="1:16" ht="15">
      <c r="A25" s="19"/>
      <c r="B25" s="19"/>
      <c r="C25" s="20"/>
      <c r="D25" s="19"/>
      <c r="E25" s="19"/>
      <c r="F25" s="21"/>
      <c r="G25" s="22"/>
      <c r="H25" s="27"/>
      <c r="I25" s="21"/>
      <c r="J25" s="22"/>
      <c r="K25" s="27"/>
      <c r="L25" s="21"/>
      <c r="M25" s="22"/>
      <c r="N25" s="27"/>
      <c r="O25" s="22"/>
      <c r="P25" s="19"/>
    </row>
    <row r="26" spans="1:16" ht="15">
      <c r="A26" s="51" t="s">
        <v>55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3" ht="15">
      <c r="A27" t="s">
        <v>11</v>
      </c>
      <c r="C27" t="s">
        <v>20</v>
      </c>
    </row>
    <row r="28" spans="1:21" ht="15">
      <c r="A28" s="12" t="s">
        <v>28</v>
      </c>
      <c r="B28" s="12" t="s">
        <v>4</v>
      </c>
      <c r="C28" s="12" t="s">
        <v>1</v>
      </c>
      <c r="D28" s="12" t="s">
        <v>5</v>
      </c>
      <c r="E28" s="12" t="s">
        <v>14</v>
      </c>
      <c r="F28" s="13" t="s">
        <v>15</v>
      </c>
      <c r="G28" s="14" t="s">
        <v>6</v>
      </c>
      <c r="H28" s="18" t="s">
        <v>2</v>
      </c>
      <c r="I28" s="13" t="s">
        <v>16</v>
      </c>
      <c r="J28" s="12" t="s">
        <v>25</v>
      </c>
      <c r="K28" s="18" t="s">
        <v>2</v>
      </c>
      <c r="L28" s="13" t="s">
        <v>17</v>
      </c>
      <c r="M28" s="12" t="s">
        <v>3</v>
      </c>
      <c r="N28" s="18" t="s">
        <v>2</v>
      </c>
      <c r="O28" s="13" t="s">
        <v>26</v>
      </c>
      <c r="P28" s="12" t="s">
        <v>27</v>
      </c>
      <c r="Q28" s="18" t="s">
        <v>2</v>
      </c>
      <c r="R28" s="28" t="s">
        <v>42</v>
      </c>
      <c r="S28" s="12" t="s">
        <v>7</v>
      </c>
      <c r="T28" s="12" t="s">
        <v>8</v>
      </c>
      <c r="U28" s="18" t="s">
        <v>0</v>
      </c>
    </row>
    <row r="29" spans="1:21" ht="15">
      <c r="A29" s="8">
        <v>1</v>
      </c>
      <c r="B29" s="8">
        <v>179</v>
      </c>
      <c r="C29" s="15" t="s">
        <v>177</v>
      </c>
      <c r="D29" s="8">
        <v>1977</v>
      </c>
      <c r="E29" s="8" t="s">
        <v>178</v>
      </c>
      <c r="F29" s="10">
        <v>0.010949074074074075</v>
      </c>
      <c r="G29" s="7">
        <f>F29</f>
        <v>0.010949074074074075</v>
      </c>
      <c r="H29" s="26">
        <f>RANK(G29,G$29:G$29,1)</f>
        <v>1</v>
      </c>
      <c r="I29" s="10">
        <v>0.011871527777777778</v>
      </c>
      <c r="J29" s="7">
        <f>I29-F29</f>
        <v>0.0009224537037037031</v>
      </c>
      <c r="K29" s="26">
        <f>RANK(J29,J$29:J$29,1)</f>
        <v>1</v>
      </c>
      <c r="L29" s="10">
        <v>0.040356481481481486</v>
      </c>
      <c r="M29" s="7">
        <f>L29-I29</f>
        <v>0.028484953703703707</v>
      </c>
      <c r="N29" s="26">
        <f>RANK(M29,M$29:M$29,1)</f>
        <v>1</v>
      </c>
      <c r="O29" s="24">
        <v>0.060613425925925925</v>
      </c>
      <c r="P29" s="7">
        <f>O29-L29</f>
        <v>0.02025694444444444</v>
      </c>
      <c r="Q29" s="26">
        <f>RANK(P29,P$29:P$29,1)</f>
        <v>1</v>
      </c>
      <c r="R29" s="7"/>
      <c r="S29" s="23">
        <f>G29+J29+M29+P29+R29</f>
        <v>0.060613425925925925</v>
      </c>
      <c r="T29" s="7">
        <v>0</v>
      </c>
      <c r="U29" s="26">
        <f>RANK(S29,S$29:S$29,1)</f>
        <v>1</v>
      </c>
    </row>
    <row r="30" spans="1:16" ht="15">
      <c r="A30" s="19"/>
      <c r="B30" s="19"/>
      <c r="C30" s="20"/>
      <c r="D30" s="19"/>
      <c r="E30" s="19"/>
      <c r="F30" s="21"/>
      <c r="G30" s="22"/>
      <c r="H30" s="27"/>
      <c r="I30" s="21"/>
      <c r="J30" s="22"/>
      <c r="K30" s="27"/>
      <c r="L30" s="21"/>
      <c r="M30" s="22"/>
      <c r="N30" s="27"/>
      <c r="O30" s="22"/>
      <c r="P30" s="19"/>
    </row>
    <row r="31" spans="2:21" ht="15">
      <c r="B31" s="52" t="s">
        <v>9</v>
      </c>
      <c r="C31" s="52"/>
      <c r="D31" t="s">
        <v>292</v>
      </c>
      <c r="R31"/>
      <c r="T31" s="3"/>
      <c r="U31"/>
    </row>
    <row r="32" spans="18:21" ht="15">
      <c r="R32"/>
      <c r="T32" s="3"/>
      <c r="U32"/>
    </row>
    <row r="33" spans="2:21" ht="15">
      <c r="B33" s="52" t="s">
        <v>10</v>
      </c>
      <c r="C33" s="52"/>
      <c r="D33" t="s">
        <v>293</v>
      </c>
      <c r="R33"/>
      <c r="T33" s="3"/>
      <c r="U33"/>
    </row>
  </sheetData>
  <sheetProtection/>
  <mergeCells count="11">
    <mergeCell ref="A15:P15"/>
    <mergeCell ref="B31:C31"/>
    <mergeCell ref="B33:C33"/>
    <mergeCell ref="A21:P21"/>
    <mergeCell ref="A26:P26"/>
    <mergeCell ref="A1:P1"/>
    <mergeCell ref="A2:C2"/>
    <mergeCell ref="N2:P2"/>
    <mergeCell ref="A3:P3"/>
    <mergeCell ref="A4:P4"/>
    <mergeCell ref="A9:P9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8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93"/>
  <sheetViews>
    <sheetView tabSelected="1" zoomScale="90" zoomScaleNormal="90" zoomScalePageLayoutView="0" workbookViewId="0" topLeftCell="A43">
      <selection activeCell="Q58" sqref="Q58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5.57421875" style="0" customWidth="1"/>
    <col min="4" max="4" width="7.28125" style="0" customWidth="1"/>
    <col min="5" max="5" width="22.14062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46</v>
      </c>
    </row>
    <row r="6" ht="15">
      <c r="P6" s="4"/>
    </row>
    <row r="7" ht="15">
      <c r="P7" s="4" t="s">
        <v>291</v>
      </c>
    </row>
    <row r="8" ht="15">
      <c r="P8" s="4" t="s">
        <v>290</v>
      </c>
    </row>
    <row r="9" spans="1:16" ht="15">
      <c r="A9" s="51" t="s">
        <v>52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21" ht="15">
      <c r="A10" t="s">
        <v>11</v>
      </c>
      <c r="C10" t="s">
        <v>33</v>
      </c>
      <c r="H10" s="17"/>
      <c r="K10" s="17"/>
      <c r="N10" s="17"/>
      <c r="U10"/>
    </row>
    <row r="11" spans="1:21" ht="15">
      <c r="A11" s="12" t="s">
        <v>28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25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26</v>
      </c>
      <c r="P11" s="12" t="s">
        <v>27</v>
      </c>
      <c r="Q11" s="18" t="s">
        <v>2</v>
      </c>
      <c r="R11" s="28" t="s">
        <v>42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48</v>
      </c>
      <c r="C12" s="15" t="s">
        <v>186</v>
      </c>
      <c r="D12" s="8">
        <v>1991</v>
      </c>
      <c r="E12" s="15" t="s">
        <v>187</v>
      </c>
      <c r="F12" s="10">
        <v>0.015173611111111112</v>
      </c>
      <c r="G12" s="7">
        <f aca="true" t="shared" si="0" ref="G12:G17">F12</f>
        <v>0.015173611111111112</v>
      </c>
      <c r="H12" s="26">
        <f aca="true" t="shared" si="1" ref="H12:H17">RANK(G12,G$12:G$17,1)</f>
        <v>1</v>
      </c>
      <c r="I12" s="10">
        <v>0.01589814814814815</v>
      </c>
      <c r="J12" s="7">
        <f aca="true" t="shared" si="2" ref="J12:J17">I12-F12</f>
        <v>0.0007245370370370392</v>
      </c>
      <c r="K12" s="26">
        <f aca="true" t="shared" si="3" ref="K12:K17">RANK(J12,J$12:J$17,1)</f>
        <v>1</v>
      </c>
      <c r="L12" s="24">
        <v>0.058625000000000003</v>
      </c>
      <c r="M12" s="40">
        <f aca="true" t="shared" si="4" ref="M12:M17">L12-I12</f>
        <v>0.04272685185185185</v>
      </c>
      <c r="N12" s="26">
        <f aca="true" t="shared" si="5" ref="N12:N17">RANK(M12,M$12:M$17,1)</f>
        <v>1</v>
      </c>
      <c r="O12" s="24">
        <v>0.08688657407407407</v>
      </c>
      <c r="P12" s="7">
        <f aca="true" t="shared" si="6" ref="P12:P17">O12-L12</f>
        <v>0.02826157407407407</v>
      </c>
      <c r="Q12" s="26">
        <f aca="true" t="shared" si="7" ref="Q12:Q17">RANK(P12,P$12:P$17,1)</f>
        <v>1</v>
      </c>
      <c r="R12" s="7"/>
      <c r="S12" s="23">
        <f aca="true" t="shared" si="8" ref="S12:S17">G12+J12+M12+P12+R12</f>
        <v>0.08688657407407407</v>
      </c>
      <c r="T12" s="7">
        <v>0</v>
      </c>
      <c r="U12" s="26">
        <f aca="true" t="shared" si="9" ref="U12:U17">RANK(S12,S$12:S$17,1)</f>
        <v>1</v>
      </c>
    </row>
    <row r="13" spans="1:21" ht="15">
      <c r="A13" s="8">
        <v>2</v>
      </c>
      <c r="B13" s="8">
        <v>61</v>
      </c>
      <c r="C13" s="15" t="s">
        <v>184</v>
      </c>
      <c r="D13" s="8">
        <v>1989</v>
      </c>
      <c r="E13" s="8" t="s">
        <v>185</v>
      </c>
      <c r="F13" s="10">
        <v>0.0215625</v>
      </c>
      <c r="G13" s="7">
        <f t="shared" si="0"/>
        <v>0.0215625</v>
      </c>
      <c r="H13" s="26">
        <f t="shared" si="1"/>
        <v>5</v>
      </c>
      <c r="I13" s="10">
        <v>0.022931712962962966</v>
      </c>
      <c r="J13" s="7">
        <f t="shared" si="2"/>
        <v>0.001369212962962968</v>
      </c>
      <c r="K13" s="26">
        <f t="shared" si="3"/>
        <v>6</v>
      </c>
      <c r="L13" s="24">
        <v>0.07229050925925927</v>
      </c>
      <c r="M13" s="40">
        <f t="shared" si="4"/>
        <v>0.0493587962962963</v>
      </c>
      <c r="N13" s="26">
        <f t="shared" si="5"/>
        <v>3</v>
      </c>
      <c r="O13" s="24">
        <v>0.10297453703703703</v>
      </c>
      <c r="P13" s="7">
        <f t="shared" si="6"/>
        <v>0.03068402777777776</v>
      </c>
      <c r="Q13" s="26">
        <f t="shared" si="7"/>
        <v>2</v>
      </c>
      <c r="R13" s="7"/>
      <c r="S13" s="23">
        <f t="shared" si="8"/>
        <v>0.10297453703703703</v>
      </c>
      <c r="T13" s="7">
        <f>S13-S$12</f>
        <v>0.016087962962962957</v>
      </c>
      <c r="U13" s="26">
        <f t="shared" si="9"/>
        <v>2</v>
      </c>
    </row>
    <row r="14" spans="1:21" ht="15">
      <c r="A14" s="8">
        <v>3</v>
      </c>
      <c r="B14" s="8">
        <v>52</v>
      </c>
      <c r="C14" s="15" t="s">
        <v>188</v>
      </c>
      <c r="D14" s="8">
        <v>1990</v>
      </c>
      <c r="E14" s="8" t="s">
        <v>189</v>
      </c>
      <c r="F14" s="10">
        <v>0.018657407407407407</v>
      </c>
      <c r="G14" s="7">
        <f t="shared" si="0"/>
        <v>0.018657407407407407</v>
      </c>
      <c r="H14" s="26">
        <f t="shared" si="1"/>
        <v>2</v>
      </c>
      <c r="I14" s="10">
        <v>0.01990162037037037</v>
      </c>
      <c r="J14" s="7">
        <f t="shared" si="2"/>
        <v>0.0012442129629629643</v>
      </c>
      <c r="K14" s="26">
        <f t="shared" si="3"/>
        <v>3</v>
      </c>
      <c r="L14" s="24">
        <v>0.06953356481481482</v>
      </c>
      <c r="M14" s="40">
        <f t="shared" si="4"/>
        <v>0.04963194444444445</v>
      </c>
      <c r="N14" s="26">
        <f t="shared" si="5"/>
        <v>4</v>
      </c>
      <c r="O14" s="24">
        <v>0.10438657407407408</v>
      </c>
      <c r="P14" s="7">
        <f t="shared" si="6"/>
        <v>0.03485300925925926</v>
      </c>
      <c r="Q14" s="26">
        <f t="shared" si="7"/>
        <v>4</v>
      </c>
      <c r="R14" s="7"/>
      <c r="S14" s="23">
        <f t="shared" si="8"/>
        <v>0.10438657407407408</v>
      </c>
      <c r="T14" s="7">
        <f>S14-S$12</f>
        <v>0.0175</v>
      </c>
      <c r="U14" s="26">
        <f t="shared" si="9"/>
        <v>3</v>
      </c>
    </row>
    <row r="15" spans="1:21" ht="15">
      <c r="A15" s="8">
        <v>4</v>
      </c>
      <c r="B15" s="8">
        <v>49</v>
      </c>
      <c r="C15" s="15" t="s">
        <v>179</v>
      </c>
      <c r="D15" s="8">
        <v>1990</v>
      </c>
      <c r="E15" s="8" t="s">
        <v>79</v>
      </c>
      <c r="F15" s="10">
        <v>0.019270833333333334</v>
      </c>
      <c r="G15" s="7">
        <f t="shared" si="0"/>
        <v>0.019270833333333334</v>
      </c>
      <c r="H15" s="26">
        <f t="shared" si="1"/>
        <v>3</v>
      </c>
      <c r="I15" s="10">
        <v>0.020131944444444442</v>
      </c>
      <c r="J15" s="7">
        <f t="shared" si="2"/>
        <v>0.0008611111111111076</v>
      </c>
      <c r="K15" s="26">
        <f t="shared" si="3"/>
        <v>2</v>
      </c>
      <c r="L15" s="24">
        <v>0.07099305555555556</v>
      </c>
      <c r="M15" s="40">
        <f t="shared" si="4"/>
        <v>0.05086111111111112</v>
      </c>
      <c r="N15" s="26">
        <f t="shared" si="5"/>
        <v>6</v>
      </c>
      <c r="O15" s="24">
        <v>0.10760416666666667</v>
      </c>
      <c r="P15" s="7">
        <f t="shared" si="6"/>
        <v>0.03661111111111111</v>
      </c>
      <c r="Q15" s="26">
        <f t="shared" si="7"/>
        <v>5</v>
      </c>
      <c r="R15" s="7"/>
      <c r="S15" s="23">
        <f t="shared" si="8"/>
        <v>0.10760416666666667</v>
      </c>
      <c r="T15" s="7">
        <f>S15-S$12</f>
        <v>0.020717592592592593</v>
      </c>
      <c r="U15" s="26">
        <f t="shared" si="9"/>
        <v>4</v>
      </c>
    </row>
    <row r="16" spans="1:21" ht="15">
      <c r="A16" s="8">
        <v>5</v>
      </c>
      <c r="B16" s="8">
        <v>51</v>
      </c>
      <c r="C16" s="15" t="s">
        <v>180</v>
      </c>
      <c r="D16" s="8">
        <v>1990</v>
      </c>
      <c r="E16" s="8" t="s">
        <v>181</v>
      </c>
      <c r="F16" s="10">
        <v>0.020729166666666667</v>
      </c>
      <c r="G16" s="7">
        <f t="shared" si="0"/>
        <v>0.020729166666666667</v>
      </c>
      <c r="H16" s="26">
        <f t="shared" si="1"/>
        <v>4</v>
      </c>
      <c r="I16" s="10">
        <v>0.02198611111111111</v>
      </c>
      <c r="J16" s="7">
        <f t="shared" si="2"/>
        <v>0.0012569444444444425</v>
      </c>
      <c r="K16" s="26">
        <f t="shared" si="3"/>
        <v>4</v>
      </c>
      <c r="L16" s="24">
        <v>0.06951041666666667</v>
      </c>
      <c r="M16" s="40">
        <f t="shared" si="4"/>
        <v>0.04752430555555556</v>
      </c>
      <c r="N16" s="26">
        <f t="shared" si="5"/>
        <v>2</v>
      </c>
      <c r="O16" s="24">
        <v>0.10793981481481481</v>
      </c>
      <c r="P16" s="7">
        <f t="shared" si="6"/>
        <v>0.038429398148148136</v>
      </c>
      <c r="Q16" s="26">
        <f t="shared" si="7"/>
        <v>6</v>
      </c>
      <c r="R16" s="7"/>
      <c r="S16" s="23">
        <f t="shared" si="8"/>
        <v>0.10793981481481481</v>
      </c>
      <c r="T16" s="7">
        <f>S16-S$12</f>
        <v>0.021053240740740733</v>
      </c>
      <c r="U16" s="26">
        <f t="shared" si="9"/>
        <v>5</v>
      </c>
    </row>
    <row r="17" spans="1:21" ht="15">
      <c r="A17" s="8">
        <v>6</v>
      </c>
      <c r="B17" s="8">
        <v>63</v>
      </c>
      <c r="C17" s="15" t="s">
        <v>182</v>
      </c>
      <c r="D17" s="8">
        <v>1989</v>
      </c>
      <c r="E17" s="8" t="s">
        <v>183</v>
      </c>
      <c r="F17" s="10">
        <v>0.024502314814814814</v>
      </c>
      <c r="G17" s="7">
        <f t="shared" si="0"/>
        <v>0.024502314814814814</v>
      </c>
      <c r="H17" s="26">
        <f t="shared" si="1"/>
        <v>6</v>
      </c>
      <c r="I17" s="10">
        <v>0.025850694444444447</v>
      </c>
      <c r="J17" s="7">
        <f t="shared" si="2"/>
        <v>0.0013483796296296334</v>
      </c>
      <c r="K17" s="26">
        <f t="shared" si="3"/>
        <v>5</v>
      </c>
      <c r="L17" s="24">
        <v>0.07586574074074075</v>
      </c>
      <c r="M17" s="40">
        <f t="shared" si="4"/>
        <v>0.0500150462962963</v>
      </c>
      <c r="N17" s="26">
        <f t="shared" si="5"/>
        <v>5</v>
      </c>
      <c r="O17" s="24">
        <v>0.10905092592592593</v>
      </c>
      <c r="P17" s="7">
        <f t="shared" si="6"/>
        <v>0.03318518518518518</v>
      </c>
      <c r="Q17" s="26">
        <f t="shared" si="7"/>
        <v>3</v>
      </c>
      <c r="R17" s="7"/>
      <c r="S17" s="23">
        <f t="shared" si="8"/>
        <v>0.10905092592592593</v>
      </c>
      <c r="T17" s="7">
        <f>S17-S$12</f>
        <v>0.022164351851851852</v>
      </c>
      <c r="U17" s="26">
        <f t="shared" si="9"/>
        <v>6</v>
      </c>
    </row>
    <row r="18" spans="1:16" ht="15">
      <c r="A18" s="19"/>
      <c r="B18" s="19"/>
      <c r="C18" s="20"/>
      <c r="D18" s="19"/>
      <c r="E18" s="19"/>
      <c r="F18" s="21"/>
      <c r="G18" s="22"/>
      <c r="H18" s="27"/>
      <c r="I18" s="21"/>
      <c r="J18" s="22"/>
      <c r="K18" s="27"/>
      <c r="L18" s="21"/>
      <c r="M18" s="22"/>
      <c r="N18" s="27"/>
      <c r="O18" s="22"/>
      <c r="P18" s="19"/>
    </row>
    <row r="19" spans="1:16" ht="15">
      <c r="A19" s="51" t="s">
        <v>53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3" ht="15">
      <c r="A20" t="s">
        <v>11</v>
      </c>
      <c r="C20" t="s">
        <v>33</v>
      </c>
    </row>
    <row r="21" spans="1:21" ht="15">
      <c r="A21" s="12" t="s">
        <v>28</v>
      </c>
      <c r="B21" s="12" t="s">
        <v>4</v>
      </c>
      <c r="C21" s="12" t="s">
        <v>1</v>
      </c>
      <c r="D21" s="12" t="s">
        <v>5</v>
      </c>
      <c r="E21" s="12" t="s">
        <v>14</v>
      </c>
      <c r="F21" s="13" t="s">
        <v>15</v>
      </c>
      <c r="G21" s="14" t="s">
        <v>6</v>
      </c>
      <c r="H21" s="18" t="s">
        <v>2</v>
      </c>
      <c r="I21" s="13" t="s">
        <v>16</v>
      </c>
      <c r="J21" s="12" t="s">
        <v>25</v>
      </c>
      <c r="K21" s="18" t="s">
        <v>2</v>
      </c>
      <c r="L21" s="13" t="s">
        <v>17</v>
      </c>
      <c r="M21" s="12" t="s">
        <v>3</v>
      </c>
      <c r="N21" s="18" t="s">
        <v>2</v>
      </c>
      <c r="O21" s="13" t="s">
        <v>26</v>
      </c>
      <c r="P21" s="12" t="s">
        <v>27</v>
      </c>
      <c r="Q21" s="18" t="s">
        <v>2</v>
      </c>
      <c r="R21" s="28" t="s">
        <v>42</v>
      </c>
      <c r="S21" s="12" t="s">
        <v>7</v>
      </c>
      <c r="T21" s="12" t="s">
        <v>8</v>
      </c>
      <c r="U21" s="18" t="s">
        <v>0</v>
      </c>
    </row>
    <row r="22" spans="1:21" ht="15">
      <c r="A22" s="8">
        <v>1</v>
      </c>
      <c r="B22" s="9">
        <v>40</v>
      </c>
      <c r="C22" s="15" t="s">
        <v>200</v>
      </c>
      <c r="D22" s="8">
        <v>1984</v>
      </c>
      <c r="E22" s="8" t="s">
        <v>19</v>
      </c>
      <c r="F22" s="10">
        <v>0.016793981481481483</v>
      </c>
      <c r="G22" s="7">
        <f aca="true" t="shared" si="10" ref="G22:G31">F22</f>
        <v>0.016793981481481483</v>
      </c>
      <c r="H22" s="26">
        <f>RANK(F22,F$22:F$31,1)</f>
        <v>2</v>
      </c>
      <c r="I22" s="10">
        <v>0.01751273148148148</v>
      </c>
      <c r="J22" s="7">
        <f aca="true" t="shared" si="11" ref="J22:J31">I22-F22</f>
        <v>0.0007187499999999972</v>
      </c>
      <c r="K22" s="26">
        <f>RANK(I22,I$22:I$31,1)</f>
        <v>2</v>
      </c>
      <c r="L22" s="24">
        <v>0.06334722222222222</v>
      </c>
      <c r="M22" s="40">
        <f aca="true" t="shared" si="12" ref="M22:M31">L22-I22</f>
        <v>0.04583449074074074</v>
      </c>
      <c r="N22" s="26">
        <f>RANK(L22,L$22:L$31,1)</f>
        <v>2</v>
      </c>
      <c r="O22" s="24">
        <v>0.08844907407407408</v>
      </c>
      <c r="P22" s="7">
        <f aca="true" t="shared" si="13" ref="P22:P31">O22-L22</f>
        <v>0.02510185185185186</v>
      </c>
      <c r="Q22" s="26">
        <f>RANK(O22,O$22:O$31,1)</f>
        <v>1</v>
      </c>
      <c r="R22" s="7"/>
      <c r="S22" s="23">
        <f aca="true" t="shared" si="14" ref="S22:S31">G22+J22+M22+P22+R22</f>
        <v>0.08844907407407408</v>
      </c>
      <c r="T22" s="7">
        <v>0</v>
      </c>
      <c r="U22" s="26">
        <f>RANK(S22,S$22:S$31,1)</f>
        <v>1</v>
      </c>
    </row>
    <row r="23" spans="1:21" ht="15">
      <c r="A23" s="8">
        <v>2</v>
      </c>
      <c r="B23" s="9">
        <v>60</v>
      </c>
      <c r="C23" s="15" t="s">
        <v>198</v>
      </c>
      <c r="D23" s="8">
        <v>1986</v>
      </c>
      <c r="E23" s="8" t="s">
        <v>185</v>
      </c>
      <c r="F23" s="10">
        <v>0.014351851851851852</v>
      </c>
      <c r="G23" s="7">
        <f t="shared" si="10"/>
        <v>0.014351851851851852</v>
      </c>
      <c r="H23" s="26">
        <f aca="true" t="shared" si="15" ref="H23:H31">RANK(F23,F$22:F$31,1)</f>
        <v>1</v>
      </c>
      <c r="I23" s="10">
        <v>0.015072916666666665</v>
      </c>
      <c r="J23" s="7">
        <f t="shared" si="11"/>
        <v>0.0007210648148148133</v>
      </c>
      <c r="K23" s="26">
        <f aca="true" t="shared" si="16" ref="K23:K31">RANK(I23,I$22:I$31,1)</f>
        <v>1</v>
      </c>
      <c r="L23" s="24">
        <v>0.06009722222222222</v>
      </c>
      <c r="M23" s="40">
        <f t="shared" si="12"/>
        <v>0.045024305555555554</v>
      </c>
      <c r="N23" s="26">
        <f aca="true" t="shared" si="17" ref="N23:N31">RANK(L23,L$22:L$31,1)</f>
        <v>1</v>
      </c>
      <c r="O23" s="24">
        <v>0.09153935185185186</v>
      </c>
      <c r="P23" s="7">
        <f t="shared" si="13"/>
        <v>0.03144212962962964</v>
      </c>
      <c r="Q23" s="26">
        <f aca="true" t="shared" si="18" ref="Q23:Q31">RANK(O23,O$22:O$31,1)</f>
        <v>2</v>
      </c>
      <c r="R23" s="7"/>
      <c r="S23" s="23">
        <f t="shared" si="14"/>
        <v>0.09153935185185186</v>
      </c>
      <c r="T23" s="7">
        <f>S23-S$22</f>
        <v>0.003090277777777775</v>
      </c>
      <c r="U23" s="26">
        <f aca="true" t="shared" si="19" ref="U23:U31">RANK(S23,S$22:S$31,1)</f>
        <v>2</v>
      </c>
    </row>
    <row r="24" spans="1:21" ht="15">
      <c r="A24" s="8">
        <v>3</v>
      </c>
      <c r="B24" s="8">
        <v>30</v>
      </c>
      <c r="C24" s="15" t="s">
        <v>191</v>
      </c>
      <c r="D24" s="8">
        <v>1986</v>
      </c>
      <c r="E24" s="8" t="s">
        <v>192</v>
      </c>
      <c r="F24" s="10">
        <v>0.018298611111111113</v>
      </c>
      <c r="G24" s="7">
        <f t="shared" si="10"/>
        <v>0.018298611111111113</v>
      </c>
      <c r="H24" s="26">
        <f t="shared" si="15"/>
        <v>5</v>
      </c>
      <c r="I24" s="10">
        <v>0.019344907407407404</v>
      </c>
      <c r="J24" s="7">
        <f t="shared" si="11"/>
        <v>0.0010462962962962917</v>
      </c>
      <c r="K24" s="26">
        <f t="shared" si="16"/>
        <v>5</v>
      </c>
      <c r="L24" s="24">
        <v>0.06605902777777778</v>
      </c>
      <c r="M24" s="40">
        <f t="shared" si="12"/>
        <v>0.04671412037037037</v>
      </c>
      <c r="N24" s="26">
        <f t="shared" si="17"/>
        <v>3</v>
      </c>
      <c r="O24" s="24">
        <v>0.09703703703703703</v>
      </c>
      <c r="P24" s="7">
        <f t="shared" si="13"/>
        <v>0.030978009259259254</v>
      </c>
      <c r="Q24" s="26">
        <f t="shared" si="18"/>
        <v>3</v>
      </c>
      <c r="R24" s="7"/>
      <c r="S24" s="23">
        <f t="shared" si="14"/>
        <v>0.09703703703703703</v>
      </c>
      <c r="T24" s="7">
        <f aca="true" t="shared" si="20" ref="T24:T31">S24-S$22</f>
        <v>0.00858796296296295</v>
      </c>
      <c r="U24" s="26">
        <f t="shared" si="19"/>
        <v>3</v>
      </c>
    </row>
    <row r="25" spans="1:21" ht="15">
      <c r="A25" s="8">
        <v>4</v>
      </c>
      <c r="B25" s="8">
        <v>50</v>
      </c>
      <c r="C25" s="15" t="s">
        <v>194</v>
      </c>
      <c r="D25" s="8">
        <v>1985</v>
      </c>
      <c r="E25" s="8" t="s">
        <v>79</v>
      </c>
      <c r="F25" s="10">
        <v>0.01815972222222222</v>
      </c>
      <c r="G25" s="7">
        <f t="shared" si="10"/>
        <v>0.01815972222222222</v>
      </c>
      <c r="H25" s="26">
        <f t="shared" si="15"/>
        <v>3</v>
      </c>
      <c r="I25" s="10">
        <v>0.01910416666666667</v>
      </c>
      <c r="J25" s="7">
        <f t="shared" si="11"/>
        <v>0.0009444444444444491</v>
      </c>
      <c r="K25" s="26">
        <f t="shared" si="16"/>
        <v>3</v>
      </c>
      <c r="L25" s="24">
        <v>0.06837037037037037</v>
      </c>
      <c r="M25" s="40">
        <f t="shared" si="12"/>
        <v>0.0492662037037037</v>
      </c>
      <c r="N25" s="26">
        <f t="shared" si="17"/>
        <v>5</v>
      </c>
      <c r="O25" s="24">
        <v>0.09993055555555556</v>
      </c>
      <c r="P25" s="7">
        <f t="shared" si="13"/>
        <v>0.03156018518518519</v>
      </c>
      <c r="Q25" s="26">
        <f t="shared" si="18"/>
        <v>4</v>
      </c>
      <c r="R25" s="7"/>
      <c r="S25" s="23">
        <f t="shared" si="14"/>
        <v>0.09993055555555556</v>
      </c>
      <c r="T25" s="7">
        <f t="shared" si="20"/>
        <v>0.011481481481481481</v>
      </c>
      <c r="U25" s="26">
        <f t="shared" si="19"/>
        <v>4</v>
      </c>
    </row>
    <row r="26" spans="1:21" ht="15">
      <c r="A26" s="8">
        <v>5</v>
      </c>
      <c r="B26" s="8">
        <v>39</v>
      </c>
      <c r="C26" s="15" t="s">
        <v>195</v>
      </c>
      <c r="D26" s="8">
        <v>1986</v>
      </c>
      <c r="E26" s="8" t="s">
        <v>84</v>
      </c>
      <c r="F26" s="10">
        <v>0.01835648148148148</v>
      </c>
      <c r="G26" s="7">
        <f t="shared" si="10"/>
        <v>0.01835648148148148</v>
      </c>
      <c r="H26" s="26">
        <f t="shared" si="15"/>
        <v>6</v>
      </c>
      <c r="I26" s="10">
        <v>0.019480324074074074</v>
      </c>
      <c r="J26" s="7">
        <f t="shared" si="11"/>
        <v>0.001123842592592593</v>
      </c>
      <c r="K26" s="26">
        <f t="shared" si="16"/>
        <v>6</v>
      </c>
      <c r="L26" s="24">
        <v>0.06810069444444444</v>
      </c>
      <c r="M26" s="40">
        <f t="shared" si="12"/>
        <v>0.04862037037037037</v>
      </c>
      <c r="N26" s="26">
        <f t="shared" si="17"/>
        <v>4</v>
      </c>
      <c r="O26" s="24">
        <v>0.1004050925925926</v>
      </c>
      <c r="P26" s="7">
        <f t="shared" si="13"/>
        <v>0.03230439814814816</v>
      </c>
      <c r="Q26" s="26">
        <f t="shared" si="18"/>
        <v>5</v>
      </c>
      <c r="R26" s="7"/>
      <c r="S26" s="23">
        <f t="shared" si="14"/>
        <v>0.1004050925925926</v>
      </c>
      <c r="T26" s="7">
        <f t="shared" si="20"/>
        <v>0.011956018518518519</v>
      </c>
      <c r="U26" s="26">
        <f t="shared" si="19"/>
        <v>5</v>
      </c>
    </row>
    <row r="27" spans="1:21" ht="15">
      <c r="A27" s="8">
        <v>6</v>
      </c>
      <c r="B27" s="9">
        <v>54</v>
      </c>
      <c r="C27" s="15" t="s">
        <v>202</v>
      </c>
      <c r="D27" s="8">
        <v>1985</v>
      </c>
      <c r="E27" s="8" t="s">
        <v>143</v>
      </c>
      <c r="F27" s="10">
        <v>0.01982638888888889</v>
      </c>
      <c r="G27" s="7">
        <f t="shared" si="10"/>
        <v>0.01982638888888889</v>
      </c>
      <c r="H27" s="26">
        <f t="shared" si="15"/>
        <v>8</v>
      </c>
      <c r="I27" s="10">
        <v>0.02092939814814815</v>
      </c>
      <c r="J27" s="7">
        <f t="shared" si="11"/>
        <v>0.0011030092592592584</v>
      </c>
      <c r="K27" s="26">
        <f t="shared" si="16"/>
        <v>8</v>
      </c>
      <c r="L27" s="24">
        <v>0.06946527777777778</v>
      </c>
      <c r="M27" s="40">
        <f t="shared" si="12"/>
        <v>0.04853587962962963</v>
      </c>
      <c r="N27" s="26">
        <f t="shared" si="17"/>
        <v>6</v>
      </c>
      <c r="O27" s="24">
        <v>0.10123842592592593</v>
      </c>
      <c r="P27" s="7">
        <f t="shared" si="13"/>
        <v>0.03177314814814815</v>
      </c>
      <c r="Q27" s="26">
        <f t="shared" si="18"/>
        <v>6</v>
      </c>
      <c r="R27" s="7"/>
      <c r="S27" s="23">
        <f t="shared" si="14"/>
        <v>0.10123842592592593</v>
      </c>
      <c r="T27" s="7">
        <f t="shared" si="20"/>
        <v>0.012789351851851843</v>
      </c>
      <c r="U27" s="26">
        <f t="shared" si="19"/>
        <v>6</v>
      </c>
    </row>
    <row r="28" spans="1:21" ht="15">
      <c r="A28" s="9">
        <v>7</v>
      </c>
      <c r="B28" s="9">
        <v>36</v>
      </c>
      <c r="C28" s="15" t="s">
        <v>199</v>
      </c>
      <c r="D28" s="8">
        <v>1986</v>
      </c>
      <c r="E28" s="8" t="s">
        <v>135</v>
      </c>
      <c r="F28" s="10">
        <v>0.018275462962962962</v>
      </c>
      <c r="G28" s="7">
        <f t="shared" si="10"/>
        <v>0.018275462962962962</v>
      </c>
      <c r="H28" s="26">
        <f t="shared" si="15"/>
        <v>4</v>
      </c>
      <c r="I28" s="10">
        <v>0.019319444444444445</v>
      </c>
      <c r="J28" s="7">
        <f t="shared" si="11"/>
        <v>0.0010439814814814825</v>
      </c>
      <c r="K28" s="26">
        <f t="shared" si="16"/>
        <v>4</v>
      </c>
      <c r="L28" s="24">
        <v>0.06963541666666667</v>
      </c>
      <c r="M28" s="40">
        <f t="shared" si="12"/>
        <v>0.05031597222222223</v>
      </c>
      <c r="N28" s="26">
        <f t="shared" si="17"/>
        <v>8</v>
      </c>
      <c r="O28" s="24">
        <v>0.10335648148148148</v>
      </c>
      <c r="P28" s="7">
        <f t="shared" si="13"/>
        <v>0.03372106481481481</v>
      </c>
      <c r="Q28" s="26">
        <f t="shared" si="18"/>
        <v>7</v>
      </c>
      <c r="R28" s="7"/>
      <c r="S28" s="23">
        <f t="shared" si="14"/>
        <v>0.10335648148148148</v>
      </c>
      <c r="T28" s="7">
        <f t="shared" si="20"/>
        <v>0.014907407407407397</v>
      </c>
      <c r="U28" s="26">
        <f t="shared" si="19"/>
        <v>7</v>
      </c>
    </row>
    <row r="29" spans="1:21" ht="15">
      <c r="A29" s="9">
        <v>8</v>
      </c>
      <c r="B29" s="8">
        <v>37</v>
      </c>
      <c r="C29" s="15" t="s">
        <v>196</v>
      </c>
      <c r="D29" s="8">
        <v>1986</v>
      </c>
      <c r="E29" s="8" t="s">
        <v>197</v>
      </c>
      <c r="F29" s="10">
        <v>0.018865740740740742</v>
      </c>
      <c r="G29" s="7">
        <f t="shared" si="10"/>
        <v>0.018865740740740742</v>
      </c>
      <c r="H29" s="26">
        <f t="shared" si="15"/>
        <v>7</v>
      </c>
      <c r="I29" s="10">
        <v>0.02036111111111111</v>
      </c>
      <c r="J29" s="7">
        <f t="shared" si="11"/>
        <v>0.0014953703703703691</v>
      </c>
      <c r="K29" s="26">
        <f t="shared" si="16"/>
        <v>7</v>
      </c>
      <c r="L29" s="24">
        <v>0.06956018518518518</v>
      </c>
      <c r="M29" s="40">
        <f t="shared" si="12"/>
        <v>0.049199074074074076</v>
      </c>
      <c r="N29" s="26">
        <f t="shared" si="17"/>
        <v>7</v>
      </c>
      <c r="O29" s="24">
        <v>0.10381944444444445</v>
      </c>
      <c r="P29" s="7">
        <f t="shared" si="13"/>
        <v>0.03425925925925927</v>
      </c>
      <c r="Q29" s="26">
        <f t="shared" si="18"/>
        <v>8</v>
      </c>
      <c r="R29" s="7"/>
      <c r="S29" s="23">
        <f t="shared" si="14"/>
        <v>0.10381944444444445</v>
      </c>
      <c r="T29" s="7">
        <f t="shared" si="20"/>
        <v>0.015370370370370368</v>
      </c>
      <c r="U29" s="26">
        <f t="shared" si="19"/>
        <v>8</v>
      </c>
    </row>
    <row r="30" spans="1:21" ht="15">
      <c r="A30" s="9">
        <v>9</v>
      </c>
      <c r="B30" s="9">
        <v>58</v>
      </c>
      <c r="C30" s="15" t="s">
        <v>203</v>
      </c>
      <c r="D30" s="8">
        <v>1986</v>
      </c>
      <c r="E30" s="8" t="s">
        <v>204</v>
      </c>
      <c r="F30" s="10">
        <v>0.020011574074074074</v>
      </c>
      <c r="G30" s="7">
        <f t="shared" si="10"/>
        <v>0.020011574074074074</v>
      </c>
      <c r="H30" s="26">
        <f t="shared" si="15"/>
        <v>9</v>
      </c>
      <c r="I30" s="10">
        <v>0.02138425925925926</v>
      </c>
      <c r="J30" s="7">
        <f t="shared" si="11"/>
        <v>0.0013726851851851851</v>
      </c>
      <c r="K30" s="26">
        <f t="shared" si="16"/>
        <v>9</v>
      </c>
      <c r="L30" s="24">
        <v>0.07097916666666666</v>
      </c>
      <c r="M30" s="40">
        <f t="shared" si="12"/>
        <v>0.04959490740740741</v>
      </c>
      <c r="N30" s="26">
        <f t="shared" si="17"/>
        <v>9</v>
      </c>
      <c r="O30" s="24">
        <v>0.10537037037037038</v>
      </c>
      <c r="P30" s="7">
        <f t="shared" si="13"/>
        <v>0.034391203703703715</v>
      </c>
      <c r="Q30" s="26">
        <f t="shared" si="18"/>
        <v>9</v>
      </c>
      <c r="R30" s="7"/>
      <c r="S30" s="23">
        <f t="shared" si="14"/>
        <v>0.10537037037037038</v>
      </c>
      <c r="T30" s="7">
        <f t="shared" si="20"/>
        <v>0.016921296296296295</v>
      </c>
      <c r="U30" s="26">
        <f t="shared" si="19"/>
        <v>9</v>
      </c>
    </row>
    <row r="31" spans="1:21" ht="15">
      <c r="A31" s="9">
        <v>10</v>
      </c>
      <c r="B31" s="8">
        <v>41</v>
      </c>
      <c r="C31" s="15" t="s">
        <v>193</v>
      </c>
      <c r="D31" s="8">
        <v>1985</v>
      </c>
      <c r="E31" s="8" t="s">
        <v>172</v>
      </c>
      <c r="F31" s="10">
        <v>0.024097222222222225</v>
      </c>
      <c r="G31" s="7">
        <f t="shared" si="10"/>
        <v>0.024097222222222225</v>
      </c>
      <c r="H31" s="26">
        <f t="shared" si="15"/>
        <v>10</v>
      </c>
      <c r="I31" s="10">
        <v>0.025841435185185183</v>
      </c>
      <c r="J31" s="7">
        <f t="shared" si="11"/>
        <v>0.0017442129629629578</v>
      </c>
      <c r="K31" s="26">
        <f t="shared" si="16"/>
        <v>10</v>
      </c>
      <c r="L31" s="24">
        <v>0.0776712962962963</v>
      </c>
      <c r="M31" s="40">
        <f t="shared" si="12"/>
        <v>0.05182986111111111</v>
      </c>
      <c r="N31" s="26">
        <f t="shared" si="17"/>
        <v>10</v>
      </c>
      <c r="O31" s="24">
        <v>0.11222222222222222</v>
      </c>
      <c r="P31" s="7">
        <f t="shared" si="13"/>
        <v>0.03455092592592593</v>
      </c>
      <c r="Q31" s="26">
        <f t="shared" si="18"/>
        <v>10</v>
      </c>
      <c r="R31" s="7"/>
      <c r="S31" s="23">
        <f t="shared" si="14"/>
        <v>0.11222222222222222</v>
      </c>
      <c r="T31" s="7">
        <f t="shared" si="20"/>
        <v>0.02377314814814814</v>
      </c>
      <c r="U31" s="26">
        <f t="shared" si="19"/>
        <v>10</v>
      </c>
    </row>
    <row r="32" spans="1:21" ht="15">
      <c r="A32" s="9">
        <v>11</v>
      </c>
      <c r="B32" s="8">
        <v>34</v>
      </c>
      <c r="C32" s="15" t="s">
        <v>190</v>
      </c>
      <c r="D32" s="8">
        <v>1988</v>
      </c>
      <c r="E32" s="8" t="s">
        <v>132</v>
      </c>
      <c r="F32" s="10"/>
      <c r="G32" s="7"/>
      <c r="H32" s="26"/>
      <c r="I32" s="10"/>
      <c r="J32" s="7"/>
      <c r="K32" s="26"/>
      <c r="L32" s="10"/>
      <c r="M32" s="40"/>
      <c r="N32" s="26"/>
      <c r="O32" s="24"/>
      <c r="P32" s="7"/>
      <c r="Q32" s="26"/>
      <c r="R32" s="7"/>
      <c r="S32" s="23"/>
      <c r="T32" s="7"/>
      <c r="U32" s="26" t="s">
        <v>289</v>
      </c>
    </row>
    <row r="33" spans="1:16" ht="15">
      <c r="A33" s="19"/>
      <c r="B33" s="19"/>
      <c r="C33" s="20"/>
      <c r="D33" s="19"/>
      <c r="E33" s="19"/>
      <c r="F33" s="21"/>
      <c r="G33" s="22"/>
      <c r="H33" s="27"/>
      <c r="I33" s="21"/>
      <c r="J33" s="22"/>
      <c r="K33" s="27"/>
      <c r="L33" s="21"/>
      <c r="M33" s="22"/>
      <c r="N33" s="27"/>
      <c r="O33" s="22"/>
      <c r="P33" s="19"/>
    </row>
    <row r="34" spans="1:16" ht="15">
      <c r="A34" s="51" t="s">
        <v>54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3" ht="15">
      <c r="A35" t="s">
        <v>11</v>
      </c>
      <c r="C35" t="s">
        <v>33</v>
      </c>
    </row>
    <row r="36" spans="1:21" ht="15">
      <c r="A36" s="12" t="s">
        <v>28</v>
      </c>
      <c r="B36" s="12" t="s">
        <v>4</v>
      </c>
      <c r="C36" s="12" t="s">
        <v>1</v>
      </c>
      <c r="D36" s="12" t="s">
        <v>5</v>
      </c>
      <c r="E36" s="12" t="s">
        <v>14</v>
      </c>
      <c r="F36" s="13" t="s">
        <v>15</v>
      </c>
      <c r="G36" s="14" t="s">
        <v>6</v>
      </c>
      <c r="H36" s="18" t="s">
        <v>2</v>
      </c>
      <c r="I36" s="13" t="s">
        <v>16</v>
      </c>
      <c r="J36" s="12" t="s">
        <v>25</v>
      </c>
      <c r="K36" s="18" t="s">
        <v>2</v>
      </c>
      <c r="L36" s="13" t="s">
        <v>17</v>
      </c>
      <c r="M36" s="12" t="s">
        <v>3</v>
      </c>
      <c r="N36" s="18" t="s">
        <v>2</v>
      </c>
      <c r="O36" s="13" t="s">
        <v>26</v>
      </c>
      <c r="P36" s="12" t="s">
        <v>27</v>
      </c>
      <c r="Q36" s="18" t="s">
        <v>2</v>
      </c>
      <c r="R36" s="28" t="s">
        <v>42</v>
      </c>
      <c r="S36" s="12" t="s">
        <v>7</v>
      </c>
      <c r="T36" s="12" t="s">
        <v>8</v>
      </c>
      <c r="U36" s="18" t="s">
        <v>0</v>
      </c>
    </row>
    <row r="37" spans="1:21" ht="15">
      <c r="A37" s="8">
        <v>1</v>
      </c>
      <c r="B37" s="8">
        <v>57</v>
      </c>
      <c r="C37" s="15" t="s">
        <v>205</v>
      </c>
      <c r="D37" s="8">
        <v>1983</v>
      </c>
      <c r="E37" s="8" t="s">
        <v>111</v>
      </c>
      <c r="F37" s="10">
        <v>0.021597222222222223</v>
      </c>
      <c r="G37" s="7">
        <f>F37</f>
        <v>0.021597222222222223</v>
      </c>
      <c r="H37" s="26">
        <f>RANK(G37,G$37:G$39,1)</f>
        <v>1</v>
      </c>
      <c r="I37" s="10">
        <v>0.023307870370370368</v>
      </c>
      <c r="J37" s="7">
        <f>I37-F37</f>
        <v>0.0017106481481481452</v>
      </c>
      <c r="K37" s="26">
        <f>RANK(J37,J$37:J$39,1)</f>
        <v>2</v>
      </c>
      <c r="L37" s="24">
        <v>0.07226967592592592</v>
      </c>
      <c r="M37" s="40">
        <f>L37-I37</f>
        <v>0.04896180555555556</v>
      </c>
      <c r="N37" s="26">
        <f>RANK(M37,M$37:M$39,1)</f>
        <v>1</v>
      </c>
      <c r="O37" s="24">
        <v>0.10186342592592594</v>
      </c>
      <c r="P37" s="7">
        <f>O37-L37</f>
        <v>0.029593750000000016</v>
      </c>
      <c r="Q37" s="26">
        <f>RANK(P37,P$37:P$39,1)</f>
        <v>1</v>
      </c>
      <c r="R37" s="7"/>
      <c r="S37" s="23">
        <f>G37+J37+M37+P37+R37</f>
        <v>0.10186342592592594</v>
      </c>
      <c r="T37" s="7">
        <v>0</v>
      </c>
      <c r="U37" s="26">
        <f>RANK(S37,S$37:S$39,1)</f>
        <v>1</v>
      </c>
    </row>
    <row r="38" spans="1:21" ht="15">
      <c r="A38" s="8">
        <v>2</v>
      </c>
      <c r="B38" s="8">
        <v>62</v>
      </c>
      <c r="C38" s="16" t="s">
        <v>286</v>
      </c>
      <c r="D38" s="8">
        <v>1980</v>
      </c>
      <c r="E38" s="9" t="s">
        <v>287</v>
      </c>
      <c r="F38" s="10">
        <v>0.02291666666666667</v>
      </c>
      <c r="G38" s="7">
        <f>F38</f>
        <v>0.02291666666666667</v>
      </c>
      <c r="H38" s="26">
        <f>RANK(G38,G$37:G$39,1)</f>
        <v>2</v>
      </c>
      <c r="I38" s="10">
        <v>0.024092592592592596</v>
      </c>
      <c r="J38" s="7">
        <f>I38-F38</f>
        <v>0.0011759259259259275</v>
      </c>
      <c r="K38" s="26">
        <f>RANK(J38,J$37:J$39,1)</f>
        <v>1</v>
      </c>
      <c r="L38" s="24">
        <v>0.07469097222222222</v>
      </c>
      <c r="M38" s="40">
        <f>L38-I38</f>
        <v>0.050598379629629625</v>
      </c>
      <c r="N38" s="26">
        <f>RANK(M38,M$37:M$39,1)</f>
        <v>2</v>
      </c>
      <c r="O38" s="24">
        <v>0.10458333333333332</v>
      </c>
      <c r="P38" s="7">
        <f>O38-L38</f>
        <v>0.0298923611111111</v>
      </c>
      <c r="Q38" s="26">
        <f>RANK(P38,P$37:P$39,1)</f>
        <v>2</v>
      </c>
      <c r="R38" s="7"/>
      <c r="S38" s="23">
        <f>G38+J38+M38+P38+R38</f>
        <v>0.10458333333333332</v>
      </c>
      <c r="T38" s="7">
        <f>S38-S$37</f>
        <v>0.0027199074074073792</v>
      </c>
      <c r="U38" s="26">
        <f>RANK(S38,S$37:S$39,1)</f>
        <v>2</v>
      </c>
    </row>
    <row r="39" spans="1:21" ht="15">
      <c r="A39" s="8">
        <v>3</v>
      </c>
      <c r="B39" s="8">
        <v>65</v>
      </c>
      <c r="C39" s="15" t="s">
        <v>206</v>
      </c>
      <c r="D39" s="8">
        <v>1979</v>
      </c>
      <c r="E39" s="8" t="s">
        <v>207</v>
      </c>
      <c r="F39" s="10">
        <v>0.024444444444444446</v>
      </c>
      <c r="G39" s="7">
        <f>F39</f>
        <v>0.024444444444444446</v>
      </c>
      <c r="H39" s="26">
        <f>RANK(G39,G$37:G$39,1)</f>
        <v>3</v>
      </c>
      <c r="I39" s="10">
        <v>0.026178240740740738</v>
      </c>
      <c r="J39" s="7">
        <f>I39-F39</f>
        <v>0.0017337962962962923</v>
      </c>
      <c r="K39" s="26">
        <f>RANK(J39,J$37:J$39,1)</f>
        <v>3</v>
      </c>
      <c r="L39" s="24">
        <v>0.07774884259259258</v>
      </c>
      <c r="M39" s="40">
        <f>L39-I39</f>
        <v>0.05157060185185185</v>
      </c>
      <c r="N39" s="26">
        <f>RANK(M39,M$37:M$39,1)</f>
        <v>3</v>
      </c>
      <c r="O39" s="24">
        <v>0.12052083333333334</v>
      </c>
      <c r="P39" s="23">
        <f>O39-L39</f>
        <v>0.042771990740740756</v>
      </c>
      <c r="Q39" s="26">
        <f>RANK(P39,P$37:P$39,1)</f>
        <v>3</v>
      </c>
      <c r="R39" s="7"/>
      <c r="S39" s="23">
        <f>G39+J39+M39+P39+R39</f>
        <v>0.12052083333333334</v>
      </c>
      <c r="T39" s="7">
        <f>S39-S$37</f>
        <v>0.0186574074074074</v>
      </c>
      <c r="U39" s="26">
        <f>RANK(S39,S$37:S$39,1)</f>
        <v>3</v>
      </c>
    </row>
    <row r="40" spans="1:16" ht="15">
      <c r="A40" s="19"/>
      <c r="B40" s="19"/>
      <c r="C40" s="20"/>
      <c r="D40" s="19"/>
      <c r="E40" s="19"/>
      <c r="F40" s="21"/>
      <c r="G40" s="22"/>
      <c r="H40" s="27"/>
      <c r="I40" s="21"/>
      <c r="J40" s="22"/>
      <c r="K40" s="27"/>
      <c r="L40" s="21"/>
      <c r="M40" s="22"/>
      <c r="N40" s="27"/>
      <c r="O40" s="22"/>
      <c r="P40" s="19"/>
    </row>
    <row r="41" spans="1:16" ht="15">
      <c r="A41" s="51" t="s">
        <v>55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3" ht="15">
      <c r="A42" t="s">
        <v>11</v>
      </c>
      <c r="C42" t="s">
        <v>33</v>
      </c>
    </row>
    <row r="43" spans="1:21" ht="15">
      <c r="A43" s="12" t="s">
        <v>28</v>
      </c>
      <c r="B43" s="12" t="s">
        <v>4</v>
      </c>
      <c r="C43" s="12" t="s">
        <v>1</v>
      </c>
      <c r="D43" s="12" t="s">
        <v>5</v>
      </c>
      <c r="E43" s="12" t="s">
        <v>14</v>
      </c>
      <c r="F43" s="13" t="s">
        <v>15</v>
      </c>
      <c r="G43" s="14" t="s">
        <v>6</v>
      </c>
      <c r="H43" s="18" t="s">
        <v>2</v>
      </c>
      <c r="I43" s="13" t="s">
        <v>16</v>
      </c>
      <c r="J43" s="12" t="s">
        <v>25</v>
      </c>
      <c r="K43" s="18" t="s">
        <v>2</v>
      </c>
      <c r="L43" s="13" t="s">
        <v>17</v>
      </c>
      <c r="M43" s="12" t="s">
        <v>3</v>
      </c>
      <c r="N43" s="18" t="s">
        <v>2</v>
      </c>
      <c r="O43" s="13" t="s">
        <v>26</v>
      </c>
      <c r="P43" s="12" t="s">
        <v>27</v>
      </c>
      <c r="Q43" s="18" t="s">
        <v>2</v>
      </c>
      <c r="R43" s="28" t="s">
        <v>42</v>
      </c>
      <c r="S43" s="12" t="s">
        <v>7</v>
      </c>
      <c r="T43" s="12" t="s">
        <v>8</v>
      </c>
      <c r="U43" s="18" t="s">
        <v>0</v>
      </c>
    </row>
    <row r="44" spans="1:21" ht="15">
      <c r="A44" s="8">
        <v>1</v>
      </c>
      <c r="B44" s="8">
        <v>64</v>
      </c>
      <c r="C44" s="16" t="s">
        <v>284</v>
      </c>
      <c r="D44" s="8">
        <v>1974</v>
      </c>
      <c r="E44" s="9" t="s">
        <v>19</v>
      </c>
      <c r="F44" s="10">
        <v>0.019444444444444445</v>
      </c>
      <c r="G44" s="7">
        <f>F44</f>
        <v>0.019444444444444445</v>
      </c>
      <c r="H44" s="26">
        <f>RANK(G44,G$44:G$46,1)</f>
        <v>1</v>
      </c>
      <c r="I44" s="10">
        <v>0.02025</v>
      </c>
      <c r="J44" s="7">
        <f>I44-F44</f>
        <v>0.0008055555555555559</v>
      </c>
      <c r="K44" s="26">
        <f>RANK(J44,J$44:J$46,1)</f>
        <v>1</v>
      </c>
      <c r="L44" s="24">
        <v>0.06606712962962963</v>
      </c>
      <c r="M44" s="40">
        <f>L44-I44</f>
        <v>0.045817129629629624</v>
      </c>
      <c r="N44" s="26">
        <f>RANK(M44,M$44:M$46,1)</f>
        <v>1</v>
      </c>
      <c r="O44" s="24">
        <v>0.09987268518518518</v>
      </c>
      <c r="P44" s="7">
        <f>O44-L44</f>
        <v>0.03380555555555555</v>
      </c>
      <c r="Q44" s="26">
        <f>RANK(P44,P$44:P$46,1)</f>
        <v>2</v>
      </c>
      <c r="R44" s="7"/>
      <c r="S44" s="23">
        <f>G44+J44+M44+P44+R44</f>
        <v>0.09987268518518518</v>
      </c>
      <c r="T44" s="7">
        <v>0</v>
      </c>
      <c r="U44" s="26">
        <f>RANK(S44,S$44:S$46,1)</f>
        <v>1</v>
      </c>
    </row>
    <row r="45" spans="1:21" ht="15">
      <c r="A45" s="8">
        <v>2</v>
      </c>
      <c r="B45" s="8">
        <v>59</v>
      </c>
      <c r="C45" s="15" t="s">
        <v>209</v>
      </c>
      <c r="D45" s="8">
        <v>1976</v>
      </c>
      <c r="E45" s="8" t="s">
        <v>88</v>
      </c>
      <c r="F45" s="10">
        <v>0.019675925925925927</v>
      </c>
      <c r="G45" s="7">
        <f>F45</f>
        <v>0.019675925925925927</v>
      </c>
      <c r="H45" s="26">
        <f>RANK(G45,G$44:G$46,1)</f>
        <v>2</v>
      </c>
      <c r="I45" s="10">
        <v>0.020819444444444443</v>
      </c>
      <c r="J45" s="7">
        <f>I45-F45</f>
        <v>0.001143518518518516</v>
      </c>
      <c r="K45" s="26">
        <f>RANK(J45,J$44:J$46,1)</f>
        <v>2</v>
      </c>
      <c r="L45" s="24">
        <v>0.06958564814814815</v>
      </c>
      <c r="M45" s="40">
        <f>L45-I45</f>
        <v>0.0487662037037037</v>
      </c>
      <c r="N45" s="26">
        <f>RANK(M45,M$44:M$46,1)</f>
        <v>2</v>
      </c>
      <c r="O45" s="24">
        <v>0.10403935185185186</v>
      </c>
      <c r="P45" s="7">
        <f>O45-L45</f>
        <v>0.03445370370370371</v>
      </c>
      <c r="Q45" s="26">
        <f>RANK(P45,P$44:P$46,1)</f>
        <v>3</v>
      </c>
      <c r="R45" s="7"/>
      <c r="S45" s="23">
        <f>G45+J45+M45+P45+R45</f>
        <v>0.10403935185185186</v>
      </c>
      <c r="T45" s="7">
        <f>S45-S$44</f>
        <v>0.00416666666666668</v>
      </c>
      <c r="U45" s="26">
        <f>RANK(S45,S$44:S$46,1)</f>
        <v>2</v>
      </c>
    </row>
    <row r="46" spans="1:21" ht="15">
      <c r="A46" s="8">
        <v>3</v>
      </c>
      <c r="B46" s="8">
        <v>53</v>
      </c>
      <c r="C46" s="15" t="s">
        <v>208</v>
      </c>
      <c r="D46" s="8">
        <v>1977</v>
      </c>
      <c r="E46" s="8" t="s">
        <v>88</v>
      </c>
      <c r="F46" s="10">
        <v>0.021585648148148145</v>
      </c>
      <c r="G46" s="7">
        <f>F46</f>
        <v>0.021585648148148145</v>
      </c>
      <c r="H46" s="26">
        <f>RANK(G46,G$44:G$46,1)</f>
        <v>3</v>
      </c>
      <c r="I46" s="10">
        <v>0.023037037037037036</v>
      </c>
      <c r="J46" s="7">
        <f>I46-F46</f>
        <v>0.001451388888888891</v>
      </c>
      <c r="K46" s="26">
        <f>RANK(J46,J$44:J$46,1)</f>
        <v>3</v>
      </c>
      <c r="L46" s="24">
        <v>0.07495949074074075</v>
      </c>
      <c r="M46" s="40">
        <f>L46-I46</f>
        <v>0.051922453703703714</v>
      </c>
      <c r="N46" s="26">
        <f>RANK(M46,M$44:M$46,1)</f>
        <v>3</v>
      </c>
      <c r="O46" s="24">
        <v>0.1063425925925926</v>
      </c>
      <c r="P46" s="7">
        <f>O46-L46</f>
        <v>0.03138310185185185</v>
      </c>
      <c r="Q46" s="26">
        <f>RANK(P46,P$44:P$46,1)</f>
        <v>1</v>
      </c>
      <c r="R46" s="7"/>
      <c r="S46" s="23">
        <f>G46+J46+M46+P46+R46</f>
        <v>0.1063425925925926</v>
      </c>
      <c r="T46" s="7">
        <f>S46-S$44</f>
        <v>0.006469907407407424</v>
      </c>
      <c r="U46" s="26">
        <f>RANK(S46,S$44:S$46,1)</f>
        <v>3</v>
      </c>
    </row>
    <row r="47" spans="1:16" ht="15">
      <c r="A47" s="19"/>
      <c r="B47" s="19"/>
      <c r="C47" s="20"/>
      <c r="D47" s="19"/>
      <c r="E47" s="19"/>
      <c r="F47" s="21"/>
      <c r="G47" s="22"/>
      <c r="H47" s="27"/>
      <c r="I47" s="21"/>
      <c r="J47" s="22"/>
      <c r="K47" s="27"/>
      <c r="L47" s="21"/>
      <c r="M47" s="22"/>
      <c r="N47" s="27"/>
      <c r="O47" s="22"/>
      <c r="P47" s="19"/>
    </row>
    <row r="48" spans="1:16" ht="15">
      <c r="A48" s="51" t="s">
        <v>56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3" ht="15">
      <c r="A49" t="s">
        <v>11</v>
      </c>
      <c r="C49" t="s">
        <v>33</v>
      </c>
    </row>
    <row r="50" spans="1:21" ht="15">
      <c r="A50" s="12" t="s">
        <v>28</v>
      </c>
      <c r="B50" s="12" t="s">
        <v>4</v>
      </c>
      <c r="C50" s="12" t="s">
        <v>1</v>
      </c>
      <c r="D50" s="12" t="s">
        <v>5</v>
      </c>
      <c r="E50" s="12" t="s">
        <v>14</v>
      </c>
      <c r="F50" s="13" t="s">
        <v>15</v>
      </c>
      <c r="G50" s="14" t="s">
        <v>6</v>
      </c>
      <c r="H50" s="18" t="s">
        <v>2</v>
      </c>
      <c r="I50" s="13" t="s">
        <v>16</v>
      </c>
      <c r="J50" s="12" t="s">
        <v>25</v>
      </c>
      <c r="K50" s="18" t="s">
        <v>2</v>
      </c>
      <c r="L50" s="13" t="s">
        <v>17</v>
      </c>
      <c r="M50" s="12" t="s">
        <v>3</v>
      </c>
      <c r="N50" s="18" t="s">
        <v>2</v>
      </c>
      <c r="O50" s="13" t="s">
        <v>26</v>
      </c>
      <c r="P50" s="12" t="s">
        <v>27</v>
      </c>
      <c r="Q50" s="18" t="s">
        <v>2</v>
      </c>
      <c r="R50" s="28" t="s">
        <v>42</v>
      </c>
      <c r="S50" s="12" t="s">
        <v>7</v>
      </c>
      <c r="T50" s="12" t="s">
        <v>8</v>
      </c>
      <c r="U50" s="18" t="s">
        <v>0</v>
      </c>
    </row>
    <row r="51" spans="1:21" ht="15">
      <c r="A51" s="8">
        <v>1</v>
      </c>
      <c r="B51" s="8">
        <v>55</v>
      </c>
      <c r="C51" s="15" t="s">
        <v>212</v>
      </c>
      <c r="D51" s="8">
        <v>1973</v>
      </c>
      <c r="E51" s="8" t="s">
        <v>143</v>
      </c>
      <c r="F51" s="10">
        <v>0.016840277777777777</v>
      </c>
      <c r="G51" s="7">
        <f>F51</f>
        <v>0.016840277777777777</v>
      </c>
      <c r="H51" s="26">
        <f>RANK(G51,G$51:G$53,1)</f>
        <v>1</v>
      </c>
      <c r="I51" s="10">
        <v>0.017635416666666667</v>
      </c>
      <c r="J51" s="7">
        <f>I51-F51</f>
        <v>0.0007951388888888904</v>
      </c>
      <c r="K51" s="26">
        <f>RANK(J51,J$51:J$53,1)</f>
        <v>1</v>
      </c>
      <c r="L51" s="24">
        <v>0.06337847222222222</v>
      </c>
      <c r="M51" s="40">
        <f>L51-I51</f>
        <v>0.04574305555555555</v>
      </c>
      <c r="N51" s="26">
        <f>RANK(M51,M$51:M$53,1)</f>
        <v>2</v>
      </c>
      <c r="O51" s="24">
        <v>0.09214120370370371</v>
      </c>
      <c r="P51" s="7">
        <f>O51-L51</f>
        <v>0.028762731481481493</v>
      </c>
      <c r="Q51" s="26">
        <f>RANK(P51,P$51:P$53,1)</f>
        <v>1</v>
      </c>
      <c r="R51" s="7"/>
      <c r="S51" s="23">
        <f>G51+J51+M51+P51+R51</f>
        <v>0.09214120370370371</v>
      </c>
      <c r="T51" s="7">
        <v>0</v>
      </c>
      <c r="U51" s="26">
        <f>RANK(S51,S$51:S$53,1)</f>
        <v>1</v>
      </c>
    </row>
    <row r="52" spans="1:21" ht="15">
      <c r="A52" s="8">
        <v>2</v>
      </c>
      <c r="B52" s="8">
        <v>87</v>
      </c>
      <c r="C52" s="15" t="s">
        <v>213</v>
      </c>
      <c r="D52" s="8">
        <v>1970</v>
      </c>
      <c r="E52" s="8" t="s">
        <v>19</v>
      </c>
      <c r="F52" s="10">
        <v>0.018113425925925925</v>
      </c>
      <c r="G52" s="7">
        <f>F52</f>
        <v>0.018113425925925925</v>
      </c>
      <c r="H52" s="26">
        <f>RANK(G52,G$51:G$53,1)</f>
        <v>2</v>
      </c>
      <c r="I52" s="10">
        <v>0.018969907407407408</v>
      </c>
      <c r="J52" s="7">
        <f>I52-F52</f>
        <v>0.0008564814814814824</v>
      </c>
      <c r="K52" s="26">
        <f>RANK(J52,J$51:J$53,1)</f>
        <v>2</v>
      </c>
      <c r="L52" s="24">
        <v>0.06456250000000001</v>
      </c>
      <c r="M52" s="40">
        <f>L52-I52</f>
        <v>0.0455925925925926</v>
      </c>
      <c r="N52" s="26">
        <f>RANK(M52,M$51:M$53,1)</f>
        <v>1</v>
      </c>
      <c r="O52" s="24">
        <v>0.09576388888888888</v>
      </c>
      <c r="P52" s="7">
        <f>O52-L52</f>
        <v>0.031201388888888876</v>
      </c>
      <c r="Q52" s="26">
        <f>RANK(P52,P$51:P$53,1)</f>
        <v>2</v>
      </c>
      <c r="R52" s="7"/>
      <c r="S52" s="23">
        <f>G52+J52+M52+P52+R52</f>
        <v>0.09576388888888888</v>
      </c>
      <c r="T52" s="7">
        <f>S52-S$51</f>
        <v>0.0036226851851851732</v>
      </c>
      <c r="U52" s="26">
        <f>RANK(S52,S$51:S$53,1)</f>
        <v>2</v>
      </c>
    </row>
    <row r="53" spans="1:21" ht="15">
      <c r="A53" s="8">
        <v>3</v>
      </c>
      <c r="B53" s="8">
        <v>45</v>
      </c>
      <c r="C53" s="15" t="s">
        <v>210</v>
      </c>
      <c r="D53" s="8">
        <v>1972</v>
      </c>
      <c r="E53" s="8" t="s">
        <v>211</v>
      </c>
      <c r="F53" s="10">
        <v>0.02442129629629629</v>
      </c>
      <c r="G53" s="7">
        <f>F53</f>
        <v>0.02442129629629629</v>
      </c>
      <c r="H53" s="26">
        <f>RANK(G53,G$51:G$53,1)</f>
        <v>3</v>
      </c>
      <c r="I53" s="10">
        <v>0.02624884259259259</v>
      </c>
      <c r="J53" s="7">
        <f>I53-F53</f>
        <v>0.0018275462962962993</v>
      </c>
      <c r="K53" s="26">
        <f>RANK(J53,J$51:J$53,1)</f>
        <v>3</v>
      </c>
      <c r="L53" s="24">
        <v>0.07579629629629629</v>
      </c>
      <c r="M53" s="40">
        <f>L53-I53</f>
        <v>0.0495474537037037</v>
      </c>
      <c r="N53" s="26">
        <f>RANK(M53,M$51:M$53,1)</f>
        <v>3</v>
      </c>
      <c r="O53" s="24">
        <v>0.11159722222222222</v>
      </c>
      <c r="P53" s="7">
        <f>O53-L53</f>
        <v>0.03580092592592593</v>
      </c>
      <c r="Q53" s="26">
        <f>RANK(P53,P$51:P$53,1)</f>
        <v>3</v>
      </c>
      <c r="R53" s="7"/>
      <c r="S53" s="23">
        <f>G53+J53+M53+P53+R53</f>
        <v>0.11159722222222222</v>
      </c>
      <c r="T53" s="7">
        <f>S53-S$51</f>
        <v>0.01945601851851851</v>
      </c>
      <c r="U53" s="26">
        <f>RANK(S53,S$51:S$53,1)</f>
        <v>3</v>
      </c>
    </row>
    <row r="54" ht="15"/>
    <row r="55" spans="1:16" ht="15">
      <c r="A55" s="51" t="s">
        <v>57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3" ht="15">
      <c r="A56" t="s">
        <v>11</v>
      </c>
      <c r="C56" t="s">
        <v>33</v>
      </c>
    </row>
    <row r="57" spans="1:21" ht="15">
      <c r="A57" s="12" t="s">
        <v>28</v>
      </c>
      <c r="B57" s="12" t="s">
        <v>4</v>
      </c>
      <c r="C57" s="12" t="s">
        <v>1</v>
      </c>
      <c r="D57" s="12" t="s">
        <v>5</v>
      </c>
      <c r="E57" s="12" t="s">
        <v>14</v>
      </c>
      <c r="F57" s="13" t="s">
        <v>15</v>
      </c>
      <c r="G57" s="14" t="s">
        <v>6</v>
      </c>
      <c r="H57" s="18" t="s">
        <v>2</v>
      </c>
      <c r="I57" s="13" t="s">
        <v>16</v>
      </c>
      <c r="J57" s="12" t="s">
        <v>25</v>
      </c>
      <c r="K57" s="18" t="s">
        <v>2</v>
      </c>
      <c r="L57" s="13" t="s">
        <v>17</v>
      </c>
      <c r="M57" s="12" t="s">
        <v>3</v>
      </c>
      <c r="N57" s="18" t="s">
        <v>2</v>
      </c>
      <c r="O57" s="13" t="s">
        <v>26</v>
      </c>
      <c r="P57" s="12" t="s">
        <v>27</v>
      </c>
      <c r="Q57" s="18" t="s">
        <v>2</v>
      </c>
      <c r="R57" s="28" t="s">
        <v>42</v>
      </c>
      <c r="S57" s="12" t="s">
        <v>7</v>
      </c>
      <c r="T57" s="12" t="s">
        <v>8</v>
      </c>
      <c r="U57" s="18" t="s">
        <v>0</v>
      </c>
    </row>
    <row r="58" spans="1:21" ht="15">
      <c r="A58" s="8">
        <v>1</v>
      </c>
      <c r="B58" s="8">
        <v>33</v>
      </c>
      <c r="C58" s="15" t="s">
        <v>218</v>
      </c>
      <c r="D58" s="8">
        <v>1964</v>
      </c>
      <c r="E58" s="8" t="s">
        <v>116</v>
      </c>
      <c r="F58" s="10">
        <v>0.018622685185185183</v>
      </c>
      <c r="G58" s="7">
        <f aca="true" t="shared" si="21" ref="G58:G63">F58</f>
        <v>0.018622685185185183</v>
      </c>
      <c r="H58" s="26">
        <f aca="true" t="shared" si="22" ref="H58:H63">RANK(G58,G$58:G$63,1)</f>
        <v>2</v>
      </c>
      <c r="I58" s="10">
        <v>0.01940972222222222</v>
      </c>
      <c r="J58" s="7">
        <f aca="true" t="shared" si="23" ref="J58:J63">I58-F58</f>
        <v>0.0007870370370370375</v>
      </c>
      <c r="K58" s="26">
        <f aca="true" t="shared" si="24" ref="K58:K63">RANK(J58,J$58:J$63,1)</f>
        <v>2</v>
      </c>
      <c r="L58" s="24">
        <v>0.06960416666666668</v>
      </c>
      <c r="M58" s="40">
        <f aca="true" t="shared" si="25" ref="M58:M63">L58-I58</f>
        <v>0.05019444444444446</v>
      </c>
      <c r="N58" s="26">
        <f aca="true" t="shared" si="26" ref="N58:N63">RANK(M58,M$58:M$63,1)</f>
        <v>4</v>
      </c>
      <c r="O58" s="24">
        <v>0.09899305555555556</v>
      </c>
      <c r="P58" s="7">
        <f aca="true" t="shared" si="27" ref="P58:P63">O58-L58</f>
        <v>0.02938888888888888</v>
      </c>
      <c r="Q58" s="26">
        <f aca="true" t="shared" si="28" ref="Q58:Q63">RANK(P58,P$58:P$63,1)</f>
        <v>1</v>
      </c>
      <c r="R58" s="7"/>
      <c r="S58" s="23">
        <f aca="true" t="shared" si="29" ref="S58:S63">G58+J58+M58+P58+R58</f>
        <v>0.09899305555555556</v>
      </c>
      <c r="T58" s="7">
        <v>0</v>
      </c>
      <c r="U58" s="26">
        <f aca="true" t="shared" si="30" ref="U58:U63">RANK(S58,S$58:S$63,1)</f>
        <v>1</v>
      </c>
    </row>
    <row r="59" spans="1:21" ht="15">
      <c r="A59" s="8">
        <v>2</v>
      </c>
      <c r="B59" s="8">
        <v>38</v>
      </c>
      <c r="C59" s="15" t="s">
        <v>216</v>
      </c>
      <c r="D59" s="8">
        <v>1965</v>
      </c>
      <c r="E59" s="8" t="s">
        <v>135</v>
      </c>
      <c r="F59" s="10">
        <v>0.018125</v>
      </c>
      <c r="G59" s="7">
        <f t="shared" si="21"/>
        <v>0.018125</v>
      </c>
      <c r="H59" s="26">
        <f t="shared" si="22"/>
        <v>1</v>
      </c>
      <c r="I59" s="10">
        <v>0.01915972222222222</v>
      </c>
      <c r="J59" s="7">
        <f t="shared" si="23"/>
        <v>0.0010347222222222216</v>
      </c>
      <c r="K59" s="26">
        <f t="shared" si="24"/>
        <v>3</v>
      </c>
      <c r="L59" s="24">
        <v>0.06607523148148148</v>
      </c>
      <c r="M59" s="40">
        <f t="shared" si="25"/>
        <v>0.04691550925925926</v>
      </c>
      <c r="N59" s="26">
        <f t="shared" si="26"/>
        <v>1</v>
      </c>
      <c r="O59" s="24">
        <v>0.09935185185185186</v>
      </c>
      <c r="P59" s="7">
        <f t="shared" si="27"/>
        <v>0.03327662037037038</v>
      </c>
      <c r="Q59" s="26">
        <f t="shared" si="28"/>
        <v>2</v>
      </c>
      <c r="R59" s="7"/>
      <c r="S59" s="23">
        <f t="shared" si="29"/>
        <v>0.09935185185185186</v>
      </c>
      <c r="T59" s="7">
        <f>S59-S$58</f>
        <v>0.0003587962962963015</v>
      </c>
      <c r="U59" s="26">
        <f t="shared" si="30"/>
        <v>2</v>
      </c>
    </row>
    <row r="60" spans="1:21" ht="15">
      <c r="A60" s="8">
        <v>3</v>
      </c>
      <c r="B60" s="8">
        <v>43</v>
      </c>
      <c r="C60" s="15" t="s">
        <v>214</v>
      </c>
      <c r="D60" s="8">
        <v>1967</v>
      </c>
      <c r="E60" s="8" t="s">
        <v>19</v>
      </c>
      <c r="F60" s="10">
        <v>0.022233796296296297</v>
      </c>
      <c r="G60" s="7">
        <f t="shared" si="21"/>
        <v>0.022233796296296297</v>
      </c>
      <c r="H60" s="26">
        <f t="shared" si="22"/>
        <v>4</v>
      </c>
      <c r="I60" s="10">
        <v>0.02294791666666667</v>
      </c>
      <c r="J60" s="7">
        <f t="shared" si="23"/>
        <v>0.0007141203703703719</v>
      </c>
      <c r="K60" s="26">
        <f t="shared" si="24"/>
        <v>1</v>
      </c>
      <c r="L60" s="24">
        <v>0.07228703703703704</v>
      </c>
      <c r="M60" s="40">
        <f t="shared" si="25"/>
        <v>0.04933912037037037</v>
      </c>
      <c r="N60" s="26">
        <f t="shared" si="26"/>
        <v>2</v>
      </c>
      <c r="O60" s="24">
        <v>0.10715277777777778</v>
      </c>
      <c r="P60" s="7">
        <f t="shared" si="27"/>
        <v>0.03486574074074074</v>
      </c>
      <c r="Q60" s="26">
        <f t="shared" si="28"/>
        <v>4</v>
      </c>
      <c r="R60" s="7"/>
      <c r="S60" s="23">
        <f t="shared" si="29"/>
        <v>0.10715277777777778</v>
      </c>
      <c r="T60" s="7">
        <f>S60-S$58</f>
        <v>0.008159722222222221</v>
      </c>
      <c r="U60" s="26">
        <f t="shared" si="30"/>
        <v>3</v>
      </c>
    </row>
    <row r="61" spans="1:21" ht="15">
      <c r="A61" s="8">
        <v>4</v>
      </c>
      <c r="B61" s="8">
        <v>44</v>
      </c>
      <c r="C61" s="15" t="s">
        <v>217</v>
      </c>
      <c r="D61" s="8">
        <v>1968</v>
      </c>
      <c r="E61" s="8" t="s">
        <v>19</v>
      </c>
      <c r="F61" s="10">
        <v>0.024710648148148148</v>
      </c>
      <c r="G61" s="7">
        <f t="shared" si="21"/>
        <v>0.024710648148148148</v>
      </c>
      <c r="H61" s="26">
        <f t="shared" si="22"/>
        <v>6</v>
      </c>
      <c r="I61" s="10">
        <v>0.026131944444444447</v>
      </c>
      <c r="J61" s="7">
        <f t="shared" si="23"/>
        <v>0.001421296296296299</v>
      </c>
      <c r="K61" s="26">
        <f t="shared" si="24"/>
        <v>4</v>
      </c>
      <c r="L61" s="24">
        <v>0.07578935185185186</v>
      </c>
      <c r="M61" s="40">
        <f t="shared" si="25"/>
        <v>0.049657407407407414</v>
      </c>
      <c r="N61" s="26">
        <f t="shared" si="26"/>
        <v>3</v>
      </c>
      <c r="O61" s="24">
        <v>0.10916666666666668</v>
      </c>
      <c r="P61" s="7">
        <f t="shared" si="27"/>
        <v>0.03337731481481482</v>
      </c>
      <c r="Q61" s="26">
        <f t="shared" si="28"/>
        <v>3</v>
      </c>
      <c r="R61" s="7"/>
      <c r="S61" s="23">
        <f t="shared" si="29"/>
        <v>0.10916666666666668</v>
      </c>
      <c r="T61" s="7">
        <f>S61-S$58</f>
        <v>0.01017361111111112</v>
      </c>
      <c r="U61" s="26">
        <f t="shared" si="30"/>
        <v>4</v>
      </c>
    </row>
    <row r="62" spans="1:21" ht="15">
      <c r="A62" s="8">
        <v>5</v>
      </c>
      <c r="B62" s="9">
        <v>31</v>
      </c>
      <c r="C62" s="15" t="s">
        <v>219</v>
      </c>
      <c r="D62" s="8">
        <v>1968</v>
      </c>
      <c r="E62" s="8" t="s">
        <v>88</v>
      </c>
      <c r="F62" s="10">
        <v>0.02165509259259259</v>
      </c>
      <c r="G62" s="7">
        <f t="shared" si="21"/>
        <v>0.02165509259259259</v>
      </c>
      <c r="H62" s="26">
        <f t="shared" si="22"/>
        <v>3</v>
      </c>
      <c r="I62" s="10">
        <v>0.025581018518518517</v>
      </c>
      <c r="J62" s="7">
        <f t="shared" si="23"/>
        <v>0.0039259259259259265</v>
      </c>
      <c r="K62" s="26">
        <f t="shared" si="24"/>
        <v>6</v>
      </c>
      <c r="L62" s="24">
        <v>0.08667129629629629</v>
      </c>
      <c r="M62" s="40">
        <f t="shared" si="25"/>
        <v>0.06109027777777777</v>
      </c>
      <c r="N62" s="26">
        <f t="shared" si="26"/>
        <v>6</v>
      </c>
      <c r="O62" s="24">
        <v>0.12202546296296296</v>
      </c>
      <c r="P62" s="7">
        <f t="shared" si="27"/>
        <v>0.03535416666666667</v>
      </c>
      <c r="Q62" s="26">
        <f t="shared" si="28"/>
        <v>5</v>
      </c>
      <c r="R62" s="7"/>
      <c r="S62" s="23">
        <f t="shared" si="29"/>
        <v>0.12202546296296296</v>
      </c>
      <c r="T62" s="7">
        <f>S62-S$58</f>
        <v>0.023032407407407404</v>
      </c>
      <c r="U62" s="26">
        <f t="shared" si="30"/>
        <v>5</v>
      </c>
    </row>
    <row r="63" spans="1:21" ht="15">
      <c r="A63" s="9">
        <v>6</v>
      </c>
      <c r="B63" s="8">
        <v>47</v>
      </c>
      <c r="C63" s="15" t="s">
        <v>215</v>
      </c>
      <c r="D63" s="8">
        <v>1968</v>
      </c>
      <c r="E63" s="8" t="s">
        <v>138</v>
      </c>
      <c r="F63" s="10">
        <v>0.024513888888888887</v>
      </c>
      <c r="G63" s="7">
        <f t="shared" si="21"/>
        <v>0.024513888888888887</v>
      </c>
      <c r="H63" s="26">
        <f t="shared" si="22"/>
        <v>5</v>
      </c>
      <c r="I63" s="10">
        <v>0.026535879629629628</v>
      </c>
      <c r="J63" s="7">
        <f t="shared" si="23"/>
        <v>0.002021990740740741</v>
      </c>
      <c r="K63" s="26">
        <f t="shared" si="24"/>
        <v>5</v>
      </c>
      <c r="L63" s="24">
        <v>0.08411342592592592</v>
      </c>
      <c r="M63" s="40">
        <f t="shared" si="25"/>
        <v>0.0575775462962963</v>
      </c>
      <c r="N63" s="26">
        <f t="shared" si="26"/>
        <v>5</v>
      </c>
      <c r="O63" s="24">
        <v>0.12300925925925926</v>
      </c>
      <c r="P63" s="7">
        <f t="shared" si="27"/>
        <v>0.03889583333333334</v>
      </c>
      <c r="Q63" s="26">
        <f t="shared" si="28"/>
        <v>6</v>
      </c>
      <c r="R63" s="7"/>
      <c r="S63" s="23">
        <f t="shared" si="29"/>
        <v>0.12300925925925926</v>
      </c>
      <c r="T63" s="7">
        <f>S63-S$58</f>
        <v>0.024016203703703706</v>
      </c>
      <c r="U63" s="26">
        <f t="shared" si="30"/>
        <v>6</v>
      </c>
    </row>
    <row r="64" ht="15"/>
    <row r="65" spans="1:16" ht="15">
      <c r="A65" s="51" t="s">
        <v>58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1:3" ht="15">
      <c r="A66" t="s">
        <v>11</v>
      </c>
      <c r="C66" t="s">
        <v>33</v>
      </c>
    </row>
    <row r="67" spans="1:21" ht="15">
      <c r="A67" s="12" t="s">
        <v>28</v>
      </c>
      <c r="B67" s="12" t="s">
        <v>4</v>
      </c>
      <c r="C67" s="12" t="s">
        <v>1</v>
      </c>
      <c r="D67" s="12" t="s">
        <v>5</v>
      </c>
      <c r="E67" s="12" t="s">
        <v>14</v>
      </c>
      <c r="F67" s="13" t="s">
        <v>15</v>
      </c>
      <c r="G67" s="14" t="s">
        <v>6</v>
      </c>
      <c r="H67" s="18" t="s">
        <v>2</v>
      </c>
      <c r="I67" s="13" t="s">
        <v>16</v>
      </c>
      <c r="J67" s="12" t="s">
        <v>25</v>
      </c>
      <c r="K67" s="18" t="s">
        <v>2</v>
      </c>
      <c r="L67" s="13" t="s">
        <v>17</v>
      </c>
      <c r="M67" s="12" t="s">
        <v>3</v>
      </c>
      <c r="N67" s="18" t="s">
        <v>2</v>
      </c>
      <c r="O67" s="13" t="s">
        <v>26</v>
      </c>
      <c r="P67" s="12" t="s">
        <v>27</v>
      </c>
      <c r="Q67" s="18" t="s">
        <v>2</v>
      </c>
      <c r="R67" s="28" t="s">
        <v>42</v>
      </c>
      <c r="S67" s="12" t="s">
        <v>7</v>
      </c>
      <c r="T67" s="12" t="s">
        <v>8</v>
      </c>
      <c r="U67" s="18" t="s">
        <v>0</v>
      </c>
    </row>
    <row r="68" spans="1:21" ht="15">
      <c r="A68" s="8">
        <v>1</v>
      </c>
      <c r="B68" s="8">
        <v>56</v>
      </c>
      <c r="C68" s="16" t="s">
        <v>285</v>
      </c>
      <c r="D68" s="8">
        <v>1961</v>
      </c>
      <c r="E68" s="9" t="s">
        <v>143</v>
      </c>
      <c r="F68" s="10">
        <v>0.02011574074074074</v>
      </c>
      <c r="G68" s="7">
        <f>F68</f>
        <v>0.02011574074074074</v>
      </c>
      <c r="H68" s="26">
        <f>RANK(G68,G$68:G$70,1)</f>
        <v>2</v>
      </c>
      <c r="I68" s="10">
        <v>0.02091782407407407</v>
      </c>
      <c r="J68" s="7">
        <f>I68-F68</f>
        <v>0.0008020833333333317</v>
      </c>
      <c r="K68" s="26">
        <f>RANK(J68,J$68:J$70,1)</f>
        <v>1</v>
      </c>
      <c r="L68" s="24">
        <v>0.06966898148148148</v>
      </c>
      <c r="M68" s="40">
        <f>L68-I68</f>
        <v>0.04875115740740742</v>
      </c>
      <c r="N68" s="26">
        <f>RANK(M68,M$68:M$70,1)</f>
        <v>1</v>
      </c>
      <c r="O68" s="24">
        <v>0.10501157407407408</v>
      </c>
      <c r="P68" s="7">
        <f>O68-L68</f>
        <v>0.03534259259259259</v>
      </c>
      <c r="Q68" s="26">
        <f>RANK(P68,P$68:P$70,1)</f>
        <v>1</v>
      </c>
      <c r="R68" s="7">
        <v>0.00034722222222222224</v>
      </c>
      <c r="S68" s="23">
        <f>G68+J68+M68+P68+R68</f>
        <v>0.1053587962962963</v>
      </c>
      <c r="T68" s="7">
        <v>0</v>
      </c>
      <c r="U68" s="26">
        <f>RANK(S68,S$68:S$70,1)</f>
        <v>1</v>
      </c>
    </row>
    <row r="69" spans="1:21" ht="15">
      <c r="A69" s="8">
        <v>2</v>
      </c>
      <c r="B69" s="8">
        <v>35</v>
      </c>
      <c r="C69" s="16" t="s">
        <v>251</v>
      </c>
      <c r="D69" s="8">
        <v>1963</v>
      </c>
      <c r="E69" s="9" t="s">
        <v>242</v>
      </c>
      <c r="F69" s="10">
        <v>0.018032407407407407</v>
      </c>
      <c r="G69" s="7">
        <f>F69</f>
        <v>0.018032407407407407</v>
      </c>
      <c r="H69" s="26">
        <f>RANK(G69,G$68:G$70,1)</f>
        <v>1</v>
      </c>
      <c r="I69" s="10">
        <v>0.01918055555555556</v>
      </c>
      <c r="J69" s="7">
        <f>I69-F69</f>
        <v>0.0011481481481481516</v>
      </c>
      <c r="K69" s="26">
        <f>RANK(J69,J$68:J$70,1)</f>
        <v>2</v>
      </c>
      <c r="L69" s="24">
        <v>0.06805092592592593</v>
      </c>
      <c r="M69" s="40">
        <f>L69-I69</f>
        <v>0.04887037037037037</v>
      </c>
      <c r="N69" s="26">
        <f>RANK(M69,M$68:M$70,1)</f>
        <v>2</v>
      </c>
      <c r="O69" s="24">
        <v>0.10868055555555556</v>
      </c>
      <c r="P69" s="7">
        <f>O69-L69</f>
        <v>0.04062962962962963</v>
      </c>
      <c r="Q69" s="26">
        <f>RANK(P69,P$68:P$70,1)</f>
        <v>3</v>
      </c>
      <c r="R69" s="7"/>
      <c r="S69" s="23">
        <f>G69+J69+M69+P69+R69</f>
        <v>0.10868055555555556</v>
      </c>
      <c r="T69" s="7">
        <f>S69-S$68</f>
        <v>0.0033217592592592604</v>
      </c>
      <c r="U69" s="26">
        <f>RANK(S69,S$68:S$70,1)</f>
        <v>2</v>
      </c>
    </row>
    <row r="70" spans="1:21" ht="15">
      <c r="A70" s="8">
        <v>3</v>
      </c>
      <c r="B70" s="8">
        <v>46</v>
      </c>
      <c r="C70" s="15" t="s">
        <v>220</v>
      </c>
      <c r="D70" s="8">
        <v>1960</v>
      </c>
      <c r="E70" s="15" t="s">
        <v>221</v>
      </c>
      <c r="F70" s="10">
        <v>0.02175925925925926</v>
      </c>
      <c r="G70" s="7">
        <f>F70</f>
        <v>0.02175925925925926</v>
      </c>
      <c r="H70" s="26">
        <f>RANK(G70,G$68:G$70,1)</f>
        <v>3</v>
      </c>
      <c r="I70" s="10">
        <v>0.023644675925925923</v>
      </c>
      <c r="J70" s="7">
        <f>I70-F70</f>
        <v>0.0018854166666666637</v>
      </c>
      <c r="K70" s="26">
        <f>RANK(J70,J$68:J$70,1)</f>
        <v>3</v>
      </c>
      <c r="L70" s="24">
        <v>0.07633333333333334</v>
      </c>
      <c r="M70" s="40">
        <f>L70-I70</f>
        <v>0.05268865740740741</v>
      </c>
      <c r="N70" s="26">
        <f>RANK(M70,M$68:M$70,1)</f>
        <v>3</v>
      </c>
      <c r="O70" s="24">
        <v>0.11372685185185184</v>
      </c>
      <c r="P70" s="7">
        <f>O70-L70</f>
        <v>0.037393518518518506</v>
      </c>
      <c r="Q70" s="26">
        <f>RANK(P70,P$68:P$70,1)</f>
        <v>2</v>
      </c>
      <c r="R70" s="7"/>
      <c r="S70" s="23">
        <f>G70+J70+M70+P70+R70</f>
        <v>0.11372685185185184</v>
      </c>
      <c r="T70" s="7">
        <f>S70-S$68</f>
        <v>0.008368055555555545</v>
      </c>
      <c r="U70" s="26">
        <f>RANK(S70,S$68:S$70,1)</f>
        <v>3</v>
      </c>
    </row>
    <row r="71" ht="15"/>
    <row r="72" spans="1:16" ht="15">
      <c r="A72" s="51" t="s">
        <v>59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3" ht="15">
      <c r="A73" t="s">
        <v>11</v>
      </c>
      <c r="C73" t="s">
        <v>33</v>
      </c>
    </row>
    <row r="74" spans="1:21" ht="15">
      <c r="A74" s="12" t="s">
        <v>28</v>
      </c>
      <c r="B74" s="12" t="s">
        <v>4</v>
      </c>
      <c r="C74" s="12" t="s">
        <v>1</v>
      </c>
      <c r="D74" s="12" t="s">
        <v>5</v>
      </c>
      <c r="E74" s="12" t="s">
        <v>14</v>
      </c>
      <c r="F74" s="13" t="s">
        <v>15</v>
      </c>
      <c r="G74" s="14" t="s">
        <v>6</v>
      </c>
      <c r="H74" s="18" t="s">
        <v>2</v>
      </c>
      <c r="I74" s="13" t="s">
        <v>16</v>
      </c>
      <c r="J74" s="12" t="s">
        <v>25</v>
      </c>
      <c r="K74" s="18" t="s">
        <v>2</v>
      </c>
      <c r="L74" s="13" t="s">
        <v>17</v>
      </c>
      <c r="M74" s="12" t="s">
        <v>3</v>
      </c>
      <c r="N74" s="18" t="s">
        <v>2</v>
      </c>
      <c r="O74" s="13" t="s">
        <v>26</v>
      </c>
      <c r="P74" s="12" t="s">
        <v>27</v>
      </c>
      <c r="Q74" s="18" t="s">
        <v>2</v>
      </c>
      <c r="R74" s="28" t="s">
        <v>42</v>
      </c>
      <c r="S74" s="12" t="s">
        <v>7</v>
      </c>
      <c r="T74" s="12" t="s">
        <v>8</v>
      </c>
      <c r="U74" s="18" t="s">
        <v>0</v>
      </c>
    </row>
    <row r="75" spans="1:21" ht="15">
      <c r="A75" s="8">
        <v>1</v>
      </c>
      <c r="B75" s="8">
        <v>42</v>
      </c>
      <c r="C75" s="15" t="s">
        <v>222</v>
      </c>
      <c r="D75" s="8">
        <v>1958</v>
      </c>
      <c r="E75" s="8" t="s">
        <v>172</v>
      </c>
      <c r="F75" s="10">
        <v>0.01855324074074074</v>
      </c>
      <c r="G75" s="7">
        <f>F75</f>
        <v>0.01855324074074074</v>
      </c>
      <c r="H75" s="26">
        <f>RANK(G75,G$75:G$76,1)</f>
        <v>1</v>
      </c>
      <c r="I75" s="10">
        <v>0.019939814814814816</v>
      </c>
      <c r="J75" s="7">
        <f>I75-F75</f>
        <v>0.0013865740740740748</v>
      </c>
      <c r="K75" s="26">
        <f>RANK(J75,J$75:J$76,1)</f>
        <v>2</v>
      </c>
      <c r="L75" s="24">
        <v>0.07104976851851852</v>
      </c>
      <c r="M75" s="40">
        <f>L75-I75</f>
        <v>0.051109953703703706</v>
      </c>
      <c r="N75" s="26">
        <f>RANK(M75,M$75:M$76,1)</f>
        <v>2</v>
      </c>
      <c r="O75" s="24">
        <v>0.10953703703703704</v>
      </c>
      <c r="P75" s="7">
        <f>O75-L75</f>
        <v>0.038487268518518525</v>
      </c>
      <c r="Q75" s="26">
        <f>RANK(P75,P$75:P$76,1)</f>
        <v>1</v>
      </c>
      <c r="R75" s="7"/>
      <c r="S75" s="23">
        <f>G75+J75+M75+P75+R75</f>
        <v>0.10953703703703704</v>
      </c>
      <c r="T75" s="7">
        <v>0</v>
      </c>
      <c r="U75" s="26">
        <f>RANK(S75,S$75:S$76,1)</f>
        <v>1</v>
      </c>
    </row>
    <row r="76" spans="1:21" ht="15">
      <c r="A76" s="8">
        <v>2</v>
      </c>
      <c r="B76" s="8">
        <v>32</v>
      </c>
      <c r="C76" s="16" t="s">
        <v>243</v>
      </c>
      <c r="D76" s="8">
        <v>1954</v>
      </c>
      <c r="E76" s="9" t="s">
        <v>242</v>
      </c>
      <c r="F76" s="10">
        <v>0.018877314814814816</v>
      </c>
      <c r="G76" s="7">
        <f>F76</f>
        <v>0.018877314814814816</v>
      </c>
      <c r="H76" s="26">
        <f>RANK(G76,G$75:G$76,1)</f>
        <v>2</v>
      </c>
      <c r="I76" s="10">
        <v>0.01992476851851852</v>
      </c>
      <c r="J76" s="7">
        <f>I76-F76</f>
        <v>0.0010474537037037032</v>
      </c>
      <c r="K76" s="26">
        <f>RANK(J76,J$75:J$76,1)</f>
        <v>1</v>
      </c>
      <c r="L76" s="24">
        <v>0.06953935185185185</v>
      </c>
      <c r="M76" s="40">
        <f>L76-I76</f>
        <v>0.04961458333333334</v>
      </c>
      <c r="N76" s="26">
        <f>RANK(M76,M$75:M$76,1)</f>
        <v>1</v>
      </c>
      <c r="O76" s="24">
        <v>0.11618055555555555</v>
      </c>
      <c r="P76" s="23">
        <f>O76-L76</f>
        <v>0.0466412037037037</v>
      </c>
      <c r="Q76" s="26">
        <f>RANK(P76,P$75:P$76,1)</f>
        <v>2</v>
      </c>
      <c r="R76" s="7"/>
      <c r="S76" s="23">
        <f>G76+J76+M76+P76+R76</f>
        <v>0.11618055555555555</v>
      </c>
      <c r="T76" s="7">
        <f>S76-S$75</f>
        <v>0.006643518518518507</v>
      </c>
      <c r="U76" s="26">
        <f>RANK(S76,S$75:S$76,1)</f>
        <v>2</v>
      </c>
    </row>
    <row r="77" ht="15"/>
    <row r="78" spans="2:21" ht="15">
      <c r="B78" s="52" t="s">
        <v>9</v>
      </c>
      <c r="C78" s="52"/>
      <c r="D78" t="s">
        <v>292</v>
      </c>
      <c r="R78"/>
      <c r="T78" s="3"/>
      <c r="U78"/>
    </row>
    <row r="79" spans="18:21" ht="15">
      <c r="R79"/>
      <c r="T79" s="3"/>
      <c r="U79"/>
    </row>
    <row r="80" spans="2:21" ht="14.25">
      <c r="B80" s="52" t="s">
        <v>10</v>
      </c>
      <c r="C80" s="52"/>
      <c r="D80" t="s">
        <v>293</v>
      </c>
      <c r="R80"/>
      <c r="T80" s="3"/>
      <c r="U80"/>
    </row>
    <row r="81" ht="14.25">
      <c r="R81"/>
    </row>
    <row r="82" ht="14.25">
      <c r="R82"/>
    </row>
    <row r="83" ht="14.25">
      <c r="R83"/>
    </row>
    <row r="84" ht="14.25">
      <c r="R84"/>
    </row>
    <row r="85" ht="14.25">
      <c r="R85"/>
    </row>
    <row r="86" ht="14.25">
      <c r="R86"/>
    </row>
    <row r="87" ht="14.25">
      <c r="R87"/>
    </row>
    <row r="88" ht="14.25">
      <c r="R88"/>
    </row>
    <row r="89" ht="14.25">
      <c r="R89"/>
    </row>
    <row r="90" ht="14.25">
      <c r="R90"/>
    </row>
    <row r="91" ht="14.25">
      <c r="R91"/>
    </row>
    <row r="92" ht="14.25">
      <c r="R92"/>
    </row>
    <row r="93" ht="14.25">
      <c r="R93"/>
    </row>
  </sheetData>
  <sheetProtection/>
  <mergeCells count="15">
    <mergeCell ref="A1:P1"/>
    <mergeCell ref="A2:C2"/>
    <mergeCell ref="N2:P2"/>
    <mergeCell ref="A3:P3"/>
    <mergeCell ref="A72:P72"/>
    <mergeCell ref="B78:C78"/>
    <mergeCell ref="B80:C80"/>
    <mergeCell ref="A4:P4"/>
    <mergeCell ref="A48:P48"/>
    <mergeCell ref="A55:P55"/>
    <mergeCell ref="A9:P9"/>
    <mergeCell ref="A19:P19"/>
    <mergeCell ref="A34:P34"/>
    <mergeCell ref="A41:P41"/>
    <mergeCell ref="A65:P65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6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U41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3.00390625" style="0" customWidth="1"/>
    <col min="4" max="4" width="7.28125" style="0" customWidth="1"/>
    <col min="5" max="5" width="20.42187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51" customHeight="1">
      <c r="A2" s="54"/>
      <c r="B2" s="54"/>
      <c r="C2" s="54"/>
      <c r="N2" s="54"/>
      <c r="O2" s="54"/>
      <c r="P2" s="54"/>
    </row>
    <row r="3" spans="1:16" ht="21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50" t="s">
        <v>294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>
      <c r="A5" s="1" t="s">
        <v>34</v>
      </c>
      <c r="B5" s="1"/>
      <c r="M5" s="1"/>
      <c r="N5" s="3"/>
      <c r="O5" s="1"/>
      <c r="P5" s="4" t="s">
        <v>46</v>
      </c>
    </row>
    <row r="6" ht="15">
      <c r="P6" s="4"/>
    </row>
    <row r="7" ht="15">
      <c r="P7" s="4" t="s">
        <v>291</v>
      </c>
    </row>
    <row r="8" ht="15">
      <c r="P8" s="4" t="s">
        <v>290</v>
      </c>
    </row>
    <row r="9" ht="15"/>
    <row r="10" spans="1:3" ht="15">
      <c r="A10" t="s">
        <v>11</v>
      </c>
      <c r="C10" t="s">
        <v>29</v>
      </c>
    </row>
    <row r="11" spans="1:21" ht="15">
      <c r="A11" s="12" t="s">
        <v>28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25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26</v>
      </c>
      <c r="P11" s="12" t="s">
        <v>27</v>
      </c>
      <c r="Q11" s="18" t="s">
        <v>2</v>
      </c>
      <c r="R11" s="28" t="s">
        <v>42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86</v>
      </c>
      <c r="C12" s="16" t="s">
        <v>279</v>
      </c>
      <c r="D12" s="8">
        <v>1982</v>
      </c>
      <c r="E12" s="9" t="s">
        <v>104</v>
      </c>
      <c r="F12" s="10">
        <v>0.0036574074074074074</v>
      </c>
      <c r="G12" s="7">
        <f aca="true" t="shared" si="0" ref="G12:G17">F12</f>
        <v>0.0036574074074074074</v>
      </c>
      <c r="H12" s="26">
        <f>RANK(G12,G$12:G$37,1)</f>
        <v>5</v>
      </c>
      <c r="I12" s="10">
        <v>0.004766203703703704</v>
      </c>
      <c r="J12" s="7">
        <f aca="true" t="shared" si="1" ref="J12:J17">I12-F12</f>
        <v>0.0011087962962962965</v>
      </c>
      <c r="K12" s="26">
        <f>RANK(J12,J$12:J$37,1)</f>
        <v>16</v>
      </c>
      <c r="L12" s="10">
        <v>0.015172453703703704</v>
      </c>
      <c r="M12" s="7">
        <f aca="true" t="shared" si="2" ref="M12:M17">L12-I12</f>
        <v>0.010406249999999999</v>
      </c>
      <c r="N12" s="48">
        <f>RANK(M12,M$12:M$37,1)</f>
        <v>1</v>
      </c>
      <c r="O12" s="24">
        <v>0.021168981481481483</v>
      </c>
      <c r="P12" s="7">
        <f aca="true" t="shared" si="3" ref="P12:P17">O12-L12</f>
        <v>0.0059965277777777794</v>
      </c>
      <c r="Q12" s="41">
        <f>RANK(P12,P$12:P$37,1)</f>
        <v>1</v>
      </c>
      <c r="R12" s="7">
        <v>0.00017361111111111112</v>
      </c>
      <c r="S12" s="23">
        <f aca="true" t="shared" si="4" ref="S12:S17">G12+J12+M12+P12+R12</f>
        <v>0.021342592592592594</v>
      </c>
      <c r="T12" s="7">
        <v>0</v>
      </c>
      <c r="U12" s="43">
        <f>RANK(S12,S$12:S$37,1)</f>
        <v>1</v>
      </c>
    </row>
    <row r="13" spans="1:21" ht="15">
      <c r="A13" s="8">
        <v>2</v>
      </c>
      <c r="B13" s="8">
        <v>138</v>
      </c>
      <c r="C13" s="16" t="s">
        <v>246</v>
      </c>
      <c r="D13" s="8">
        <v>1968</v>
      </c>
      <c r="E13" s="9" t="s">
        <v>19</v>
      </c>
      <c r="F13" s="10">
        <v>0.003969907407407407</v>
      </c>
      <c r="G13" s="7">
        <f t="shared" si="0"/>
        <v>0.003969907407407407</v>
      </c>
      <c r="H13" s="26">
        <f aca="true" t="shared" si="5" ref="H13:H37">RANK(G13,G$12:G$37,1)</f>
        <v>9</v>
      </c>
      <c r="I13" s="10">
        <v>0.004658564814814814</v>
      </c>
      <c r="J13" s="7">
        <f t="shared" si="1"/>
        <v>0.0006886574074074069</v>
      </c>
      <c r="K13" s="48">
        <f aca="true" t="shared" si="6" ref="K13:K37">RANK(J13,J$12:J$37,1)</f>
        <v>2</v>
      </c>
      <c r="L13" s="10">
        <v>0.015212962962962963</v>
      </c>
      <c r="M13" s="7">
        <f t="shared" si="2"/>
        <v>0.01055439814814815</v>
      </c>
      <c r="N13" s="48">
        <f aca="true" t="shared" si="7" ref="N13:N37">RANK(M13,M$12:M$37,1)</f>
        <v>3</v>
      </c>
      <c r="O13" s="24">
        <v>0.02210648148148148</v>
      </c>
      <c r="P13" s="7">
        <f t="shared" si="3"/>
        <v>0.006893518518518518</v>
      </c>
      <c r="Q13" s="26">
        <f aca="true" t="shared" si="8" ref="Q13:Q37">RANK(P13,P$12:P$37,1)</f>
        <v>9</v>
      </c>
      <c r="R13" s="7"/>
      <c r="S13" s="23">
        <f t="shared" si="4"/>
        <v>0.02210648148148148</v>
      </c>
      <c r="T13" s="7">
        <f>S13-S$12</f>
        <v>0.0007638888888888869</v>
      </c>
      <c r="U13" s="43">
        <f aca="true" t="shared" si="9" ref="U13:U37">RANK(S13,S$12:S$37,1)</f>
        <v>2</v>
      </c>
    </row>
    <row r="14" spans="1:21" ht="15">
      <c r="A14" s="8">
        <v>3</v>
      </c>
      <c r="B14" s="8">
        <v>152</v>
      </c>
      <c r="C14" s="16" t="s">
        <v>258</v>
      </c>
      <c r="D14" s="8">
        <v>1984</v>
      </c>
      <c r="E14" s="9" t="s">
        <v>106</v>
      </c>
      <c r="F14" s="10">
        <v>0.003958333333333334</v>
      </c>
      <c r="G14" s="7">
        <f t="shared" si="0"/>
        <v>0.003958333333333334</v>
      </c>
      <c r="H14" s="26">
        <f t="shared" si="5"/>
        <v>8</v>
      </c>
      <c r="I14" s="10">
        <v>0.0050648148148148145</v>
      </c>
      <c r="J14" s="7">
        <f t="shared" si="1"/>
        <v>0.0011064814814814809</v>
      </c>
      <c r="K14" s="26">
        <f t="shared" si="6"/>
        <v>15</v>
      </c>
      <c r="L14" s="10">
        <v>0.015967592592592592</v>
      </c>
      <c r="M14" s="7">
        <f t="shared" si="2"/>
        <v>0.010902777777777779</v>
      </c>
      <c r="N14" s="49">
        <f t="shared" si="7"/>
        <v>7</v>
      </c>
      <c r="O14" s="24">
        <v>0.022141203703703705</v>
      </c>
      <c r="P14" s="7">
        <f t="shared" si="3"/>
        <v>0.006173611111111112</v>
      </c>
      <c r="Q14" s="41">
        <f t="shared" si="8"/>
        <v>3</v>
      </c>
      <c r="R14" s="7"/>
      <c r="S14" s="23">
        <f t="shared" si="4"/>
        <v>0.022141203703703705</v>
      </c>
      <c r="T14" s="7">
        <f aca="true" t="shared" si="10" ref="T14:T37">S14-S$12</f>
        <v>0.000798611111111111</v>
      </c>
      <c r="U14" s="43">
        <f t="shared" si="9"/>
        <v>3</v>
      </c>
    </row>
    <row r="15" spans="1:21" ht="15">
      <c r="A15" s="8">
        <v>4</v>
      </c>
      <c r="B15" s="8">
        <v>136</v>
      </c>
      <c r="C15" s="15" t="s">
        <v>115</v>
      </c>
      <c r="D15" s="8">
        <v>1988</v>
      </c>
      <c r="E15" s="8" t="s">
        <v>116</v>
      </c>
      <c r="F15" s="10">
        <v>0.00375</v>
      </c>
      <c r="G15" s="7">
        <f t="shared" si="0"/>
        <v>0.00375</v>
      </c>
      <c r="H15" s="26">
        <f t="shared" si="5"/>
        <v>7</v>
      </c>
      <c r="I15" s="10">
        <v>0.004965277777777778</v>
      </c>
      <c r="J15" s="7">
        <f t="shared" si="1"/>
        <v>0.0012152777777777778</v>
      </c>
      <c r="K15" s="26">
        <f t="shared" si="6"/>
        <v>18</v>
      </c>
      <c r="L15" s="10">
        <v>0.01657986111111111</v>
      </c>
      <c r="M15" s="7">
        <f t="shared" si="2"/>
        <v>0.011614583333333334</v>
      </c>
      <c r="N15" s="49">
        <f t="shared" si="7"/>
        <v>10</v>
      </c>
      <c r="O15" s="24">
        <v>0.022754629629629628</v>
      </c>
      <c r="P15" s="7">
        <f t="shared" si="3"/>
        <v>0.006174768518518517</v>
      </c>
      <c r="Q15" s="26">
        <f t="shared" si="8"/>
        <v>4</v>
      </c>
      <c r="R15" s="7"/>
      <c r="S15" s="23">
        <f t="shared" si="4"/>
        <v>0.022754629629629628</v>
      </c>
      <c r="T15" s="7">
        <f t="shared" si="10"/>
        <v>0.0014120370370370346</v>
      </c>
      <c r="U15" s="26">
        <f t="shared" si="9"/>
        <v>4</v>
      </c>
    </row>
    <row r="16" spans="1:21" ht="15">
      <c r="A16" s="8">
        <v>5</v>
      </c>
      <c r="B16" s="8">
        <v>141</v>
      </c>
      <c r="C16" s="15" t="s">
        <v>123</v>
      </c>
      <c r="D16" s="8">
        <v>1964</v>
      </c>
      <c r="E16" s="8" t="s">
        <v>19</v>
      </c>
      <c r="F16" s="10">
        <v>0.004270833333333334</v>
      </c>
      <c r="G16" s="7">
        <f t="shared" si="0"/>
        <v>0.004270833333333334</v>
      </c>
      <c r="H16" s="26">
        <f t="shared" si="5"/>
        <v>13</v>
      </c>
      <c r="I16" s="10">
        <v>0.005636574074074074</v>
      </c>
      <c r="J16" s="7">
        <f t="shared" si="1"/>
        <v>0.0013657407407407403</v>
      </c>
      <c r="K16" s="26">
        <f t="shared" si="6"/>
        <v>21</v>
      </c>
      <c r="L16" s="10">
        <v>0.016277777777777776</v>
      </c>
      <c r="M16" s="7">
        <f t="shared" si="2"/>
        <v>0.010641203703703701</v>
      </c>
      <c r="N16" s="49">
        <f t="shared" si="7"/>
        <v>4</v>
      </c>
      <c r="O16" s="24">
        <v>0.022951388888888886</v>
      </c>
      <c r="P16" s="7">
        <f t="shared" si="3"/>
        <v>0.006673611111111109</v>
      </c>
      <c r="Q16" s="26">
        <f t="shared" si="8"/>
        <v>8</v>
      </c>
      <c r="R16" s="7"/>
      <c r="S16" s="23">
        <f t="shared" si="4"/>
        <v>0.022951388888888886</v>
      </c>
      <c r="T16" s="7">
        <f t="shared" si="10"/>
        <v>0.0016087962962962922</v>
      </c>
      <c r="U16" s="26">
        <f t="shared" si="9"/>
        <v>5</v>
      </c>
    </row>
    <row r="17" spans="1:21" ht="14.25">
      <c r="A17" s="8">
        <v>6</v>
      </c>
      <c r="B17" s="8">
        <v>143</v>
      </c>
      <c r="C17" s="15" t="s">
        <v>119</v>
      </c>
      <c r="D17" s="8">
        <v>1982</v>
      </c>
      <c r="E17" s="8" t="s">
        <v>19</v>
      </c>
      <c r="F17" s="10">
        <v>0.004247685185185185</v>
      </c>
      <c r="G17" s="7">
        <f t="shared" si="0"/>
        <v>0.004247685185185185</v>
      </c>
      <c r="H17" s="26">
        <f t="shared" si="5"/>
        <v>12</v>
      </c>
      <c r="I17" s="10">
        <v>0.00503587962962963</v>
      </c>
      <c r="J17" s="7">
        <f t="shared" si="1"/>
        <v>0.0007881944444444447</v>
      </c>
      <c r="K17" s="26">
        <f t="shared" si="6"/>
        <v>6</v>
      </c>
      <c r="L17" s="10">
        <v>0.01555787037037037</v>
      </c>
      <c r="M17" s="7">
        <f t="shared" si="2"/>
        <v>0.01052199074074074</v>
      </c>
      <c r="N17" s="48">
        <f t="shared" si="7"/>
        <v>2</v>
      </c>
      <c r="O17" s="24">
        <v>0.02326388888888889</v>
      </c>
      <c r="P17" s="7">
        <f t="shared" si="3"/>
        <v>0.00770601851851852</v>
      </c>
      <c r="Q17" s="26">
        <f t="shared" si="8"/>
        <v>12</v>
      </c>
      <c r="R17" s="7"/>
      <c r="S17" s="23">
        <f t="shared" si="4"/>
        <v>0.02326388888888889</v>
      </c>
      <c r="T17" s="7">
        <f t="shared" si="10"/>
        <v>0.001921296296296296</v>
      </c>
      <c r="U17" s="26">
        <f t="shared" si="9"/>
        <v>6</v>
      </c>
    </row>
    <row r="18" spans="1:21" ht="14.25">
      <c r="A18" s="8">
        <v>7</v>
      </c>
      <c r="B18" s="8">
        <v>135</v>
      </c>
      <c r="C18" s="15" t="s">
        <v>131</v>
      </c>
      <c r="D18" s="8">
        <v>1991</v>
      </c>
      <c r="E18" s="8" t="s">
        <v>132</v>
      </c>
      <c r="F18" s="10">
        <v>0.004479166666666667</v>
      </c>
      <c r="G18" s="7">
        <v>0.004479166666666667</v>
      </c>
      <c r="H18" s="26">
        <f t="shared" si="5"/>
        <v>15</v>
      </c>
      <c r="I18" s="10">
        <v>0.00524537037037037</v>
      </c>
      <c r="J18" s="7">
        <v>0.000766203703703703</v>
      </c>
      <c r="K18" s="26">
        <f t="shared" si="6"/>
        <v>4</v>
      </c>
      <c r="L18" s="10">
        <v>0.017162037037037038</v>
      </c>
      <c r="M18" s="7">
        <v>0.01191666666666667</v>
      </c>
      <c r="N18" s="49">
        <f t="shared" si="7"/>
        <v>12</v>
      </c>
      <c r="O18" s="24">
        <v>0.023287037037037037</v>
      </c>
      <c r="P18" s="7">
        <v>0.0061249999999999985</v>
      </c>
      <c r="Q18" s="41">
        <f t="shared" si="8"/>
        <v>2</v>
      </c>
      <c r="R18" s="7"/>
      <c r="S18" s="23">
        <v>0.023287037037037037</v>
      </c>
      <c r="T18" s="7">
        <f t="shared" si="10"/>
        <v>0.001944444444444443</v>
      </c>
      <c r="U18" s="26">
        <f t="shared" si="9"/>
        <v>7</v>
      </c>
    </row>
    <row r="19" spans="1:21" ht="14.25">
      <c r="A19" s="8">
        <v>8</v>
      </c>
      <c r="B19" s="8">
        <v>134</v>
      </c>
      <c r="C19" s="15" t="s">
        <v>130</v>
      </c>
      <c r="D19" s="8">
        <v>1999</v>
      </c>
      <c r="E19" s="8" t="s">
        <v>19</v>
      </c>
      <c r="F19" s="10">
        <v>0.0035763888888888894</v>
      </c>
      <c r="G19" s="7">
        <v>0.0035763888888888894</v>
      </c>
      <c r="H19" s="26">
        <f t="shared" si="5"/>
        <v>4</v>
      </c>
      <c r="I19" s="10">
        <v>0.0045069444444444445</v>
      </c>
      <c r="J19" s="7">
        <v>0.0009305555555555551</v>
      </c>
      <c r="K19" s="26">
        <f t="shared" si="6"/>
        <v>7</v>
      </c>
      <c r="L19" s="10">
        <v>0.01522685185185185</v>
      </c>
      <c r="M19" s="7">
        <v>0.010719907407407407</v>
      </c>
      <c r="N19" s="49">
        <f t="shared" si="7"/>
        <v>5</v>
      </c>
      <c r="O19" s="24">
        <v>0.02400462962962963</v>
      </c>
      <c r="P19" s="7">
        <v>0.008777777777777778</v>
      </c>
      <c r="Q19" s="26">
        <f t="shared" si="8"/>
        <v>19</v>
      </c>
      <c r="R19" s="7"/>
      <c r="S19" s="23">
        <v>0.024004629629629633</v>
      </c>
      <c r="T19" s="7">
        <f t="shared" si="10"/>
        <v>0.002662037037037039</v>
      </c>
      <c r="U19" s="26">
        <f t="shared" si="9"/>
        <v>8</v>
      </c>
    </row>
    <row r="20" spans="1:21" ht="14.25">
      <c r="A20" s="8">
        <v>9</v>
      </c>
      <c r="B20" s="8">
        <v>145</v>
      </c>
      <c r="C20" s="16" t="s">
        <v>262</v>
      </c>
      <c r="D20" s="8">
        <v>2001</v>
      </c>
      <c r="E20" s="9" t="s">
        <v>19</v>
      </c>
      <c r="F20" s="10">
        <v>0.0034953703703703705</v>
      </c>
      <c r="G20" s="7">
        <v>0.0034953703703703705</v>
      </c>
      <c r="H20" s="48">
        <f t="shared" si="5"/>
        <v>3</v>
      </c>
      <c r="I20" s="10">
        <v>0.004108796296296297</v>
      </c>
      <c r="J20" s="7">
        <v>0.0006134259259259266</v>
      </c>
      <c r="K20" s="48">
        <f t="shared" si="6"/>
        <v>1</v>
      </c>
      <c r="L20" s="10">
        <v>0.015905092592592592</v>
      </c>
      <c r="M20" s="7">
        <v>0.011796296296296294</v>
      </c>
      <c r="N20" s="49">
        <f t="shared" si="7"/>
        <v>11</v>
      </c>
      <c r="O20" s="24">
        <v>0.0241087962962963</v>
      </c>
      <c r="P20" s="7">
        <v>0.008203703703703706</v>
      </c>
      <c r="Q20" s="26">
        <f t="shared" si="8"/>
        <v>17</v>
      </c>
      <c r="R20" s="7"/>
      <c r="S20" s="23">
        <v>0.0241087962962963</v>
      </c>
      <c r="T20" s="7">
        <f t="shared" si="10"/>
        <v>0.0027662037037037047</v>
      </c>
      <c r="U20" s="26">
        <f t="shared" si="9"/>
        <v>9</v>
      </c>
    </row>
    <row r="21" spans="1:21" ht="14.25">
      <c r="A21" s="8">
        <v>10</v>
      </c>
      <c r="B21" s="8">
        <v>131</v>
      </c>
      <c r="C21" s="15" t="s">
        <v>129</v>
      </c>
      <c r="D21" s="8">
        <v>2003</v>
      </c>
      <c r="E21" s="8" t="s">
        <v>19</v>
      </c>
      <c r="F21" s="10">
        <v>0.0032175925925925926</v>
      </c>
      <c r="G21" s="7">
        <v>0.0032175925925925926</v>
      </c>
      <c r="H21" s="48">
        <f t="shared" si="5"/>
        <v>1</v>
      </c>
      <c r="I21" s="10">
        <v>0.003946759259259259</v>
      </c>
      <c r="J21" s="7">
        <v>0.0007291666666666666</v>
      </c>
      <c r="K21" s="48">
        <f t="shared" si="6"/>
        <v>3</v>
      </c>
      <c r="L21" s="10">
        <v>0.01695486111111111</v>
      </c>
      <c r="M21" s="7">
        <v>0.013008101851851852</v>
      </c>
      <c r="N21" s="49">
        <f t="shared" si="7"/>
        <v>16</v>
      </c>
      <c r="O21" s="24">
        <v>0.024641203703703703</v>
      </c>
      <c r="P21" s="7">
        <v>0.007686342592592592</v>
      </c>
      <c r="Q21" s="26">
        <f t="shared" si="8"/>
        <v>11</v>
      </c>
      <c r="R21" s="7"/>
      <c r="S21" s="23">
        <v>0.024641203703703703</v>
      </c>
      <c r="T21" s="7">
        <f t="shared" si="10"/>
        <v>0.00329861111111111</v>
      </c>
      <c r="U21" s="26">
        <f t="shared" si="9"/>
        <v>10</v>
      </c>
    </row>
    <row r="22" spans="1:21" ht="14.25">
      <c r="A22" s="8">
        <v>11</v>
      </c>
      <c r="B22" s="8">
        <v>132</v>
      </c>
      <c r="C22" s="16" t="s">
        <v>241</v>
      </c>
      <c r="D22" s="8">
        <v>1982</v>
      </c>
      <c r="E22" s="9" t="s">
        <v>242</v>
      </c>
      <c r="F22" s="10">
        <v>0.0036689814814814814</v>
      </c>
      <c r="G22" s="7">
        <f aca="true" t="shared" si="11" ref="G22:G32">F22</f>
        <v>0.0036689814814814814</v>
      </c>
      <c r="H22" s="26">
        <f t="shared" si="5"/>
        <v>6</v>
      </c>
      <c r="I22" s="10">
        <v>0.00465162037037037</v>
      </c>
      <c r="J22" s="7">
        <f aca="true" t="shared" si="12" ref="J22:J32">I22-F22</f>
        <v>0.0009826388888888888</v>
      </c>
      <c r="K22" s="26">
        <f t="shared" si="6"/>
        <v>8</v>
      </c>
      <c r="L22" s="10">
        <v>0.01693402777777778</v>
      </c>
      <c r="M22" s="7">
        <f aca="true" t="shared" si="13" ref="M22:M32">L22-I22</f>
        <v>0.01228240740740741</v>
      </c>
      <c r="N22" s="49">
        <f t="shared" si="7"/>
        <v>14</v>
      </c>
      <c r="O22" s="24">
        <v>0.02511574074074074</v>
      </c>
      <c r="P22" s="7">
        <f aca="true" t="shared" si="14" ref="P22:P32">O22-L22</f>
        <v>0.00818171296296296</v>
      </c>
      <c r="Q22" s="26">
        <f t="shared" si="8"/>
        <v>16</v>
      </c>
      <c r="R22" s="7"/>
      <c r="S22" s="23">
        <f aca="true" t="shared" si="15" ref="S22:S32">G22+J22+M22+P22+R22</f>
        <v>0.02511574074074074</v>
      </c>
      <c r="T22" s="7">
        <f t="shared" si="10"/>
        <v>0.003773148148148147</v>
      </c>
      <c r="U22" s="26">
        <f t="shared" si="9"/>
        <v>11</v>
      </c>
    </row>
    <row r="23" spans="1:21" ht="14.25">
      <c r="A23" s="8">
        <v>12</v>
      </c>
      <c r="B23" s="8">
        <v>150</v>
      </c>
      <c r="C23" s="15" t="s">
        <v>127</v>
      </c>
      <c r="D23" s="8">
        <v>1952</v>
      </c>
      <c r="E23" s="8" t="s">
        <v>128</v>
      </c>
      <c r="F23" s="10">
        <v>0.0044907407407407405</v>
      </c>
      <c r="G23" s="7">
        <f t="shared" si="11"/>
        <v>0.0044907407407407405</v>
      </c>
      <c r="H23" s="26">
        <f t="shared" si="5"/>
        <v>16</v>
      </c>
      <c r="I23" s="10">
        <v>0.005569444444444444</v>
      </c>
      <c r="J23" s="7">
        <f t="shared" si="12"/>
        <v>0.0010787037037037032</v>
      </c>
      <c r="K23" s="26">
        <f t="shared" si="6"/>
        <v>12</v>
      </c>
      <c r="L23" s="10">
        <v>0.01717939814814815</v>
      </c>
      <c r="M23" s="7">
        <f t="shared" si="13"/>
        <v>0.011609953703703706</v>
      </c>
      <c r="N23" s="49">
        <f t="shared" si="7"/>
        <v>9</v>
      </c>
      <c r="O23" s="24">
        <v>0.0253125</v>
      </c>
      <c r="P23" s="7">
        <f t="shared" si="14"/>
        <v>0.008133101851851853</v>
      </c>
      <c r="Q23" s="26">
        <f t="shared" si="8"/>
        <v>15</v>
      </c>
      <c r="R23" s="7"/>
      <c r="S23" s="23">
        <f t="shared" si="15"/>
        <v>0.0253125</v>
      </c>
      <c r="T23" s="7">
        <f t="shared" si="10"/>
        <v>0.003969907407407408</v>
      </c>
      <c r="U23" s="26">
        <f t="shared" si="9"/>
        <v>12</v>
      </c>
    </row>
    <row r="24" spans="1:21" ht="14.25">
      <c r="A24" s="8">
        <v>13</v>
      </c>
      <c r="B24" s="8">
        <v>142</v>
      </c>
      <c r="C24" s="15" t="s">
        <v>120</v>
      </c>
      <c r="D24" s="8">
        <v>1980</v>
      </c>
      <c r="E24" s="15" t="s">
        <v>121</v>
      </c>
      <c r="F24" s="10">
        <v>0.005555555555555556</v>
      </c>
      <c r="G24" s="7">
        <f t="shared" si="11"/>
        <v>0.005555555555555556</v>
      </c>
      <c r="H24" s="26">
        <f t="shared" si="5"/>
        <v>23</v>
      </c>
      <c r="I24" s="10">
        <v>0.007052083333333333</v>
      </c>
      <c r="J24" s="7">
        <f t="shared" si="12"/>
        <v>0.0014965277777777772</v>
      </c>
      <c r="K24" s="26">
        <f t="shared" si="6"/>
        <v>23</v>
      </c>
      <c r="L24" s="10">
        <v>0.017842592592592594</v>
      </c>
      <c r="M24" s="7">
        <f t="shared" si="13"/>
        <v>0.01079050925925926</v>
      </c>
      <c r="N24" s="49">
        <f t="shared" si="7"/>
        <v>6</v>
      </c>
      <c r="O24" s="24">
        <v>0.025810185185185183</v>
      </c>
      <c r="P24" s="7">
        <f t="shared" si="14"/>
        <v>0.007967592592592589</v>
      </c>
      <c r="Q24" s="26">
        <f t="shared" si="8"/>
        <v>13</v>
      </c>
      <c r="R24" s="7"/>
      <c r="S24" s="23">
        <f t="shared" si="15"/>
        <v>0.025810185185185183</v>
      </c>
      <c r="T24" s="7">
        <f t="shared" si="10"/>
        <v>0.004467592592592589</v>
      </c>
      <c r="U24" s="26">
        <f t="shared" si="9"/>
        <v>13</v>
      </c>
    </row>
    <row r="25" spans="1:21" ht="14.25">
      <c r="A25" s="8">
        <v>14</v>
      </c>
      <c r="B25" s="8">
        <v>137</v>
      </c>
      <c r="C25" s="15" t="s">
        <v>117</v>
      </c>
      <c r="D25" s="8">
        <v>1987</v>
      </c>
      <c r="E25" s="8" t="s">
        <v>19</v>
      </c>
      <c r="F25" s="10">
        <v>0.005347222222222222</v>
      </c>
      <c r="G25" s="7">
        <f t="shared" si="11"/>
        <v>0.005347222222222222</v>
      </c>
      <c r="H25" s="26">
        <f t="shared" si="5"/>
        <v>22</v>
      </c>
      <c r="I25" s="10">
        <v>0.0064375</v>
      </c>
      <c r="J25" s="7">
        <f t="shared" si="12"/>
        <v>0.0010902777777777777</v>
      </c>
      <c r="K25" s="26">
        <f t="shared" si="6"/>
        <v>13</v>
      </c>
      <c r="L25" s="10">
        <v>0.019569444444444445</v>
      </c>
      <c r="M25" s="7">
        <f t="shared" si="13"/>
        <v>0.013131944444444446</v>
      </c>
      <c r="N25" s="49">
        <f t="shared" si="7"/>
        <v>17</v>
      </c>
      <c r="O25" s="24">
        <v>0.025868055555555557</v>
      </c>
      <c r="P25" s="7">
        <f t="shared" si="14"/>
        <v>0.0062986111111111125</v>
      </c>
      <c r="Q25" s="26">
        <f t="shared" si="8"/>
        <v>6</v>
      </c>
      <c r="R25" s="7"/>
      <c r="S25" s="23">
        <f t="shared" si="15"/>
        <v>0.025868055555555557</v>
      </c>
      <c r="T25" s="7">
        <f t="shared" si="10"/>
        <v>0.004525462962962964</v>
      </c>
      <c r="U25" s="26">
        <f t="shared" si="9"/>
        <v>14</v>
      </c>
    </row>
    <row r="26" spans="1:21" ht="14.25">
      <c r="A26" s="8">
        <v>15</v>
      </c>
      <c r="B26" s="8">
        <v>153</v>
      </c>
      <c r="C26" s="16" t="s">
        <v>273</v>
      </c>
      <c r="D26" s="8">
        <v>1990</v>
      </c>
      <c r="E26" s="9" t="s">
        <v>274</v>
      </c>
      <c r="F26" s="10">
        <v>0.004618055555555556</v>
      </c>
      <c r="G26" s="7">
        <f t="shared" si="11"/>
        <v>0.004618055555555556</v>
      </c>
      <c r="H26" s="26">
        <f t="shared" si="5"/>
        <v>17</v>
      </c>
      <c r="I26" s="10">
        <v>0.005847222222222222</v>
      </c>
      <c r="J26" s="7">
        <f t="shared" si="12"/>
        <v>0.0012291666666666666</v>
      </c>
      <c r="K26" s="26">
        <f t="shared" si="6"/>
        <v>19</v>
      </c>
      <c r="L26" s="10">
        <v>0.018568287037037036</v>
      </c>
      <c r="M26" s="7">
        <f t="shared" si="13"/>
        <v>0.012721064814814814</v>
      </c>
      <c r="N26" s="49">
        <f t="shared" si="7"/>
        <v>15</v>
      </c>
      <c r="O26" s="24">
        <v>0.026099537037037036</v>
      </c>
      <c r="P26" s="7">
        <f t="shared" si="14"/>
        <v>0.00753125</v>
      </c>
      <c r="Q26" s="26">
        <f t="shared" si="8"/>
        <v>10</v>
      </c>
      <c r="R26" s="7"/>
      <c r="S26" s="23">
        <f t="shared" si="15"/>
        <v>0.026099537037037036</v>
      </c>
      <c r="T26" s="7">
        <f t="shared" si="10"/>
        <v>0.004756944444444442</v>
      </c>
      <c r="U26" s="26">
        <f t="shared" si="9"/>
        <v>15</v>
      </c>
    </row>
    <row r="27" spans="1:21" ht="14.25">
      <c r="A27" s="8">
        <v>16</v>
      </c>
      <c r="B27" s="8">
        <v>149</v>
      </c>
      <c r="C27" s="15" t="s">
        <v>122</v>
      </c>
      <c r="D27" s="8">
        <v>1973</v>
      </c>
      <c r="E27" s="8" t="s">
        <v>19</v>
      </c>
      <c r="F27" s="10">
        <v>0.0034375</v>
      </c>
      <c r="G27" s="7">
        <f t="shared" si="11"/>
        <v>0.0034375</v>
      </c>
      <c r="H27" s="48">
        <f t="shared" si="5"/>
        <v>2</v>
      </c>
      <c r="I27" s="10">
        <v>0.004476851851851852</v>
      </c>
      <c r="J27" s="7">
        <f t="shared" si="12"/>
        <v>0.0010393518518518516</v>
      </c>
      <c r="K27" s="26">
        <f t="shared" si="6"/>
        <v>11</v>
      </c>
      <c r="L27" s="10">
        <v>0.017797453703703704</v>
      </c>
      <c r="M27" s="7">
        <f t="shared" si="13"/>
        <v>0.013320601851851853</v>
      </c>
      <c r="N27" s="49">
        <f t="shared" si="7"/>
        <v>20</v>
      </c>
      <c r="O27" s="24">
        <v>0.026226851851851852</v>
      </c>
      <c r="P27" s="7">
        <f t="shared" si="14"/>
        <v>0.008429398148148148</v>
      </c>
      <c r="Q27" s="26">
        <f t="shared" si="8"/>
        <v>18</v>
      </c>
      <c r="R27" s="7"/>
      <c r="S27" s="23">
        <f t="shared" si="15"/>
        <v>0.026226851851851852</v>
      </c>
      <c r="T27" s="7">
        <f t="shared" si="10"/>
        <v>0.004884259259259258</v>
      </c>
      <c r="U27" s="26">
        <f t="shared" si="9"/>
        <v>16</v>
      </c>
    </row>
    <row r="28" spans="1:21" ht="14.25">
      <c r="A28" s="8">
        <v>17</v>
      </c>
      <c r="B28" s="8">
        <v>139</v>
      </c>
      <c r="C28" s="16" t="s">
        <v>253</v>
      </c>
      <c r="D28" s="8">
        <v>1964</v>
      </c>
      <c r="E28" s="9" t="s">
        <v>242</v>
      </c>
      <c r="F28" s="10">
        <v>0.004120370370370371</v>
      </c>
      <c r="G28" s="7">
        <f t="shared" si="11"/>
        <v>0.004120370370370371</v>
      </c>
      <c r="H28" s="26">
        <f t="shared" si="5"/>
        <v>10</v>
      </c>
      <c r="I28" s="10">
        <v>0.005625</v>
      </c>
      <c r="J28" s="7">
        <f t="shared" si="12"/>
        <v>0.0015046296296296292</v>
      </c>
      <c r="K28" s="26">
        <f t="shared" si="6"/>
        <v>24</v>
      </c>
      <c r="L28" s="10">
        <v>0.01879861111111111</v>
      </c>
      <c r="M28" s="7">
        <f t="shared" si="13"/>
        <v>0.01317361111111111</v>
      </c>
      <c r="N28" s="49">
        <f t="shared" si="7"/>
        <v>18</v>
      </c>
      <c r="O28" s="24">
        <v>0.026782407407407408</v>
      </c>
      <c r="P28" s="7">
        <f t="shared" si="14"/>
        <v>0.007983796296296298</v>
      </c>
      <c r="Q28" s="26">
        <f t="shared" si="8"/>
        <v>14</v>
      </c>
      <c r="R28" s="7"/>
      <c r="S28" s="23">
        <f t="shared" si="15"/>
        <v>0.026782407407407408</v>
      </c>
      <c r="T28" s="7">
        <f t="shared" si="10"/>
        <v>0.005439814814814814</v>
      </c>
      <c r="U28" s="26">
        <f t="shared" si="9"/>
        <v>17</v>
      </c>
    </row>
    <row r="29" spans="1:21" ht="14.25">
      <c r="A29" s="8">
        <v>18</v>
      </c>
      <c r="B29" s="8">
        <v>146</v>
      </c>
      <c r="C29" s="15" t="s">
        <v>113</v>
      </c>
      <c r="D29" s="8">
        <v>1986</v>
      </c>
      <c r="E29" s="8" t="s">
        <v>114</v>
      </c>
      <c r="F29" s="10">
        <v>0.004837962962962963</v>
      </c>
      <c r="G29" s="7">
        <f t="shared" si="11"/>
        <v>0.004837962962962963</v>
      </c>
      <c r="H29" s="26">
        <f t="shared" si="5"/>
        <v>19</v>
      </c>
      <c r="I29" s="10">
        <v>0.006013888888888889</v>
      </c>
      <c r="J29" s="7">
        <f t="shared" si="12"/>
        <v>0.0011759259259259257</v>
      </c>
      <c r="K29" s="26">
        <f t="shared" si="6"/>
        <v>17</v>
      </c>
      <c r="L29" s="10">
        <v>0.020694444444444446</v>
      </c>
      <c r="M29" s="7">
        <f t="shared" si="13"/>
        <v>0.014680555555555558</v>
      </c>
      <c r="N29" s="49">
        <f t="shared" si="7"/>
        <v>21</v>
      </c>
      <c r="O29" s="24">
        <v>0.027233796296296298</v>
      </c>
      <c r="P29" s="7">
        <f t="shared" si="14"/>
        <v>0.006539351851851852</v>
      </c>
      <c r="Q29" s="26">
        <f t="shared" si="8"/>
        <v>7</v>
      </c>
      <c r="R29" s="7"/>
      <c r="S29" s="23">
        <f t="shared" si="15"/>
        <v>0.027233796296296298</v>
      </c>
      <c r="T29" s="7">
        <f t="shared" si="10"/>
        <v>0.005891203703703704</v>
      </c>
      <c r="U29" s="26">
        <f t="shared" si="9"/>
        <v>18</v>
      </c>
    </row>
    <row r="30" spans="1:21" ht="14.25">
      <c r="A30" s="8">
        <v>19</v>
      </c>
      <c r="B30" s="8">
        <v>147</v>
      </c>
      <c r="C30" s="15" t="s">
        <v>125</v>
      </c>
      <c r="D30" s="8">
        <v>1950</v>
      </c>
      <c r="E30" s="8" t="s">
        <v>126</v>
      </c>
      <c r="F30" s="10">
        <v>0.005277777777777777</v>
      </c>
      <c r="G30" s="7">
        <f t="shared" si="11"/>
        <v>0.005277777777777777</v>
      </c>
      <c r="H30" s="26">
        <f t="shared" si="5"/>
        <v>21</v>
      </c>
      <c r="I30" s="10">
        <v>0.0063124999999999995</v>
      </c>
      <c r="J30" s="7">
        <f t="shared" si="12"/>
        <v>0.0010347222222222225</v>
      </c>
      <c r="K30" s="26">
        <f t="shared" si="6"/>
        <v>10</v>
      </c>
      <c r="L30" s="10">
        <v>0.018383101851851852</v>
      </c>
      <c r="M30" s="7">
        <f t="shared" si="13"/>
        <v>0.012070601851851853</v>
      </c>
      <c r="N30" s="49">
        <f t="shared" si="7"/>
        <v>13</v>
      </c>
      <c r="O30" s="24">
        <v>0.02732638888888889</v>
      </c>
      <c r="P30" s="7">
        <f t="shared" si="14"/>
        <v>0.008943287037037038</v>
      </c>
      <c r="Q30" s="26">
        <f t="shared" si="8"/>
        <v>20</v>
      </c>
      <c r="R30" s="7"/>
      <c r="S30" s="23">
        <f t="shared" si="15"/>
        <v>0.02732638888888889</v>
      </c>
      <c r="T30" s="7">
        <f t="shared" si="10"/>
        <v>0.005983796296296296</v>
      </c>
      <c r="U30" s="26">
        <f t="shared" si="9"/>
        <v>19</v>
      </c>
    </row>
    <row r="31" spans="1:21" ht="14.25">
      <c r="A31" s="8">
        <v>20</v>
      </c>
      <c r="B31" s="8">
        <v>130</v>
      </c>
      <c r="C31" s="15" t="s">
        <v>112</v>
      </c>
      <c r="D31" s="8">
        <v>1999</v>
      </c>
      <c r="E31" s="8" t="s">
        <v>19</v>
      </c>
      <c r="F31" s="10">
        <v>0.005138888888888889</v>
      </c>
      <c r="G31" s="7">
        <f t="shared" si="11"/>
        <v>0.005138888888888889</v>
      </c>
      <c r="H31" s="26">
        <f t="shared" si="5"/>
        <v>20</v>
      </c>
      <c r="I31" s="10">
        <v>0.0069560185185185185</v>
      </c>
      <c r="J31" s="7">
        <f t="shared" si="12"/>
        <v>0.0018171296296296295</v>
      </c>
      <c r="K31" s="26">
        <f t="shared" si="6"/>
        <v>25</v>
      </c>
      <c r="L31" s="10">
        <v>0.02171296296296296</v>
      </c>
      <c r="M31" s="7">
        <f t="shared" si="13"/>
        <v>0.014756944444444444</v>
      </c>
      <c r="N31" s="49">
        <f t="shared" si="7"/>
        <v>23</v>
      </c>
      <c r="O31" s="24">
        <v>0.027951388888888887</v>
      </c>
      <c r="P31" s="7">
        <f t="shared" si="14"/>
        <v>0.006238425925925925</v>
      </c>
      <c r="Q31" s="26">
        <f t="shared" si="8"/>
        <v>5</v>
      </c>
      <c r="R31" s="7"/>
      <c r="S31" s="23">
        <f t="shared" si="15"/>
        <v>0.027951388888888887</v>
      </c>
      <c r="T31" s="7">
        <f t="shared" si="10"/>
        <v>0.006608796296296293</v>
      </c>
      <c r="U31" s="26">
        <f t="shared" si="9"/>
        <v>20</v>
      </c>
    </row>
    <row r="32" spans="1:21" ht="14.25">
      <c r="A32" s="8">
        <v>21</v>
      </c>
      <c r="B32" s="8">
        <v>148</v>
      </c>
      <c r="C32" s="16" t="s">
        <v>260</v>
      </c>
      <c r="D32" s="8">
        <v>1966</v>
      </c>
      <c r="E32" s="9" t="s">
        <v>19</v>
      </c>
      <c r="F32" s="10">
        <v>0.005810185185185186</v>
      </c>
      <c r="G32" s="7">
        <f t="shared" si="11"/>
        <v>0.005810185185185186</v>
      </c>
      <c r="H32" s="26">
        <f t="shared" si="5"/>
        <v>24</v>
      </c>
      <c r="I32" s="10">
        <v>0.0070648148148148154</v>
      </c>
      <c r="J32" s="7">
        <f t="shared" si="12"/>
        <v>0.0012546296296296298</v>
      </c>
      <c r="K32" s="26">
        <f t="shared" si="6"/>
        <v>20</v>
      </c>
      <c r="L32" s="10">
        <v>0.018438657407407407</v>
      </c>
      <c r="M32" s="7">
        <f t="shared" si="13"/>
        <v>0.011373842592592592</v>
      </c>
      <c r="N32" s="49">
        <f t="shared" si="7"/>
        <v>8</v>
      </c>
      <c r="O32" s="24">
        <v>0.02802083333333333</v>
      </c>
      <c r="P32" s="7">
        <f t="shared" si="14"/>
        <v>0.009582175925925925</v>
      </c>
      <c r="Q32" s="26">
        <f t="shared" si="8"/>
        <v>23</v>
      </c>
      <c r="R32" s="7">
        <v>0.00017361111111111112</v>
      </c>
      <c r="S32" s="23">
        <f t="shared" si="15"/>
        <v>0.028194444444444442</v>
      </c>
      <c r="T32" s="7">
        <f t="shared" si="10"/>
        <v>0.0068518518518518486</v>
      </c>
      <c r="U32" s="26">
        <f t="shared" si="9"/>
        <v>21</v>
      </c>
    </row>
    <row r="33" spans="1:21" ht="14.25">
      <c r="A33" s="8">
        <v>22</v>
      </c>
      <c r="B33" s="8">
        <v>140</v>
      </c>
      <c r="C33" s="16" t="s">
        <v>252</v>
      </c>
      <c r="D33" s="8">
        <v>1988</v>
      </c>
      <c r="E33" s="9" t="s">
        <v>242</v>
      </c>
      <c r="F33" s="10">
        <v>0.004189814814814815</v>
      </c>
      <c r="G33" s="7">
        <v>0.004189814814814815</v>
      </c>
      <c r="H33" s="26">
        <f t="shared" si="5"/>
        <v>11</v>
      </c>
      <c r="I33" s="10">
        <v>0.005590277777777778</v>
      </c>
      <c r="J33" s="7">
        <v>0.0014004629629629636</v>
      </c>
      <c r="K33" s="26">
        <f t="shared" si="6"/>
        <v>22</v>
      </c>
      <c r="L33" s="10">
        <v>0.018778935185185187</v>
      </c>
      <c r="M33" s="7">
        <v>0.01318865740740741</v>
      </c>
      <c r="N33" s="49">
        <f t="shared" si="7"/>
        <v>19</v>
      </c>
      <c r="O33" s="24">
        <v>0.029143518518518517</v>
      </c>
      <c r="P33" s="7">
        <v>0.01036458333333333</v>
      </c>
      <c r="Q33" s="26">
        <f t="shared" si="8"/>
        <v>26</v>
      </c>
      <c r="R33" s="7"/>
      <c r="S33" s="23">
        <v>0.029143518518518517</v>
      </c>
      <c r="T33" s="7">
        <f t="shared" si="10"/>
        <v>0.007800925925925923</v>
      </c>
      <c r="U33" s="26">
        <f t="shared" si="9"/>
        <v>22</v>
      </c>
    </row>
    <row r="34" spans="1:21" ht="14.25">
      <c r="A34" s="8">
        <v>23</v>
      </c>
      <c r="B34" s="8">
        <v>144</v>
      </c>
      <c r="C34" s="15" t="s">
        <v>134</v>
      </c>
      <c r="D34" s="8">
        <v>1982</v>
      </c>
      <c r="E34" s="8" t="s">
        <v>135</v>
      </c>
      <c r="F34" s="10">
        <v>0.0043055555555555555</v>
      </c>
      <c r="G34" s="7">
        <v>0.0043055555555555555</v>
      </c>
      <c r="H34" s="26">
        <f t="shared" si="5"/>
        <v>14</v>
      </c>
      <c r="I34" s="10">
        <v>0.0052893518518518515</v>
      </c>
      <c r="J34" s="7">
        <v>0.000983796296296296</v>
      </c>
      <c r="K34" s="26">
        <f t="shared" si="6"/>
        <v>9</v>
      </c>
      <c r="L34" s="10">
        <v>0.020033564814814813</v>
      </c>
      <c r="M34" s="7">
        <v>0.014744212962962962</v>
      </c>
      <c r="N34" s="49">
        <f t="shared" si="7"/>
        <v>22</v>
      </c>
      <c r="O34" s="24">
        <v>0.029664351851851855</v>
      </c>
      <c r="P34" s="7">
        <v>0.009630787037037042</v>
      </c>
      <c r="Q34" s="26">
        <f t="shared" si="8"/>
        <v>24</v>
      </c>
      <c r="R34" s="7"/>
      <c r="S34" s="23">
        <v>0.029664351851851855</v>
      </c>
      <c r="T34" s="7">
        <f t="shared" si="10"/>
        <v>0.008321759259259261</v>
      </c>
      <c r="U34" s="26">
        <f t="shared" si="9"/>
        <v>23</v>
      </c>
    </row>
    <row r="35" spans="1:21" ht="14.25">
      <c r="A35" s="8">
        <v>24</v>
      </c>
      <c r="B35" s="8">
        <v>154</v>
      </c>
      <c r="C35" s="15" t="s">
        <v>118</v>
      </c>
      <c r="D35" s="8">
        <v>1980</v>
      </c>
      <c r="E35" s="8" t="s">
        <v>111</v>
      </c>
      <c r="F35" s="10">
        <v>0.004652777777777777</v>
      </c>
      <c r="G35" s="7">
        <f>F35</f>
        <v>0.004652777777777777</v>
      </c>
      <c r="H35" s="26">
        <f t="shared" si="5"/>
        <v>18</v>
      </c>
      <c r="I35" s="10">
        <v>0.00543287037037037</v>
      </c>
      <c r="J35" s="7">
        <f>I35-F35</f>
        <v>0.0007800925925925926</v>
      </c>
      <c r="K35" s="26">
        <f t="shared" si="6"/>
        <v>5</v>
      </c>
      <c r="L35" s="10">
        <v>0.020363425925925927</v>
      </c>
      <c r="M35" s="7">
        <f>L35-I35</f>
        <v>0.014930555555555558</v>
      </c>
      <c r="N35" s="49">
        <f t="shared" si="7"/>
        <v>24</v>
      </c>
      <c r="O35" s="24">
        <v>0.029837962962962965</v>
      </c>
      <c r="P35" s="7">
        <f>O35-L35</f>
        <v>0.009474537037037038</v>
      </c>
      <c r="Q35" s="26">
        <f t="shared" si="8"/>
        <v>22</v>
      </c>
      <c r="R35" s="7"/>
      <c r="S35" s="23">
        <f>G35+J35+M35+P35+R35</f>
        <v>0.029837962962962965</v>
      </c>
      <c r="T35" s="7">
        <f t="shared" si="10"/>
        <v>0.008495370370370372</v>
      </c>
      <c r="U35" s="26">
        <f t="shared" si="9"/>
        <v>24</v>
      </c>
    </row>
    <row r="36" spans="1:21" ht="14.25">
      <c r="A36" s="8">
        <v>25</v>
      </c>
      <c r="B36" s="8">
        <v>133</v>
      </c>
      <c r="C36" s="15" t="s">
        <v>133</v>
      </c>
      <c r="D36" s="8">
        <v>1986</v>
      </c>
      <c r="E36" s="8" t="s">
        <v>104</v>
      </c>
      <c r="F36" s="10">
        <v>0.0063425925925925915</v>
      </c>
      <c r="G36" s="7">
        <v>0.0063425925925925915</v>
      </c>
      <c r="H36" s="26">
        <f t="shared" si="5"/>
        <v>25</v>
      </c>
      <c r="I36" s="10">
        <v>0.007442129629629629</v>
      </c>
      <c r="J36" s="7">
        <v>0.0010995370370370378</v>
      </c>
      <c r="K36" s="26">
        <f t="shared" si="6"/>
        <v>14</v>
      </c>
      <c r="L36" s="10">
        <v>0.02265162037037037</v>
      </c>
      <c r="M36" s="7">
        <v>0.015209490740740742</v>
      </c>
      <c r="N36" s="49">
        <f t="shared" si="7"/>
        <v>25</v>
      </c>
      <c r="O36" s="24">
        <v>0.03184027777777778</v>
      </c>
      <c r="P36" s="7">
        <v>0.00918865740740741</v>
      </c>
      <c r="Q36" s="26">
        <f t="shared" si="8"/>
        <v>21</v>
      </c>
      <c r="R36" s="7"/>
      <c r="S36" s="23">
        <v>0.03184027777777778</v>
      </c>
      <c r="T36" s="7">
        <f t="shared" si="10"/>
        <v>0.010497685185185186</v>
      </c>
      <c r="U36" s="26">
        <f t="shared" si="9"/>
        <v>25</v>
      </c>
    </row>
    <row r="37" spans="1:21" ht="14.25">
      <c r="A37" s="8">
        <v>26</v>
      </c>
      <c r="B37" s="8">
        <v>151</v>
      </c>
      <c r="C37" s="16" t="s">
        <v>259</v>
      </c>
      <c r="D37" s="8">
        <v>1968</v>
      </c>
      <c r="E37" s="9" t="s">
        <v>19</v>
      </c>
      <c r="F37" s="10">
        <v>0.010289351851851852</v>
      </c>
      <c r="G37" s="7">
        <f>F37</f>
        <v>0.010289351851851852</v>
      </c>
      <c r="H37" s="26">
        <f t="shared" si="5"/>
        <v>26</v>
      </c>
      <c r="I37" s="10">
        <v>0.012733796296296297</v>
      </c>
      <c r="J37" s="7">
        <f>I37-F37</f>
        <v>0.0024444444444444453</v>
      </c>
      <c r="K37" s="26">
        <f t="shared" si="6"/>
        <v>26</v>
      </c>
      <c r="L37" s="10">
        <v>0.028999999999999998</v>
      </c>
      <c r="M37" s="7">
        <f>L37-I37</f>
        <v>0.0162662037037037</v>
      </c>
      <c r="N37" s="49">
        <f t="shared" si="7"/>
        <v>26</v>
      </c>
      <c r="O37" s="24">
        <v>0.038969907407407404</v>
      </c>
      <c r="P37" s="7">
        <f>O37-L37</f>
        <v>0.009969907407407406</v>
      </c>
      <c r="Q37" s="26">
        <f t="shared" si="8"/>
        <v>25</v>
      </c>
      <c r="R37" s="7"/>
      <c r="S37" s="23">
        <f>G37+J37+M37+P37+R37</f>
        <v>0.038969907407407404</v>
      </c>
      <c r="T37" s="7">
        <f t="shared" si="10"/>
        <v>0.01762731481481481</v>
      </c>
      <c r="U37" s="26">
        <f t="shared" si="9"/>
        <v>26</v>
      </c>
    </row>
    <row r="38" spans="4:6" ht="14.25">
      <c r="D38" s="2"/>
      <c r="E38" s="2"/>
      <c r="F38" s="5"/>
    </row>
    <row r="39" spans="2:21" ht="14.25">
      <c r="B39" s="52" t="s">
        <v>9</v>
      </c>
      <c r="C39" s="52"/>
      <c r="D39" t="s">
        <v>292</v>
      </c>
      <c r="R39"/>
      <c r="T39" s="3"/>
      <c r="U39"/>
    </row>
    <row r="40" spans="18:21" ht="14.25">
      <c r="R40"/>
      <c r="T40" s="3"/>
      <c r="U40"/>
    </row>
    <row r="41" spans="2:21" ht="14.25">
      <c r="B41" s="52" t="s">
        <v>10</v>
      </c>
      <c r="C41" s="52"/>
      <c r="D41" t="s">
        <v>293</v>
      </c>
      <c r="R41"/>
      <c r="T41" s="3"/>
      <c r="U41"/>
    </row>
  </sheetData>
  <sheetProtection/>
  <mergeCells count="7">
    <mergeCell ref="B39:C39"/>
    <mergeCell ref="B41:C41"/>
    <mergeCell ref="A1:P1"/>
    <mergeCell ref="A2:C2"/>
    <mergeCell ref="N2:P2"/>
    <mergeCell ref="A3:P3"/>
    <mergeCell ref="A4:P4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RePack by Diakov</cp:lastModifiedBy>
  <cp:lastPrinted>2018-06-24T14:55:49Z</cp:lastPrinted>
  <dcterms:created xsi:type="dcterms:W3CDTF">2012-06-03T17:16:47Z</dcterms:created>
  <dcterms:modified xsi:type="dcterms:W3CDTF">2018-07-10T21:44:56Z</dcterms:modified>
  <cp:category/>
  <cp:version/>
  <cp:contentType/>
  <cp:contentStatus/>
</cp:coreProperties>
</file>