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105" windowWidth="11685" windowHeight="3840" tabRatio="653" activeTab="1"/>
  </bookViews>
  <sheets>
    <sheet name="Титульный" sheetId="1" r:id="rId1"/>
    <sheet name="М 7км" sheetId="2" r:id="rId2"/>
    <sheet name="Ж 7км" sheetId="3" r:id="rId3"/>
    <sheet name="М 2км" sheetId="4" r:id="rId4"/>
    <sheet name="Ж 2км" sheetId="5" r:id="rId5"/>
  </sheets>
  <definedNames>
    <definedName name="_xlnm._FilterDatabase" localSheetId="4" hidden="1">'Ж 2км'!$A$7:$I$121</definedName>
    <definedName name="_xlnm._FilterDatabase" localSheetId="2" hidden="1">'Ж 7км'!$A$7:$K$136</definedName>
    <definedName name="_xlnm._FilterDatabase" localSheetId="3" hidden="1">'М 2км'!$A$7:$I$157</definedName>
    <definedName name="_xlnm._FilterDatabase" localSheetId="1" hidden="1">'М 7км'!$A$7:$K$220</definedName>
    <definedName name="vv" localSheetId="4">#REF!</definedName>
    <definedName name="vv">#REF!</definedName>
    <definedName name="ВГР" localSheetId="4">#REF!</definedName>
    <definedName name="ВГР">#REF!</definedName>
    <definedName name="Город" localSheetId="4">#REF!</definedName>
    <definedName name="Город">#REF!</definedName>
    <definedName name="гр" localSheetId="4">#REF!</definedName>
    <definedName name="гр">#REF!</definedName>
    <definedName name="гр_Пол_Дист" localSheetId="4">#REF!</definedName>
    <definedName name="гр_Пол_Дист">#REF!</definedName>
    <definedName name="Дист" localSheetId="4">#REF!</definedName>
    <definedName name="Дист">#REF!</definedName>
    <definedName name="Дист_ВГР" localSheetId="4">#REF!</definedName>
    <definedName name="Дист_ВГР">#REF!</definedName>
    <definedName name="_xlnm.Print_Titles" localSheetId="4">'Ж 2км'!$1:$7</definedName>
    <definedName name="_xlnm.Print_Titles" localSheetId="2">'Ж 7км'!$1:$7</definedName>
    <definedName name="_xlnm.Print_Titles" localSheetId="3">'М 2км'!$1:$7</definedName>
    <definedName name="_xlnm.Print_Titles" localSheetId="1">'М 7км'!$1:$7</definedName>
    <definedName name="ИМЯ" localSheetId="4">#REF!</definedName>
    <definedName name="ИМЯ">#REF!</definedName>
    <definedName name="Клуб" localSheetId="4">#REF!</definedName>
    <definedName name="Клуб">#REF!</definedName>
    <definedName name="НОМ" localSheetId="4">#REF!</definedName>
    <definedName name="НОМ">#REF!</definedName>
    <definedName name="Общество" localSheetId="4">#REF!</definedName>
    <definedName name="Общество">#REF!</definedName>
    <definedName name="Особо" localSheetId="4">#REF!</definedName>
    <definedName name="Особо">#REF!</definedName>
    <definedName name="Пол" localSheetId="4">#REF!</definedName>
    <definedName name="Пол">#REF!</definedName>
    <definedName name="Пол_Дист" localSheetId="4">#REF!</definedName>
    <definedName name="Пол_Дист">#REF!</definedName>
    <definedName name="Разр" localSheetId="4">#REF!</definedName>
    <definedName name="Разр">#REF!</definedName>
    <definedName name="Респ" localSheetId="4">#REF!</definedName>
    <definedName name="Респ">#REF!</definedName>
    <definedName name="СТР" localSheetId="4">#REF!</definedName>
    <definedName name="СТР">#REF!</definedName>
    <definedName name="стр_старт" localSheetId="4">'Ж 2км'!$8:$57</definedName>
    <definedName name="стр_старт" localSheetId="2">'Ж 7км'!$8:$138</definedName>
    <definedName name="стр_старт" localSheetId="3">'М 2км'!$8:$70</definedName>
    <definedName name="стр_старт" localSheetId="1">'М 7км'!$8:$222</definedName>
    <definedName name="стр_старт">#REF!</definedName>
    <definedName name="ФАМ" localSheetId="4">#REF!</definedName>
    <definedName name="ФАМ">#REF!</definedName>
  </definedNames>
  <calcPr fullCalcOnLoad="1"/>
</workbook>
</file>

<file path=xl/sharedStrings.xml><?xml version="1.0" encoding="utf-8"?>
<sst xmlns="http://schemas.openxmlformats.org/spreadsheetml/2006/main" count="2346" uniqueCount="1158">
  <si>
    <t>№</t>
  </si>
  <si>
    <t>Фамилия, имя</t>
  </si>
  <si>
    <t>Г.р.</t>
  </si>
  <si>
    <t>Город</t>
  </si>
  <si>
    <t>Общество, Клуб</t>
  </si>
  <si>
    <t>В.Гр.</t>
  </si>
  <si>
    <t>ИТОГОВЫЙ  ПРОТОКОЛ</t>
  </si>
  <si>
    <t>Результат</t>
  </si>
  <si>
    <t>М.Гр.</t>
  </si>
  <si>
    <t>Место</t>
  </si>
  <si>
    <t>Санкт-Петербург</t>
  </si>
  <si>
    <t>Динамо</t>
  </si>
  <si>
    <t>Итоговый протокол</t>
  </si>
  <si>
    <t>Электросила</t>
  </si>
  <si>
    <t>Кировец</t>
  </si>
  <si>
    <t>Красногвардеец</t>
  </si>
  <si>
    <t>IRC</t>
  </si>
  <si>
    <t>Киров</t>
  </si>
  <si>
    <t>Родина</t>
  </si>
  <si>
    <t>Токсово</t>
  </si>
  <si>
    <t>Пушкин</t>
  </si>
  <si>
    <t>Добровольные священники</t>
  </si>
  <si>
    <t>Мужчины  7км</t>
  </si>
  <si>
    <t>Мужчины  2 км</t>
  </si>
  <si>
    <t>Женщины  7 км</t>
  </si>
  <si>
    <t>Женщины  2 км</t>
  </si>
  <si>
    <t>Павловск</t>
  </si>
  <si>
    <t>КПШ</t>
  </si>
  <si>
    <t>Сильвия</t>
  </si>
  <si>
    <t>СКА</t>
  </si>
  <si>
    <t>Европа</t>
  </si>
  <si>
    <t>СПбГАУ</t>
  </si>
  <si>
    <t>Колтуши</t>
  </si>
  <si>
    <t>Колпино</t>
  </si>
  <si>
    <t>Ижорец</t>
  </si>
  <si>
    <t>Кировская СДЮСШОР</t>
  </si>
  <si>
    <t>Академия л/а</t>
  </si>
  <si>
    <t>Гатчина</t>
  </si>
  <si>
    <t>ВИФК</t>
  </si>
  <si>
    <t>Коряжма</t>
  </si>
  <si>
    <t>Олимп, Труд</t>
  </si>
  <si>
    <t>Олимп</t>
  </si>
  <si>
    <t>24.54</t>
  </si>
  <si>
    <t>25.01</t>
  </si>
  <si>
    <t>26.33</t>
  </si>
  <si>
    <t>26.47</t>
  </si>
  <si>
    <t>27.33</t>
  </si>
  <si>
    <t>27.36</t>
  </si>
  <si>
    <t>28.39</t>
  </si>
  <si>
    <t>27.41</t>
  </si>
  <si>
    <t>30.00</t>
  </si>
  <si>
    <t>31.15</t>
  </si>
  <si>
    <t>31.36</t>
  </si>
  <si>
    <t>8.14</t>
  </si>
  <si>
    <t>8.18</t>
  </si>
  <si>
    <t>8.34</t>
  </si>
  <si>
    <t>8.35</t>
  </si>
  <si>
    <t>8.36</t>
  </si>
  <si>
    <t>8.42</t>
  </si>
  <si>
    <t>8.45</t>
  </si>
  <si>
    <t>8.47</t>
  </si>
  <si>
    <t>8.48</t>
  </si>
  <si>
    <t>8.52</t>
  </si>
  <si>
    <t>9.02</t>
  </si>
  <si>
    <t>9.21</t>
  </si>
  <si>
    <t>9.22</t>
  </si>
  <si>
    <t>10.28</t>
  </si>
  <si>
    <t>10.36</t>
  </si>
  <si>
    <t>11.03</t>
  </si>
  <si>
    <t>34.17</t>
  </si>
  <si>
    <t>32.55</t>
  </si>
  <si>
    <t>32.58</t>
  </si>
  <si>
    <t>29.55</t>
  </si>
  <si>
    <t>Galaxy</t>
  </si>
  <si>
    <t>Шушары</t>
  </si>
  <si>
    <t>Светогорск</t>
  </si>
  <si>
    <t>Царское Село</t>
  </si>
  <si>
    <t>Барнаул</t>
  </si>
  <si>
    <t>Электросила, Динамо</t>
  </si>
  <si>
    <t>СОШ №303</t>
  </si>
  <si>
    <t>Коммунар</t>
  </si>
  <si>
    <t>п. Кобралово</t>
  </si>
  <si>
    <t>7.01</t>
  </si>
  <si>
    <t>7.14</t>
  </si>
  <si>
    <t>7.31</t>
  </si>
  <si>
    <t>7.33</t>
  </si>
  <si>
    <t>7.57</t>
  </si>
  <si>
    <t>8.00</t>
  </si>
  <si>
    <t>8.01</t>
  </si>
  <si>
    <t>8.17</t>
  </si>
  <si>
    <t>8.20</t>
  </si>
  <si>
    <t>8.39</t>
  </si>
  <si>
    <t>8.40</t>
  </si>
  <si>
    <t>8.49</t>
  </si>
  <si>
    <t>8.02</t>
  </si>
  <si>
    <t>8.53</t>
  </si>
  <si>
    <t>9.10</t>
  </si>
  <si>
    <t>12.20</t>
  </si>
  <si>
    <t>12.28</t>
  </si>
  <si>
    <t>12.41</t>
  </si>
  <si>
    <t>11.15</t>
  </si>
  <si>
    <t>10.10</t>
  </si>
  <si>
    <t>10.12</t>
  </si>
  <si>
    <t>10.20</t>
  </si>
  <si>
    <t>10.27</t>
  </si>
  <si>
    <t>10.34</t>
  </si>
  <si>
    <t>10.35</t>
  </si>
  <si>
    <t>10.42</t>
  </si>
  <si>
    <t>10.44</t>
  </si>
  <si>
    <t>10.45</t>
  </si>
  <si>
    <t>10.50</t>
  </si>
  <si>
    <t>9.40</t>
  </si>
  <si>
    <t>10.03</t>
  </si>
  <si>
    <t>10.08</t>
  </si>
  <si>
    <t>20.36</t>
  </si>
  <si>
    <t>22.58</t>
  </si>
  <si>
    <t>23.21</t>
  </si>
  <si>
    <t>24.18</t>
  </si>
  <si>
    <t>24.42</t>
  </si>
  <si>
    <t>25.18</t>
  </si>
  <si>
    <t>25.22</t>
  </si>
  <si>
    <t>25.40</t>
  </si>
  <si>
    <t>26.07</t>
  </si>
  <si>
    <t>26.09</t>
  </si>
  <si>
    <t>26.12</t>
  </si>
  <si>
    <t>26.14</t>
  </si>
  <si>
    <t>26.35</t>
  </si>
  <si>
    <t>26.45</t>
  </si>
  <si>
    <t>27.00</t>
  </si>
  <si>
    <t>27.10</t>
  </si>
  <si>
    <t>27.38</t>
  </si>
  <si>
    <t>28.00</t>
  </si>
  <si>
    <t>28.21</t>
  </si>
  <si>
    <t>28.55</t>
  </si>
  <si>
    <t>29.30</t>
  </si>
  <si>
    <t>29.32</t>
  </si>
  <si>
    <t>30.13</t>
  </si>
  <si>
    <t>30.29</t>
  </si>
  <si>
    <t>30.30</t>
  </si>
  <si>
    <t>30.55</t>
  </si>
  <si>
    <t>31.18</t>
  </si>
  <si>
    <t>31.22</t>
  </si>
  <si>
    <t>31.30</t>
  </si>
  <si>
    <t>31.41</t>
  </si>
  <si>
    <t>32.50</t>
  </si>
  <si>
    <t>33.00</t>
  </si>
  <si>
    <t>33.05</t>
  </si>
  <si>
    <t>33.13</t>
  </si>
  <si>
    <t>33.15</t>
  </si>
  <si>
    <t>34.27</t>
  </si>
  <si>
    <t>36.16</t>
  </si>
  <si>
    <t>Петергоф</t>
  </si>
  <si>
    <t>сошёл</t>
  </si>
  <si>
    <t>сошла</t>
  </si>
  <si>
    <t>29.46</t>
  </si>
  <si>
    <t>Пушкин
05 октября 2014</t>
  </si>
  <si>
    <t>5 октября 2014 г., старт 12:00 г. Пушкин</t>
  </si>
  <si>
    <t>67-й традиционный пробег
ПАВЛОВСК - ПУШКИН</t>
  </si>
  <si>
    <t>67-й легкоатлетический пробег
Павловск - Пушкин,
посвященный памяти Владимира Логинова</t>
  </si>
  <si>
    <t xml:space="preserve">Комитет по физической культуре и спорту; 
Спортивная федерация легкой атлетики Санкт-Петербурга;
"Центр физической культуры, спорта и здоровья "Царское Село" Пушкинского района
</t>
  </si>
  <si>
    <t>23.23</t>
  </si>
  <si>
    <t>Никитин Иван</t>
  </si>
  <si>
    <t>СДЮСШОР г. Пушкин, гимн. №408</t>
  </si>
  <si>
    <t>Заголин Владимир</t>
  </si>
  <si>
    <t>Абрамов Евгений</t>
  </si>
  <si>
    <t>Портнов Даниил</t>
  </si>
  <si>
    <t>Адмиралтейская СДЮСШОР</t>
  </si>
  <si>
    <t>Путинцев Денис</t>
  </si>
  <si>
    <t>Янгибаев Алик</t>
  </si>
  <si>
    <t>Шевченко Алексей</t>
  </si>
  <si>
    <t>Данилов Владислав</t>
  </si>
  <si>
    <t>Логинов Дмитрий</t>
  </si>
  <si>
    <t>СДЮСШОР г. Пушкин</t>
  </si>
  <si>
    <t>Краснопольский Кирилл</t>
  </si>
  <si>
    <t>Капустин Илья</t>
  </si>
  <si>
    <t>Центр "Ладога"</t>
  </si>
  <si>
    <t>Румянцев Александр</t>
  </si>
  <si>
    <t>СОШ №606</t>
  </si>
  <si>
    <t>Должиков Виктор</t>
  </si>
  <si>
    <t>Локомотив, Электросила</t>
  </si>
  <si>
    <t>Абдулганеев Ильнур</t>
  </si>
  <si>
    <t>СОШ №403</t>
  </si>
  <si>
    <t>Романовский Владислав</t>
  </si>
  <si>
    <t>Зайцев Алексей</t>
  </si>
  <si>
    <t>Тарасова Дарья</t>
  </si>
  <si>
    <t>Тарасова Янина</t>
  </si>
  <si>
    <t>Зверева Алина</t>
  </si>
  <si>
    <t>Сенаторова Дарья</t>
  </si>
  <si>
    <t>Балбеко Лиза</t>
  </si>
  <si>
    <t>Шарашидзе Ольга</t>
  </si>
  <si>
    <t>Вакуленко Ксения</t>
  </si>
  <si>
    <t>Глушкова Нелли</t>
  </si>
  <si>
    <t>Ефремова Мария</t>
  </si>
  <si>
    <t>Данилова Лада</t>
  </si>
  <si>
    <t>Бобкова Валерия</t>
  </si>
  <si>
    <t>Янгибаева Гуля</t>
  </si>
  <si>
    <t>Тагаева Ульяна</t>
  </si>
  <si>
    <t>Григорьева Алина</t>
  </si>
  <si>
    <t>Астахова Екатерина</t>
  </si>
  <si>
    <t>Федосеева Кристина</t>
  </si>
  <si>
    <t>Гадабариева Альбира</t>
  </si>
  <si>
    <t>Марочкина Дарья</t>
  </si>
  <si>
    <t>Богданова Александра</t>
  </si>
  <si>
    <t>Пантелеева Ирина</t>
  </si>
  <si>
    <t>Логинова Ева</t>
  </si>
  <si>
    <t>Васильева Инна</t>
  </si>
  <si>
    <t>Башмакова Анна</t>
  </si>
  <si>
    <t>Минаева Анна</t>
  </si>
  <si>
    <t>ГУЛП</t>
  </si>
  <si>
    <t>Шиленко Оксана</t>
  </si>
  <si>
    <t>Яковлева Ольга</t>
  </si>
  <si>
    <t>Шалимова Татьяна</t>
  </si>
  <si>
    <t>Ефремова Татьяна</t>
  </si>
  <si>
    <t>Баришевская Алена</t>
  </si>
  <si>
    <t>Филиппов Петр</t>
  </si>
  <si>
    <t>Михайлов Дмитрий</t>
  </si>
  <si>
    <t>Власов Евгений</t>
  </si>
  <si>
    <t>Якушев Алексей</t>
  </si>
  <si>
    <t>Голубков Сергей</t>
  </si>
  <si>
    <t>Ломоносов Алексей</t>
  </si>
  <si>
    <t>Yula Team</t>
  </si>
  <si>
    <t>Дробович Андрей</t>
  </si>
  <si>
    <t>ЦФКСиЗ "Царское Село"</t>
  </si>
  <si>
    <t>Чукин Богдан</t>
  </si>
  <si>
    <t>Иванько Дмитрий</t>
  </si>
  <si>
    <t>Емельянов Владислав</t>
  </si>
  <si>
    <t>Уланова Елена</t>
  </si>
  <si>
    <t>Надольная Ксения</t>
  </si>
  <si>
    <t>Яковлева Полина</t>
  </si>
  <si>
    <t>Михайлова Виктория</t>
  </si>
  <si>
    <t>Бондаренко Юлия</t>
  </si>
  <si>
    <t>Сертолово</t>
  </si>
  <si>
    <t>Спирос</t>
  </si>
  <si>
    <t>Ваглаотс Светлана</t>
  </si>
  <si>
    <t>Неижмаков Павел</t>
  </si>
  <si>
    <t>Toyota</t>
  </si>
  <si>
    <t>Ковенков Сергей</t>
  </si>
  <si>
    <t>ВИ ЖДВ</t>
  </si>
  <si>
    <t>Полутин Александр</t>
  </si>
  <si>
    <t>Яковлев Владимир</t>
  </si>
  <si>
    <t>Ножеев Кирилл</t>
  </si>
  <si>
    <t>КЛБ "Царское Село"</t>
  </si>
  <si>
    <t>Гладков Алексей</t>
  </si>
  <si>
    <t>Масалов Евгений</t>
  </si>
  <si>
    <t>Гулыда Сергей</t>
  </si>
  <si>
    <t>Мисоченко Анатолий</t>
  </si>
  <si>
    <t>Хлусевич Василий</t>
  </si>
  <si>
    <t>Самойлов Андрей</t>
  </si>
  <si>
    <t>Круглик Иван</t>
  </si>
  <si>
    <t>Виктория</t>
  </si>
  <si>
    <t>Федоров Александр</t>
  </si>
  <si>
    <t>Альтшулер Михаил</t>
  </si>
  <si>
    <t>Петрищев Максим</t>
  </si>
  <si>
    <t>21 runners</t>
  </si>
  <si>
    <t>Федоров Геннадий</t>
  </si>
  <si>
    <t>Швец Сергей</t>
  </si>
  <si>
    <t>Зеленская Ольга</t>
  </si>
  <si>
    <t>Северодвинск</t>
  </si>
  <si>
    <t>Дубинина Татьяна</t>
  </si>
  <si>
    <t>Абрамова Ксения</t>
  </si>
  <si>
    <t>Бабахина Наталья</t>
  </si>
  <si>
    <t>СДЮСШОР г. Пушкина, гимн. №408</t>
  </si>
  <si>
    <t>Ильинская Анна</t>
  </si>
  <si>
    <t>Александровка</t>
  </si>
  <si>
    <t>Канинская Дарья</t>
  </si>
  <si>
    <t>Калинин Павел</t>
  </si>
  <si>
    <t>Смирнов Никита</t>
  </si>
  <si>
    <t>Петров Василий</t>
  </si>
  <si>
    <t>Богданов Михаил</t>
  </si>
  <si>
    <t>Малеев Леон</t>
  </si>
  <si>
    <t>Подберезский Илья</t>
  </si>
  <si>
    <t>Коржов Александр</t>
  </si>
  <si>
    <t>Анисимов Андрей</t>
  </si>
  <si>
    <t>Антонов Матвей</t>
  </si>
  <si>
    <t>Русанов Тимофей</t>
  </si>
  <si>
    <t>Чистяков Дмитрий</t>
  </si>
  <si>
    <t>Багряцов Павел</t>
  </si>
  <si>
    <t>Щулькин Петр</t>
  </si>
  <si>
    <t>Шарайко Иван</t>
  </si>
  <si>
    <t>Захаров Александр</t>
  </si>
  <si>
    <t>п. Ленсовета</t>
  </si>
  <si>
    <t>Леньшин Александр</t>
  </si>
  <si>
    <t>Демидов Денис</t>
  </si>
  <si>
    <t>Самчик Артем</t>
  </si>
  <si>
    <t>Змушко Даниил</t>
  </si>
  <si>
    <t>Бородин Андрей</t>
  </si>
  <si>
    <t>Рогожа Захар</t>
  </si>
  <si>
    <t>Серов Евгений</t>
  </si>
  <si>
    <t>Зиновьев Егор</t>
  </si>
  <si>
    <t>Курилев Никита</t>
  </si>
  <si>
    <t>Лицей №410</t>
  </si>
  <si>
    <t>Гершман Михаил</t>
  </si>
  <si>
    <t>Опор.</t>
  </si>
  <si>
    <t>Грачевский Юрий</t>
  </si>
  <si>
    <t>Горбачук Кирилл</t>
  </si>
  <si>
    <t>СДЮСШОР №2 Московского р-на</t>
  </si>
  <si>
    <t>Панов Павел</t>
  </si>
  <si>
    <t>Лесной Андрей</t>
  </si>
  <si>
    <t>Залесский Илья</t>
  </si>
  <si>
    <t>Гарбузов Илья</t>
  </si>
  <si>
    <t>Ткаченко Максим</t>
  </si>
  <si>
    <t>Германов Даниил</t>
  </si>
  <si>
    <t>Горбилов Владимир</t>
  </si>
  <si>
    <t>Гордеев Павел</t>
  </si>
  <si>
    <t>Гордеев Михаил</t>
  </si>
  <si>
    <t>Овчинников Александр</t>
  </si>
  <si>
    <t>Айсин Тимур</t>
  </si>
  <si>
    <t>Алексеев Константин</t>
  </si>
  <si>
    <t>Малютин Владислав</t>
  </si>
  <si>
    <t>Шкарупин Евгений</t>
  </si>
  <si>
    <t>Сладкевич Александр</t>
  </si>
  <si>
    <t>Шкарупин Игорь</t>
  </si>
  <si>
    <t>Воробьев Георгий</t>
  </si>
  <si>
    <t>Ободников Владимир</t>
  </si>
  <si>
    <t>Мирзоев Теймур</t>
  </si>
  <si>
    <t>Старков Владислав</t>
  </si>
  <si>
    <t>Филиппов Александр</t>
  </si>
  <si>
    <t>Юрьев Вячеслав</t>
  </si>
  <si>
    <t>Шагаев Дмитрий</t>
  </si>
  <si>
    <t>Негаев Степан</t>
  </si>
  <si>
    <t>Петров Александр</t>
  </si>
  <si>
    <t>Попов Даниил</t>
  </si>
  <si>
    <t>Леонычев Всеволод</t>
  </si>
  <si>
    <t>Хорин Георгий</t>
  </si>
  <si>
    <t>Саприга Кирилл</t>
  </si>
  <si>
    <t>Тихонравов Николай</t>
  </si>
  <si>
    <t>Евтихевич Виталий</t>
  </si>
  <si>
    <t>Акулик Кирилл</t>
  </si>
  <si>
    <t>Васильев Дмитрий</t>
  </si>
  <si>
    <t>Филимонов Михаил</t>
  </si>
  <si>
    <t>СДЮСШОР</t>
  </si>
  <si>
    <t>Тран Максим</t>
  </si>
  <si>
    <t>Акимова Надежда</t>
  </si>
  <si>
    <t>Павлова Анна</t>
  </si>
  <si>
    <t>Дуганова Екатерина</t>
  </si>
  <si>
    <t>Чумакова Татьяна</t>
  </si>
  <si>
    <t>Светенко Олеся</t>
  </si>
  <si>
    <t>Петрова Ольга</t>
  </si>
  <si>
    <t>Федорова Анастасия</t>
  </si>
  <si>
    <t>Бутина Полина</t>
  </si>
  <si>
    <t>Фотуева Виктория</t>
  </si>
  <si>
    <t>Янковая Эльмира</t>
  </si>
  <si>
    <t>Иванова Диана</t>
  </si>
  <si>
    <t>Тимохова Валерия</t>
  </si>
  <si>
    <t>Спунзан Анастасия</t>
  </si>
  <si>
    <t>Терехович Ольга</t>
  </si>
  <si>
    <t>Богданова Татьяна</t>
  </si>
  <si>
    <t>Миронова Екатерина</t>
  </si>
  <si>
    <t>Гусева Полина</t>
  </si>
  <si>
    <t>Мерзлова Елизавета</t>
  </si>
  <si>
    <t>Кокина Арина</t>
  </si>
  <si>
    <t>Антонова Алла</t>
  </si>
  <si>
    <t>Андреева Анна</t>
  </si>
  <si>
    <t>СДЮСШОР г. Пушкин, СОШ №406</t>
  </si>
  <si>
    <t>Токарева Елена</t>
  </si>
  <si>
    <t>Спортшкола</t>
  </si>
  <si>
    <t>Нематова Рената</t>
  </si>
  <si>
    <t>Юхневич Кристина</t>
  </si>
  <si>
    <t>Рогожа Руфь</t>
  </si>
  <si>
    <t>Синицина Арина</t>
  </si>
  <si>
    <t>Русанова Елизавета</t>
  </si>
  <si>
    <t>Борохова Елизавета</t>
  </si>
  <si>
    <t>Гайнуллина Алия</t>
  </si>
  <si>
    <t>Славянка</t>
  </si>
  <si>
    <t>Табакова Варвара</t>
  </si>
  <si>
    <t>Овсянникова Екатерина</t>
  </si>
  <si>
    <t>Воронова Мария</t>
  </si>
  <si>
    <t>гимн. №406</t>
  </si>
  <si>
    <t>Донских Анастасия</t>
  </si>
  <si>
    <t>Вайнштейн Екатерина</t>
  </si>
  <si>
    <t>Савинова Дарья</t>
  </si>
  <si>
    <t>Коренова Дарья</t>
  </si>
  <si>
    <t>Рыбакова Екатерина</t>
  </si>
  <si>
    <t>Вахрутдинова Анна</t>
  </si>
  <si>
    <t>Чекмарева Екатерина</t>
  </si>
  <si>
    <t>Казанцева Софья</t>
  </si>
  <si>
    <t>Белокопытова Анастасия</t>
  </si>
  <si>
    <t>Пухова Алиса</t>
  </si>
  <si>
    <t>Армякова Соломия</t>
  </si>
  <si>
    <t>Шапова Юлия</t>
  </si>
  <si>
    <t>Гераськина Амеля</t>
  </si>
  <si>
    <t>Трусь Елизавета</t>
  </si>
  <si>
    <t>СОК Ижорец</t>
  </si>
  <si>
    <t>Крышева Александра</t>
  </si>
  <si>
    <t>Крылова Ксения</t>
  </si>
  <si>
    <t>Емельянова Дарья</t>
  </si>
  <si>
    <t>Кононенко Аполлинария</t>
  </si>
  <si>
    <t>Егорова Маргарита</t>
  </si>
  <si>
    <t>Никольская Элеонора</t>
  </si>
  <si>
    <t>Ильина Анна</t>
  </si>
  <si>
    <t>Субботина Лилия</t>
  </si>
  <si>
    <t>Прокофьева Мария</t>
  </si>
  <si>
    <t>СОШ №500</t>
  </si>
  <si>
    <t>Шатова Софья</t>
  </si>
  <si>
    <t>Королева Нелли</t>
  </si>
  <si>
    <t>Смирнова София</t>
  </si>
  <si>
    <t>Богданова Даяна</t>
  </si>
  <si>
    <t>Летуновская Анастасия</t>
  </si>
  <si>
    <t>Гуляева Александра</t>
  </si>
  <si>
    <t>Скороделов Михаил</t>
  </si>
  <si>
    <t>Катюшкин Роман</t>
  </si>
  <si>
    <t>Петрук Александр</t>
  </si>
  <si>
    <t>Лашков Кирилл</t>
  </si>
  <si>
    <t>Яковлев Сергей</t>
  </si>
  <si>
    <t>Ефимов Роман</t>
  </si>
  <si>
    <t>Емельянов Игорь</t>
  </si>
  <si>
    <t>Мызников Михаил</t>
  </si>
  <si>
    <t>Коновалов Павел</t>
  </si>
  <si>
    <t>Максюта Андрей</t>
  </si>
  <si>
    <t>Забралов Виталий</t>
  </si>
  <si>
    <t>Лобанов Михаил</t>
  </si>
  <si>
    <t>JAM, Сильвия</t>
  </si>
  <si>
    <t>Блинов Андрей</t>
  </si>
  <si>
    <t>Березкин Владислав</t>
  </si>
  <si>
    <t>Путилов Алексей</t>
  </si>
  <si>
    <t>Ветохин Кирилл</t>
  </si>
  <si>
    <t>Пашков Юрий</t>
  </si>
  <si>
    <t>п. Тярлево</t>
  </si>
  <si>
    <t>Белов Юрий</t>
  </si>
  <si>
    <t>Выборг</t>
  </si>
  <si>
    <t>Жирнов Василий</t>
  </si>
  <si>
    <t>Курилкин Игорь</t>
  </si>
  <si>
    <t>Сахаров Вадим</t>
  </si>
  <si>
    <t>СПбГУ</t>
  </si>
  <si>
    <t>Бибиков Юрий</t>
  </si>
  <si>
    <t>Гофра - 2001</t>
  </si>
  <si>
    <t>Волков Михаил</t>
  </si>
  <si>
    <t>Секоженко Игорь</t>
  </si>
  <si>
    <t>Черных Виктор</t>
  </si>
  <si>
    <t>Манаков Александр</t>
  </si>
  <si>
    <t>Труд, Олимп</t>
  </si>
  <si>
    <t>Александров Георгий</t>
  </si>
  <si>
    <t>Бовин Александр</t>
  </si>
  <si>
    <t>Стрекаловский Дмитрий</t>
  </si>
  <si>
    <t>Шалбин Вячеслав</t>
  </si>
  <si>
    <t>Озолина Яна</t>
  </si>
  <si>
    <t>Филиппов Иван</t>
  </si>
  <si>
    <t>Гринчак Николай</t>
  </si>
  <si>
    <t>Настас Светлана</t>
  </si>
  <si>
    <t>Лончакова Елена</t>
  </si>
  <si>
    <t>Иванова Ирина</t>
  </si>
  <si>
    <t>Журавкина Светлана</t>
  </si>
  <si>
    <t>Лабазова Наталья</t>
  </si>
  <si>
    <t>Екатеринбург</t>
  </si>
  <si>
    <t>Multi-Team</t>
  </si>
  <si>
    <t>Сарайникова Алла</t>
  </si>
  <si>
    <t>Тихонравова Александра</t>
  </si>
  <si>
    <t>Школа бега</t>
  </si>
  <si>
    <t>Пузырева Анастасия</t>
  </si>
  <si>
    <t>Piranha</t>
  </si>
  <si>
    <t>Мошиашвили Олеся</t>
  </si>
  <si>
    <t>Кузнецова Екатерина</t>
  </si>
  <si>
    <t>Солодянкина Ксения</t>
  </si>
  <si>
    <t>Быковская Анастасия</t>
  </si>
  <si>
    <t>Зорина Наталья</t>
  </si>
  <si>
    <t>Качапкина Елизавета</t>
  </si>
  <si>
    <t>Спиридонова Ольга</t>
  </si>
  <si>
    <t>Бучкина Анна</t>
  </si>
  <si>
    <t>Станкайтене Светлана</t>
  </si>
  <si>
    <t>Ходаковская Анна</t>
  </si>
  <si>
    <t>Иванова Екатерина</t>
  </si>
  <si>
    <t>Кашапова Клара</t>
  </si>
  <si>
    <t>Ситникова Елизавета</t>
  </si>
  <si>
    <t>Кастырина Карина</t>
  </si>
  <si>
    <t>Кузнецова Виктория</t>
  </si>
  <si>
    <t>Якунина Светлана</t>
  </si>
  <si>
    <t>Григорьева Ольга</t>
  </si>
  <si>
    <t>Антошкина Елена</t>
  </si>
  <si>
    <t>Верлан Ольга</t>
  </si>
  <si>
    <t>Тамбовцева Валентина</t>
  </si>
  <si>
    <t>Вокуева Жанна</t>
  </si>
  <si>
    <t>Prorunning</t>
  </si>
  <si>
    <t>Курочкина Наталья</t>
  </si>
  <si>
    <t>Антонова Ольга</t>
  </si>
  <si>
    <t>Гришан Юлия</t>
  </si>
  <si>
    <t>Богаченкова Татьяна</t>
  </si>
  <si>
    <t>Ашихмина Екатерина</t>
  </si>
  <si>
    <t>Второе Дыхание</t>
  </si>
  <si>
    <t>Воробей Олеся</t>
  </si>
  <si>
    <t>Попова Ольга</t>
  </si>
  <si>
    <t>Чучина Ирина</t>
  </si>
  <si>
    <t>Всеволожск</t>
  </si>
  <si>
    <t>Никитина Екатерина</t>
  </si>
  <si>
    <t>Бендик Мария</t>
  </si>
  <si>
    <t>Виленская Екатерина</t>
  </si>
  <si>
    <t>Савельева Мария</t>
  </si>
  <si>
    <t>ШВСМ</t>
  </si>
  <si>
    <t>Савойская Ольга</t>
  </si>
  <si>
    <t>Гришко Анастсия</t>
  </si>
  <si>
    <t>Карпова Александра</t>
  </si>
  <si>
    <t>Костромицкая Ксения</t>
  </si>
  <si>
    <t>Канилов Кирилл</t>
  </si>
  <si>
    <t>Ежевский Антон</t>
  </si>
  <si>
    <t>СДЮСШОР Пушкинского р-на</t>
  </si>
  <si>
    <t>Клименко Алексей</t>
  </si>
  <si>
    <t>Баскаков Артем</t>
  </si>
  <si>
    <t>Кузовкин Александр</t>
  </si>
  <si>
    <t>Бобров Даниил</t>
  </si>
  <si>
    <t>Юркин Юрий</t>
  </si>
  <si>
    <t>СОШ №315</t>
  </si>
  <si>
    <t>Яременко Клим</t>
  </si>
  <si>
    <t>СОШ №407</t>
  </si>
  <si>
    <t>Шапкин Андрей</t>
  </si>
  <si>
    <t>п. Федоровское</t>
  </si>
  <si>
    <t>Прокофьев Дмитрий</t>
  </si>
  <si>
    <t>Дер Данила</t>
  </si>
  <si>
    <t>Фоминых Игорь</t>
  </si>
  <si>
    <t>Петрушев Антон</t>
  </si>
  <si>
    <t>Деденков Александр</t>
  </si>
  <si>
    <t>Красиков Пантелей</t>
  </si>
  <si>
    <t>Кузин Валерий</t>
  </si>
  <si>
    <t>Козлов Иван</t>
  </si>
  <si>
    <t>Оздоев Магомед</t>
  </si>
  <si>
    <t>Богданов Максим</t>
  </si>
  <si>
    <t>Воробьев Илья</t>
  </si>
  <si>
    <t>Белитченко Егор</t>
  </si>
  <si>
    <t>Скальивенко Сергей</t>
  </si>
  <si>
    <t>Романов Владислав</t>
  </si>
  <si>
    <t>Зданович Александр</t>
  </si>
  <si>
    <t>СОШ №297</t>
  </si>
  <si>
    <t>Жичковский Евгений</t>
  </si>
  <si>
    <t>Савенко Дмитрий</t>
  </si>
  <si>
    <t>Петров Дмитрий</t>
  </si>
  <si>
    <t>Рулев Владимир</t>
  </si>
  <si>
    <t>Уразин Владимир</t>
  </si>
  <si>
    <t>Жучковский Дмитрий</t>
  </si>
  <si>
    <t>Медведев Демид</t>
  </si>
  <si>
    <t>Кузнецов Анатолий</t>
  </si>
  <si>
    <t>Спартак</t>
  </si>
  <si>
    <t>Курилович Виталий</t>
  </si>
  <si>
    <t>СОШ №511</t>
  </si>
  <si>
    <t>Кобилов Руслан</t>
  </si>
  <si>
    <t>Быков Федор</t>
  </si>
  <si>
    <t>Захаров Федор</t>
  </si>
  <si>
    <t>Лукашов Владимир</t>
  </si>
  <si>
    <t>Северная верфь</t>
  </si>
  <si>
    <t>Пашкин Сергей</t>
  </si>
  <si>
    <t>Невская СДЮСШОР</t>
  </si>
  <si>
    <t>Сидельник Вячеслав</t>
  </si>
  <si>
    <t>Ершов Виталий</t>
  </si>
  <si>
    <t>Новиков Денис</t>
  </si>
  <si>
    <t>Аносов Дмитрий</t>
  </si>
  <si>
    <t>Козлов Владимир</t>
  </si>
  <si>
    <t>Павлов Владимир</t>
  </si>
  <si>
    <t>Источник</t>
  </si>
  <si>
    <t>Рейната Тюрин</t>
  </si>
  <si>
    <t>Папст Тимофей</t>
  </si>
  <si>
    <t>Пелевин Алексей</t>
  </si>
  <si>
    <t>Егоров Георгий</t>
  </si>
  <si>
    <t>Бирюков Павел</t>
  </si>
  <si>
    <t>Галантов Виктор</t>
  </si>
  <si>
    <t>Кузнецов Антон</t>
  </si>
  <si>
    <t>Воскобойников Артем</t>
  </si>
  <si>
    <t>Кондратеня Даниил</t>
  </si>
  <si>
    <t>Афонасьев Константин</t>
  </si>
  <si>
    <t>Белавин Александр</t>
  </si>
  <si>
    <t>Коппл Данила</t>
  </si>
  <si>
    <t>Лобанов Владислав</t>
  </si>
  <si>
    <t>Четкин Тимофей</t>
  </si>
  <si>
    <t>Донченко Дмитрий</t>
  </si>
  <si>
    <t>Куделькин Егор</t>
  </si>
  <si>
    <t>Семигодов Егор</t>
  </si>
  <si>
    <t>Широкий Дмитрий</t>
  </si>
  <si>
    <t>Смирнов Егор</t>
  </si>
  <si>
    <t>Магин Михаил</t>
  </si>
  <si>
    <t>СОШ 3315</t>
  </si>
  <si>
    <t>Отев Денис</t>
  </si>
  <si>
    <t>ВМА</t>
  </si>
  <si>
    <t>Гаев Кирилл</t>
  </si>
  <si>
    <t>Бочкарев Александр</t>
  </si>
  <si>
    <t>Костылев Илья</t>
  </si>
  <si>
    <t>Бебик Ярослав</t>
  </si>
  <si>
    <t>Потемкин Сергей</t>
  </si>
  <si>
    <t>Чувашкина Александра</t>
  </si>
  <si>
    <t>Карамышева Екатерина</t>
  </si>
  <si>
    <t>Волкова Варвара</t>
  </si>
  <si>
    <t>Павлова Вера</t>
  </si>
  <si>
    <t>Калишева Ольга</t>
  </si>
  <si>
    <t>Сальникова Виктория</t>
  </si>
  <si>
    <t>Разживина Мария</t>
  </si>
  <si>
    <t>Корельская Анна</t>
  </si>
  <si>
    <t>Бузулукова Екатерина</t>
  </si>
  <si>
    <t>Бузулукова Елизавета</t>
  </si>
  <si>
    <t>Тулякова Анна</t>
  </si>
  <si>
    <t>Астраханцева Валерия</t>
  </si>
  <si>
    <t>Разживина Ольга</t>
  </si>
  <si>
    <t>Лукашкина Анна</t>
  </si>
  <si>
    <t>Сенич Оксана</t>
  </si>
  <si>
    <t>Тарасова Анастасия</t>
  </si>
  <si>
    <t>Коноплева Алиса</t>
  </si>
  <si>
    <t>Трейерова Анна</t>
  </si>
  <si>
    <t>Кожемякина Екатерина</t>
  </si>
  <si>
    <t>Белова Анастасия</t>
  </si>
  <si>
    <t>Глазунова Елена</t>
  </si>
  <si>
    <t>Давыдова Вера</t>
  </si>
  <si>
    <t>Докторова Мария</t>
  </si>
  <si>
    <t>Рулева Лариса</t>
  </si>
  <si>
    <t>Устюжанина Дарья</t>
  </si>
  <si>
    <t>СДЮШОР</t>
  </si>
  <si>
    <t>Булкина Елизавета</t>
  </si>
  <si>
    <t>Царское село</t>
  </si>
  <si>
    <t>Романова Ангелина</t>
  </si>
  <si>
    <t>Романова Василиса</t>
  </si>
  <si>
    <t>Мажарцева Елизавета</t>
  </si>
  <si>
    <t>Кожухарь Ксения</t>
  </si>
  <si>
    <t>Гольдис Полина</t>
  </si>
  <si>
    <t>Потылицина София</t>
  </si>
  <si>
    <t>Майкова Нина</t>
  </si>
  <si>
    <t>Степанов Вячеслав</t>
  </si>
  <si>
    <t>Лысова Ирина</t>
  </si>
  <si>
    <t>Морозова Светлана</t>
  </si>
  <si>
    <t>Клименко Маргарита</t>
  </si>
  <si>
    <t>Сбербанк</t>
  </si>
  <si>
    <t>Горохова Ирина</t>
  </si>
  <si>
    <t>Заводова Анна</t>
  </si>
  <si>
    <t>Захарова Анастасия</t>
  </si>
  <si>
    <t>Добровлянина Виктория</t>
  </si>
  <si>
    <t>Перминова Валерия</t>
  </si>
  <si>
    <t>Герасимова Анастасия</t>
  </si>
  <si>
    <t>Орленок</t>
  </si>
  <si>
    <t>Джаврова Александра</t>
  </si>
  <si>
    <t>Гончаренко Лилия</t>
  </si>
  <si>
    <t>Савельева Татьяна</t>
  </si>
  <si>
    <t>Харчевникова Алена</t>
  </si>
  <si>
    <t>Выборгская СДЮСШОР</t>
  </si>
  <si>
    <t>СЗФ Мин.юста</t>
  </si>
  <si>
    <t>Кузнецова Анастасия</t>
  </si>
  <si>
    <t>Ахмедова Аминат</t>
  </si>
  <si>
    <t>Дубровина Наталья</t>
  </si>
  <si>
    <t>Яржембович Виктория</t>
  </si>
  <si>
    <t>Чижова Полина</t>
  </si>
  <si>
    <t>Бакытбек Айдана</t>
  </si>
  <si>
    <t>Цветкова Алена</t>
  </si>
  <si>
    <t>Прокофьева Ольга</t>
  </si>
  <si>
    <t>Безрукова Мария</t>
  </si>
  <si>
    <t>Рыбакова Софья</t>
  </si>
  <si>
    <t>Чернова Ирина</t>
  </si>
  <si>
    <t>Пулькина Анастасия</t>
  </si>
  <si>
    <t>Головина Арина</t>
  </si>
  <si>
    <t>Слепова Валентина</t>
  </si>
  <si>
    <t>Бурова Ольга</t>
  </si>
  <si>
    <t>Медведева Вероника</t>
  </si>
  <si>
    <t>Джонсон Шейла</t>
  </si>
  <si>
    <t>Андреева Юлия</t>
  </si>
  <si>
    <t>Алексеева Надежда</t>
  </si>
  <si>
    <t>Силантьева Анна</t>
  </si>
  <si>
    <t>Коптяева Валерий</t>
  </si>
  <si>
    <t>Яковлева Екатерина</t>
  </si>
  <si>
    <t>Model Group</t>
  </si>
  <si>
    <t>Болгова Юлия</t>
  </si>
  <si>
    <t>Петрушина Анастасия</t>
  </si>
  <si>
    <t>Грыцив Кристина</t>
  </si>
  <si>
    <t>Шилина Алиса</t>
  </si>
  <si>
    <t>Андреева Татьяна</t>
  </si>
  <si>
    <t>ФК "Павловск"</t>
  </si>
  <si>
    <t>Зуй Валерия</t>
  </si>
  <si>
    <t>Воскобойникова Алиса</t>
  </si>
  <si>
    <t>Старковская Наталья</t>
  </si>
  <si>
    <t>Степаненко Вероника</t>
  </si>
  <si>
    <t>Шишлякова Мария</t>
  </si>
  <si>
    <t>Мадьянова Екатерина</t>
  </si>
  <si>
    <t>Каменек Наталия</t>
  </si>
  <si>
    <t>Кравцова Светлана</t>
  </si>
  <si>
    <t>Сулима Юлия</t>
  </si>
  <si>
    <t>Седова Дарья</t>
  </si>
  <si>
    <t>Афанасьева Наталья</t>
  </si>
  <si>
    <t>Ростелеком</t>
  </si>
  <si>
    <t>Спиридонова Татьяна</t>
  </si>
  <si>
    <t>Двойникова Олеся</t>
  </si>
  <si>
    <t>Степанова Галина</t>
  </si>
  <si>
    <t>Люгай Наталья</t>
  </si>
  <si>
    <t>Михалев Сергей</t>
  </si>
  <si>
    <t>Прокатор Илья</t>
  </si>
  <si>
    <t>Пиранья</t>
  </si>
  <si>
    <t>Земсков Алексей</t>
  </si>
  <si>
    <t>ФСК</t>
  </si>
  <si>
    <t>Бельцов Данил</t>
  </si>
  <si>
    <t>Прафенов Игорь</t>
  </si>
  <si>
    <t>Головин Сергей</t>
  </si>
  <si>
    <t>Еремин Аклексей</t>
  </si>
  <si>
    <t>Белоусов Алексей</t>
  </si>
  <si>
    <t>Кокшаров Александр</t>
  </si>
  <si>
    <t>Лавриков Виктор</t>
  </si>
  <si>
    <t>Васильев Михаил</t>
  </si>
  <si>
    <t>Лыжный клуб Колтуши</t>
  </si>
  <si>
    <t>Скрыпник Вячеслав</t>
  </si>
  <si>
    <t>Adidas Spb</t>
  </si>
  <si>
    <t>Ефимов Сергей</t>
  </si>
  <si>
    <t>Валовой Владислав</t>
  </si>
  <si>
    <t>Строков Дмитрий</t>
  </si>
  <si>
    <t>Сибирцев Иван</t>
  </si>
  <si>
    <t>Трифонов Александр</t>
  </si>
  <si>
    <t>Лимарев Анатолий</t>
  </si>
  <si>
    <t>ВКА им. Можайского</t>
  </si>
  <si>
    <t>Большаков Алексей</t>
  </si>
  <si>
    <t>Jam, Trilife</t>
  </si>
  <si>
    <t>Дружинин Сергей</t>
  </si>
  <si>
    <t>Козлов Александр</t>
  </si>
  <si>
    <t>Гараганенко Святослав</t>
  </si>
  <si>
    <t>СДЮСШОР Адмиралтейского р-на</t>
  </si>
  <si>
    <t>Куверин Александр</t>
  </si>
  <si>
    <t>Фомин Денис</t>
  </si>
  <si>
    <t>Трубкин Анатолий</t>
  </si>
  <si>
    <t>Аватар</t>
  </si>
  <si>
    <t>Баталин Филипп</t>
  </si>
  <si>
    <t>Наймушин Алексей</t>
  </si>
  <si>
    <t>Воткинск</t>
  </si>
  <si>
    <t>Италмас</t>
  </si>
  <si>
    <t>Фомин Вадим</t>
  </si>
  <si>
    <t>Шугозеро</t>
  </si>
  <si>
    <t>Озеров Александр</t>
  </si>
  <si>
    <t>Кан Константин</t>
  </si>
  <si>
    <t>Spyros, СПбГУ</t>
  </si>
  <si>
    <t>Волокитин Иван</t>
  </si>
  <si>
    <t>Чирков Николай</t>
  </si>
  <si>
    <t>Жиганов Константин</t>
  </si>
  <si>
    <t>Григорьев Алексей</t>
  </si>
  <si>
    <t>Яroller</t>
  </si>
  <si>
    <t>Лимарев Алексей</t>
  </si>
  <si>
    <t>Дьяченко Андрей</t>
  </si>
  <si>
    <t>Кекин Игорь</t>
  </si>
  <si>
    <t>Головин Николай</t>
  </si>
  <si>
    <t>Кузнецов Илья</t>
  </si>
  <si>
    <t>Святненко Василий</t>
  </si>
  <si>
    <t>Дубровин Владислав</t>
  </si>
  <si>
    <t>Дубровин Дмитрий</t>
  </si>
  <si>
    <t>Билаш Виталий</t>
  </si>
  <si>
    <t>Трипутенко</t>
  </si>
  <si>
    <t>Семенов Александр</t>
  </si>
  <si>
    <t>Южная Линия</t>
  </si>
  <si>
    <t>Чередников Даниил</t>
  </si>
  <si>
    <t>Федоров Артем</t>
  </si>
  <si>
    <t>Привалов Юрий</t>
  </si>
  <si>
    <t>Беликов Никита</t>
  </si>
  <si>
    <t>Ермак Евгений</t>
  </si>
  <si>
    <t>Козлов Герман</t>
  </si>
  <si>
    <t>СДЮСШОР г. Пушкин, СОШ №645</t>
  </si>
  <si>
    <t>Рыжов Никита</t>
  </si>
  <si>
    <t>Еруманс Александр</t>
  </si>
  <si>
    <t>Провоторов Роман</t>
  </si>
  <si>
    <t>Металлострой</t>
  </si>
  <si>
    <t>Вершинин Артур</t>
  </si>
  <si>
    <t>Нифатов Николай</t>
  </si>
  <si>
    <t>Смирнов Иван</t>
  </si>
  <si>
    <t>Никитин Андрей</t>
  </si>
  <si>
    <t>Иванов Алексей</t>
  </si>
  <si>
    <t>Liester</t>
  </si>
  <si>
    <t>Бабчин Олег</t>
  </si>
  <si>
    <t>Запольских Николай</t>
  </si>
  <si>
    <t>Парфенов Петр</t>
  </si>
  <si>
    <t>Павленин Александр</t>
  </si>
  <si>
    <t>Румянцев Павел</t>
  </si>
  <si>
    <t>Быковский Александр</t>
  </si>
  <si>
    <t>Зародов Андрей</t>
  </si>
  <si>
    <t>Мартынов Антон</t>
  </si>
  <si>
    <t>Москаленко Алексей</t>
  </si>
  <si>
    <t>Железный Ганс</t>
  </si>
  <si>
    <t>Москаленко Иван</t>
  </si>
  <si>
    <t>Холмские Ворота</t>
  </si>
  <si>
    <t>Писовитин Владимир</t>
  </si>
  <si>
    <t>Постников Иван</t>
  </si>
  <si>
    <t>Карасев Олег</t>
  </si>
  <si>
    <t>Лешонков Владимир</t>
  </si>
  <si>
    <t>Смирнов Андрей</t>
  </si>
  <si>
    <t>Тихонов Леонид</t>
  </si>
  <si>
    <t>Аверин Владимир</t>
  </si>
  <si>
    <t>Звонарев Сергей</t>
  </si>
  <si>
    <t>Киселев Валерий</t>
  </si>
  <si>
    <t>Постников Валерий</t>
  </si>
  <si>
    <t>Нурниязов Марат</t>
  </si>
  <si>
    <t>Лешков Виктор</t>
  </si>
  <si>
    <t>Скородумов Дмитрий</t>
  </si>
  <si>
    <t>Бондарчук Александр</t>
  </si>
  <si>
    <t>Косенко Николай</t>
  </si>
  <si>
    <t>Федюкова Василиса</t>
  </si>
  <si>
    <t>Занцев Николай</t>
  </si>
  <si>
    <t>Павлюк Виктор</t>
  </si>
  <si>
    <t>Иващенко Роман</t>
  </si>
  <si>
    <t>Сараев Вячеслав</t>
  </si>
  <si>
    <t>СПбГАУ, Ижорец</t>
  </si>
  <si>
    <t>Замятин Сергей</t>
  </si>
  <si>
    <t>Романов Дмитрий</t>
  </si>
  <si>
    <t>Владимиров Кирилл</t>
  </si>
  <si>
    <t>Нефедов Максим</t>
  </si>
  <si>
    <t>Глинский Михаил</t>
  </si>
  <si>
    <t>Чучин Артем</t>
  </si>
  <si>
    <t>Никитин Геннадий</t>
  </si>
  <si>
    <t>Шумилов Денис</t>
  </si>
  <si>
    <t>Пименов Владимир</t>
  </si>
  <si>
    <t>Тосно</t>
  </si>
  <si>
    <t>Атлант</t>
  </si>
  <si>
    <t>Биткин Данила</t>
  </si>
  <si>
    <t>Ивков Никита</t>
  </si>
  <si>
    <t>Баженов Максим</t>
  </si>
  <si>
    <t>Чита</t>
  </si>
  <si>
    <t>Карасев Ярослав</t>
  </si>
  <si>
    <t>Лысков Дмитрий</t>
  </si>
  <si>
    <t>Андреев Александр</t>
  </si>
  <si>
    <t>Кудин Юрий</t>
  </si>
  <si>
    <t>Адмиралтеец</t>
  </si>
  <si>
    <t>Пунин Руслан</t>
  </si>
  <si>
    <t>Горняк</t>
  </si>
  <si>
    <t>Юнусов Тимур</t>
  </si>
  <si>
    <t>Яруничев Сергей</t>
  </si>
  <si>
    <t>Романов Павел</t>
  </si>
  <si>
    <t>Сильчук Сергей</t>
  </si>
  <si>
    <t>Ковин Александр</t>
  </si>
  <si>
    <t>Казаков Игорь</t>
  </si>
  <si>
    <t>Горобей Никита</t>
  </si>
  <si>
    <t>Бешляга Вячеслав</t>
  </si>
  <si>
    <t>Курызин Максим</t>
  </si>
  <si>
    <t>Федотов Виктор</t>
  </si>
  <si>
    <t>Егоров Алексей</t>
  </si>
  <si>
    <t>Разумихин Олег</t>
  </si>
  <si>
    <t>Белавин Евгений</t>
  </si>
  <si>
    <t>Селиванов Илья</t>
  </si>
  <si>
    <t>Терещук Николай</t>
  </si>
  <si>
    <t>MST-United</t>
  </si>
  <si>
    <t>Лехтин Андрей</t>
  </si>
  <si>
    <t>Бородин Михаил</t>
  </si>
  <si>
    <t>Кировск</t>
  </si>
  <si>
    <t>Хабаров Андрей</t>
  </si>
  <si>
    <t>Быков Михаил</t>
  </si>
  <si>
    <t>Железняков Петр</t>
  </si>
  <si>
    <t>Коберник Дмитрий</t>
  </si>
  <si>
    <t>Махов Александр</t>
  </si>
  <si>
    <t>Федоров Станислав</t>
  </si>
  <si>
    <t>НГУ им. Лесгафта</t>
  </si>
  <si>
    <t>Кузьмин Михаил</t>
  </si>
  <si>
    <t>Потылицин Роман</t>
  </si>
  <si>
    <t>Чихачев Лев</t>
  </si>
  <si>
    <t>Мещеряков Павел</t>
  </si>
  <si>
    <t>Курск</t>
  </si>
  <si>
    <t>Субщельный Александр</t>
  </si>
  <si>
    <t>Пешков Олег</t>
  </si>
  <si>
    <t>Метрополитен</t>
  </si>
  <si>
    <t>Величко Георгий</t>
  </si>
  <si>
    <t>Сыктывкар</t>
  </si>
  <si>
    <t>МВАА</t>
  </si>
  <si>
    <t>Жук Игорь</t>
  </si>
  <si>
    <t>Отавин Сергей</t>
  </si>
  <si>
    <t>Гуляев Иван</t>
  </si>
  <si>
    <t>Карпинский Николай</t>
  </si>
  <si>
    <t>Яруничев Антон</t>
  </si>
  <si>
    <t>Анженко Виктор</t>
  </si>
  <si>
    <t>Мехов Сергей</t>
  </si>
  <si>
    <t>Степаненко Виталий</t>
  </si>
  <si>
    <t>Сильчук Александр</t>
  </si>
  <si>
    <t>Ракин Вадим</t>
  </si>
  <si>
    <t>Немалотов Максим</t>
  </si>
  <si>
    <t>Бахтин Дмитрий</t>
  </si>
  <si>
    <t>Турусов Георгий</t>
  </si>
  <si>
    <t>Кислицын Михаил</t>
  </si>
  <si>
    <t>Етчо Михаил</t>
  </si>
  <si>
    <t>Жабрев Виктор</t>
  </si>
  <si>
    <t>Прокопенко Андрей</t>
  </si>
  <si>
    <t>Прокопенко Тамара</t>
  </si>
  <si>
    <t>Якименко Кирилл</t>
  </si>
  <si>
    <t>Новиков Алексей</t>
  </si>
  <si>
    <t>20.23</t>
  </si>
  <si>
    <t>20.30</t>
  </si>
  <si>
    <t>21.06</t>
  </si>
  <si>
    <t>21.29</t>
  </si>
  <si>
    <t>21.31</t>
  </si>
  <si>
    <t>21.48</t>
  </si>
  <si>
    <t>21.56</t>
  </si>
  <si>
    <t>22.01</t>
  </si>
  <si>
    <t>22.16</t>
  </si>
  <si>
    <t>22.25</t>
  </si>
  <si>
    <t>22.29</t>
  </si>
  <si>
    <t>22.30</t>
  </si>
  <si>
    <t>22.50</t>
  </si>
  <si>
    <t>22.52</t>
  </si>
  <si>
    <t>22.59</t>
  </si>
  <si>
    <t>23.15</t>
  </si>
  <si>
    <t>23.18</t>
  </si>
  <si>
    <t>23.28</t>
  </si>
  <si>
    <t>23.29</t>
  </si>
  <si>
    <t>23.30</t>
  </si>
  <si>
    <t>23.32</t>
  </si>
  <si>
    <t>23.35</t>
  </si>
  <si>
    <t>23.41</t>
  </si>
  <si>
    <t>23.44</t>
  </si>
  <si>
    <t>23.45</t>
  </si>
  <si>
    <t>23.58</t>
  </si>
  <si>
    <t>23.59</t>
  </si>
  <si>
    <t>24.00</t>
  </si>
  <si>
    <t>24.05</t>
  </si>
  <si>
    <t>24.06</t>
  </si>
  <si>
    <t>24.07</t>
  </si>
  <si>
    <t>24.11</t>
  </si>
  <si>
    <t>24.12</t>
  </si>
  <si>
    <t>24.14</t>
  </si>
  <si>
    <t>24.17</t>
  </si>
  <si>
    <t>24.19</t>
  </si>
  <si>
    <t>24.22</t>
  </si>
  <si>
    <t>24.30</t>
  </si>
  <si>
    <t>24.35</t>
  </si>
  <si>
    <t>24.38</t>
  </si>
  <si>
    <t>24.39</t>
  </si>
  <si>
    <t>24.40</t>
  </si>
  <si>
    <t>24.47</t>
  </si>
  <si>
    <t>24.49</t>
  </si>
  <si>
    <t>24.51</t>
  </si>
  <si>
    <t>24.57</t>
  </si>
  <si>
    <t>24.59</t>
  </si>
  <si>
    <t>25.00</t>
  </si>
  <si>
    <t>25.05</t>
  </si>
  <si>
    <t>25.07</t>
  </si>
  <si>
    <t>25.24</t>
  </si>
  <si>
    <t>25.25</t>
  </si>
  <si>
    <t>25.29</t>
  </si>
  <si>
    <t>25.31</t>
  </si>
  <si>
    <t>25.36</t>
  </si>
  <si>
    <t>25.41</t>
  </si>
  <si>
    <t>25.42</t>
  </si>
  <si>
    <t>25.43</t>
  </si>
  <si>
    <t>25.45</t>
  </si>
  <si>
    <t>25.57</t>
  </si>
  <si>
    <t>26.01</t>
  </si>
  <si>
    <t>26.02</t>
  </si>
  <si>
    <t>26.15</t>
  </si>
  <si>
    <t>26.20</t>
  </si>
  <si>
    <t>26.25</t>
  </si>
  <si>
    <t>26.24</t>
  </si>
  <si>
    <t>26.38</t>
  </si>
  <si>
    <t>26.49</t>
  </si>
  <si>
    <t>26.50</t>
  </si>
  <si>
    <t>26.51</t>
  </si>
  <si>
    <t>26.53</t>
  </si>
  <si>
    <t>26.57</t>
  </si>
  <si>
    <t>27.03</t>
  </si>
  <si>
    <t>27.17</t>
  </si>
  <si>
    <t>27.18</t>
  </si>
  <si>
    <t>23.03</t>
  </si>
  <si>
    <t>27.20</t>
  </si>
  <si>
    <t>27.21</t>
  </si>
  <si>
    <t>27.28</t>
  </si>
  <si>
    <t>27.29</t>
  </si>
  <si>
    <t>27.45</t>
  </si>
  <si>
    <t>27.52</t>
  </si>
  <si>
    <t>27.53</t>
  </si>
  <si>
    <t>27.54</t>
  </si>
  <si>
    <t>27.57</t>
  </si>
  <si>
    <t>28.03</t>
  </si>
  <si>
    <t>28.06</t>
  </si>
  <si>
    <t>28.07</t>
  </si>
  <si>
    <t>28.10</t>
  </si>
  <si>
    <t>28.13</t>
  </si>
  <si>
    <t>28.17</t>
  </si>
  <si>
    <t>28.18</t>
  </si>
  <si>
    <t>28.26</t>
  </si>
  <si>
    <t>28.31</t>
  </si>
  <si>
    <t>28.35</t>
  </si>
  <si>
    <t>28.37</t>
  </si>
  <si>
    <t>28.38</t>
  </si>
  <si>
    <t>28.41</t>
  </si>
  <si>
    <t>28.44</t>
  </si>
  <si>
    <t>28.45</t>
  </si>
  <si>
    <t>28.47</t>
  </si>
  <si>
    <t>28.58</t>
  </si>
  <si>
    <t>29.03</t>
  </si>
  <si>
    <t>29.07</t>
  </si>
  <si>
    <t>29.10</t>
  </si>
  <si>
    <t>29.16</t>
  </si>
  <si>
    <t>29.14</t>
  </si>
  <si>
    <t>29.20</t>
  </si>
  <si>
    <t>29.23</t>
  </si>
  <si>
    <t>29.29</t>
  </si>
  <si>
    <t>29.31</t>
  </si>
  <si>
    <t>29.33</t>
  </si>
  <si>
    <t>29.36</t>
  </si>
  <si>
    <t>29.48</t>
  </si>
  <si>
    <t>29.51</t>
  </si>
  <si>
    <t>29.52</t>
  </si>
  <si>
    <t>29.59</t>
  </si>
  <si>
    <t>30.01</t>
  </si>
  <si>
    <t>н/я</t>
  </si>
  <si>
    <t>30.12</t>
  </si>
  <si>
    <t>30.16</t>
  </si>
  <si>
    <t>30.17</t>
  </si>
  <si>
    <t>30.18</t>
  </si>
  <si>
    <t>30.19</t>
  </si>
  <si>
    <t>30.26</t>
  </si>
  <si>
    <t>30.28</t>
  </si>
  <si>
    <t>30.36</t>
  </si>
  <si>
    <t>30.46</t>
  </si>
  <si>
    <t>30.41</t>
  </si>
  <si>
    <t>30.45</t>
  </si>
  <si>
    <t>30.47</t>
  </si>
  <si>
    <t>30.49</t>
  </si>
  <si>
    <t>30.51</t>
  </si>
  <si>
    <t>30.53</t>
  </si>
  <si>
    <t>30.56</t>
  </si>
  <si>
    <t>31.01</t>
  </si>
  <si>
    <t>31.03</t>
  </si>
  <si>
    <t>31.05</t>
  </si>
  <si>
    <t>31.08</t>
  </si>
  <si>
    <t>31.09</t>
  </si>
  <si>
    <t>31.20</t>
  </si>
  <si>
    <t>31.28</t>
  </si>
  <si>
    <t>31.32</t>
  </si>
  <si>
    <t>31.34</t>
  </si>
  <si>
    <t>31.37</t>
  </si>
  <si>
    <t>31.44</t>
  </si>
  <si>
    <t>31.49</t>
  </si>
  <si>
    <t>31.50</t>
  </si>
  <si>
    <t>31.55</t>
  </si>
  <si>
    <t>32.00</t>
  </si>
  <si>
    <t>32.01</t>
  </si>
  <si>
    <t>32.05</t>
  </si>
  <si>
    <t>32.06</t>
  </si>
  <si>
    <t>32.13</t>
  </si>
  <si>
    <t>32.20</t>
  </si>
  <si>
    <t>32.26</t>
  </si>
  <si>
    <t>32.33</t>
  </si>
  <si>
    <t>32.35</t>
  </si>
  <si>
    <t>32.56</t>
  </si>
  <si>
    <t>32.57</t>
  </si>
  <si>
    <t>33.11</t>
  </si>
  <si>
    <t>34.18</t>
  </si>
  <si>
    <t>34.25</t>
  </si>
  <si>
    <t>33.12</t>
  </si>
  <si>
    <t>33.17</t>
  </si>
  <si>
    <t>33.18</t>
  </si>
  <si>
    <t>33.22</t>
  </si>
  <si>
    <t>33.25</t>
  </si>
  <si>
    <t>33.26</t>
  </si>
  <si>
    <t>33.29</t>
  </si>
  <si>
    <t>33.31</t>
  </si>
  <si>
    <t>33.47</t>
  </si>
  <si>
    <t>33.51</t>
  </si>
  <si>
    <t>33.57</t>
  </si>
  <si>
    <t>33.58</t>
  </si>
  <si>
    <t>34.37</t>
  </si>
  <si>
    <t>34.50</t>
  </si>
  <si>
    <t>34.52</t>
  </si>
  <si>
    <t>34.53</t>
  </si>
  <si>
    <t>34.55</t>
  </si>
  <si>
    <t>35.19</t>
  </si>
  <si>
    <t>35.26</t>
  </si>
  <si>
    <t>35.27</t>
  </si>
  <si>
    <t>35.38</t>
  </si>
  <si>
    <t>35.47</t>
  </si>
  <si>
    <t>35.44</t>
  </si>
  <si>
    <t>35.49</t>
  </si>
  <si>
    <t>36.17</t>
  </si>
  <si>
    <t>36.38</t>
  </si>
  <si>
    <t>36.50</t>
  </si>
  <si>
    <t>37.03</t>
  </si>
  <si>
    <t>37.23</t>
  </si>
  <si>
    <t>37.27</t>
  </si>
  <si>
    <t>37.34</t>
  </si>
  <si>
    <t>37.39</t>
  </si>
  <si>
    <t>37.42</t>
  </si>
  <si>
    <t>37.49</t>
  </si>
  <si>
    <t>37.52</t>
  </si>
  <si>
    <t>38.02</t>
  </si>
  <si>
    <t>38.04</t>
  </si>
  <si>
    <t>38.13</t>
  </si>
  <si>
    <t>38.17</t>
  </si>
  <si>
    <t>38.25</t>
  </si>
  <si>
    <t>38.29</t>
  </si>
  <si>
    <t>39.16</t>
  </si>
  <si>
    <t>39.40</t>
  </si>
  <si>
    <t>39.53</t>
  </si>
  <si>
    <t>40.24</t>
  </si>
  <si>
    <t>40.26</t>
  </si>
  <si>
    <t>41.24</t>
  </si>
  <si>
    <t>42.06</t>
  </si>
  <si>
    <t>42.21</t>
  </si>
  <si>
    <t>42.29</t>
  </si>
  <si>
    <t>42.33</t>
  </si>
  <si>
    <t>45.00</t>
  </si>
  <si>
    <t>46.10</t>
  </si>
  <si>
    <t>6.45</t>
  </si>
  <si>
    <t>6.46</t>
  </si>
  <si>
    <t>6.47</t>
  </si>
  <si>
    <t>6.48</t>
  </si>
  <si>
    <t>7.09</t>
  </si>
  <si>
    <t>7.17</t>
  </si>
  <si>
    <t>7.18</t>
  </si>
  <si>
    <t>7.19</t>
  </si>
  <si>
    <t>7.20</t>
  </si>
  <si>
    <t>7.23</t>
  </si>
  <si>
    <t>7.26</t>
  </si>
  <si>
    <t>7.28</t>
  </si>
  <si>
    <t>7.29</t>
  </si>
  <si>
    <t>7.40</t>
  </si>
  <si>
    <t>7.41</t>
  </si>
  <si>
    <t>7.43</t>
  </si>
  <si>
    <t>7.45</t>
  </si>
  <si>
    <t>7.46</t>
  </si>
  <si>
    <t>7.47</t>
  </si>
  <si>
    <t>7.50</t>
  </si>
  <si>
    <t>7.51</t>
  </si>
  <si>
    <t>7.52</t>
  </si>
  <si>
    <t>7.53</t>
  </si>
  <si>
    <t>7.56</t>
  </si>
  <si>
    <t>7.58</t>
  </si>
  <si>
    <t>7.59</t>
  </si>
  <si>
    <t>8.03</t>
  </si>
  <si>
    <t>8.04</t>
  </si>
  <si>
    <t>8.05</t>
  </si>
  <si>
    <t>8.06</t>
  </si>
  <si>
    <t>8.12</t>
  </si>
  <si>
    <t>8.15</t>
  </si>
  <si>
    <t>8.16</t>
  </si>
  <si>
    <t>Ж35</t>
  </si>
  <si>
    <t>28.49</t>
  </si>
  <si>
    <t>Мельникова Нина</t>
  </si>
  <si>
    <t>8.28</t>
  </si>
  <si>
    <t>8.50</t>
  </si>
  <si>
    <t>9.03</t>
  </si>
  <si>
    <t>9.25</t>
  </si>
  <si>
    <t>9.34</t>
  </si>
  <si>
    <t>8.37</t>
  </si>
  <si>
    <t>8.38</t>
  </si>
  <si>
    <t>8.41</t>
  </si>
  <si>
    <t>8.43</t>
  </si>
  <si>
    <t>8.44</t>
  </si>
  <si>
    <t>8.46</t>
  </si>
  <si>
    <t>8.19</t>
  </si>
  <si>
    <t>8.21</t>
  </si>
  <si>
    <t>8.22</t>
  </si>
  <si>
    <t>8.23</t>
  </si>
  <si>
    <t>8.24</t>
  </si>
  <si>
    <t>Коршанск</t>
  </si>
  <si>
    <t>9.35</t>
  </si>
  <si>
    <t>9.44</t>
  </si>
  <si>
    <t>9.48</t>
  </si>
  <si>
    <t>9.49</t>
  </si>
  <si>
    <t>9.50</t>
  </si>
  <si>
    <t>9.51</t>
  </si>
  <si>
    <t>9.57</t>
  </si>
  <si>
    <t>10.15</t>
  </si>
  <si>
    <t>10.43</t>
  </si>
  <si>
    <t>10.09</t>
  </si>
  <si>
    <t>10.55</t>
  </si>
  <si>
    <t>11.20</t>
  </si>
  <si>
    <t>11.53</t>
  </si>
  <si>
    <t>12.12</t>
  </si>
  <si>
    <t>11.10</t>
  </si>
  <si>
    <t>12.48</t>
  </si>
  <si>
    <t>12.50</t>
  </si>
  <si>
    <t>13.06</t>
  </si>
  <si>
    <t>13.10</t>
  </si>
  <si>
    <t>13.13</t>
  </si>
  <si>
    <t>13.37</t>
  </si>
  <si>
    <t>13.49</t>
  </si>
  <si>
    <t>14.02</t>
  </si>
  <si>
    <t>15.58</t>
  </si>
  <si>
    <t>20.00</t>
  </si>
  <si>
    <t>23.33</t>
  </si>
  <si>
    <t>7.34</t>
  </si>
  <si>
    <t>10.11</t>
  </si>
  <si>
    <t>9.58</t>
  </si>
  <si>
    <t>10.29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</si>
</sst>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/ss.0"/>
    <numFmt numFmtId="165" formatCode="dd/mm/yy&quot;     &quot;\ h:mm"/>
    <numFmt numFmtId="166" formatCode="[h]:mm/ss"/>
    <numFmt numFmtId="167" formatCode="[$-FC19]d\ mmmm\ yyyy\ &quot;г.&quot;"/>
    <numFmt numFmtId="168" formatCode="mm:ss.0;@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1"/>
      <name val="Arial Cyr"/>
      <family val="2"/>
    </font>
    <font>
      <b/>
      <sz val="6"/>
      <name val="Arial Cyr"/>
      <family val="2"/>
    </font>
    <font>
      <sz val="7.5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7.5"/>
      <name val="Arial Cyr"/>
      <family val="2"/>
    </font>
    <font>
      <i/>
      <sz val="10"/>
      <name val="Arial Narrow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b/>
      <sz val="14"/>
      <name val="Arial Narrow"/>
      <family val="2"/>
    </font>
    <font>
      <sz val="14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53" applyFont="1" applyBorder="1" applyProtection="1">
      <alignment/>
      <protection hidden="1"/>
    </xf>
    <xf numFmtId="0" fontId="2" fillId="0" borderId="0" xfId="52" applyFont="1" applyFill="1" applyBorder="1" applyAlignment="1" applyProtection="1">
      <alignment vertical="center" wrapText="1"/>
      <protection hidden="1"/>
    </xf>
    <xf numFmtId="0" fontId="7" fillId="0" borderId="0" xfId="52" applyFont="1" applyFill="1" applyBorder="1" applyAlignment="1" applyProtection="1">
      <alignment vertical="top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2" applyFont="1" applyFill="1" applyBorder="1" applyAlignment="1" applyProtection="1">
      <alignment horizontal="left" vertical="center"/>
      <protection hidden="1"/>
    </xf>
    <xf numFmtId="1" fontId="2" fillId="0" borderId="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2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center" vertical="center"/>
      <protection hidden="1"/>
    </xf>
    <xf numFmtId="0" fontId="6" fillId="0" borderId="0" xfId="52" applyFont="1" applyFill="1" applyBorder="1" applyAlignment="1" applyProtection="1">
      <alignment horizontal="left" vertical="top" indent="1"/>
      <protection hidden="1"/>
    </xf>
    <xf numFmtId="0" fontId="2" fillId="0" borderId="0" xfId="52" applyNumberFormat="1" applyFont="1" applyFill="1" applyBorder="1" applyAlignment="1" applyProtection="1">
      <alignment horizontal="center" vertical="top"/>
      <protection hidden="1"/>
    </xf>
    <xf numFmtId="165" fontId="11" fillId="0" borderId="0" xfId="52" applyNumberFormat="1" applyFont="1" applyFill="1" applyBorder="1" applyAlignment="1" applyProtection="1">
      <alignment horizontal="right"/>
      <protection hidden="1"/>
    </xf>
    <xf numFmtId="0" fontId="6" fillId="0" borderId="0" xfId="52" applyFont="1" applyFill="1" applyBorder="1" applyAlignment="1" applyProtection="1">
      <alignment horizontal="right"/>
      <protection hidden="1"/>
    </xf>
    <xf numFmtId="1" fontId="5" fillId="0" borderId="0" xfId="52" applyNumberFormat="1" applyFont="1" applyFill="1" applyBorder="1" applyAlignment="1" applyProtection="1">
      <alignment horizontal="center" vertical="top" wrapText="1"/>
      <protection hidden="1"/>
    </xf>
    <xf numFmtId="49" fontId="7" fillId="0" borderId="0" xfId="52" applyNumberFormat="1" applyFont="1" applyFill="1" applyBorder="1" applyAlignment="1" applyProtection="1">
      <alignment vertical="top"/>
      <protection hidden="1"/>
    </xf>
    <xf numFmtId="49" fontId="0" fillId="0" borderId="0" xfId="52" applyNumberFormat="1" applyFont="1" applyFill="1" applyBorder="1" applyAlignment="1" applyProtection="1">
      <alignment horizontal="center" vertical="center"/>
      <protection hidden="1"/>
    </xf>
    <xf numFmtId="0" fontId="14" fillId="0" borderId="0" xfId="52" applyFont="1" applyFill="1" applyBorder="1" applyAlignment="1" applyProtection="1">
      <alignment vertical="center"/>
      <protection hidden="1"/>
    </xf>
    <xf numFmtId="1" fontId="6" fillId="0" borderId="0" xfId="52" applyNumberFormat="1" applyFont="1" applyFill="1" applyBorder="1" applyAlignment="1" applyProtection="1">
      <alignment horizontal="center" vertical="top" wrapText="1"/>
      <protection hidden="1"/>
    </xf>
    <xf numFmtId="165" fontId="12" fillId="0" borderId="0" xfId="52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>
      <alignment vertical="center"/>
    </xf>
    <xf numFmtId="0" fontId="4" fillId="32" borderId="10" xfId="52" applyFont="1" applyFill="1" applyBorder="1" applyAlignment="1" applyProtection="1">
      <alignment horizontal="center" vertical="center" wrapText="1"/>
      <protection hidden="1"/>
    </xf>
    <xf numFmtId="1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1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1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52" applyFont="1" applyFill="1" applyBorder="1" applyAlignment="1" applyProtection="1">
      <alignment horizontal="left" vertical="center"/>
      <protection hidden="1"/>
    </xf>
    <xf numFmtId="0" fontId="2" fillId="0" borderId="11" xfId="52" applyNumberFormat="1" applyFont="1" applyFill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center" vertical="center"/>
      <protection hidden="1"/>
    </xf>
    <xf numFmtId="0" fontId="9" fillId="0" borderId="11" xfId="52" applyFont="1" applyFill="1" applyBorder="1" applyAlignment="1" applyProtection="1">
      <alignment horizontal="center" vertical="center" shrinkToFit="1"/>
      <protection hidden="1"/>
    </xf>
    <xf numFmtId="49" fontId="6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0" borderId="11" xfId="52" applyFont="1" applyFill="1" applyBorder="1" applyAlignment="1" applyProtection="1">
      <alignment horizontal="left" vertical="center"/>
      <protection hidden="1"/>
    </xf>
    <xf numFmtId="0" fontId="7" fillId="0" borderId="0" xfId="52" applyFont="1" applyFill="1" applyBorder="1" applyAlignment="1" applyProtection="1">
      <alignment vertical="center"/>
      <protection hidden="1"/>
    </xf>
    <xf numFmtId="0" fontId="6" fillId="0" borderId="11" xfId="52" applyFont="1" applyFill="1" applyBorder="1" applyAlignment="1" applyProtection="1">
      <alignment horizontal="left" vertical="center" shrinkToFit="1"/>
      <protection hidden="1"/>
    </xf>
    <xf numFmtId="49" fontId="9" fillId="0" borderId="11" xfId="52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52" applyFont="1" applyFill="1" applyBorder="1" applyAlignment="1" applyProtection="1">
      <alignment horizontal="left" vertical="center" shrinkToFit="1"/>
      <protection hidden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0" xfId="52" applyFont="1" applyFill="1" applyBorder="1" applyAlignment="1" applyProtection="1">
      <alignment horizontal="center" vertical="center" wrapText="1"/>
      <protection hidden="1"/>
    </xf>
    <xf numFmtId="0" fontId="14" fillId="0" borderId="0" xfId="52" applyFont="1" applyFill="1" applyBorder="1" applyAlignment="1" applyProtection="1">
      <alignment horizontal="center" vertical="center"/>
      <protection hidden="1"/>
    </xf>
    <xf numFmtId="0" fontId="8" fillId="0" borderId="0" xfId="53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 hidden="1"/>
    </xf>
    <xf numFmtId="165" fontId="11" fillId="0" borderId="0" xfId="52" applyNumberFormat="1" applyFont="1" applyFill="1" applyBorder="1" applyAlignment="1" applyProtection="1">
      <alignment horizontal="right"/>
      <protection hidden="1"/>
    </xf>
    <xf numFmtId="0" fontId="4" fillId="32" borderId="11" xfId="52" applyFont="1" applyFill="1" applyBorder="1" applyAlignment="1" applyProtection="1">
      <alignment horizontal="center" vertical="center" wrapText="1"/>
      <protection hidden="1"/>
    </xf>
    <xf numFmtId="1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49" fontId="4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1" xfId="52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_21 км" xfId="52"/>
    <cellStyle name="Обычный_ИС_baz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1</xdr:row>
      <xdr:rowOff>152400</xdr:rowOff>
    </xdr:from>
    <xdr:to>
      <xdr:col>8</xdr:col>
      <xdr:colOff>57150</xdr:colOff>
      <xdr:row>5</xdr:row>
      <xdr:rowOff>47625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429250" y="4095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123825</xdr:rowOff>
    </xdr:from>
    <xdr:to>
      <xdr:col>7</xdr:col>
      <xdr:colOff>257175</xdr:colOff>
      <xdr:row>5</xdr:row>
      <xdr:rowOff>161925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276850" y="38100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95250</xdr:rowOff>
    </xdr:from>
    <xdr:to>
      <xdr:col>7</xdr:col>
      <xdr:colOff>276225</xdr:colOff>
      <xdr:row>5</xdr:row>
      <xdr:rowOff>114300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295900" y="352425"/>
          <a:ext cx="657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</xdr:row>
      <xdr:rowOff>76200</xdr:rowOff>
    </xdr:from>
    <xdr:to>
      <xdr:col>7</xdr:col>
      <xdr:colOff>247650</xdr:colOff>
      <xdr:row>5</xdr:row>
      <xdr:rowOff>152400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rcRect l="929" t="973" r="2786" b="1948"/>
        <a:stretch>
          <a:fillRect/>
        </a:stretch>
      </xdr:blipFill>
      <xdr:spPr>
        <a:xfrm>
          <a:off x="5324475" y="3333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49"/>
  <sheetViews>
    <sheetView zoomScalePageLayoutView="0" workbookViewId="0" topLeftCell="A7">
      <selection activeCell="A13" sqref="A13"/>
    </sheetView>
  </sheetViews>
  <sheetFormatPr defaultColWidth="9.00390625" defaultRowHeight="12.75"/>
  <sheetData>
    <row r="1" spans="1:9" ht="18.75" customHeight="1">
      <c r="A1" s="39" t="s">
        <v>159</v>
      </c>
      <c r="B1" s="39"/>
      <c r="C1" s="39"/>
      <c r="D1" s="39"/>
      <c r="E1" s="39"/>
      <c r="F1" s="39"/>
      <c r="G1" s="39"/>
      <c r="H1" s="39"/>
      <c r="I1" s="39"/>
    </row>
    <row r="2" spans="1:9" ht="18.7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8.7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9" ht="18.75" customHeight="1">
      <c r="A4" s="39"/>
      <c r="B4" s="39"/>
      <c r="C4" s="39"/>
      <c r="D4" s="39"/>
      <c r="E4" s="39"/>
      <c r="F4" s="39"/>
      <c r="G4" s="39"/>
      <c r="H4" s="39"/>
      <c r="I4" s="39"/>
    </row>
    <row r="5" spans="1:9" ht="12.75" customHeight="1">
      <c r="A5" s="39"/>
      <c r="B5" s="39"/>
      <c r="C5" s="39"/>
      <c r="D5" s="39"/>
      <c r="E5" s="39"/>
      <c r="F5" s="39"/>
      <c r="G5" s="39"/>
      <c r="H5" s="39"/>
      <c r="I5" s="39"/>
    </row>
    <row r="6" spans="1:9" ht="12.75" customHeight="1">
      <c r="A6" s="39"/>
      <c r="B6" s="39"/>
      <c r="C6" s="39"/>
      <c r="D6" s="39"/>
      <c r="E6" s="39"/>
      <c r="F6" s="39"/>
      <c r="G6" s="39"/>
      <c r="H6" s="39"/>
      <c r="I6" s="39"/>
    </row>
    <row r="7" spans="1:9" ht="12.75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9" ht="12.75" customHeight="1">
      <c r="A8" s="39"/>
      <c r="B8" s="39"/>
      <c r="C8" s="39"/>
      <c r="D8" s="39"/>
      <c r="E8" s="39"/>
      <c r="F8" s="39"/>
      <c r="G8" s="39"/>
      <c r="H8" s="39"/>
      <c r="I8" s="39"/>
    </row>
    <row r="9" spans="1:9" ht="12.75" customHeight="1">
      <c r="A9" s="39"/>
      <c r="B9" s="39"/>
      <c r="C9" s="39"/>
      <c r="D9" s="39"/>
      <c r="E9" s="39"/>
      <c r="F9" s="39"/>
      <c r="G9" s="39"/>
      <c r="H9" s="39"/>
      <c r="I9" s="39"/>
    </row>
    <row r="10" spans="1:9" ht="12.75" customHeight="1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2.75" customHeight="1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2.7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2.75" customHeight="1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 customHeight="1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 customHeight="1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12.75" customHeight="1">
      <c r="A16" s="21"/>
      <c r="B16" s="21"/>
      <c r="C16" s="21"/>
      <c r="D16" s="21"/>
      <c r="E16" s="21"/>
      <c r="F16" s="21"/>
      <c r="G16" s="21"/>
      <c r="H16" s="21"/>
      <c r="I16" s="21"/>
    </row>
    <row r="17" spans="1:9" ht="12.75" customHeight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2.75" customHeight="1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2.7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2.7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2.7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8.75" customHeight="1">
      <c r="A24" s="42" t="s">
        <v>12</v>
      </c>
      <c r="B24" s="42"/>
      <c r="C24" s="42"/>
      <c r="D24" s="42"/>
      <c r="E24" s="42"/>
      <c r="F24" s="42"/>
      <c r="G24" s="42"/>
      <c r="H24" s="42"/>
      <c r="I24" s="42"/>
    </row>
    <row r="25" spans="1:9" ht="12.75" customHeight="1">
      <c r="A25" s="21"/>
      <c r="B25" s="21"/>
      <c r="C25" s="21"/>
      <c r="D25" s="21"/>
      <c r="E25" s="21"/>
      <c r="F25" s="21"/>
      <c r="G25" s="21"/>
      <c r="H25" s="21"/>
      <c r="I25" s="21"/>
    </row>
    <row r="26" spans="1:9" ht="72.75" customHeight="1">
      <c r="A26" s="43" t="s">
        <v>158</v>
      </c>
      <c r="B26" s="44"/>
      <c r="C26" s="44"/>
      <c r="D26" s="44"/>
      <c r="E26" s="44"/>
      <c r="F26" s="44"/>
      <c r="G26" s="44"/>
      <c r="H26" s="44"/>
      <c r="I26" s="44"/>
    </row>
    <row r="27" spans="1:9" ht="12.7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ht="12.75" customHeight="1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2.75" customHeight="1">
      <c r="A29" s="21"/>
      <c r="B29" s="21"/>
      <c r="C29" s="21"/>
      <c r="D29" s="21"/>
      <c r="E29" s="21"/>
      <c r="F29" s="21"/>
      <c r="G29" s="21"/>
      <c r="H29" s="21"/>
      <c r="I29" s="21"/>
    </row>
    <row r="30" spans="1:9" ht="12.75" customHeight="1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 customHeight="1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 customHeight="1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 customHeight="1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 customHeight="1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 customHeight="1">
      <c r="A36" s="21"/>
      <c r="B36" s="21"/>
      <c r="C36" s="21"/>
      <c r="D36" s="21"/>
      <c r="E36" s="21"/>
      <c r="F36" s="21"/>
      <c r="G36" s="21"/>
      <c r="H36" s="21"/>
      <c r="I36" s="21"/>
    </row>
    <row r="48" spans="1:9" ht="12.75">
      <c r="A48" s="40" t="s">
        <v>155</v>
      </c>
      <c r="B48" s="41"/>
      <c r="C48" s="41"/>
      <c r="D48" s="41"/>
      <c r="E48" s="41"/>
      <c r="F48" s="41"/>
      <c r="G48" s="41"/>
      <c r="H48" s="41"/>
      <c r="I48" s="41"/>
    </row>
    <row r="49" spans="1:9" ht="12.75">
      <c r="A49" s="41"/>
      <c r="B49" s="41"/>
      <c r="C49" s="41"/>
      <c r="D49" s="41"/>
      <c r="E49" s="41"/>
      <c r="F49" s="41"/>
      <c r="G49" s="41"/>
      <c r="H49" s="41"/>
      <c r="I49" s="41"/>
    </row>
  </sheetData>
  <sheetProtection/>
  <mergeCells count="4">
    <mergeCell ref="A1:I12"/>
    <mergeCell ref="A48:I49"/>
    <mergeCell ref="A24:I24"/>
    <mergeCell ref="A26:I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223"/>
  <sheetViews>
    <sheetView showGridLines="0" showZeros="0" tabSelected="1" view="pageLayout" zoomScale="145" zoomScaleNormal="130" zoomScalePageLayoutView="145" workbookViewId="0" topLeftCell="A205">
      <selection activeCell="B216" sqref="B216"/>
    </sheetView>
  </sheetViews>
  <sheetFormatPr defaultColWidth="9.00390625" defaultRowHeight="12.75" customHeight="1"/>
  <cols>
    <col min="1" max="1" width="4.1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25390625" style="17" customWidth="1"/>
    <col min="8" max="8" width="4.00390625" style="8" customWidth="1"/>
    <col min="9" max="9" width="4.125" style="8" customWidth="1"/>
    <col min="10" max="10" width="9.125" style="4" customWidth="1"/>
    <col min="11" max="11" width="9.125" style="4" hidden="1" customWidth="1"/>
    <col min="12" max="14" width="9.125" style="4" customWidth="1"/>
    <col min="15" max="15" width="0" style="4" hidden="1" customWidth="1"/>
    <col min="16" max="16384" width="9.125" style="4" customWidth="1"/>
  </cols>
  <sheetData>
    <row r="1" spans="1:9" ht="20.25" customHeight="1">
      <c r="A1" s="45" t="s">
        <v>157</v>
      </c>
      <c r="B1" s="45"/>
      <c r="C1" s="45"/>
      <c r="D1" s="45"/>
      <c r="E1" s="45"/>
      <c r="F1" s="45"/>
      <c r="G1" s="45"/>
      <c r="H1" s="45"/>
      <c r="I1" s="45"/>
    </row>
    <row r="2" spans="1:9" ht="19.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5.25" customHeight="1" hidden="1">
      <c r="A3" s="45"/>
      <c r="B3" s="45"/>
      <c r="C3" s="45"/>
      <c r="D3" s="45"/>
      <c r="E3" s="45"/>
      <c r="F3" s="45"/>
      <c r="G3" s="45"/>
      <c r="H3" s="45"/>
      <c r="I3" s="45"/>
    </row>
    <row r="4" spans="1:9" ht="17.25" customHeight="1">
      <c r="A4" s="46" t="s">
        <v>6</v>
      </c>
      <c r="B4" s="46"/>
      <c r="C4" s="46"/>
      <c r="D4" s="46"/>
      <c r="E4" s="46"/>
      <c r="F4" s="46"/>
      <c r="G4" s="46"/>
      <c r="H4" s="46"/>
      <c r="I4" s="18"/>
    </row>
    <row r="5" spans="1:9" ht="18" customHeight="1">
      <c r="A5" s="47" t="s">
        <v>22</v>
      </c>
      <c r="B5" s="47"/>
      <c r="C5" s="47"/>
      <c r="D5" s="47"/>
      <c r="E5" s="47"/>
      <c r="F5" s="47"/>
      <c r="G5" s="47"/>
      <c r="H5" s="47"/>
      <c r="I5" s="47"/>
    </row>
    <row r="6" spans="1:9" s="1" customFormat="1" ht="13.5" customHeight="1">
      <c r="A6" s="48" t="s">
        <v>156</v>
      </c>
      <c r="B6" s="48"/>
      <c r="C6" s="48"/>
      <c r="D6" s="48"/>
      <c r="E6" s="48"/>
      <c r="F6" s="48"/>
      <c r="G6" s="48"/>
      <c r="H6" s="48"/>
      <c r="I6" s="48"/>
    </row>
    <row r="7" spans="1:9" s="2" customFormat="1" ht="11.25">
      <c r="A7" s="22" t="s">
        <v>9</v>
      </c>
      <c r="B7" s="22" t="s">
        <v>0</v>
      </c>
      <c r="C7" s="22" t="s">
        <v>1</v>
      </c>
      <c r="D7" s="23" t="s">
        <v>2</v>
      </c>
      <c r="E7" s="23" t="s">
        <v>3</v>
      </c>
      <c r="F7" s="23" t="s">
        <v>4</v>
      </c>
      <c r="G7" s="24" t="s">
        <v>7</v>
      </c>
      <c r="H7" s="25" t="s">
        <v>5</v>
      </c>
      <c r="I7" s="25" t="s">
        <v>8</v>
      </c>
    </row>
    <row r="8" spans="1:15" s="3" customFormat="1" ht="12.75" customHeight="1">
      <c r="A8" s="26">
        <v>1</v>
      </c>
      <c r="B8" s="27">
        <v>197</v>
      </c>
      <c r="C8" s="36" t="s">
        <v>410</v>
      </c>
      <c r="D8" s="29">
        <v>1989</v>
      </c>
      <c r="E8" s="30" t="s">
        <v>37</v>
      </c>
      <c r="F8" s="31" t="s">
        <v>411</v>
      </c>
      <c r="G8" s="32" t="s">
        <v>859</v>
      </c>
      <c r="H8" s="30" t="str">
        <f>IF(AND(D8&gt;=1900,D8&lt;=1944),"M70",IF(AND(D8&gt;=1945,D8&lt;=1949),"M65",IF(AND(D8&gt;=1950,D8&lt;=1954),"M60",IF(AND(D8&gt;=1955,D8&lt;=1959),"M55",IF(AND(D8&gt;1960,D8&lt;=1964),"M50",IF(AND(D8&gt;=1965,D8&lt;=1974),"M40",K8))))))</f>
        <v>M18</v>
      </c>
      <c r="I8" s="30">
        <v>1</v>
      </c>
      <c r="K8" s="3" t="str">
        <f>IF(AND(D8&gt;=1975,D8&lt;=1996),"M18",IF(AND(D8&gt;=1997,D8&lt;=1998),"Ю17",IF(AND(D8&gt;=1999,D8&lt;=2000),"Ю15","")))</f>
        <v>M18</v>
      </c>
      <c r="O8" s="3">
        <v>1223</v>
      </c>
    </row>
    <row r="9" spans="1:15" s="3" customFormat="1" ht="12.75" customHeight="1">
      <c r="A9" s="26">
        <v>2</v>
      </c>
      <c r="B9" s="27">
        <v>191</v>
      </c>
      <c r="C9" s="36" t="s">
        <v>750</v>
      </c>
      <c r="D9" s="29">
        <v>1991</v>
      </c>
      <c r="E9" s="30" t="s">
        <v>10</v>
      </c>
      <c r="F9" s="31" t="s">
        <v>29</v>
      </c>
      <c r="G9" s="32" t="s">
        <v>860</v>
      </c>
      <c r="H9" s="30" t="str">
        <f>IF(AND(D9&gt;=1900,D9&lt;=1944),"M70",IF(AND(D9&gt;=1945,D9&lt;=1949),"M65",IF(AND(D9&gt;=1950,D9&lt;=1954),"M60",IF(AND(D9&gt;=1955,D9&lt;=1959),"M55",IF(AND(D9&gt;1960,D9&lt;=1964),"M50",IF(AND(D9&gt;=1965,D9&lt;=1974),"M40",K9))))))</f>
        <v>M18</v>
      </c>
      <c r="I9" s="30">
        <v>2</v>
      </c>
      <c r="K9" s="3" t="str">
        <f aca="true" t="shared" si="0" ref="K9:K72">IF(AND(D9&gt;=1975,D9&lt;=1996),"M18",IF(AND(D9&gt;=1997,D9&lt;=1998),"Ю17",IF(AND(D9&gt;=1999,D9&lt;=2000),"Ю15","")))</f>
        <v>M18</v>
      </c>
      <c r="O9" s="3">
        <v>1230</v>
      </c>
    </row>
    <row r="10" spans="1:15" s="3" customFormat="1" ht="12.75" customHeight="1">
      <c r="A10" s="26">
        <v>3</v>
      </c>
      <c r="B10" s="27">
        <v>302</v>
      </c>
      <c r="C10" s="36" t="s">
        <v>819</v>
      </c>
      <c r="D10" s="29">
        <v>1984</v>
      </c>
      <c r="E10" s="30" t="s">
        <v>820</v>
      </c>
      <c r="F10" s="31" t="s">
        <v>13</v>
      </c>
      <c r="G10" s="32" t="s">
        <v>114</v>
      </c>
      <c r="H10" s="30" t="str">
        <f>IF(AND(D10&gt;=1900,D10&lt;=1944),"M70",IF(AND(D10&gt;=1945,D10&lt;=1949),"M65",IF(AND(D10&gt;=1950,D10&lt;=1954),"M60",IF(AND(D10&gt;=1955,D10&lt;=1959),"M55",IF(AND(D10&gt;1960,D10&lt;=1964),"M50",IF(AND(D10&gt;=1965,D10&lt;=1974),"M40",K10))))))</f>
        <v>M18</v>
      </c>
      <c r="I10" s="30">
        <v>3</v>
      </c>
      <c r="K10" s="3" t="str">
        <f t="shared" si="0"/>
        <v>M18</v>
      </c>
      <c r="O10" s="3">
        <v>1236</v>
      </c>
    </row>
    <row r="11" spans="1:15" s="3" customFormat="1" ht="12.75" customHeight="1">
      <c r="A11" s="26">
        <v>4</v>
      </c>
      <c r="B11" s="27">
        <v>303</v>
      </c>
      <c r="C11" s="36" t="s">
        <v>821</v>
      </c>
      <c r="D11" s="29">
        <v>1992</v>
      </c>
      <c r="E11" s="30" t="s">
        <v>10</v>
      </c>
      <c r="F11" s="31" t="s">
        <v>78</v>
      </c>
      <c r="G11" s="32" t="s">
        <v>861</v>
      </c>
      <c r="H11" s="30" t="str">
        <f>IF(AND(D11&gt;=1900,D11&lt;=1944),"M70",IF(AND(D11&gt;=1945,D11&lt;=1949),"M65",IF(AND(D11&gt;=1950,D11&lt;=1954),"M60",IF(AND(D11&gt;=1955,D11&lt;=1959),"M55",IF(AND(D11&gt;1960,D11&lt;=1964),"M50",IF(AND(D11&gt;=1965,D11&lt;=1974),"M40",K11))))))</f>
        <v>M18</v>
      </c>
      <c r="I11" s="30">
        <v>4</v>
      </c>
      <c r="K11" s="3" t="str">
        <f t="shared" si="0"/>
        <v>M18</v>
      </c>
      <c r="O11" s="3">
        <v>1266</v>
      </c>
    </row>
    <row r="12" spans="1:15" s="3" customFormat="1" ht="12.75" customHeight="1">
      <c r="A12" s="26">
        <v>5</v>
      </c>
      <c r="B12" s="27">
        <v>301</v>
      </c>
      <c r="C12" s="36" t="s">
        <v>822</v>
      </c>
      <c r="D12" s="29">
        <v>1983</v>
      </c>
      <c r="E12" s="30" t="s">
        <v>10</v>
      </c>
      <c r="F12" s="31" t="s">
        <v>13</v>
      </c>
      <c r="G12" s="32" t="s">
        <v>862</v>
      </c>
      <c r="H12" s="30" t="str">
        <f>IF(AND(D12&gt;=1900,D12&lt;=1944),"M70",IF(AND(D12&gt;=1945,D12&lt;=1949),"M65",IF(AND(D12&gt;=1950,D12&lt;=1954),"M60",IF(AND(D12&gt;=1955,D12&lt;=1959),"M55",IF(AND(D12&gt;1960,D12&lt;=1964),"M50",IF(AND(D12&gt;=1965,D12&lt;=1974),"M40",K12))))))</f>
        <v>M18</v>
      </c>
      <c r="I12" s="30">
        <v>5</v>
      </c>
      <c r="K12" s="3" t="str">
        <f t="shared" si="0"/>
        <v>M18</v>
      </c>
      <c r="O12" s="3">
        <v>1289</v>
      </c>
    </row>
    <row r="13" spans="1:15" s="3" customFormat="1" ht="12.75" customHeight="1">
      <c r="A13" s="26">
        <v>6</v>
      </c>
      <c r="B13" s="27">
        <v>208</v>
      </c>
      <c r="C13" s="36" t="s">
        <v>762</v>
      </c>
      <c r="D13" s="29">
        <v>1995</v>
      </c>
      <c r="E13" s="30" t="s">
        <v>10</v>
      </c>
      <c r="F13" s="31" t="s">
        <v>13</v>
      </c>
      <c r="G13" s="32" t="s">
        <v>863</v>
      </c>
      <c r="H13" s="30" t="str">
        <f>IF(AND(D13&gt;=1900,D13&lt;=1944),"M70",IF(AND(D13&gt;=1945,D13&lt;=1949),"M65",IF(AND(D13&gt;=1950,D13&lt;=1954),"M60",IF(AND(D13&gt;=1955,D13&lt;=1959),"M55",IF(AND(D13&gt;1960,D13&lt;=1964),"M50",IF(AND(D13&gt;=1965,D13&lt;=1974),"M40",K13))))))</f>
        <v>M18</v>
      </c>
      <c r="I13" s="30">
        <v>6</v>
      </c>
      <c r="K13" s="3" t="str">
        <f t="shared" si="0"/>
        <v>M18</v>
      </c>
      <c r="O13" s="3">
        <v>1291</v>
      </c>
    </row>
    <row r="14" spans="1:15" s="3" customFormat="1" ht="12.75" customHeight="1">
      <c r="A14" s="26">
        <v>7</v>
      </c>
      <c r="B14" s="27">
        <v>216</v>
      </c>
      <c r="C14" s="36" t="s">
        <v>769</v>
      </c>
      <c r="D14" s="29">
        <v>1993</v>
      </c>
      <c r="E14" s="30" t="s">
        <v>10</v>
      </c>
      <c r="F14" s="31" t="s">
        <v>13</v>
      </c>
      <c r="G14" s="32" t="s">
        <v>864</v>
      </c>
      <c r="H14" s="30" t="str">
        <f>IF(AND(D14&gt;=1900,D14&lt;=1944),"M70",IF(AND(D14&gt;=1945,D14&lt;=1949),"M65",IF(AND(D14&gt;=1950,D14&lt;=1954),"M60",IF(AND(D14&gt;=1955,D14&lt;=1959),"M55",IF(AND(D14&gt;1960,D14&lt;=1964),"M50",IF(AND(D14&gt;=1965,D14&lt;=1974),"M40",K14))))))</f>
        <v>M18</v>
      </c>
      <c r="I14" s="30">
        <v>7</v>
      </c>
      <c r="K14" s="3" t="str">
        <f t="shared" si="0"/>
        <v>M18</v>
      </c>
      <c r="O14" s="3">
        <v>1308</v>
      </c>
    </row>
    <row r="15" spans="1:15" s="3" customFormat="1" ht="12.75" customHeight="1">
      <c r="A15" s="26">
        <v>8</v>
      </c>
      <c r="B15" s="27">
        <v>213</v>
      </c>
      <c r="C15" s="36" t="s">
        <v>766</v>
      </c>
      <c r="D15" s="29">
        <v>1993</v>
      </c>
      <c r="E15" s="30" t="s">
        <v>10</v>
      </c>
      <c r="F15" s="31" t="s">
        <v>13</v>
      </c>
      <c r="G15" s="32" t="s">
        <v>865</v>
      </c>
      <c r="H15" s="30" t="str">
        <f>IF(AND(D15&gt;=1900,D15&lt;=1944),"M70",IF(AND(D15&gt;=1945,D15&lt;=1949),"M65",IF(AND(D15&gt;=1950,D15&lt;=1954),"M60",IF(AND(D15&gt;=1955,D15&lt;=1959),"M55",IF(AND(D15&gt;1960,D15&lt;=1964),"M50",IF(AND(D15&gt;=1965,D15&lt;=1974),"M40",K15))))))</f>
        <v>M18</v>
      </c>
      <c r="I15" s="30">
        <v>8</v>
      </c>
      <c r="K15" s="3" t="str">
        <f t="shared" si="0"/>
        <v>M18</v>
      </c>
      <c r="O15" s="3">
        <v>1316</v>
      </c>
    </row>
    <row r="16" spans="1:15" s="3" customFormat="1" ht="12.75" customHeight="1">
      <c r="A16" s="26">
        <v>9</v>
      </c>
      <c r="B16" s="27">
        <v>117</v>
      </c>
      <c r="C16" s="36" t="s">
        <v>700</v>
      </c>
      <c r="D16" s="29">
        <v>1995</v>
      </c>
      <c r="E16" s="30" t="s">
        <v>10</v>
      </c>
      <c r="F16" s="31" t="s">
        <v>36</v>
      </c>
      <c r="G16" s="32" t="s">
        <v>866</v>
      </c>
      <c r="H16" s="30" t="str">
        <f>IF(AND(D16&gt;=1900,D16&lt;=1944),"M70",IF(AND(D16&gt;=1945,D16&lt;=1949),"M65",IF(AND(D16&gt;=1950,D16&lt;=1954),"M60",IF(AND(D16&gt;=1955,D16&lt;=1959),"M55",IF(AND(D16&gt;1960,D16&lt;=1964),"M50",IF(AND(D16&gt;=1965,D16&lt;=1974),"M40",K16))))))</f>
        <v>M18</v>
      </c>
      <c r="I16" s="30">
        <v>9</v>
      </c>
      <c r="K16" s="3" t="str">
        <f t="shared" si="0"/>
        <v>M18</v>
      </c>
      <c r="O16" s="3">
        <v>1321</v>
      </c>
    </row>
    <row r="17" spans="1:15" s="3" customFormat="1" ht="12.75" customHeight="1">
      <c r="A17" s="26">
        <v>10</v>
      </c>
      <c r="B17" s="27">
        <v>183</v>
      </c>
      <c r="C17" s="36" t="s">
        <v>747</v>
      </c>
      <c r="D17" s="29">
        <v>1985</v>
      </c>
      <c r="E17" s="30" t="s">
        <v>10</v>
      </c>
      <c r="F17" s="31" t="s">
        <v>477</v>
      </c>
      <c r="G17" s="32" t="s">
        <v>867</v>
      </c>
      <c r="H17" s="30" t="str">
        <f>IF(AND(D17&gt;=1900,D17&lt;=1944),"M70",IF(AND(D17&gt;=1945,D17&lt;=1949),"M65",IF(AND(D17&gt;=1950,D17&lt;=1954),"M60",IF(AND(D17&gt;=1955,D17&lt;=1959),"M55",IF(AND(D17&gt;1960,D17&lt;=1964),"M50",IF(AND(D17&gt;=1965,D17&lt;=1974),"M40",K17))))))</f>
        <v>M18</v>
      </c>
      <c r="I17" s="30">
        <v>10</v>
      </c>
      <c r="K17" s="3" t="str">
        <f t="shared" si="0"/>
        <v>M18</v>
      </c>
      <c r="O17" s="3">
        <v>1336</v>
      </c>
    </row>
    <row r="18" spans="1:15" s="3" customFormat="1" ht="12.75" customHeight="1">
      <c r="A18" s="26">
        <v>11</v>
      </c>
      <c r="B18" s="27">
        <v>180</v>
      </c>
      <c r="C18" s="36" t="s">
        <v>414</v>
      </c>
      <c r="D18" s="29">
        <v>1992</v>
      </c>
      <c r="E18" s="30" t="s">
        <v>10</v>
      </c>
      <c r="F18" s="31" t="s">
        <v>35</v>
      </c>
      <c r="G18" s="32" t="s">
        <v>868</v>
      </c>
      <c r="H18" s="30" t="str">
        <f>IF(AND(D18&gt;=1900,D18&lt;=1944),"M70",IF(AND(D18&gt;=1945,D18&lt;=1949),"M65",IF(AND(D18&gt;=1950,D18&lt;=1954),"M60",IF(AND(D18&gt;=1955,D18&lt;=1959),"M55",IF(AND(D18&gt;1960,D18&lt;=1964),"M50",IF(AND(D18&gt;=1965,D18&lt;=1974),"M40",K18))))))</f>
        <v>M18</v>
      </c>
      <c r="I18" s="30">
        <v>11</v>
      </c>
      <c r="K18" s="3" t="str">
        <f t="shared" si="0"/>
        <v>M18</v>
      </c>
      <c r="O18" s="3">
        <v>1345</v>
      </c>
    </row>
    <row r="19" spans="1:15" s="3" customFormat="1" ht="12.75" customHeight="1">
      <c r="A19" s="26">
        <v>12</v>
      </c>
      <c r="B19" s="27">
        <v>210</v>
      </c>
      <c r="C19" s="36" t="s">
        <v>763</v>
      </c>
      <c r="D19" s="29">
        <v>1970</v>
      </c>
      <c r="E19" s="30" t="s">
        <v>10</v>
      </c>
      <c r="F19" s="31" t="s">
        <v>13</v>
      </c>
      <c r="G19" s="32" t="s">
        <v>869</v>
      </c>
      <c r="H19" s="30" t="str">
        <f>IF(AND(D19&gt;=1900,D19&lt;=1944),"M70",IF(AND(D19&gt;=1945,D19&lt;=1949),"M65",IF(AND(D19&gt;=1950,D19&lt;=1954),"M60",IF(AND(D19&gt;=1955,D19&lt;=1959),"M55",IF(AND(D19&gt;1960,D19&lt;=1964),"M50",IF(AND(D19&gt;=1965,D19&lt;=1974),"M40",K19))))))</f>
        <v>M40</v>
      </c>
      <c r="I19" s="30">
        <v>1</v>
      </c>
      <c r="K19" s="3">
        <f t="shared" si="0"/>
      </c>
      <c r="O19" s="3">
        <v>1349</v>
      </c>
    </row>
    <row r="20" spans="1:15" s="3" customFormat="1" ht="12.75" customHeight="1">
      <c r="A20" s="26">
        <v>13</v>
      </c>
      <c r="B20" s="27">
        <v>279</v>
      </c>
      <c r="C20" s="36" t="s">
        <v>810</v>
      </c>
      <c r="D20" s="29">
        <v>1997</v>
      </c>
      <c r="E20" s="30" t="s">
        <v>10</v>
      </c>
      <c r="F20" s="31" t="s">
        <v>295</v>
      </c>
      <c r="G20" s="32" t="s">
        <v>870</v>
      </c>
      <c r="H20" s="30" t="str">
        <f>IF(AND(D20&gt;=1900,D20&lt;=1944),"M70",IF(AND(D20&gt;=1945,D20&lt;=1949),"M65",IF(AND(D20&gt;=1950,D20&lt;=1954),"M60",IF(AND(D20&gt;=1955,D20&lt;=1959),"M55",IF(AND(D20&gt;1960,D20&lt;=1964),"M50",IF(AND(D20&gt;=1965,D20&lt;=1974),"M40",K20))))))</f>
        <v>Ю17</v>
      </c>
      <c r="I20" s="30">
        <v>1</v>
      </c>
      <c r="K20" s="3" t="str">
        <f t="shared" si="0"/>
        <v>Ю17</v>
      </c>
      <c r="O20" s="3">
        <v>1350</v>
      </c>
    </row>
    <row r="21" spans="1:15" s="3" customFormat="1" ht="12.75" customHeight="1">
      <c r="A21" s="26">
        <v>14</v>
      </c>
      <c r="B21" s="27">
        <v>233</v>
      </c>
      <c r="C21" s="36" t="s">
        <v>409</v>
      </c>
      <c r="D21" s="29">
        <v>1996</v>
      </c>
      <c r="E21" s="30" t="s">
        <v>10</v>
      </c>
      <c r="F21" s="31" t="s">
        <v>295</v>
      </c>
      <c r="G21" s="32" t="s">
        <v>871</v>
      </c>
      <c r="H21" s="30" t="str">
        <f>IF(AND(D21&gt;=1900,D21&lt;=1944),"M70",IF(AND(D21&gt;=1945,D21&lt;=1949),"M65",IF(AND(D21&gt;=1950,D21&lt;=1954),"M60",IF(AND(D21&gt;=1955,D21&lt;=1959),"M55",IF(AND(D21&gt;1960,D21&lt;=1964),"M50",IF(AND(D21&gt;=1965,D21&lt;=1974),"M40",K21))))))</f>
        <v>M18</v>
      </c>
      <c r="I21" s="30">
        <v>12</v>
      </c>
      <c r="K21" s="3" t="str">
        <f t="shared" si="0"/>
        <v>M18</v>
      </c>
      <c r="O21" s="3">
        <v>1370</v>
      </c>
    </row>
    <row r="22" spans="1:15" s="3" customFormat="1" ht="12.75" customHeight="1">
      <c r="A22" s="26">
        <v>15</v>
      </c>
      <c r="B22" s="27">
        <v>91</v>
      </c>
      <c r="C22" s="36" t="s">
        <v>688</v>
      </c>
      <c r="D22" s="29">
        <v>1996</v>
      </c>
      <c r="E22" s="30" t="s">
        <v>10</v>
      </c>
      <c r="F22" s="31"/>
      <c r="G22" s="32" t="s">
        <v>872</v>
      </c>
      <c r="H22" s="30" t="str">
        <f>IF(AND(D22&gt;=1900,D22&lt;=1944),"M70",IF(AND(D22&gt;=1945,D22&lt;=1949),"M65",IF(AND(D22&gt;=1950,D22&lt;=1954),"M60",IF(AND(D22&gt;=1955,D22&lt;=1959),"M55",IF(AND(D22&gt;1960,D22&lt;=1964),"M50",IF(AND(D22&gt;=1965,D22&lt;=1974),"M40",K22))))))</f>
        <v>M18</v>
      </c>
      <c r="I22" s="30">
        <v>13</v>
      </c>
      <c r="K22" s="3" t="str">
        <f t="shared" si="0"/>
        <v>M18</v>
      </c>
      <c r="O22" s="3">
        <v>1372</v>
      </c>
    </row>
    <row r="23" spans="1:15" s="3" customFormat="1" ht="12.75" customHeight="1">
      <c r="A23" s="26">
        <v>16</v>
      </c>
      <c r="B23" s="27">
        <v>37</v>
      </c>
      <c r="C23" s="36" t="s">
        <v>433</v>
      </c>
      <c r="D23" s="29">
        <v>1993</v>
      </c>
      <c r="E23" s="30" t="s">
        <v>10</v>
      </c>
      <c r="F23" s="31" t="s">
        <v>73</v>
      </c>
      <c r="G23" s="32" t="s">
        <v>872</v>
      </c>
      <c r="H23" s="30" t="str">
        <f>IF(AND(D23&gt;=1900,D23&lt;=1944),"M70",IF(AND(D23&gt;=1945,D23&lt;=1949),"M65",IF(AND(D23&gt;=1950,D23&lt;=1954),"M60",IF(AND(D23&gt;=1955,D23&lt;=1959),"M55",IF(AND(D23&gt;1960,D23&lt;=1964),"M50",IF(AND(D23&gt;=1965,D23&lt;=1974),"M40",K23))))))</f>
        <v>M18</v>
      </c>
      <c r="I23" s="30">
        <v>14</v>
      </c>
      <c r="K23" s="3" t="str">
        <f t="shared" si="0"/>
        <v>M18</v>
      </c>
      <c r="O23" s="3">
        <v>1372</v>
      </c>
    </row>
    <row r="24" spans="1:15" s="3" customFormat="1" ht="12.75" customHeight="1">
      <c r="A24" s="26">
        <v>17</v>
      </c>
      <c r="B24" s="27">
        <v>278</v>
      </c>
      <c r="C24" s="36" t="s">
        <v>809</v>
      </c>
      <c r="D24" s="29">
        <v>1989</v>
      </c>
      <c r="E24" s="30" t="s">
        <v>10</v>
      </c>
      <c r="F24" s="31" t="s">
        <v>36</v>
      </c>
      <c r="G24" s="32" t="s">
        <v>115</v>
      </c>
      <c r="H24" s="30" t="str">
        <f>IF(AND(D24&gt;=1900,D24&lt;=1944),"M70",IF(AND(D24&gt;=1945,D24&lt;=1949),"M65",IF(AND(D24&gt;=1950,D24&lt;=1954),"M60",IF(AND(D24&gt;=1955,D24&lt;=1959),"M55",IF(AND(D24&gt;1960,D24&lt;=1964),"M50",IF(AND(D24&gt;=1965,D24&lt;=1974),"M40",K24))))))</f>
        <v>M18</v>
      </c>
      <c r="I24" s="30">
        <v>15</v>
      </c>
      <c r="K24" s="3" t="str">
        <f t="shared" si="0"/>
        <v>M18</v>
      </c>
      <c r="O24" s="3">
        <v>1378</v>
      </c>
    </row>
    <row r="25" spans="1:15" s="3" customFormat="1" ht="12.75" customHeight="1">
      <c r="A25" s="26">
        <v>18</v>
      </c>
      <c r="B25" s="27">
        <v>230</v>
      </c>
      <c r="C25" s="36" t="s">
        <v>780</v>
      </c>
      <c r="D25" s="29">
        <v>1994</v>
      </c>
      <c r="E25" s="30" t="s">
        <v>10</v>
      </c>
      <c r="F25" s="31" t="s">
        <v>34</v>
      </c>
      <c r="G25" s="32" t="s">
        <v>873</v>
      </c>
      <c r="H25" s="30" t="str">
        <f>IF(AND(D25&gt;=1900,D25&lt;=1944),"M70",IF(AND(D25&gt;=1945,D25&lt;=1949),"M65",IF(AND(D25&gt;=1950,D25&lt;=1954),"M60",IF(AND(D25&gt;=1955,D25&lt;=1959),"M55",IF(AND(D25&gt;1960,D25&lt;=1964),"M50",IF(AND(D25&gt;=1965,D25&lt;=1974),"M40",K25))))))</f>
        <v>M18</v>
      </c>
      <c r="I25" s="30">
        <v>16</v>
      </c>
      <c r="K25" s="3" t="str">
        <f t="shared" si="0"/>
        <v>M18</v>
      </c>
      <c r="O25" s="3">
        <v>1379</v>
      </c>
    </row>
    <row r="26" spans="1:15" s="3" customFormat="1" ht="12.75" customHeight="1">
      <c r="A26" s="26">
        <v>19</v>
      </c>
      <c r="B26" s="27">
        <v>209</v>
      </c>
      <c r="C26" s="36" t="s">
        <v>762</v>
      </c>
      <c r="D26" s="29">
        <v>1968</v>
      </c>
      <c r="E26" s="30" t="s">
        <v>10</v>
      </c>
      <c r="F26" s="31" t="s">
        <v>13</v>
      </c>
      <c r="G26" s="32" t="s">
        <v>934</v>
      </c>
      <c r="H26" s="30" t="str">
        <f>IF(AND(D26&gt;=1900,D26&lt;=1944),"M70",IF(AND(D26&gt;=1945,D26&lt;=1949),"M65",IF(AND(D26&gt;=1950,D26&lt;=1954),"M60",IF(AND(D26&gt;=1955,D26&lt;=1959),"M55",IF(AND(D26&gt;1960,D26&lt;=1964),"M50",IF(AND(D26&gt;=1965,D26&lt;=1974),"M40",K26))))))</f>
        <v>M40</v>
      </c>
      <c r="I26" s="30">
        <v>2</v>
      </c>
      <c r="K26" s="3">
        <f t="shared" si="0"/>
      </c>
      <c r="O26" s="3">
        <v>1383</v>
      </c>
    </row>
    <row r="27" spans="1:15" s="3" customFormat="1" ht="12.75" customHeight="1">
      <c r="A27" s="26">
        <v>20</v>
      </c>
      <c r="B27" s="27">
        <v>215</v>
      </c>
      <c r="C27" s="36" t="s">
        <v>768</v>
      </c>
      <c r="D27" s="29">
        <v>1991</v>
      </c>
      <c r="E27" s="30" t="s">
        <v>10</v>
      </c>
      <c r="F27" s="31" t="s">
        <v>13</v>
      </c>
      <c r="G27" s="32" t="s">
        <v>874</v>
      </c>
      <c r="H27" s="30" t="str">
        <f>IF(AND(D27&gt;=1900,D27&lt;=1944),"M70",IF(AND(D27&gt;=1945,D27&lt;=1949),"M65",IF(AND(D27&gt;=1950,D27&lt;=1954),"M60",IF(AND(D27&gt;=1955,D27&lt;=1959),"M55",IF(AND(D27&gt;1960,D27&lt;=1964),"M50",IF(AND(D27&gt;=1965,D27&lt;=1974),"M40",K27))))))</f>
        <v>M18</v>
      </c>
      <c r="I27" s="30">
        <v>17</v>
      </c>
      <c r="K27" s="3" t="str">
        <f t="shared" si="0"/>
        <v>M18</v>
      </c>
      <c r="O27" s="3">
        <v>1395</v>
      </c>
    </row>
    <row r="28" spans="1:15" s="3" customFormat="1" ht="12.75" customHeight="1">
      <c r="A28" s="26">
        <v>21</v>
      </c>
      <c r="B28" s="27">
        <v>192</v>
      </c>
      <c r="C28" s="36" t="s">
        <v>751</v>
      </c>
      <c r="D28" s="29">
        <v>1991</v>
      </c>
      <c r="E28" s="30" t="s">
        <v>10</v>
      </c>
      <c r="F28" s="31" t="s">
        <v>35</v>
      </c>
      <c r="G28" s="32" t="s">
        <v>875</v>
      </c>
      <c r="H28" s="30" t="str">
        <f>IF(AND(D28&gt;=1900,D28&lt;=1944),"M70",IF(AND(D28&gt;=1945,D28&lt;=1949),"M65",IF(AND(D28&gt;=1950,D28&lt;=1954),"M60",IF(AND(D28&gt;=1955,D28&lt;=1959),"M55",IF(AND(D28&gt;1960,D28&lt;=1964),"M50",IF(AND(D28&gt;=1965,D28&lt;=1974),"M40",K28))))))</f>
        <v>M18</v>
      </c>
      <c r="I28" s="30">
        <v>18</v>
      </c>
      <c r="K28" s="3" t="str">
        <f t="shared" si="0"/>
        <v>M18</v>
      </c>
      <c r="O28" s="3">
        <v>1398</v>
      </c>
    </row>
    <row r="29" spans="1:15" s="3" customFormat="1" ht="12.75" customHeight="1">
      <c r="A29" s="26">
        <v>22</v>
      </c>
      <c r="B29" s="27">
        <v>178</v>
      </c>
      <c r="C29" s="36" t="s">
        <v>743</v>
      </c>
      <c r="D29" s="29">
        <v>1998</v>
      </c>
      <c r="E29" s="30" t="s">
        <v>10</v>
      </c>
      <c r="F29" s="31" t="s">
        <v>35</v>
      </c>
      <c r="G29" s="32" t="s">
        <v>116</v>
      </c>
      <c r="H29" s="30" t="str">
        <f>IF(AND(D29&gt;=1900,D29&lt;=1944),"M70",IF(AND(D29&gt;=1945,D29&lt;=1949),"M65",IF(AND(D29&gt;=1950,D29&lt;=1954),"M60",IF(AND(D29&gt;=1955,D29&lt;=1959),"M55",IF(AND(D29&gt;1960,D29&lt;=1964),"M50",IF(AND(D29&gt;=1965,D29&lt;=1974),"M40",K29))))))</f>
        <v>Ю17</v>
      </c>
      <c r="I29" s="30">
        <v>2</v>
      </c>
      <c r="K29" s="3" t="str">
        <f t="shared" si="0"/>
        <v>Ю17</v>
      </c>
      <c r="O29" s="3">
        <v>1401</v>
      </c>
    </row>
    <row r="30" spans="1:15" s="3" customFormat="1" ht="12.75" customHeight="1">
      <c r="A30" s="26">
        <v>23</v>
      </c>
      <c r="B30" s="27">
        <v>234</v>
      </c>
      <c r="C30" s="36" t="s">
        <v>408</v>
      </c>
      <c r="D30" s="29">
        <v>1997</v>
      </c>
      <c r="E30" s="30" t="s">
        <v>10</v>
      </c>
      <c r="F30" s="31" t="s">
        <v>295</v>
      </c>
      <c r="G30" s="32" t="s">
        <v>160</v>
      </c>
      <c r="H30" s="30" t="str">
        <f>IF(AND(D30&gt;=1900,D30&lt;=1944),"M70",IF(AND(D30&gt;=1945,D30&lt;=1949),"M65",IF(AND(D30&gt;=1950,D30&lt;=1954),"M60",IF(AND(D30&gt;=1955,D30&lt;=1959),"M55",IF(AND(D30&gt;1960,D30&lt;=1964),"M50",IF(AND(D30&gt;=1965,D30&lt;=1974),"M40",K30))))))</f>
        <v>Ю17</v>
      </c>
      <c r="I30" s="30">
        <v>3</v>
      </c>
      <c r="K30" s="3" t="str">
        <f t="shared" si="0"/>
        <v>Ю17</v>
      </c>
      <c r="O30" s="3">
        <v>1403</v>
      </c>
    </row>
    <row r="31" spans="1:15" s="3" customFormat="1" ht="12.75" customHeight="1">
      <c r="A31" s="26">
        <v>24</v>
      </c>
      <c r="B31" s="27">
        <v>49</v>
      </c>
      <c r="C31" s="36" t="s">
        <v>671</v>
      </c>
      <c r="D31" s="29">
        <v>1985</v>
      </c>
      <c r="E31" s="30" t="s">
        <v>10</v>
      </c>
      <c r="F31" s="31" t="s">
        <v>449</v>
      </c>
      <c r="G31" s="32" t="s">
        <v>876</v>
      </c>
      <c r="H31" s="30" t="str">
        <f>IF(AND(D31&gt;=1900,D31&lt;=1944),"M70",IF(AND(D31&gt;=1945,D31&lt;=1949),"M65",IF(AND(D31&gt;=1950,D31&lt;=1954),"M60",IF(AND(D31&gt;=1955,D31&lt;=1959),"M55",IF(AND(D31&gt;1960,D31&lt;=1964),"M50",IF(AND(D31&gt;=1965,D31&lt;=1974),"M40",K31))))))</f>
        <v>M18</v>
      </c>
      <c r="I31" s="30">
        <v>19</v>
      </c>
      <c r="K31" s="3" t="str">
        <f t="shared" si="0"/>
        <v>M18</v>
      </c>
      <c r="O31" s="3">
        <v>1408</v>
      </c>
    </row>
    <row r="32" spans="1:15" s="3" customFormat="1" ht="12.75" customHeight="1">
      <c r="A32" s="26">
        <v>25</v>
      </c>
      <c r="B32" s="27">
        <v>185</v>
      </c>
      <c r="C32" s="36" t="s">
        <v>413</v>
      </c>
      <c r="D32" s="29">
        <v>1997</v>
      </c>
      <c r="E32" s="30" t="s">
        <v>10</v>
      </c>
      <c r="F32" s="31" t="s">
        <v>35</v>
      </c>
      <c r="G32" s="32" t="s">
        <v>877</v>
      </c>
      <c r="H32" s="30" t="str">
        <f>IF(AND(D32&gt;=1900,D32&lt;=1944),"M70",IF(AND(D32&gt;=1945,D32&lt;=1949),"M65",IF(AND(D32&gt;=1950,D32&lt;=1954),"M60",IF(AND(D32&gt;=1955,D32&lt;=1959),"M55",IF(AND(D32&gt;1960,D32&lt;=1964),"M50",IF(AND(D32&gt;=1965,D32&lt;=1974),"M40",K32))))))</f>
        <v>Ю17</v>
      </c>
      <c r="I32" s="30">
        <v>4</v>
      </c>
      <c r="K32" s="3" t="str">
        <f t="shared" si="0"/>
        <v>Ю17</v>
      </c>
      <c r="O32" s="3">
        <v>1409</v>
      </c>
    </row>
    <row r="33" spans="1:15" s="3" customFormat="1" ht="12.75" customHeight="1">
      <c r="A33" s="26">
        <v>26</v>
      </c>
      <c r="B33" s="27">
        <v>116</v>
      </c>
      <c r="C33" s="36" t="s">
        <v>698</v>
      </c>
      <c r="D33" s="29">
        <v>1998</v>
      </c>
      <c r="E33" s="30" t="s">
        <v>10</v>
      </c>
      <c r="F33" s="31" t="s">
        <v>699</v>
      </c>
      <c r="G33" s="32" t="s">
        <v>878</v>
      </c>
      <c r="H33" s="30" t="str">
        <f>IF(AND(D33&gt;=1900,D33&lt;=1944),"M70",IF(AND(D33&gt;=1945,D33&lt;=1949),"M65",IF(AND(D33&gt;=1950,D33&lt;=1954),"M60",IF(AND(D33&gt;=1955,D33&lt;=1959),"M55",IF(AND(D33&gt;1960,D33&lt;=1964),"M50",IF(AND(D33&gt;=1965,D33&lt;=1974),"M40",K33))))))</f>
        <v>Ю17</v>
      </c>
      <c r="I33" s="30">
        <v>5</v>
      </c>
      <c r="K33" s="3" t="str">
        <f t="shared" si="0"/>
        <v>Ю17</v>
      </c>
      <c r="O33" s="3">
        <v>1410</v>
      </c>
    </row>
    <row r="34" spans="1:15" s="3" customFormat="1" ht="12.75" customHeight="1">
      <c r="A34" s="26">
        <v>27</v>
      </c>
      <c r="B34" s="27">
        <v>8</v>
      </c>
      <c r="C34" s="36" t="s">
        <v>239</v>
      </c>
      <c r="D34" s="29">
        <v>2000</v>
      </c>
      <c r="E34" s="30" t="s">
        <v>10</v>
      </c>
      <c r="F34" s="31" t="s">
        <v>166</v>
      </c>
      <c r="G34" s="32" t="s">
        <v>879</v>
      </c>
      <c r="H34" s="30" t="str">
        <f>IF(AND(D34&gt;=1900,D34&lt;=1944),"M70",IF(AND(D34&gt;=1945,D34&lt;=1949),"M65",IF(AND(D34&gt;=1950,D34&lt;=1954),"M60",IF(AND(D34&gt;=1955,D34&lt;=1959),"M55",IF(AND(D34&gt;1960,D34&lt;=1964),"M50",IF(AND(D34&gt;=1965,D34&lt;=1974),"M40",K34))))))</f>
        <v>Ю15</v>
      </c>
      <c r="I34" s="30">
        <v>1</v>
      </c>
      <c r="K34" s="3" t="str">
        <f t="shared" si="0"/>
        <v>Ю15</v>
      </c>
      <c r="O34" s="3">
        <v>1412</v>
      </c>
    </row>
    <row r="35" spans="1:15" s="3" customFormat="1" ht="12.75" customHeight="1">
      <c r="A35" s="26">
        <v>28</v>
      </c>
      <c r="B35" s="27">
        <v>129</v>
      </c>
      <c r="C35" s="36" t="s">
        <v>711</v>
      </c>
      <c r="D35" s="29">
        <v>1994</v>
      </c>
      <c r="E35" s="30" t="s">
        <v>10</v>
      </c>
      <c r="F35" s="31" t="s">
        <v>712</v>
      </c>
      <c r="G35" s="32" t="s">
        <v>880</v>
      </c>
      <c r="H35" s="30" t="str">
        <f>IF(AND(D35&gt;=1900,D35&lt;=1944),"M70",IF(AND(D35&gt;=1945,D35&lt;=1949),"M65",IF(AND(D35&gt;=1950,D35&lt;=1954),"M60",IF(AND(D35&gt;=1955,D35&lt;=1959),"M55",IF(AND(D35&gt;1960,D35&lt;=1964),"M50",IF(AND(D35&gt;=1965,D35&lt;=1974),"M40",K35))))))</f>
        <v>M18</v>
      </c>
      <c r="I35" s="30">
        <v>20</v>
      </c>
      <c r="K35" s="3" t="str">
        <f t="shared" si="0"/>
        <v>M18</v>
      </c>
      <c r="O35" s="3">
        <v>1415</v>
      </c>
    </row>
    <row r="36" spans="1:15" s="3" customFormat="1" ht="12.75" customHeight="1">
      <c r="A36" s="26">
        <v>29</v>
      </c>
      <c r="B36" s="27">
        <v>179</v>
      </c>
      <c r="C36" s="36" t="s">
        <v>744</v>
      </c>
      <c r="D36" s="29">
        <v>1997</v>
      </c>
      <c r="E36" s="30" t="s">
        <v>10</v>
      </c>
      <c r="F36" s="31" t="s">
        <v>35</v>
      </c>
      <c r="G36" s="32" t="s">
        <v>881</v>
      </c>
      <c r="H36" s="30" t="str">
        <f>IF(AND(D36&gt;=1900,D36&lt;=1944),"M70",IF(AND(D36&gt;=1945,D36&lt;=1949),"M65",IF(AND(D36&gt;=1950,D36&lt;=1954),"M60",IF(AND(D36&gt;=1955,D36&lt;=1959),"M55",IF(AND(D36&gt;1960,D36&lt;=1964),"M50",IF(AND(D36&gt;=1965,D36&lt;=1974),"M40",K36))))))</f>
        <v>Ю17</v>
      </c>
      <c r="I36" s="30">
        <v>6</v>
      </c>
      <c r="K36" s="3" t="str">
        <f t="shared" si="0"/>
        <v>Ю17</v>
      </c>
      <c r="O36" s="3">
        <v>1421</v>
      </c>
    </row>
    <row r="37" spans="1:15" s="3" customFormat="1" ht="12.75" customHeight="1">
      <c r="A37" s="26">
        <v>30</v>
      </c>
      <c r="B37" s="27">
        <v>259</v>
      </c>
      <c r="C37" s="36" t="s">
        <v>795</v>
      </c>
      <c r="D37" s="29">
        <v>1993</v>
      </c>
      <c r="E37" s="30" t="s">
        <v>10</v>
      </c>
      <c r="F37" s="37" t="s">
        <v>15</v>
      </c>
      <c r="G37" s="32" t="s">
        <v>881</v>
      </c>
      <c r="H37" s="30" t="str">
        <f>IF(AND(D37&gt;=1900,D37&lt;=1944),"M70",IF(AND(D37&gt;=1945,D37&lt;=1949),"M65",IF(AND(D37&gt;=1950,D37&lt;=1954),"M60",IF(AND(D37&gt;=1955,D37&lt;=1959),"M55",IF(AND(D37&gt;1960,D37&lt;=1964),"M50",IF(AND(D37&gt;=1965,D37&lt;=1974),"M40",K37))))))</f>
        <v>M18</v>
      </c>
      <c r="I37" s="30">
        <v>21</v>
      </c>
      <c r="K37" s="3" t="str">
        <f t="shared" si="0"/>
        <v>M18</v>
      </c>
      <c r="O37" s="3">
        <v>1421</v>
      </c>
    </row>
    <row r="38" spans="1:15" s="3" customFormat="1" ht="12.75" customHeight="1">
      <c r="A38" s="26">
        <v>31</v>
      </c>
      <c r="B38" s="27">
        <v>253</v>
      </c>
      <c r="C38" s="36" t="s">
        <v>399</v>
      </c>
      <c r="D38" s="29">
        <v>1991</v>
      </c>
      <c r="E38" s="30" t="s">
        <v>10</v>
      </c>
      <c r="F38" s="31" t="s">
        <v>295</v>
      </c>
      <c r="G38" s="32" t="s">
        <v>882</v>
      </c>
      <c r="H38" s="30" t="str">
        <f>IF(AND(D38&gt;=1900,D38&lt;=1944),"M70",IF(AND(D38&gt;=1945,D38&lt;=1949),"M65",IF(AND(D38&gt;=1950,D38&lt;=1954),"M60",IF(AND(D38&gt;=1955,D38&lt;=1959),"M55",IF(AND(D38&gt;1960,D38&lt;=1964),"M50",IF(AND(D38&gt;=1965,D38&lt;=1974),"M40",K38))))))</f>
        <v>M18</v>
      </c>
      <c r="I38" s="30">
        <v>22</v>
      </c>
      <c r="K38" s="3" t="str">
        <f t="shared" si="0"/>
        <v>M18</v>
      </c>
      <c r="O38" s="3">
        <v>1424</v>
      </c>
    </row>
    <row r="39" spans="1:15" s="3" customFormat="1" ht="12.75" customHeight="1">
      <c r="A39" s="26">
        <v>32</v>
      </c>
      <c r="B39" s="27">
        <v>42</v>
      </c>
      <c r="C39" s="38" t="s">
        <v>214</v>
      </c>
      <c r="D39" s="29">
        <v>1988</v>
      </c>
      <c r="E39" s="30" t="s">
        <v>20</v>
      </c>
      <c r="F39" s="31" t="s">
        <v>31</v>
      </c>
      <c r="G39" s="32" t="s">
        <v>883</v>
      </c>
      <c r="H39" s="30" t="str">
        <f>IF(AND(D39&gt;=1900,D39&lt;=1944),"M70",IF(AND(D39&gt;=1945,D39&lt;=1949),"M65",IF(AND(D39&gt;=1950,D39&lt;=1954),"M60",IF(AND(D39&gt;=1955,D39&lt;=1959),"M55",IF(AND(D39&gt;1960,D39&lt;=1964),"M50",IF(AND(D39&gt;=1965,D39&lt;=1974),"M40",K39))))))</f>
        <v>M18</v>
      </c>
      <c r="I39" s="30">
        <v>23</v>
      </c>
      <c r="K39" s="3" t="str">
        <f t="shared" si="0"/>
        <v>M18</v>
      </c>
      <c r="O39" s="3">
        <v>1425</v>
      </c>
    </row>
    <row r="40" spans="1:15" s="3" customFormat="1" ht="12.75" customHeight="1">
      <c r="A40" s="26">
        <v>33</v>
      </c>
      <c r="B40" s="27">
        <v>118</v>
      </c>
      <c r="C40" s="36" t="s">
        <v>701</v>
      </c>
      <c r="D40" s="29">
        <v>1995</v>
      </c>
      <c r="E40" s="30" t="s">
        <v>10</v>
      </c>
      <c r="F40" s="31" t="s">
        <v>36</v>
      </c>
      <c r="G40" s="32" t="s">
        <v>884</v>
      </c>
      <c r="H40" s="30" t="str">
        <f>IF(AND(D40&gt;=1900,D40&lt;=1944),"M70",IF(AND(D40&gt;=1945,D40&lt;=1949),"M65",IF(AND(D40&gt;=1950,D40&lt;=1954),"M60",IF(AND(D40&gt;=1955,D40&lt;=1959),"M55",IF(AND(D40&gt;1960,D40&lt;=1964),"M50",IF(AND(D40&gt;=1965,D40&lt;=1974),"M40",K40))))))</f>
        <v>M18</v>
      </c>
      <c r="I40" s="30">
        <v>24</v>
      </c>
      <c r="K40" s="3" t="str">
        <f t="shared" si="0"/>
        <v>M18</v>
      </c>
      <c r="O40" s="3">
        <v>1438</v>
      </c>
    </row>
    <row r="41" spans="1:15" s="3" customFormat="1" ht="12.75" customHeight="1">
      <c r="A41" s="26">
        <v>34</v>
      </c>
      <c r="B41" s="27">
        <v>196</v>
      </c>
      <c r="C41" s="36" t="s">
        <v>753</v>
      </c>
      <c r="D41" s="29">
        <v>1999</v>
      </c>
      <c r="E41" s="30" t="s">
        <v>10</v>
      </c>
      <c r="F41" s="31"/>
      <c r="G41" s="32" t="s">
        <v>885</v>
      </c>
      <c r="H41" s="30" t="str">
        <f>IF(AND(D41&gt;=1900,D41&lt;=1944),"M70",IF(AND(D41&gt;=1945,D41&lt;=1949),"M65",IF(AND(D41&gt;=1950,D41&lt;=1954),"M60",IF(AND(D41&gt;=1955,D41&lt;=1959),"M55",IF(AND(D41&gt;1960,D41&lt;=1964),"M50",IF(AND(D41&gt;=1965,D41&lt;=1974),"M40",K41))))))</f>
        <v>Ю15</v>
      </c>
      <c r="I41" s="30">
        <v>2</v>
      </c>
      <c r="K41" s="3" t="str">
        <f t="shared" si="0"/>
        <v>Ю15</v>
      </c>
      <c r="O41" s="3">
        <v>1439</v>
      </c>
    </row>
    <row r="42" spans="1:15" s="3" customFormat="1" ht="12.75" customHeight="1">
      <c r="A42" s="26">
        <v>35</v>
      </c>
      <c r="B42" s="27">
        <v>194</v>
      </c>
      <c r="C42" s="36" t="s">
        <v>412</v>
      </c>
      <c r="D42" s="29">
        <v>1987</v>
      </c>
      <c r="E42" s="30" t="s">
        <v>10</v>
      </c>
      <c r="F42" s="31"/>
      <c r="G42" s="32" t="s">
        <v>886</v>
      </c>
      <c r="H42" s="30" t="str">
        <f>IF(AND(D42&gt;=1900,D42&lt;=1944),"M70",IF(AND(D42&gt;=1945,D42&lt;=1949),"M65",IF(AND(D42&gt;=1950,D42&lt;=1954),"M60",IF(AND(D42&gt;=1955,D42&lt;=1959),"M55",IF(AND(D42&gt;1960,D42&lt;=1964),"M50",IF(AND(D42&gt;=1965,D42&lt;=1974),"M40",K42))))))</f>
        <v>M18</v>
      </c>
      <c r="I42" s="30">
        <v>25</v>
      </c>
      <c r="K42" s="3" t="str">
        <f t="shared" si="0"/>
        <v>M18</v>
      </c>
      <c r="O42" s="3">
        <v>1440</v>
      </c>
    </row>
    <row r="43" spans="1:15" s="3" customFormat="1" ht="12.75" customHeight="1">
      <c r="A43" s="26">
        <v>36</v>
      </c>
      <c r="B43" s="27">
        <v>151</v>
      </c>
      <c r="C43" s="36" t="s">
        <v>726</v>
      </c>
      <c r="D43" s="29">
        <v>1988</v>
      </c>
      <c r="E43" s="30" t="s">
        <v>10</v>
      </c>
      <c r="F43" s="31" t="s">
        <v>727</v>
      </c>
      <c r="G43" s="32" t="s">
        <v>887</v>
      </c>
      <c r="H43" s="30" t="str">
        <f>IF(AND(D43&gt;=1900,D43&lt;=1944),"M70",IF(AND(D43&gt;=1945,D43&lt;=1949),"M65",IF(AND(D43&gt;=1950,D43&lt;=1954),"M60",IF(AND(D43&gt;=1955,D43&lt;=1959),"M55",IF(AND(D43&gt;1960,D43&lt;=1964),"M50",IF(AND(D43&gt;=1965,D43&lt;=1974),"M40",K43))))))</f>
        <v>M18</v>
      </c>
      <c r="I43" s="30">
        <v>26</v>
      </c>
      <c r="K43" s="3" t="str">
        <f t="shared" si="0"/>
        <v>M18</v>
      </c>
      <c r="O43" s="3">
        <v>1445</v>
      </c>
    </row>
    <row r="44" spans="1:15" s="3" customFormat="1" ht="12.75" customHeight="1">
      <c r="A44" s="26">
        <v>37</v>
      </c>
      <c r="B44" s="27">
        <v>175</v>
      </c>
      <c r="C44" s="36" t="s">
        <v>741</v>
      </c>
      <c r="D44" s="29">
        <v>1998</v>
      </c>
      <c r="E44" s="30" t="s">
        <v>10</v>
      </c>
      <c r="F44" s="31" t="s">
        <v>35</v>
      </c>
      <c r="G44" s="32" t="s">
        <v>888</v>
      </c>
      <c r="H44" s="30" t="str">
        <f>IF(AND(D44&gt;=1900,D44&lt;=1944),"M70",IF(AND(D44&gt;=1945,D44&lt;=1949),"M65",IF(AND(D44&gt;=1950,D44&lt;=1954),"M60",IF(AND(D44&gt;=1955,D44&lt;=1959),"M55",IF(AND(D44&gt;1960,D44&lt;=1964),"M50",IF(AND(D44&gt;=1965,D44&lt;=1974),"M40",K44))))))</f>
        <v>Ю17</v>
      </c>
      <c r="I44" s="30">
        <v>7</v>
      </c>
      <c r="K44" s="3" t="str">
        <f t="shared" si="0"/>
        <v>Ю17</v>
      </c>
      <c r="O44" s="3">
        <v>1446</v>
      </c>
    </row>
    <row r="45" spans="1:15" s="3" customFormat="1" ht="12.75" customHeight="1">
      <c r="A45" s="26">
        <v>38</v>
      </c>
      <c r="B45" s="27">
        <v>264</v>
      </c>
      <c r="C45" s="36" t="s">
        <v>800</v>
      </c>
      <c r="D45" s="29">
        <v>1994</v>
      </c>
      <c r="E45" s="30" t="s">
        <v>10</v>
      </c>
      <c r="F45" s="31" t="s">
        <v>801</v>
      </c>
      <c r="G45" s="32" t="s">
        <v>889</v>
      </c>
      <c r="H45" s="30" t="str">
        <f>IF(AND(D45&gt;=1900,D45&lt;=1944),"M70",IF(AND(D45&gt;=1945,D45&lt;=1949),"M65",IF(AND(D45&gt;=1950,D45&lt;=1954),"M60",IF(AND(D45&gt;=1955,D45&lt;=1959),"M55",IF(AND(D45&gt;1960,D45&lt;=1964),"M50",IF(AND(D45&gt;=1965,D45&lt;=1974),"M40",K45))))))</f>
        <v>M18</v>
      </c>
      <c r="I45" s="30">
        <v>27</v>
      </c>
      <c r="K45" s="3" t="str">
        <f t="shared" si="0"/>
        <v>M18</v>
      </c>
      <c r="O45" s="3">
        <v>1447</v>
      </c>
    </row>
    <row r="46" spans="1:15" s="3" customFormat="1" ht="12.75" customHeight="1">
      <c r="A46" s="26">
        <v>39</v>
      </c>
      <c r="B46" s="27">
        <v>315</v>
      </c>
      <c r="C46" s="36" t="s">
        <v>831</v>
      </c>
      <c r="D46" s="29">
        <v>1996</v>
      </c>
      <c r="E46" s="30" t="s">
        <v>832</v>
      </c>
      <c r="F46" s="31" t="s">
        <v>38</v>
      </c>
      <c r="G46" s="32" t="s">
        <v>890</v>
      </c>
      <c r="H46" s="30" t="str">
        <f>IF(AND(D46&gt;=1900,D46&lt;=1944),"M70",IF(AND(D46&gt;=1945,D46&lt;=1949),"M65",IF(AND(D46&gt;=1950,D46&lt;=1954),"M60",IF(AND(D46&gt;=1955,D46&lt;=1959),"M55",IF(AND(D46&gt;1960,D46&lt;=1964),"M50",IF(AND(D46&gt;=1965,D46&lt;=1974),"M40",K46))))))</f>
        <v>M18</v>
      </c>
      <c r="I46" s="30">
        <v>28</v>
      </c>
      <c r="K46" s="3" t="str">
        <f t="shared" si="0"/>
        <v>M18</v>
      </c>
      <c r="O46" s="3">
        <v>1451</v>
      </c>
    </row>
    <row r="47" spans="1:15" s="3" customFormat="1" ht="12.75" customHeight="1">
      <c r="A47" s="26">
        <v>40</v>
      </c>
      <c r="B47" s="27">
        <v>77</v>
      </c>
      <c r="C47" s="36" t="s">
        <v>679</v>
      </c>
      <c r="D47" s="29">
        <v>1982</v>
      </c>
      <c r="E47" s="30" t="s">
        <v>39</v>
      </c>
      <c r="F47" s="31" t="s">
        <v>41</v>
      </c>
      <c r="G47" s="32" t="s">
        <v>891</v>
      </c>
      <c r="H47" s="30" t="str">
        <f>IF(AND(D47&gt;=1900,D47&lt;=1944),"M70",IF(AND(D47&gt;=1945,D47&lt;=1949),"M65",IF(AND(D47&gt;=1950,D47&lt;=1954),"M60",IF(AND(D47&gt;=1955,D47&lt;=1959),"M55",IF(AND(D47&gt;1960,D47&lt;=1964),"M50",IF(AND(D47&gt;=1965,D47&lt;=1974),"M40",K47))))))</f>
        <v>M18</v>
      </c>
      <c r="I47" s="30">
        <v>29</v>
      </c>
      <c r="K47" s="3" t="str">
        <f t="shared" si="0"/>
        <v>M18</v>
      </c>
      <c r="O47" s="3">
        <v>1452</v>
      </c>
    </row>
    <row r="48" spans="1:15" s="3" customFormat="1" ht="12.75" customHeight="1">
      <c r="A48" s="26">
        <v>41</v>
      </c>
      <c r="B48" s="27">
        <v>248</v>
      </c>
      <c r="C48" s="36" t="s">
        <v>401</v>
      </c>
      <c r="D48" s="29">
        <v>1990</v>
      </c>
      <c r="E48" s="30" t="s">
        <v>10</v>
      </c>
      <c r="F48" s="31" t="s">
        <v>295</v>
      </c>
      <c r="G48" s="32" t="s">
        <v>891</v>
      </c>
      <c r="H48" s="30" t="str">
        <f>IF(AND(D48&gt;=1900,D48&lt;=1944),"M70",IF(AND(D48&gt;=1945,D48&lt;=1949),"M65",IF(AND(D48&gt;=1950,D48&lt;=1954),"M60",IF(AND(D48&gt;=1955,D48&lt;=1959),"M55",IF(AND(D48&gt;1960,D48&lt;=1964),"M50",IF(AND(D48&gt;=1965,D48&lt;=1974),"M40",K48))))))</f>
        <v>M18</v>
      </c>
      <c r="I48" s="30">
        <v>30</v>
      </c>
      <c r="K48" s="3" t="str">
        <f t="shared" si="0"/>
        <v>M18</v>
      </c>
      <c r="O48" s="3">
        <v>1452</v>
      </c>
    </row>
    <row r="49" spans="1:15" s="3" customFormat="1" ht="12.75" customHeight="1">
      <c r="A49" s="26">
        <v>42</v>
      </c>
      <c r="B49" s="27">
        <v>291</v>
      </c>
      <c r="C49" s="36" t="s">
        <v>815</v>
      </c>
      <c r="D49" s="29">
        <v>1997</v>
      </c>
      <c r="E49" s="30" t="s">
        <v>10</v>
      </c>
      <c r="F49" s="31" t="s">
        <v>295</v>
      </c>
      <c r="G49" s="32" t="s">
        <v>892</v>
      </c>
      <c r="H49" s="30" t="str">
        <f>IF(AND(D49&gt;=1900,D49&lt;=1944),"M70",IF(AND(D49&gt;=1945,D49&lt;=1949),"M65",IF(AND(D49&gt;=1950,D49&lt;=1954),"M60",IF(AND(D49&gt;=1955,D49&lt;=1959),"M55",IF(AND(D49&gt;1960,D49&lt;=1964),"M50",IF(AND(D49&gt;=1965,D49&lt;=1974),"M40",K49))))))</f>
        <v>Ю17</v>
      </c>
      <c r="I49" s="30">
        <v>8</v>
      </c>
      <c r="K49" s="3" t="str">
        <f t="shared" si="0"/>
        <v>Ю17</v>
      </c>
      <c r="O49" s="3">
        <v>1454</v>
      </c>
    </row>
    <row r="50" spans="1:15" s="3" customFormat="1" ht="12.75" customHeight="1">
      <c r="A50" s="26">
        <v>43</v>
      </c>
      <c r="B50" s="27">
        <v>214</v>
      </c>
      <c r="C50" s="36" t="s">
        <v>767</v>
      </c>
      <c r="D50" s="29">
        <v>1961</v>
      </c>
      <c r="E50" s="30" t="s">
        <v>10</v>
      </c>
      <c r="F50" s="31" t="s">
        <v>13</v>
      </c>
      <c r="G50" s="32" t="s">
        <v>893</v>
      </c>
      <c r="H50" s="30" t="str">
        <f>IF(AND(D50&gt;=1900,D50&lt;=1944),"M70",IF(AND(D50&gt;=1945,D50&lt;=1949),"M65",IF(AND(D50&gt;=1950,D50&lt;=1954),"M60",IF(AND(D50&gt;=1955,D50&lt;=1959),"M55",IF(AND(D50&gt;1960,D50&lt;=1964),"M50",IF(AND(D50&gt;=1965,D50&lt;=1974),"M40",K50))))))</f>
        <v>M50</v>
      </c>
      <c r="I50" s="30">
        <v>1</v>
      </c>
      <c r="K50" s="3">
        <f t="shared" si="0"/>
      </c>
      <c r="O50" s="3">
        <v>1457</v>
      </c>
    </row>
    <row r="51" spans="1:15" s="3" customFormat="1" ht="12.75" customHeight="1">
      <c r="A51" s="26">
        <v>44</v>
      </c>
      <c r="B51" s="27">
        <v>202</v>
      </c>
      <c r="C51" s="36" t="s">
        <v>759</v>
      </c>
      <c r="D51" s="29">
        <v>1966</v>
      </c>
      <c r="E51" s="30" t="s">
        <v>20</v>
      </c>
      <c r="F51" s="31" t="s">
        <v>756</v>
      </c>
      <c r="G51" s="32" t="s">
        <v>117</v>
      </c>
      <c r="H51" s="30" t="str">
        <f>IF(AND(D51&gt;=1900,D51&lt;=1944),"M70",IF(AND(D51&gt;=1945,D51&lt;=1949),"M65",IF(AND(D51&gt;=1950,D51&lt;=1954),"M60",IF(AND(D51&gt;=1955,D51&lt;=1959),"M55",IF(AND(D51&gt;1960,D51&lt;=1964),"M50",IF(AND(D51&gt;=1965,D51&lt;=1974),"M40",K51))))))</f>
        <v>M40</v>
      </c>
      <c r="I51" s="30">
        <v>3</v>
      </c>
      <c r="K51" s="3">
        <f t="shared" si="0"/>
      </c>
      <c r="O51" s="3">
        <v>1458</v>
      </c>
    </row>
    <row r="52" spans="1:15" s="3" customFormat="1" ht="12.75" customHeight="1">
      <c r="A52" s="26">
        <v>45</v>
      </c>
      <c r="B52" s="27">
        <v>236</v>
      </c>
      <c r="C52" s="36" t="s">
        <v>783</v>
      </c>
      <c r="D52" s="29">
        <v>1999</v>
      </c>
      <c r="E52" s="30" t="s">
        <v>37</v>
      </c>
      <c r="F52" s="37"/>
      <c r="G52" s="32" t="s">
        <v>894</v>
      </c>
      <c r="H52" s="30" t="str">
        <f>IF(AND(D52&gt;=1900,D52&lt;=1944),"M70",IF(AND(D52&gt;=1945,D52&lt;=1949),"M65",IF(AND(D52&gt;=1950,D52&lt;=1954),"M60",IF(AND(D52&gt;=1955,D52&lt;=1959),"M55",IF(AND(D52&gt;1960,D52&lt;=1964),"M50",IF(AND(D52&gt;=1965,D52&lt;=1974),"M40",K52))))))</f>
        <v>Ю15</v>
      </c>
      <c r="I52" s="30">
        <v>3</v>
      </c>
      <c r="K52" s="3" t="str">
        <f t="shared" si="0"/>
        <v>Ю15</v>
      </c>
      <c r="O52" s="3">
        <v>1459</v>
      </c>
    </row>
    <row r="53" spans="1:15" s="3" customFormat="1" ht="12.75" customHeight="1">
      <c r="A53" s="26">
        <v>46</v>
      </c>
      <c r="B53" s="27">
        <v>228</v>
      </c>
      <c r="C53" s="36" t="s">
        <v>777</v>
      </c>
      <c r="D53" s="29">
        <v>1981</v>
      </c>
      <c r="E53" s="30"/>
      <c r="F53" s="31" t="s">
        <v>34</v>
      </c>
      <c r="G53" s="32" t="s">
        <v>895</v>
      </c>
      <c r="H53" s="30" t="str">
        <f>IF(AND(D53&gt;=1900,D53&lt;=1944),"M70",IF(AND(D53&gt;=1945,D53&lt;=1949),"M65",IF(AND(D53&gt;=1950,D53&lt;=1954),"M60",IF(AND(D53&gt;=1955,D53&lt;=1959),"M55",IF(AND(D53&gt;1960,D53&lt;=1964),"M50",IF(AND(D53&gt;=1965,D53&lt;=1974),"M40",K53))))))</f>
        <v>M18</v>
      </c>
      <c r="I53" s="30">
        <v>31</v>
      </c>
      <c r="K53" s="3" t="str">
        <f t="shared" si="0"/>
        <v>M18</v>
      </c>
      <c r="O53" s="3">
        <v>1462</v>
      </c>
    </row>
    <row r="54" spans="1:15" s="3" customFormat="1" ht="12.75" customHeight="1">
      <c r="A54" s="26">
        <v>47</v>
      </c>
      <c r="B54" s="27">
        <v>280</v>
      </c>
      <c r="C54" s="36" t="s">
        <v>811</v>
      </c>
      <c r="D54" s="29">
        <v>1998</v>
      </c>
      <c r="E54" s="30" t="s">
        <v>10</v>
      </c>
      <c r="F54" s="31" t="s">
        <v>295</v>
      </c>
      <c r="G54" s="32" t="s">
        <v>896</v>
      </c>
      <c r="H54" s="30" t="str">
        <f>IF(AND(D54&gt;=1900,D54&lt;=1944),"M70",IF(AND(D54&gt;=1945,D54&lt;=1949),"M65",IF(AND(D54&gt;=1950,D54&lt;=1954),"M60",IF(AND(D54&gt;=1955,D54&lt;=1959),"M55",IF(AND(D54&gt;1960,D54&lt;=1964),"M50",IF(AND(D54&gt;=1965,D54&lt;=1974),"M40",K54))))))</f>
        <v>Ю17</v>
      </c>
      <c r="I54" s="30">
        <v>9</v>
      </c>
      <c r="K54" s="3" t="str">
        <f t="shared" si="0"/>
        <v>Ю17</v>
      </c>
      <c r="O54" s="3">
        <v>1470</v>
      </c>
    </row>
    <row r="55" spans="1:15" s="3" customFormat="1" ht="12.75" customHeight="1">
      <c r="A55" s="26">
        <v>48</v>
      </c>
      <c r="B55" s="27">
        <v>204</v>
      </c>
      <c r="C55" s="36" t="s">
        <v>760</v>
      </c>
      <c r="D55" s="29">
        <v>1961</v>
      </c>
      <c r="E55" s="30" t="s">
        <v>10</v>
      </c>
      <c r="F55" s="31" t="s">
        <v>13</v>
      </c>
      <c r="G55" s="32" t="s">
        <v>896</v>
      </c>
      <c r="H55" s="30" t="str">
        <f>IF(AND(D55&gt;=1900,D55&lt;=1944),"M70",IF(AND(D55&gt;=1945,D55&lt;=1949),"M65",IF(AND(D55&gt;=1950,D55&lt;=1954),"M60",IF(AND(D55&gt;=1955,D55&lt;=1959),"M55",IF(AND(D55&gt;1960,D55&lt;=1964),"M50",IF(AND(D55&gt;=1965,D55&lt;=1974),"M40",K55))))))</f>
        <v>M50</v>
      </c>
      <c r="I55" s="30">
        <v>2</v>
      </c>
      <c r="K55" s="3">
        <f t="shared" si="0"/>
      </c>
      <c r="O55" s="3">
        <v>1470</v>
      </c>
    </row>
    <row r="56" spans="1:15" s="3" customFormat="1" ht="12.75" customHeight="1">
      <c r="A56" s="26">
        <v>49</v>
      </c>
      <c r="B56" s="27">
        <v>123</v>
      </c>
      <c r="C56" s="36" t="s">
        <v>704</v>
      </c>
      <c r="D56" s="29">
        <v>1996</v>
      </c>
      <c r="E56" s="30" t="s">
        <v>10</v>
      </c>
      <c r="F56" s="31" t="s">
        <v>619</v>
      </c>
      <c r="G56" s="32" t="s">
        <v>897</v>
      </c>
      <c r="H56" s="30" t="str">
        <f>IF(AND(D56&gt;=1900,D56&lt;=1944),"M70",IF(AND(D56&gt;=1945,D56&lt;=1949),"M65",IF(AND(D56&gt;=1950,D56&lt;=1954),"M60",IF(AND(D56&gt;=1955,D56&lt;=1959),"M55",IF(AND(D56&gt;1960,D56&lt;=1964),"M50",IF(AND(D56&gt;=1965,D56&lt;=1974),"M40",K56))))))</f>
        <v>M18</v>
      </c>
      <c r="I56" s="30">
        <v>32</v>
      </c>
      <c r="K56" s="3" t="str">
        <f t="shared" si="0"/>
        <v>M18</v>
      </c>
      <c r="O56" s="3">
        <v>1475</v>
      </c>
    </row>
    <row r="57" spans="1:15" s="3" customFormat="1" ht="12.75" customHeight="1">
      <c r="A57" s="26">
        <v>50</v>
      </c>
      <c r="B57" s="27">
        <v>32</v>
      </c>
      <c r="C57" s="36" t="s">
        <v>436</v>
      </c>
      <c r="D57" s="29">
        <v>1988</v>
      </c>
      <c r="E57" s="30" t="s">
        <v>20</v>
      </c>
      <c r="F57" s="31" t="s">
        <v>31</v>
      </c>
      <c r="G57" s="32" t="s">
        <v>897</v>
      </c>
      <c r="H57" s="30" t="str">
        <f>IF(AND(D57&gt;=1900,D57&lt;=1944),"M70",IF(AND(D57&gt;=1945,D57&lt;=1949),"M65",IF(AND(D57&gt;=1950,D57&lt;=1954),"M60",IF(AND(D57&gt;=1955,D57&lt;=1959),"M55",IF(AND(D57&gt;1960,D57&lt;=1964),"M50",IF(AND(D57&gt;=1965,D57&lt;=1974),"M40",K57))))))</f>
        <v>M18</v>
      </c>
      <c r="I57" s="30">
        <v>33</v>
      </c>
      <c r="K57" s="3" t="str">
        <f t="shared" si="0"/>
        <v>M18</v>
      </c>
      <c r="O57" s="3">
        <v>1475</v>
      </c>
    </row>
    <row r="58" spans="1:15" s="3" customFormat="1" ht="12.75" customHeight="1">
      <c r="A58" s="26">
        <v>51</v>
      </c>
      <c r="B58" s="27">
        <v>109</v>
      </c>
      <c r="C58" s="36" t="s">
        <v>696</v>
      </c>
      <c r="D58" s="29">
        <v>1977</v>
      </c>
      <c r="E58" s="30" t="s">
        <v>10</v>
      </c>
      <c r="F58" s="37" t="s">
        <v>13</v>
      </c>
      <c r="G58" s="32" t="s">
        <v>897</v>
      </c>
      <c r="H58" s="30" t="str">
        <f>IF(AND(D58&gt;=1900,D58&lt;=1944),"M70",IF(AND(D58&gt;=1945,D58&lt;=1949),"M65",IF(AND(D58&gt;=1950,D58&lt;=1954),"M60",IF(AND(D58&gt;=1955,D58&lt;=1959),"M55",IF(AND(D58&gt;1960,D58&lt;=1964),"M50",IF(AND(D58&gt;=1965,D58&lt;=1974),"M40",K58))))))</f>
        <v>M18</v>
      </c>
      <c r="I58" s="30">
        <v>34</v>
      </c>
      <c r="K58" s="3" t="str">
        <f t="shared" si="0"/>
        <v>M18</v>
      </c>
      <c r="O58" s="3">
        <v>1475</v>
      </c>
    </row>
    <row r="59" spans="1:15" s="3" customFormat="1" ht="12.75" customHeight="1">
      <c r="A59" s="26">
        <v>52</v>
      </c>
      <c r="B59" s="27">
        <v>287</v>
      </c>
      <c r="C59" s="36" t="s">
        <v>814</v>
      </c>
      <c r="D59" s="29">
        <v>1996</v>
      </c>
      <c r="E59" s="30" t="s">
        <v>10</v>
      </c>
      <c r="F59" s="31" t="s">
        <v>295</v>
      </c>
      <c r="G59" s="32" t="s">
        <v>898</v>
      </c>
      <c r="H59" s="30" t="str">
        <f>IF(AND(D59&gt;=1900,D59&lt;=1944),"M70",IF(AND(D59&gt;=1945,D59&lt;=1949),"M65",IF(AND(D59&gt;=1950,D59&lt;=1954),"M60",IF(AND(D59&gt;=1955,D59&lt;=1959),"M55",IF(AND(D59&gt;1960,D59&lt;=1964),"M50",IF(AND(D59&gt;=1965,D59&lt;=1974),"M40",K59))))))</f>
        <v>M18</v>
      </c>
      <c r="I59" s="30">
        <v>35</v>
      </c>
      <c r="K59" s="3" t="str">
        <f t="shared" si="0"/>
        <v>M18</v>
      </c>
      <c r="O59" s="3">
        <v>1478</v>
      </c>
    </row>
    <row r="60" spans="1:15" s="3" customFormat="1" ht="12.75" customHeight="1">
      <c r="A60" s="26">
        <v>53</v>
      </c>
      <c r="B60" s="27">
        <v>79</v>
      </c>
      <c r="C60" s="36" t="s">
        <v>680</v>
      </c>
      <c r="D60" s="29">
        <v>1973</v>
      </c>
      <c r="E60" s="30" t="s">
        <v>19</v>
      </c>
      <c r="F60" s="31" t="s">
        <v>28</v>
      </c>
      <c r="G60" s="32" t="s">
        <v>899</v>
      </c>
      <c r="H60" s="30" t="str">
        <f>IF(AND(D60&gt;=1900,D60&lt;=1944),"M70",IF(AND(D60&gt;=1945,D60&lt;=1949),"M65",IF(AND(D60&gt;=1950,D60&lt;=1954),"M60",IF(AND(D60&gt;=1955,D60&lt;=1959),"M55",IF(AND(D60&gt;1960,D60&lt;=1964),"M50",IF(AND(D60&gt;=1965,D60&lt;=1974),"M40",K60))))))</f>
        <v>M40</v>
      </c>
      <c r="I60" s="30">
        <v>4</v>
      </c>
      <c r="K60" s="3">
        <f t="shared" si="0"/>
      </c>
      <c r="O60" s="3">
        <v>1479</v>
      </c>
    </row>
    <row r="61" spans="1:15" s="3" customFormat="1" ht="12.75" customHeight="1">
      <c r="A61" s="26">
        <v>54</v>
      </c>
      <c r="B61" s="27">
        <v>19</v>
      </c>
      <c r="C61" s="36" t="s">
        <v>245</v>
      </c>
      <c r="D61" s="29">
        <v>1979</v>
      </c>
      <c r="E61" s="30" t="s">
        <v>10</v>
      </c>
      <c r="F61" s="31" t="s">
        <v>38</v>
      </c>
      <c r="G61" s="32" t="s">
        <v>900</v>
      </c>
      <c r="H61" s="30" t="str">
        <f>IF(AND(D61&gt;=1900,D61&lt;=1944),"M70",IF(AND(D61&gt;=1945,D61&lt;=1949),"M65",IF(AND(D61&gt;=1950,D61&lt;=1954),"M60",IF(AND(D61&gt;=1955,D61&lt;=1959),"M55",IF(AND(D61&gt;1960,D61&lt;=1964),"M50",IF(AND(D61&gt;=1965,D61&lt;=1974),"M40",K61))))))</f>
        <v>M18</v>
      </c>
      <c r="I61" s="30">
        <v>36</v>
      </c>
      <c r="K61" s="3" t="str">
        <f t="shared" si="0"/>
        <v>M18</v>
      </c>
      <c r="O61" s="3">
        <v>1480</v>
      </c>
    </row>
    <row r="62" spans="1:15" s="3" customFormat="1" ht="12.75" customHeight="1">
      <c r="A62" s="26">
        <v>55</v>
      </c>
      <c r="B62" s="27">
        <v>108</v>
      </c>
      <c r="C62" s="36" t="s">
        <v>494</v>
      </c>
      <c r="D62" s="29">
        <v>1971</v>
      </c>
      <c r="E62" s="30" t="s">
        <v>10</v>
      </c>
      <c r="F62" s="31" t="s">
        <v>612</v>
      </c>
      <c r="G62" s="32" t="s">
        <v>118</v>
      </c>
      <c r="H62" s="30" t="str">
        <f>IF(AND(D62&gt;=1900,D62&lt;=1944),"M70",IF(AND(D62&gt;=1945,D62&lt;=1949),"M65",IF(AND(D62&gt;=1950,D62&lt;=1954),"M60",IF(AND(D62&gt;=1955,D62&lt;=1959),"M55",IF(AND(D62&gt;1960,D62&lt;=1964),"M50",IF(AND(D62&gt;=1965,D62&lt;=1974),"M40",K62))))))</f>
        <v>M40</v>
      </c>
      <c r="I62" s="30">
        <v>5</v>
      </c>
      <c r="K62" s="3">
        <f t="shared" si="0"/>
      </c>
      <c r="O62" s="3">
        <v>1482</v>
      </c>
    </row>
    <row r="63" spans="1:15" s="3" customFormat="1" ht="12.75" customHeight="1">
      <c r="A63" s="26">
        <v>56</v>
      </c>
      <c r="B63" s="27">
        <v>24</v>
      </c>
      <c r="C63" s="36" t="s">
        <v>250</v>
      </c>
      <c r="D63" s="29">
        <v>1961</v>
      </c>
      <c r="E63" s="30" t="s">
        <v>10</v>
      </c>
      <c r="F63" s="31" t="s">
        <v>11</v>
      </c>
      <c r="G63" s="32" t="s">
        <v>901</v>
      </c>
      <c r="H63" s="30" t="str">
        <f>IF(AND(D63&gt;=1900,D63&lt;=1944),"M70",IF(AND(D63&gt;=1945,D63&lt;=1949),"M65",IF(AND(D63&gt;=1950,D63&lt;=1954),"M60",IF(AND(D63&gt;=1955,D63&lt;=1959),"M55",IF(AND(D63&gt;1960,D63&lt;=1964),"M50",IF(AND(D63&gt;=1965,D63&lt;=1974),"M40",K63))))))</f>
        <v>M50</v>
      </c>
      <c r="I63" s="30">
        <v>3</v>
      </c>
      <c r="K63" s="3">
        <f t="shared" si="0"/>
      </c>
      <c r="O63" s="3">
        <v>1487</v>
      </c>
    </row>
    <row r="64" spans="1:15" s="3" customFormat="1" ht="12.75" customHeight="1">
      <c r="A64" s="26">
        <v>57</v>
      </c>
      <c r="B64" s="27">
        <v>297</v>
      </c>
      <c r="C64" s="36" t="s">
        <v>818</v>
      </c>
      <c r="D64" s="29">
        <v>1977</v>
      </c>
      <c r="E64" s="30" t="s">
        <v>10</v>
      </c>
      <c r="F64" s="37" t="s">
        <v>73</v>
      </c>
      <c r="G64" s="32" t="s">
        <v>902</v>
      </c>
      <c r="H64" s="30" t="str">
        <f>IF(AND(D64&gt;=1900,D64&lt;=1944),"M70",IF(AND(D64&gt;=1945,D64&lt;=1949),"M65",IF(AND(D64&gt;=1950,D64&lt;=1954),"M60",IF(AND(D64&gt;=1955,D64&lt;=1959),"M55",IF(AND(D64&gt;1960,D64&lt;=1964),"M50",IF(AND(D64&gt;=1965,D64&lt;=1974),"M40",K64))))))</f>
        <v>M18</v>
      </c>
      <c r="I64" s="30">
        <v>37</v>
      </c>
      <c r="K64" s="3" t="str">
        <f t="shared" si="0"/>
        <v>M18</v>
      </c>
      <c r="O64" s="3">
        <v>1489</v>
      </c>
    </row>
    <row r="65" spans="1:15" s="3" customFormat="1" ht="12.75" customHeight="1">
      <c r="A65" s="26">
        <v>58</v>
      </c>
      <c r="B65" s="27">
        <v>38</v>
      </c>
      <c r="C65" s="36" t="s">
        <v>432</v>
      </c>
      <c r="D65" s="29">
        <v>1989</v>
      </c>
      <c r="E65" s="30" t="s">
        <v>10</v>
      </c>
      <c r="F65" s="31" t="s">
        <v>232</v>
      </c>
      <c r="G65" s="32" t="s">
        <v>903</v>
      </c>
      <c r="H65" s="30" t="str">
        <f>IF(AND(D65&gt;=1900,D65&lt;=1944),"M70",IF(AND(D65&gt;=1945,D65&lt;=1949),"M65",IF(AND(D65&gt;=1950,D65&lt;=1954),"M60",IF(AND(D65&gt;=1955,D65&lt;=1959),"M55",IF(AND(D65&gt;1960,D65&lt;=1964),"M50",IF(AND(D65&gt;=1965,D65&lt;=1974),"M40",K65))))))</f>
        <v>M18</v>
      </c>
      <c r="I65" s="30">
        <v>38</v>
      </c>
      <c r="K65" s="3" t="str">
        <f t="shared" si="0"/>
        <v>M18</v>
      </c>
      <c r="O65" s="3">
        <v>1491</v>
      </c>
    </row>
    <row r="66" spans="1:15" s="3" customFormat="1" ht="12.75" customHeight="1">
      <c r="A66" s="26">
        <v>59</v>
      </c>
      <c r="B66" s="27">
        <v>138</v>
      </c>
      <c r="C66" s="36" t="s">
        <v>719</v>
      </c>
      <c r="D66" s="29">
        <v>1984</v>
      </c>
      <c r="E66" s="30" t="s">
        <v>10</v>
      </c>
      <c r="F66" s="31" t="s">
        <v>14</v>
      </c>
      <c r="G66" s="32" t="s">
        <v>42</v>
      </c>
      <c r="H66" s="30" t="str">
        <f>IF(AND(D66&gt;=1900,D66&lt;=1944),"M70",IF(AND(D66&gt;=1945,D66&lt;=1949),"M65",IF(AND(D66&gt;=1950,D66&lt;=1954),"M60",IF(AND(D66&gt;=1955,D66&lt;=1959),"M55",IF(AND(D66&gt;1960,D66&lt;=1964),"M50",IF(AND(D66&gt;=1965,D66&lt;=1974),"M40",K66))))))</f>
        <v>M18</v>
      </c>
      <c r="I66" s="30">
        <v>39</v>
      </c>
      <c r="K66" s="3" t="str">
        <f t="shared" si="0"/>
        <v>M18</v>
      </c>
      <c r="O66" s="3">
        <v>1494</v>
      </c>
    </row>
    <row r="67" spans="1:15" s="3" customFormat="1" ht="12.75" customHeight="1">
      <c r="A67" s="26">
        <v>60</v>
      </c>
      <c r="B67" s="27">
        <v>132</v>
      </c>
      <c r="C67" s="36" t="s">
        <v>715</v>
      </c>
      <c r="D67" s="29">
        <v>1993</v>
      </c>
      <c r="E67" s="30" t="s">
        <v>10</v>
      </c>
      <c r="F67" s="31" t="s">
        <v>34</v>
      </c>
      <c r="G67" s="32" t="s">
        <v>904</v>
      </c>
      <c r="H67" s="30" t="str">
        <f>IF(AND(D67&gt;=1900,D67&lt;=1944),"M70",IF(AND(D67&gt;=1945,D67&lt;=1949),"M65",IF(AND(D67&gt;=1950,D67&lt;=1954),"M60",IF(AND(D67&gt;=1955,D67&lt;=1959),"M55",IF(AND(D67&gt;1960,D67&lt;=1964),"M50",IF(AND(D67&gt;=1965,D67&lt;=1974),"M40",K67))))))</f>
        <v>M18</v>
      </c>
      <c r="I67" s="30">
        <v>40</v>
      </c>
      <c r="K67" s="3" t="str">
        <f t="shared" si="0"/>
        <v>M18</v>
      </c>
      <c r="O67" s="3">
        <v>1497</v>
      </c>
    </row>
    <row r="68" spans="1:15" s="3" customFormat="1" ht="12.75" customHeight="1">
      <c r="A68" s="26">
        <v>61</v>
      </c>
      <c r="B68" s="27">
        <v>224</v>
      </c>
      <c r="C68" s="36" t="s">
        <v>773</v>
      </c>
      <c r="D68" s="29">
        <v>1998</v>
      </c>
      <c r="E68" s="30" t="s">
        <v>20</v>
      </c>
      <c r="F68" s="31"/>
      <c r="G68" s="32" t="s">
        <v>905</v>
      </c>
      <c r="H68" s="30" t="str">
        <f>IF(AND(D68&gt;=1900,D68&lt;=1944),"M70",IF(AND(D68&gt;=1945,D68&lt;=1949),"M65",IF(AND(D68&gt;=1950,D68&lt;=1954),"M60",IF(AND(D68&gt;=1955,D68&lt;=1959),"M55",IF(AND(D68&gt;1960,D68&lt;=1964),"M50",IF(AND(D68&gt;=1965,D68&lt;=1974),"M40",K68))))))</f>
        <v>Ю17</v>
      </c>
      <c r="I68" s="30">
        <v>10</v>
      </c>
      <c r="K68" s="3" t="str">
        <f t="shared" si="0"/>
        <v>Ю17</v>
      </c>
      <c r="O68" s="3">
        <v>1499</v>
      </c>
    </row>
    <row r="69" spans="1:15" s="3" customFormat="1" ht="12.75" customHeight="1">
      <c r="A69" s="26">
        <v>62</v>
      </c>
      <c r="B69" s="27">
        <v>195</v>
      </c>
      <c r="C69" s="36" t="s">
        <v>752</v>
      </c>
      <c r="D69" s="29">
        <v>1999</v>
      </c>
      <c r="E69" s="30" t="s">
        <v>10</v>
      </c>
      <c r="F69" s="31"/>
      <c r="G69" s="32" t="s">
        <v>906</v>
      </c>
      <c r="H69" s="30" t="str">
        <f>IF(AND(D69&gt;=1900,D69&lt;=1944),"M70",IF(AND(D69&gt;=1945,D69&lt;=1949),"M65",IF(AND(D69&gt;=1950,D69&lt;=1954),"M60",IF(AND(D69&gt;=1955,D69&lt;=1959),"M55",IF(AND(D69&gt;1960,D69&lt;=1964),"M50",IF(AND(D69&gt;=1965,D69&lt;=1974),"M40",K69))))))</f>
        <v>Ю15</v>
      </c>
      <c r="I69" s="30">
        <v>4</v>
      </c>
      <c r="K69" s="3" t="str">
        <f t="shared" si="0"/>
        <v>Ю15</v>
      </c>
      <c r="O69" s="3">
        <v>1500</v>
      </c>
    </row>
    <row r="70" spans="1:15" s="3" customFormat="1" ht="12.75" customHeight="1">
      <c r="A70" s="26">
        <v>63</v>
      </c>
      <c r="B70" s="27">
        <v>96</v>
      </c>
      <c r="C70" s="36" t="s">
        <v>225</v>
      </c>
      <c r="D70" s="29">
        <v>2000</v>
      </c>
      <c r="E70" s="30" t="s">
        <v>26</v>
      </c>
      <c r="F70" s="31" t="s">
        <v>222</v>
      </c>
      <c r="G70" s="32" t="s">
        <v>906</v>
      </c>
      <c r="H70" s="30" t="str">
        <f>IF(AND(D70&gt;=1900,D70&lt;=1944),"M70",IF(AND(D70&gt;=1945,D70&lt;=1949),"M65",IF(AND(D70&gt;=1950,D70&lt;=1954),"M60",IF(AND(D70&gt;=1955,D70&lt;=1959),"M55",IF(AND(D70&gt;1960,D70&lt;=1964),"M50",IF(AND(D70&gt;=1965,D70&lt;=1974),"M40",K70))))))</f>
        <v>Ю15</v>
      </c>
      <c r="I70" s="30">
        <v>5</v>
      </c>
      <c r="K70" s="3" t="str">
        <f t="shared" si="0"/>
        <v>Ю15</v>
      </c>
      <c r="O70" s="3">
        <v>1500</v>
      </c>
    </row>
    <row r="71" spans="1:15" s="3" customFormat="1" ht="12.75" customHeight="1">
      <c r="A71" s="26">
        <v>64</v>
      </c>
      <c r="B71" s="27">
        <v>282</v>
      </c>
      <c r="C71" s="36" t="s">
        <v>731</v>
      </c>
      <c r="D71" s="29">
        <v>1996</v>
      </c>
      <c r="E71" s="30" t="s">
        <v>20</v>
      </c>
      <c r="F71" s="31" t="s">
        <v>295</v>
      </c>
      <c r="G71" s="32" t="s">
        <v>43</v>
      </c>
      <c r="H71" s="30" t="str">
        <f>IF(AND(D71&gt;=1900,D71&lt;=1944),"M70",IF(AND(D71&gt;=1945,D71&lt;=1949),"M65",IF(AND(D71&gt;=1950,D71&lt;=1954),"M60",IF(AND(D71&gt;=1955,D71&lt;=1959),"M55",IF(AND(D71&gt;1960,D71&lt;=1964),"M50",IF(AND(D71&gt;=1965,D71&lt;=1974),"M40",K71))))))</f>
        <v>M18</v>
      </c>
      <c r="I71" s="30">
        <v>41</v>
      </c>
      <c r="K71" s="3" t="str">
        <f t="shared" si="0"/>
        <v>M18</v>
      </c>
      <c r="O71" s="3">
        <v>1501</v>
      </c>
    </row>
    <row r="72" spans="1:15" s="3" customFormat="1" ht="12.75" customHeight="1">
      <c r="A72" s="26">
        <v>65</v>
      </c>
      <c r="B72" s="27">
        <v>125</v>
      </c>
      <c r="C72" s="36" t="s">
        <v>708</v>
      </c>
      <c r="D72" s="29">
        <v>1991</v>
      </c>
      <c r="E72" s="30" t="s">
        <v>709</v>
      </c>
      <c r="F72" s="31"/>
      <c r="G72" s="32" t="s">
        <v>907</v>
      </c>
      <c r="H72" s="30" t="str">
        <f>IF(AND(D72&gt;=1900,D72&lt;=1944),"M70",IF(AND(D72&gt;=1945,D72&lt;=1949),"M65",IF(AND(D72&gt;=1950,D72&lt;=1954),"M60",IF(AND(D72&gt;=1955,D72&lt;=1959),"M55",IF(AND(D72&gt;1960,D72&lt;=1964),"M50",IF(AND(D72&gt;=1965,D72&lt;=1974),"M40",K72))))))</f>
        <v>M18</v>
      </c>
      <c r="I72" s="30">
        <v>42</v>
      </c>
      <c r="K72" s="3" t="str">
        <f t="shared" si="0"/>
        <v>M18</v>
      </c>
      <c r="O72" s="3">
        <v>1505</v>
      </c>
    </row>
    <row r="73" spans="1:15" s="3" customFormat="1" ht="12.75" customHeight="1">
      <c r="A73" s="26">
        <v>66</v>
      </c>
      <c r="B73" s="27">
        <v>238</v>
      </c>
      <c r="C73" s="36" t="s">
        <v>406</v>
      </c>
      <c r="D73" s="29">
        <v>2000</v>
      </c>
      <c r="E73" s="30" t="s">
        <v>10</v>
      </c>
      <c r="F73" s="31" t="s">
        <v>295</v>
      </c>
      <c r="G73" s="32" t="s">
        <v>908</v>
      </c>
      <c r="H73" s="30" t="str">
        <f>IF(AND(D73&gt;=1900,D73&lt;=1944),"M70",IF(AND(D73&gt;=1945,D73&lt;=1949),"M65",IF(AND(D73&gt;=1950,D73&lt;=1954),"M60",IF(AND(D73&gt;=1955,D73&lt;=1959),"M55",IF(AND(D73&gt;1960,D73&lt;=1964),"M50",IF(AND(D73&gt;=1965,D73&lt;=1974),"M40",K73))))))</f>
        <v>Ю15</v>
      </c>
      <c r="I73" s="30">
        <v>6</v>
      </c>
      <c r="K73" s="3" t="str">
        <f aca="true" t="shared" si="1" ref="K73:K136">IF(AND(D73&gt;=1975,D73&lt;=1996),"M18",IF(AND(D73&gt;=1997,D73&lt;=1998),"Ю17",IF(AND(D73&gt;=1999,D73&lt;=2000),"Ю15","")))</f>
        <v>Ю15</v>
      </c>
      <c r="O73" s="3">
        <v>1507</v>
      </c>
    </row>
    <row r="74" spans="1:15" s="3" customFormat="1" ht="12.75" customHeight="1">
      <c r="A74" s="26">
        <v>67</v>
      </c>
      <c r="B74" s="27">
        <v>14</v>
      </c>
      <c r="C74" s="36" t="s">
        <v>242</v>
      </c>
      <c r="D74" s="29">
        <v>1979</v>
      </c>
      <c r="E74" s="30" t="s">
        <v>20</v>
      </c>
      <c r="F74" s="31" t="s">
        <v>241</v>
      </c>
      <c r="G74" s="32" t="s">
        <v>908</v>
      </c>
      <c r="H74" s="30" t="str">
        <f>IF(AND(D74&gt;=1900,D74&lt;=1944),"M70",IF(AND(D74&gt;=1945,D74&lt;=1949),"M65",IF(AND(D74&gt;=1950,D74&lt;=1954),"M60",IF(AND(D74&gt;=1955,D74&lt;=1959),"M55",IF(AND(D74&gt;1960,D74&lt;=1964),"M50",IF(AND(D74&gt;=1965,D74&lt;=1974),"M40",K74))))))</f>
        <v>M18</v>
      </c>
      <c r="I74" s="30">
        <v>43</v>
      </c>
      <c r="K74" s="3" t="str">
        <f t="shared" si="1"/>
        <v>M18</v>
      </c>
      <c r="O74" s="3">
        <v>1507</v>
      </c>
    </row>
    <row r="75" spans="1:15" s="3" customFormat="1" ht="12.75" customHeight="1">
      <c r="A75" s="26">
        <v>68</v>
      </c>
      <c r="B75" s="27">
        <v>229</v>
      </c>
      <c r="C75" s="36" t="s">
        <v>778</v>
      </c>
      <c r="D75" s="29">
        <v>1996</v>
      </c>
      <c r="E75" s="30" t="s">
        <v>33</v>
      </c>
      <c r="F75" s="31" t="s">
        <v>779</v>
      </c>
      <c r="G75" s="32" t="s">
        <v>908</v>
      </c>
      <c r="H75" s="30" t="str">
        <f>IF(AND(D75&gt;=1900,D75&lt;=1944),"M70",IF(AND(D75&gt;=1945,D75&lt;=1949),"M65",IF(AND(D75&gt;=1950,D75&lt;=1954),"M60",IF(AND(D75&gt;=1955,D75&lt;=1959),"M55",IF(AND(D75&gt;1960,D75&lt;=1964),"M50",IF(AND(D75&gt;=1965,D75&lt;=1974),"M40",K75))))))</f>
        <v>M18</v>
      </c>
      <c r="I75" s="30">
        <v>44</v>
      </c>
      <c r="K75" s="3" t="str">
        <f t="shared" si="1"/>
        <v>M18</v>
      </c>
      <c r="O75" s="3">
        <v>1507</v>
      </c>
    </row>
    <row r="76" spans="1:15" s="3" customFormat="1" ht="12.75" customHeight="1">
      <c r="A76" s="26">
        <v>69</v>
      </c>
      <c r="B76" s="27">
        <v>55</v>
      </c>
      <c r="C76" s="36" t="s">
        <v>674</v>
      </c>
      <c r="D76" s="29">
        <v>1984</v>
      </c>
      <c r="E76" s="30" t="s">
        <v>20</v>
      </c>
      <c r="F76" s="31" t="s">
        <v>675</v>
      </c>
      <c r="G76" s="32" t="s">
        <v>119</v>
      </c>
      <c r="H76" s="30" t="str">
        <f>IF(AND(D76&gt;=1900,D76&lt;=1944),"M70",IF(AND(D76&gt;=1945,D76&lt;=1949),"M65",IF(AND(D76&gt;=1950,D76&lt;=1954),"M60",IF(AND(D76&gt;=1955,D76&lt;=1959),"M55",IF(AND(D76&gt;1960,D76&lt;=1964),"M50",IF(AND(D76&gt;=1965,D76&lt;=1974),"M40",K76))))))</f>
        <v>M18</v>
      </c>
      <c r="I76" s="30">
        <v>45</v>
      </c>
      <c r="K76" s="3" t="str">
        <f t="shared" si="1"/>
        <v>M18</v>
      </c>
      <c r="O76" s="3">
        <v>1518</v>
      </c>
    </row>
    <row r="77" spans="1:15" s="3" customFormat="1" ht="12.75" customHeight="1">
      <c r="A77" s="26">
        <v>70</v>
      </c>
      <c r="B77" s="27">
        <v>128</v>
      </c>
      <c r="C77" s="36" t="s">
        <v>710</v>
      </c>
      <c r="D77" s="29">
        <v>1993</v>
      </c>
      <c r="E77" s="30" t="s">
        <v>10</v>
      </c>
      <c r="F77" s="31" t="s">
        <v>624</v>
      </c>
      <c r="G77" s="32" t="s">
        <v>120</v>
      </c>
      <c r="H77" s="30" t="str">
        <f>IF(AND(D77&gt;=1900,D77&lt;=1944),"M70",IF(AND(D77&gt;=1945,D77&lt;=1949),"M65",IF(AND(D77&gt;=1950,D77&lt;=1954),"M60",IF(AND(D77&gt;=1955,D77&lt;=1959),"M55",IF(AND(D77&gt;1960,D77&lt;=1964),"M50",IF(AND(D77&gt;=1965,D77&lt;=1974),"M40",K77))))))</f>
        <v>M18</v>
      </c>
      <c r="I77" s="30">
        <v>46</v>
      </c>
      <c r="K77" s="3" t="str">
        <f t="shared" si="1"/>
        <v>M18</v>
      </c>
      <c r="O77" s="3">
        <v>1522</v>
      </c>
    </row>
    <row r="78" spans="1:15" s="3" customFormat="1" ht="12.75" customHeight="1">
      <c r="A78" s="26">
        <v>71</v>
      </c>
      <c r="B78" s="27">
        <v>22</v>
      </c>
      <c r="C78" s="36" t="s">
        <v>247</v>
      </c>
      <c r="D78" s="29">
        <v>1988</v>
      </c>
      <c r="E78" s="30" t="s">
        <v>26</v>
      </c>
      <c r="F78" s="31"/>
      <c r="G78" s="32" t="s">
        <v>909</v>
      </c>
      <c r="H78" s="30" t="str">
        <f>IF(AND(D78&gt;=1900,D78&lt;=1944),"M70",IF(AND(D78&gt;=1945,D78&lt;=1949),"M65",IF(AND(D78&gt;=1950,D78&lt;=1954),"M60",IF(AND(D78&gt;=1955,D78&lt;=1959),"M55",IF(AND(D78&gt;1960,D78&lt;=1964),"M50",IF(AND(D78&gt;=1965,D78&lt;=1974),"M40",K78))))))</f>
        <v>M18</v>
      </c>
      <c r="I78" s="30">
        <v>47</v>
      </c>
      <c r="K78" s="3" t="str">
        <f t="shared" si="1"/>
        <v>M18</v>
      </c>
      <c r="O78" s="3">
        <v>1524</v>
      </c>
    </row>
    <row r="79" spans="1:15" s="3" customFormat="1" ht="12.75" customHeight="1">
      <c r="A79" s="26">
        <v>72</v>
      </c>
      <c r="B79" s="27">
        <v>275</v>
      </c>
      <c r="C79" s="36" t="s">
        <v>806</v>
      </c>
      <c r="D79" s="29">
        <v>1996</v>
      </c>
      <c r="E79" s="30" t="s">
        <v>20</v>
      </c>
      <c r="F79" s="31" t="s">
        <v>172</v>
      </c>
      <c r="G79" s="32" t="s">
        <v>909</v>
      </c>
      <c r="H79" s="30" t="str">
        <f>IF(AND(D79&gt;=1900,D79&lt;=1944),"M70",IF(AND(D79&gt;=1945,D79&lt;=1949),"M65",IF(AND(D79&gt;=1950,D79&lt;=1954),"M60",IF(AND(D79&gt;=1955,D79&lt;=1959),"M55",IF(AND(D79&gt;1960,D79&lt;=1964),"M50",IF(AND(D79&gt;=1965,D79&lt;=1974),"M40",K79))))))</f>
        <v>M18</v>
      </c>
      <c r="I79" s="30">
        <v>48</v>
      </c>
      <c r="K79" s="3" t="str">
        <f t="shared" si="1"/>
        <v>M18</v>
      </c>
      <c r="O79" s="3">
        <v>1524</v>
      </c>
    </row>
    <row r="80" spans="1:15" s="3" customFormat="1" ht="12.75" customHeight="1">
      <c r="A80" s="26">
        <v>73</v>
      </c>
      <c r="B80" s="27">
        <v>92</v>
      </c>
      <c r="C80" s="36" t="s">
        <v>689</v>
      </c>
      <c r="D80" s="29">
        <v>1981</v>
      </c>
      <c r="E80" s="30" t="s">
        <v>10</v>
      </c>
      <c r="F80" s="31" t="s">
        <v>477</v>
      </c>
      <c r="G80" s="32" t="s">
        <v>910</v>
      </c>
      <c r="H80" s="30" t="str">
        <f>IF(AND(D80&gt;=1900,D80&lt;=1944),"M70",IF(AND(D80&gt;=1945,D80&lt;=1949),"M65",IF(AND(D80&gt;=1950,D80&lt;=1954),"M60",IF(AND(D80&gt;=1955,D80&lt;=1959),"M55",IF(AND(D80&gt;1960,D80&lt;=1964),"M50",IF(AND(D80&gt;=1965,D80&lt;=1974),"M40",K80))))))</f>
        <v>M18</v>
      </c>
      <c r="I80" s="30">
        <v>49</v>
      </c>
      <c r="K80" s="3" t="str">
        <f t="shared" si="1"/>
        <v>M18</v>
      </c>
      <c r="O80" s="3">
        <v>1525</v>
      </c>
    </row>
    <row r="81" spans="1:15" s="3" customFormat="1" ht="12.75" customHeight="1">
      <c r="A81" s="26">
        <v>74</v>
      </c>
      <c r="B81" s="27">
        <v>110</v>
      </c>
      <c r="C81" s="36" t="s">
        <v>697</v>
      </c>
      <c r="D81" s="29">
        <v>1983</v>
      </c>
      <c r="E81" s="30" t="s">
        <v>10</v>
      </c>
      <c r="F81" s="31" t="s">
        <v>15</v>
      </c>
      <c r="G81" s="32" t="s">
        <v>912</v>
      </c>
      <c r="H81" s="30" t="str">
        <f>IF(AND(D81&gt;=1900,D81&lt;=1944),"M70",IF(AND(D81&gt;=1945,D81&lt;=1949),"M65",IF(AND(D81&gt;=1950,D81&lt;=1954),"M60",IF(AND(D81&gt;=1955,D81&lt;=1959),"M55",IF(AND(D81&gt;1960,D81&lt;=1964),"M50",IF(AND(D81&gt;=1965,D81&lt;=1974),"M40",K81))))))</f>
        <v>M18</v>
      </c>
      <c r="I81" s="30">
        <v>50</v>
      </c>
      <c r="K81" s="3" t="str">
        <f t="shared" si="1"/>
        <v>M18</v>
      </c>
      <c r="O81" s="3">
        <v>1531</v>
      </c>
    </row>
    <row r="82" spans="1:15" s="3" customFormat="1" ht="12.75" customHeight="1">
      <c r="A82" s="26">
        <v>75</v>
      </c>
      <c r="B82" s="27">
        <v>227</v>
      </c>
      <c r="C82" s="36" t="s">
        <v>776</v>
      </c>
      <c r="D82" s="29">
        <v>1991</v>
      </c>
      <c r="E82" s="30" t="s">
        <v>33</v>
      </c>
      <c r="F82" s="31" t="s">
        <v>34</v>
      </c>
      <c r="G82" s="32" t="s">
        <v>912</v>
      </c>
      <c r="H82" s="30" t="str">
        <f>IF(AND(D82&gt;=1900,D82&lt;=1944),"M70",IF(AND(D82&gt;=1945,D82&lt;=1949),"M65",IF(AND(D82&gt;=1950,D82&lt;=1954),"M60",IF(AND(D82&gt;=1955,D82&lt;=1959),"M55",IF(AND(D82&gt;1960,D82&lt;=1964),"M50",IF(AND(D82&gt;=1965,D82&lt;=1974),"M40",K82))))))</f>
        <v>M18</v>
      </c>
      <c r="I82" s="30">
        <v>51</v>
      </c>
      <c r="K82" s="3" t="str">
        <f t="shared" si="1"/>
        <v>M18</v>
      </c>
      <c r="O82" s="3">
        <v>1531</v>
      </c>
    </row>
    <row r="83" spans="1:15" s="3" customFormat="1" ht="12.75" customHeight="1">
      <c r="A83" s="26">
        <v>76</v>
      </c>
      <c r="B83" s="27">
        <v>181</v>
      </c>
      <c r="C83" s="36" t="s">
        <v>745</v>
      </c>
      <c r="D83" s="29">
        <v>1985</v>
      </c>
      <c r="E83" s="30" t="s">
        <v>10</v>
      </c>
      <c r="F83" s="31" t="s">
        <v>746</v>
      </c>
      <c r="G83" s="32" t="s">
        <v>913</v>
      </c>
      <c r="H83" s="30" t="str">
        <f>IF(AND(D83&gt;=1900,D83&lt;=1944),"M70",IF(AND(D83&gt;=1945,D83&lt;=1949),"M65",IF(AND(D83&gt;=1950,D83&lt;=1954),"M60",IF(AND(D83&gt;=1955,D83&lt;=1959),"M55",IF(AND(D83&gt;1960,D83&lt;=1964),"M50",IF(AND(D83&gt;=1965,D83&lt;=1974),"M40",K83))))))</f>
        <v>M18</v>
      </c>
      <c r="I83" s="30">
        <v>52</v>
      </c>
      <c r="K83" s="3" t="str">
        <f t="shared" si="1"/>
        <v>M18</v>
      </c>
      <c r="O83" s="3">
        <v>1536</v>
      </c>
    </row>
    <row r="84" spans="1:15" s="3" customFormat="1" ht="12.75" customHeight="1">
      <c r="A84" s="26">
        <v>77</v>
      </c>
      <c r="B84" s="27">
        <v>85</v>
      </c>
      <c r="C84" s="36" t="s">
        <v>775</v>
      </c>
      <c r="D84" s="29">
        <v>1957</v>
      </c>
      <c r="E84" s="30" t="s">
        <v>32</v>
      </c>
      <c r="F84" s="31" t="s">
        <v>684</v>
      </c>
      <c r="G84" s="32" t="s">
        <v>913</v>
      </c>
      <c r="H84" s="30" t="str">
        <f>IF(AND(D84&gt;=1900,D84&lt;=1944),"M70",IF(AND(D84&gt;=1945,D84&lt;=1949),"M65",IF(AND(D84&gt;=1950,D84&lt;=1954),"M60",IF(AND(D84&gt;=1955,D84&lt;=1959),"M55",IF(AND(D84&gt;1960,D84&lt;=1964),"M50",IF(AND(D84&gt;=1965,D84&lt;=1974),"M40",K84))))))</f>
        <v>M55</v>
      </c>
      <c r="I84" s="30">
        <v>1</v>
      </c>
      <c r="K84" s="3">
        <f t="shared" si="1"/>
      </c>
      <c r="O84" s="3">
        <v>1536</v>
      </c>
    </row>
    <row r="85" spans="1:15" s="3" customFormat="1" ht="12.75" customHeight="1">
      <c r="A85" s="26">
        <v>78</v>
      </c>
      <c r="B85" s="27">
        <v>166</v>
      </c>
      <c r="C85" s="36" t="s">
        <v>732</v>
      </c>
      <c r="D85" s="29">
        <v>1996</v>
      </c>
      <c r="E85" s="30" t="s">
        <v>20</v>
      </c>
      <c r="F85" s="31" t="s">
        <v>172</v>
      </c>
      <c r="G85" s="32" t="s">
        <v>121</v>
      </c>
      <c r="H85" s="30" t="str">
        <f>IF(AND(D85&gt;=1900,D85&lt;=1944),"M70",IF(AND(D85&gt;=1945,D85&lt;=1949),"M65",IF(AND(D85&gt;=1950,D85&lt;=1954),"M60",IF(AND(D85&gt;=1955,D85&lt;=1959),"M55",IF(AND(D85&gt;1960,D85&lt;=1964),"M50",IF(AND(D85&gt;=1965,D85&lt;=1974),"M40",K85))))))</f>
        <v>M18</v>
      </c>
      <c r="I85" s="30">
        <v>53</v>
      </c>
      <c r="K85" s="3" t="str">
        <f t="shared" si="1"/>
        <v>M18</v>
      </c>
      <c r="O85" s="3">
        <v>1540</v>
      </c>
    </row>
    <row r="86" spans="1:15" s="3" customFormat="1" ht="12.75" customHeight="1">
      <c r="A86" s="26">
        <v>79</v>
      </c>
      <c r="B86" s="27">
        <v>207</v>
      </c>
      <c r="C86" s="36" t="s">
        <v>761</v>
      </c>
      <c r="D86" s="29">
        <v>1969</v>
      </c>
      <c r="E86" s="30" t="s">
        <v>10</v>
      </c>
      <c r="F86" s="31" t="s">
        <v>13</v>
      </c>
      <c r="G86" s="32" t="s">
        <v>914</v>
      </c>
      <c r="H86" s="30" t="str">
        <f>IF(AND(D86&gt;=1900,D86&lt;=1944),"M70",IF(AND(D86&gt;=1945,D86&lt;=1949),"M65",IF(AND(D86&gt;=1950,D86&lt;=1954),"M60",IF(AND(D86&gt;=1955,D86&lt;=1959),"M55",IF(AND(D86&gt;1960,D86&lt;=1964),"M50",IF(AND(D86&gt;=1965,D86&lt;=1974),"M40",K86))))))</f>
        <v>M40</v>
      </c>
      <c r="I86" s="30">
        <v>6</v>
      </c>
      <c r="K86" s="3">
        <f t="shared" si="1"/>
      </c>
      <c r="O86" s="3">
        <v>1541</v>
      </c>
    </row>
    <row r="87" spans="1:15" s="3" customFormat="1" ht="12.75" customHeight="1">
      <c r="A87" s="26">
        <v>80</v>
      </c>
      <c r="B87" s="27">
        <v>263</v>
      </c>
      <c r="C87" s="36" t="s">
        <v>798</v>
      </c>
      <c r="D87" s="29">
        <v>1977</v>
      </c>
      <c r="E87" s="30" t="s">
        <v>10</v>
      </c>
      <c r="F87" s="31" t="s">
        <v>799</v>
      </c>
      <c r="G87" s="32" t="s">
        <v>914</v>
      </c>
      <c r="H87" s="30" t="str">
        <f>IF(AND(D87&gt;=1900,D87&lt;=1944),"M70",IF(AND(D87&gt;=1945,D87&lt;=1949),"M65",IF(AND(D87&gt;=1950,D87&lt;=1954),"M60",IF(AND(D87&gt;=1955,D87&lt;=1959),"M55",IF(AND(D87&gt;1960,D87&lt;=1964),"M50",IF(AND(D87&gt;=1965,D87&lt;=1974),"M40",K87))))))</f>
        <v>M18</v>
      </c>
      <c r="I87" s="30">
        <v>54</v>
      </c>
      <c r="K87" s="3" t="str">
        <f t="shared" si="1"/>
        <v>M18</v>
      </c>
      <c r="O87" s="3">
        <v>1541</v>
      </c>
    </row>
    <row r="88" spans="1:15" s="3" customFormat="1" ht="12.75" customHeight="1">
      <c r="A88" s="26">
        <v>81</v>
      </c>
      <c r="B88" s="27">
        <v>80</v>
      </c>
      <c r="C88" s="36" t="s">
        <v>681</v>
      </c>
      <c r="D88" s="29">
        <v>1958</v>
      </c>
      <c r="E88" s="30" t="s">
        <v>39</v>
      </c>
      <c r="F88" s="31" t="s">
        <v>40</v>
      </c>
      <c r="G88" s="32" t="s">
        <v>915</v>
      </c>
      <c r="H88" s="30" t="str">
        <f>IF(AND(D88&gt;=1900,D88&lt;=1944),"M70",IF(AND(D88&gt;=1945,D88&lt;=1949),"M65",IF(AND(D88&gt;=1950,D88&lt;=1954),"M60",IF(AND(D88&gt;=1955,D88&lt;=1959),"M55",IF(AND(D88&gt;1960,D88&lt;=1964),"M50",IF(AND(D88&gt;=1965,D88&lt;=1974),"M40",K88))))))</f>
        <v>M55</v>
      </c>
      <c r="I88" s="30">
        <v>2</v>
      </c>
      <c r="K88" s="3">
        <f t="shared" si="1"/>
      </c>
      <c r="O88" s="3">
        <v>1542</v>
      </c>
    </row>
    <row r="89" spans="1:15" s="3" customFormat="1" ht="12.75" customHeight="1">
      <c r="A89" s="26">
        <v>82</v>
      </c>
      <c r="B89" s="27">
        <v>239</v>
      </c>
      <c r="C89" s="36" t="s">
        <v>405</v>
      </c>
      <c r="D89" s="29">
        <v>2000</v>
      </c>
      <c r="E89" s="30" t="s">
        <v>10</v>
      </c>
      <c r="F89" s="31" t="s">
        <v>295</v>
      </c>
      <c r="G89" s="32" t="s">
        <v>916</v>
      </c>
      <c r="H89" s="30" t="str">
        <f>IF(AND(D89&gt;=1900,D89&lt;=1944),"M70",IF(AND(D89&gt;=1945,D89&lt;=1949),"M65",IF(AND(D89&gt;=1950,D89&lt;=1954),"M60",IF(AND(D89&gt;=1955,D89&lt;=1959),"M55",IF(AND(D89&gt;1960,D89&lt;=1964),"M50",IF(AND(D89&gt;=1965,D89&lt;=1974),"M40",K89))))))</f>
        <v>Ю15</v>
      </c>
      <c r="I89" s="30">
        <v>7</v>
      </c>
      <c r="K89" s="3" t="str">
        <f t="shared" si="1"/>
        <v>Ю15</v>
      </c>
      <c r="O89" s="3">
        <v>1543</v>
      </c>
    </row>
    <row r="90" spans="1:15" s="3" customFormat="1" ht="12.75" customHeight="1">
      <c r="A90" s="26">
        <v>83</v>
      </c>
      <c r="B90" s="27">
        <v>43</v>
      </c>
      <c r="C90" s="36" t="s">
        <v>216</v>
      </c>
      <c r="D90" s="29">
        <v>1995</v>
      </c>
      <c r="E90" s="30" t="s">
        <v>33</v>
      </c>
      <c r="F90" s="31" t="s">
        <v>34</v>
      </c>
      <c r="G90" s="32" t="s">
        <v>917</v>
      </c>
      <c r="H90" s="30" t="str">
        <f>IF(AND(D90&gt;=1900,D90&lt;=1944),"M70",IF(AND(D90&gt;=1945,D90&lt;=1949),"M65",IF(AND(D90&gt;=1950,D90&lt;=1954),"M60",IF(AND(D90&gt;=1955,D90&lt;=1959),"M55",IF(AND(D90&gt;1960,D90&lt;=1964),"M50",IF(AND(D90&gt;=1965,D90&lt;=1974),"M40",K90))))))</f>
        <v>M18</v>
      </c>
      <c r="I90" s="30">
        <v>55</v>
      </c>
      <c r="K90" s="3" t="str">
        <f t="shared" si="1"/>
        <v>M18</v>
      </c>
      <c r="O90" s="3">
        <v>1545</v>
      </c>
    </row>
    <row r="91" spans="1:15" s="3" customFormat="1" ht="12.75" customHeight="1">
      <c r="A91" s="26">
        <v>84</v>
      </c>
      <c r="B91" s="27">
        <v>30</v>
      </c>
      <c r="C91" s="36" t="s">
        <v>254</v>
      </c>
      <c r="D91" s="29">
        <v>1963</v>
      </c>
      <c r="E91" s="30" t="s">
        <v>10</v>
      </c>
      <c r="F91" s="31"/>
      <c r="G91" s="32" t="s">
        <v>918</v>
      </c>
      <c r="H91" s="30" t="str">
        <f>IF(AND(D91&gt;=1900,D91&lt;=1944),"M70",IF(AND(D91&gt;=1945,D91&lt;=1949),"M65",IF(AND(D91&gt;=1950,D91&lt;=1954),"M60",IF(AND(D91&gt;=1955,D91&lt;=1959),"M55",IF(AND(D91&gt;1960,D91&lt;=1964),"M50",IF(AND(D91&gt;=1965,D91&lt;=1974),"M40",K91))))))</f>
        <v>M50</v>
      </c>
      <c r="I91" s="30">
        <v>4</v>
      </c>
      <c r="K91" s="3">
        <f t="shared" si="1"/>
      </c>
      <c r="O91" s="3">
        <v>1557</v>
      </c>
    </row>
    <row r="92" spans="1:15" s="3" customFormat="1" ht="12.75" customHeight="1">
      <c r="A92" s="26">
        <v>85</v>
      </c>
      <c r="B92" s="27">
        <v>1</v>
      </c>
      <c r="C92" s="36" t="s">
        <v>234</v>
      </c>
      <c r="D92" s="29">
        <v>1988</v>
      </c>
      <c r="E92" s="30" t="s">
        <v>10</v>
      </c>
      <c r="F92" s="31" t="s">
        <v>235</v>
      </c>
      <c r="G92" s="32" t="s">
        <v>920</v>
      </c>
      <c r="H92" s="30" t="str">
        <f>IF(AND(D92&gt;=1900,D92&lt;=1944),"M70",IF(AND(D92&gt;=1945,D92&lt;=1949),"M65",IF(AND(D92&gt;=1950,D92&lt;=1954),"M60",IF(AND(D92&gt;=1955,D92&lt;=1959),"M55",IF(AND(D92&gt;1960,D92&lt;=1964),"M50",IF(AND(D92&gt;=1965,D92&lt;=1974),"M40",K92))))))</f>
        <v>M18</v>
      </c>
      <c r="I92" s="30">
        <v>56</v>
      </c>
      <c r="K92" s="3" t="str">
        <f t="shared" si="1"/>
        <v>M18</v>
      </c>
      <c r="O92" s="3">
        <v>1562</v>
      </c>
    </row>
    <row r="93" spans="1:15" s="3" customFormat="1" ht="12.75" customHeight="1">
      <c r="A93" s="26">
        <v>86</v>
      </c>
      <c r="B93" s="27">
        <v>167</v>
      </c>
      <c r="C93" s="36" t="s">
        <v>733</v>
      </c>
      <c r="D93" s="29">
        <v>2001</v>
      </c>
      <c r="E93" s="30" t="s">
        <v>20</v>
      </c>
      <c r="F93" s="31" t="s">
        <v>172</v>
      </c>
      <c r="G93" s="32" t="s">
        <v>920</v>
      </c>
      <c r="H93" s="30">
        <f aca="true" t="shared" si="2" ref="H93:H102">IF(AND(D93&gt;=1900,D93&lt;=1944),"M70",IF(AND(D93&gt;=1945,D93&lt;=1949),"M65",IF(AND(D93&gt;=1950,D93&lt;=1954),"M60",IF(AND(D93&gt;=1955,D93&lt;=1959),"M55",IF(AND(D93&gt;1960,D93&lt;=1964),"M50",IF(AND(D93&gt;=1965,D93&lt;=1974),"M40",K93))))))</f>
      </c>
      <c r="I93" s="30"/>
      <c r="K93" s="3">
        <f t="shared" si="1"/>
      </c>
      <c r="O93" s="3">
        <v>1562</v>
      </c>
    </row>
    <row r="94" spans="1:15" s="3" customFormat="1" ht="12.75" customHeight="1">
      <c r="A94" s="26">
        <v>87</v>
      </c>
      <c r="B94" s="27">
        <v>182</v>
      </c>
      <c r="C94" s="36" t="s">
        <v>415</v>
      </c>
      <c r="D94" s="29">
        <v>1996</v>
      </c>
      <c r="E94" s="30" t="s">
        <v>10</v>
      </c>
      <c r="F94" s="31" t="s">
        <v>35</v>
      </c>
      <c r="G94" s="32" t="s">
        <v>920</v>
      </c>
      <c r="H94" s="30" t="str">
        <f t="shared" si="2"/>
        <v>M18</v>
      </c>
      <c r="I94" s="30">
        <v>57</v>
      </c>
      <c r="K94" s="3" t="str">
        <f t="shared" si="1"/>
        <v>M18</v>
      </c>
      <c r="O94" s="3">
        <v>1562</v>
      </c>
    </row>
    <row r="95" spans="1:15" s="3" customFormat="1" ht="12.75" customHeight="1">
      <c r="A95" s="26">
        <v>88</v>
      </c>
      <c r="B95" s="27">
        <v>104</v>
      </c>
      <c r="C95" s="36" t="s">
        <v>215</v>
      </c>
      <c r="D95" s="29">
        <v>1982</v>
      </c>
      <c r="E95" s="30" t="s">
        <v>10</v>
      </c>
      <c r="F95" s="31" t="s">
        <v>11</v>
      </c>
      <c r="G95" s="32" t="s">
        <v>122</v>
      </c>
      <c r="H95" s="30" t="str">
        <f t="shared" si="2"/>
        <v>M18</v>
      </c>
      <c r="I95" s="30"/>
      <c r="K95" s="3" t="str">
        <f t="shared" si="1"/>
        <v>M18</v>
      </c>
      <c r="O95" s="3">
        <v>1567</v>
      </c>
    </row>
    <row r="96" spans="1:15" s="3" customFormat="1" ht="12.75" customHeight="1">
      <c r="A96" s="26">
        <v>89</v>
      </c>
      <c r="B96" s="27">
        <v>237</v>
      </c>
      <c r="C96" s="36" t="s">
        <v>407</v>
      </c>
      <c r="D96" s="29">
        <v>1998</v>
      </c>
      <c r="E96" s="30" t="s">
        <v>10</v>
      </c>
      <c r="F96" s="31" t="s">
        <v>295</v>
      </c>
      <c r="G96" s="32" t="s">
        <v>123</v>
      </c>
      <c r="H96" s="30" t="str">
        <f t="shared" si="2"/>
        <v>Ю17</v>
      </c>
      <c r="I96" s="30">
        <v>11</v>
      </c>
      <c r="K96" s="3" t="str">
        <f t="shared" si="1"/>
        <v>Ю17</v>
      </c>
      <c r="O96" s="3">
        <v>1569</v>
      </c>
    </row>
    <row r="97" spans="1:15" s="3" customFormat="1" ht="12.75" customHeight="1">
      <c r="A97" s="26">
        <v>90</v>
      </c>
      <c r="B97" s="27">
        <v>28</v>
      </c>
      <c r="C97" s="36" t="s">
        <v>252</v>
      </c>
      <c r="D97" s="29">
        <v>1985</v>
      </c>
      <c r="E97" s="30" t="s">
        <v>1127</v>
      </c>
      <c r="F97" s="31" t="s">
        <v>253</v>
      </c>
      <c r="G97" s="32" t="s">
        <v>969</v>
      </c>
      <c r="H97" s="30" t="str">
        <f t="shared" si="2"/>
        <v>M18</v>
      </c>
      <c r="I97" s="30">
        <v>58</v>
      </c>
      <c r="K97" s="3" t="str">
        <f t="shared" si="1"/>
        <v>M18</v>
      </c>
      <c r="O97" s="3">
        <v>1771</v>
      </c>
    </row>
    <row r="98" spans="1:15" s="3" customFormat="1" ht="12.75" customHeight="1">
      <c r="A98" s="26">
        <v>91</v>
      </c>
      <c r="B98" s="27">
        <v>308</v>
      </c>
      <c r="C98" s="36" t="s">
        <v>826</v>
      </c>
      <c r="D98" s="29">
        <v>1984</v>
      </c>
      <c r="E98" s="30" t="s">
        <v>10</v>
      </c>
      <c r="F98" s="31" t="s">
        <v>827</v>
      </c>
      <c r="G98" s="32" t="s">
        <v>124</v>
      </c>
      <c r="H98" s="30" t="str">
        <f t="shared" si="2"/>
        <v>M18</v>
      </c>
      <c r="I98" s="30">
        <v>59</v>
      </c>
      <c r="K98" s="3" t="str">
        <f t="shared" si="1"/>
        <v>M18</v>
      </c>
      <c r="O98" s="3">
        <v>1572</v>
      </c>
    </row>
    <row r="99" spans="1:15" s="3" customFormat="1" ht="12.75" customHeight="1">
      <c r="A99" s="26">
        <v>92</v>
      </c>
      <c r="B99" s="27">
        <v>311</v>
      </c>
      <c r="C99" s="36" t="s">
        <v>829</v>
      </c>
      <c r="D99" s="29">
        <v>1999</v>
      </c>
      <c r="E99" s="30" t="s">
        <v>10</v>
      </c>
      <c r="F99" s="31" t="s">
        <v>537</v>
      </c>
      <c r="G99" s="32" t="s">
        <v>125</v>
      </c>
      <c r="H99" s="30" t="str">
        <f t="shared" si="2"/>
        <v>Ю15</v>
      </c>
      <c r="I99" s="30">
        <v>8</v>
      </c>
      <c r="K99" s="3" t="str">
        <f t="shared" si="1"/>
        <v>Ю15</v>
      </c>
      <c r="O99" s="3">
        <v>1574</v>
      </c>
    </row>
    <row r="100" spans="1:15" s="3" customFormat="1" ht="12.75" customHeight="1">
      <c r="A100" s="26">
        <v>93</v>
      </c>
      <c r="B100" s="27">
        <v>88</v>
      </c>
      <c r="C100" s="36" t="s">
        <v>687</v>
      </c>
      <c r="D100" s="29">
        <v>1956</v>
      </c>
      <c r="E100" s="30" t="s">
        <v>37</v>
      </c>
      <c r="F100" s="31" t="s">
        <v>28</v>
      </c>
      <c r="G100" s="32" t="s">
        <v>921</v>
      </c>
      <c r="H100" s="30" t="str">
        <f t="shared" si="2"/>
        <v>M55</v>
      </c>
      <c r="I100" s="30">
        <v>3</v>
      </c>
      <c r="K100" s="3">
        <f t="shared" si="1"/>
      </c>
      <c r="O100" s="3">
        <v>1575</v>
      </c>
    </row>
    <row r="101" spans="1:15" s="3" customFormat="1" ht="12.75" customHeight="1">
      <c r="A101" s="26">
        <v>94</v>
      </c>
      <c r="B101" s="27">
        <v>34</v>
      </c>
      <c r="C101" s="36" t="s">
        <v>434</v>
      </c>
      <c r="D101" s="29">
        <v>1960</v>
      </c>
      <c r="E101" s="30" t="s">
        <v>10</v>
      </c>
      <c r="F101" s="31" t="s">
        <v>13</v>
      </c>
      <c r="G101" s="32" t="s">
        <v>922</v>
      </c>
      <c r="H101" s="30">
        <f t="shared" si="2"/>
      </c>
      <c r="I101" s="30"/>
      <c r="K101" s="3">
        <f t="shared" si="1"/>
      </c>
      <c r="O101" s="3">
        <v>1580</v>
      </c>
    </row>
    <row r="102" spans="1:15" s="3" customFormat="1" ht="12.75" customHeight="1">
      <c r="A102" s="26">
        <v>95</v>
      </c>
      <c r="B102" s="27">
        <v>305</v>
      </c>
      <c r="C102" s="36" t="s">
        <v>824</v>
      </c>
      <c r="D102" s="29">
        <v>1972</v>
      </c>
      <c r="E102" s="30" t="s">
        <v>10</v>
      </c>
      <c r="F102" s="31" t="s">
        <v>16</v>
      </c>
      <c r="G102" s="32" t="s">
        <v>924</v>
      </c>
      <c r="H102" s="30" t="str">
        <f t="shared" si="2"/>
        <v>M40</v>
      </c>
      <c r="I102" s="30">
        <v>7</v>
      </c>
      <c r="K102" s="3">
        <f t="shared" si="1"/>
      </c>
      <c r="O102" s="3">
        <v>1584</v>
      </c>
    </row>
    <row r="103" spans="1:15" s="3" customFormat="1" ht="12.75" customHeight="1">
      <c r="A103" s="26">
        <v>96</v>
      </c>
      <c r="B103" s="27">
        <v>124</v>
      </c>
      <c r="C103" s="36" t="s">
        <v>705</v>
      </c>
      <c r="D103" s="29">
        <v>1988</v>
      </c>
      <c r="E103" s="30" t="s">
        <v>706</v>
      </c>
      <c r="F103" s="31" t="s">
        <v>707</v>
      </c>
      <c r="G103" s="32" t="s">
        <v>923</v>
      </c>
      <c r="H103" s="30" t="str">
        <f>IF(AND(D103&gt;=1900,D103&lt;=1944),"M70",IF(AND(D103&gt;=1945,D103&lt;=1949),"M65",IF(AND(D103&gt;=1950,D103&lt;=1954),"M60",IF(AND(D103&gt;=1955,D103&lt;=1959),"M55",IF(AND(D103&gt;1960,D103&lt;=1964),"M50",IF(AND(D103&gt;=1965,D103&lt;=1974),"M40",K103))))))</f>
        <v>M18</v>
      </c>
      <c r="I103" s="30">
        <v>60</v>
      </c>
      <c r="K103" s="3" t="str">
        <f t="shared" si="1"/>
        <v>M18</v>
      </c>
      <c r="O103" s="3">
        <v>1585</v>
      </c>
    </row>
    <row r="104" spans="1:15" s="3" customFormat="1" ht="12.75" customHeight="1">
      <c r="A104" s="26">
        <v>97</v>
      </c>
      <c r="B104" s="27">
        <v>176</v>
      </c>
      <c r="C104" s="36" t="s">
        <v>742</v>
      </c>
      <c r="D104" s="29">
        <v>1955</v>
      </c>
      <c r="E104" s="30" t="s">
        <v>10</v>
      </c>
      <c r="F104" s="31" t="s">
        <v>13</v>
      </c>
      <c r="G104" s="32" t="s">
        <v>44</v>
      </c>
      <c r="H104" s="30" t="str">
        <f>IF(AND(D104&gt;=1900,D104&lt;=1944),"M70",IF(AND(D104&gt;=1945,D104&lt;=1949),"M65",IF(AND(D104&gt;=1950,D104&lt;=1954),"M60",IF(AND(D104&gt;=1955,D104&lt;=1959),"M55",IF(AND(D104&gt;1960,D104&lt;=1964),"M50",IF(AND(D104&gt;=1965,D104&lt;=1974),"M40",K104))))))</f>
        <v>M55</v>
      </c>
      <c r="I104" s="30">
        <v>4</v>
      </c>
      <c r="K104" s="3">
        <f t="shared" si="1"/>
      </c>
      <c r="O104" s="3">
        <v>1593</v>
      </c>
    </row>
    <row r="105" spans="1:15" s="3" customFormat="1" ht="12.75" customHeight="1">
      <c r="A105" s="26">
        <v>98</v>
      </c>
      <c r="B105" s="27">
        <v>201</v>
      </c>
      <c r="C105" s="36" t="s">
        <v>757</v>
      </c>
      <c r="D105" s="29">
        <v>1998</v>
      </c>
      <c r="E105" s="30" t="s">
        <v>20</v>
      </c>
      <c r="F105" s="31" t="s">
        <v>758</v>
      </c>
      <c r="G105" s="32" t="s">
        <v>126</v>
      </c>
      <c r="H105" s="30" t="str">
        <f>IF(AND(D105&gt;=1900,D105&lt;=1944),"M70",IF(AND(D105&gt;=1945,D105&lt;=1949),"M65",IF(AND(D105&gt;=1950,D105&lt;=1954),"M60",IF(AND(D105&gt;=1955,D105&lt;=1959),"M55",IF(AND(D105&gt;1960,D105&lt;=1964),"M50",IF(AND(D105&gt;=1965,D105&lt;=1974),"M40",K105))))))</f>
        <v>Ю17</v>
      </c>
      <c r="I105" s="30">
        <v>12</v>
      </c>
      <c r="K105" s="3" t="str">
        <f t="shared" si="1"/>
        <v>Ю17</v>
      </c>
      <c r="O105" s="3">
        <v>1595</v>
      </c>
    </row>
    <row r="106" spans="1:15" s="3" customFormat="1" ht="12.75" customHeight="1">
      <c r="A106" s="26">
        <v>99</v>
      </c>
      <c r="B106" s="27">
        <v>154</v>
      </c>
      <c r="C106" s="36" t="s">
        <v>728</v>
      </c>
      <c r="D106" s="29">
        <v>1975</v>
      </c>
      <c r="E106" s="30" t="s">
        <v>10</v>
      </c>
      <c r="F106" s="31" t="s">
        <v>729</v>
      </c>
      <c r="G106" s="32" t="s">
        <v>925</v>
      </c>
      <c r="H106" s="30" t="str">
        <f>IF(AND(D106&gt;=1900,D106&lt;=1944),"M70",IF(AND(D106&gt;=1945,D106&lt;=1949),"M65",IF(AND(D106&gt;=1950,D106&lt;=1954),"M60",IF(AND(D106&gt;=1955,D106&lt;=1959),"M55",IF(AND(D106&gt;1960,D106&lt;=1964),"M50",IF(AND(D106&gt;=1965,D106&lt;=1974),"M40",K106))))))</f>
        <v>M18</v>
      </c>
      <c r="I106" s="30">
        <v>61</v>
      </c>
      <c r="K106" s="3" t="str">
        <f t="shared" si="1"/>
        <v>M18</v>
      </c>
      <c r="O106" s="3">
        <v>1598</v>
      </c>
    </row>
    <row r="107" spans="1:15" s="3" customFormat="1" ht="12.75" customHeight="1">
      <c r="A107" s="26">
        <v>100</v>
      </c>
      <c r="B107" s="27">
        <v>2</v>
      </c>
      <c r="C107" s="36" t="s">
        <v>236</v>
      </c>
      <c r="D107" s="29">
        <v>1995</v>
      </c>
      <c r="E107" s="30" t="s">
        <v>151</v>
      </c>
      <c r="F107" s="31" t="s">
        <v>237</v>
      </c>
      <c r="G107" s="32" t="s">
        <v>127</v>
      </c>
      <c r="H107" s="30" t="str">
        <f>IF(AND(D107&gt;=1900,D107&lt;=1944),"M70",IF(AND(D107&gt;=1945,D107&lt;=1949),"M65",IF(AND(D107&gt;=1950,D107&lt;=1954),"M60",IF(AND(D107&gt;=1955,D107&lt;=1959),"M55",IF(AND(D107&gt;1960,D107&lt;=1964),"M50",IF(AND(D107&gt;=1965,D107&lt;=1974),"M40",K107))))))</f>
        <v>M18</v>
      </c>
      <c r="I107" s="30">
        <v>62</v>
      </c>
      <c r="K107" s="3" t="str">
        <f t="shared" si="1"/>
        <v>M18</v>
      </c>
      <c r="O107" s="3">
        <v>1605</v>
      </c>
    </row>
    <row r="108" spans="1:15" s="3" customFormat="1" ht="12.75" customHeight="1">
      <c r="A108" s="26">
        <v>101</v>
      </c>
      <c r="B108" s="27">
        <v>246</v>
      </c>
      <c r="C108" s="36" t="s">
        <v>403</v>
      </c>
      <c r="D108" s="29">
        <v>1995</v>
      </c>
      <c r="E108" s="30" t="s">
        <v>10</v>
      </c>
      <c r="F108" s="31" t="s">
        <v>295</v>
      </c>
      <c r="G108" s="32" t="s">
        <v>926</v>
      </c>
      <c r="H108" s="30" t="str">
        <f>IF(AND(D108&gt;=1900,D108&lt;=1944),"M70",IF(AND(D108&gt;=1945,D108&lt;=1949),"M65",IF(AND(D108&gt;=1950,D108&lt;=1954),"M60",IF(AND(D108&gt;=1955,D108&lt;=1959),"M55",IF(AND(D108&gt;1960,D108&lt;=1964),"M50",IF(AND(D108&gt;=1965,D108&lt;=1974),"M40",K108))))))</f>
        <v>M18</v>
      </c>
      <c r="I108" s="30">
        <v>63</v>
      </c>
      <c r="K108" s="3" t="str">
        <f t="shared" si="1"/>
        <v>M18</v>
      </c>
      <c r="O108" s="3">
        <v>1609</v>
      </c>
    </row>
    <row r="109" spans="1:15" s="3" customFormat="1" ht="12.75" customHeight="1">
      <c r="A109" s="26">
        <v>102</v>
      </c>
      <c r="B109" s="27">
        <v>232</v>
      </c>
      <c r="C109" s="36" t="s">
        <v>782</v>
      </c>
      <c r="D109" s="29">
        <v>2000</v>
      </c>
      <c r="E109" s="30" t="s">
        <v>33</v>
      </c>
      <c r="F109" s="31" t="s">
        <v>34</v>
      </c>
      <c r="G109" s="32" t="s">
        <v>927</v>
      </c>
      <c r="H109" s="30" t="str">
        <f>IF(AND(D109&gt;=1900,D109&lt;=1944),"M70",IF(AND(D109&gt;=1945,D109&lt;=1949),"M65",IF(AND(D109&gt;=1950,D109&lt;=1954),"M60",IF(AND(D109&gt;=1955,D109&lt;=1959),"M55",IF(AND(D109&gt;1960,D109&lt;=1964),"M50",IF(AND(D109&gt;=1965,D109&lt;=1974),"M40",K109))))))</f>
        <v>Ю15</v>
      </c>
      <c r="I109" s="30">
        <v>9</v>
      </c>
      <c r="K109" s="3" t="str">
        <f t="shared" si="1"/>
        <v>Ю15</v>
      </c>
      <c r="O109" s="3">
        <v>1610</v>
      </c>
    </row>
    <row r="110" spans="1:15" s="3" customFormat="1" ht="12.75" customHeight="1">
      <c r="A110" s="26">
        <v>103</v>
      </c>
      <c r="B110" s="27">
        <v>130</v>
      </c>
      <c r="C110" s="36" t="s">
        <v>713</v>
      </c>
      <c r="D110" s="29">
        <v>1995</v>
      </c>
      <c r="E110" s="30" t="s">
        <v>10</v>
      </c>
      <c r="F110" s="31" t="s">
        <v>11</v>
      </c>
      <c r="G110" s="32" t="s">
        <v>928</v>
      </c>
      <c r="H110" s="30" t="str">
        <f>IF(AND(D110&gt;=1900,D110&lt;=1944),"M70",IF(AND(D110&gt;=1945,D110&lt;=1949),"M65",IF(AND(D110&gt;=1950,D110&lt;=1954),"M60",IF(AND(D110&gt;=1955,D110&lt;=1959),"M55",IF(AND(D110&gt;1960,D110&lt;=1964),"M50",IF(AND(D110&gt;=1965,D110&lt;=1974),"M40",K110))))))</f>
        <v>M18</v>
      </c>
      <c r="I110" s="30">
        <v>64</v>
      </c>
      <c r="K110" s="3" t="str">
        <f t="shared" si="1"/>
        <v>M18</v>
      </c>
      <c r="O110" s="3">
        <v>1611</v>
      </c>
    </row>
    <row r="111" spans="1:15" s="3" customFormat="1" ht="12.75" customHeight="1">
      <c r="A111" s="26">
        <v>104</v>
      </c>
      <c r="B111" s="27">
        <v>93</v>
      </c>
      <c r="C111" s="36" t="s">
        <v>690</v>
      </c>
      <c r="D111" s="29">
        <v>1982</v>
      </c>
      <c r="E111" s="30" t="s">
        <v>10</v>
      </c>
      <c r="F111" s="31"/>
      <c r="G111" s="32" t="s">
        <v>929</v>
      </c>
      <c r="H111" s="30" t="str">
        <f>IF(AND(D111&gt;=1900,D111&lt;=1944),"M70",IF(AND(D111&gt;=1945,D111&lt;=1949),"M65",IF(AND(D111&gt;=1950,D111&lt;=1954),"M60",IF(AND(D111&gt;=1955,D111&lt;=1959),"M55",IF(AND(D111&gt;1960,D111&lt;=1964),"M50",IF(AND(D111&gt;=1965,D111&lt;=1974),"M40",K111))))))</f>
        <v>M18</v>
      </c>
      <c r="I111" s="30">
        <v>65</v>
      </c>
      <c r="K111" s="3" t="str">
        <f t="shared" si="1"/>
        <v>M18</v>
      </c>
      <c r="O111" s="3">
        <v>1613</v>
      </c>
    </row>
    <row r="112" spans="1:15" s="3" customFormat="1" ht="12.75" customHeight="1">
      <c r="A112" s="26">
        <v>105</v>
      </c>
      <c r="B112" s="27">
        <v>74</v>
      </c>
      <c r="C112" s="36" t="s">
        <v>437</v>
      </c>
      <c r="D112" s="29">
        <v>2000</v>
      </c>
      <c r="E112" s="30" t="s">
        <v>20</v>
      </c>
      <c r="F112" s="31" t="s">
        <v>172</v>
      </c>
      <c r="G112" s="32" t="s">
        <v>930</v>
      </c>
      <c r="H112" s="30" t="str">
        <f>IF(AND(D112&gt;=1900,D112&lt;=1944),"M70",IF(AND(D112&gt;=1945,D112&lt;=1949),"M65",IF(AND(D112&gt;=1950,D112&lt;=1954),"M60",IF(AND(D112&gt;=1955,D112&lt;=1959),"M55",IF(AND(D112&gt;1960,D112&lt;=1964),"M50",IF(AND(D112&gt;=1965,D112&lt;=1974),"M40",K112))))))</f>
        <v>Ю15</v>
      </c>
      <c r="I112" s="30">
        <v>10</v>
      </c>
      <c r="K112" s="3" t="str">
        <f t="shared" si="1"/>
        <v>Ю15</v>
      </c>
      <c r="O112" s="3">
        <v>1617</v>
      </c>
    </row>
    <row r="113" spans="1:15" s="3" customFormat="1" ht="12.75" customHeight="1">
      <c r="A113" s="26">
        <v>106</v>
      </c>
      <c r="B113" s="27">
        <v>131</v>
      </c>
      <c r="C113" s="36" t="s">
        <v>714</v>
      </c>
      <c r="D113" s="29">
        <v>1995</v>
      </c>
      <c r="E113" s="30" t="s">
        <v>10</v>
      </c>
      <c r="F113" s="31" t="s">
        <v>11</v>
      </c>
      <c r="G113" s="32" t="s">
        <v>930</v>
      </c>
      <c r="H113" s="30" t="str">
        <f>IF(AND(D113&gt;=1900,D113&lt;=1944),"M70",IF(AND(D113&gt;=1945,D113&lt;=1949),"M65",IF(AND(D113&gt;=1950,D113&lt;=1954),"M60",IF(AND(D113&gt;=1955,D113&lt;=1959),"M55",IF(AND(D113&gt;1960,D113&lt;=1964),"M50",IF(AND(D113&gt;=1965,D113&lt;=1974),"M40",K113))))))</f>
        <v>M18</v>
      </c>
      <c r="I113" s="30">
        <v>66</v>
      </c>
      <c r="K113" s="3" t="str">
        <f t="shared" si="1"/>
        <v>M18</v>
      </c>
      <c r="O113" s="3">
        <v>1617</v>
      </c>
    </row>
    <row r="114" spans="1:15" s="3" customFormat="1" ht="12.75" customHeight="1">
      <c r="A114" s="26">
        <v>107</v>
      </c>
      <c r="B114" s="27">
        <v>276</v>
      </c>
      <c r="C114" s="36" t="s">
        <v>807</v>
      </c>
      <c r="D114" s="29">
        <v>1998</v>
      </c>
      <c r="E114" s="30" t="s">
        <v>74</v>
      </c>
      <c r="F114" s="31" t="s">
        <v>172</v>
      </c>
      <c r="G114" s="32" t="s">
        <v>930</v>
      </c>
      <c r="H114" s="30" t="str">
        <f>IF(AND(D114&gt;=1900,D114&lt;=1944),"M70",IF(AND(D114&gt;=1945,D114&lt;=1949),"M65",IF(AND(D114&gt;=1950,D114&lt;=1954),"M60",IF(AND(D114&gt;=1955,D114&lt;=1959),"M55",IF(AND(D114&gt;1960,D114&lt;=1964),"M50",IF(AND(D114&gt;=1965,D114&lt;=1974),"M40",K114))))))</f>
        <v>Ю17</v>
      </c>
      <c r="I114" s="30">
        <v>13</v>
      </c>
      <c r="K114" s="3" t="str">
        <f t="shared" si="1"/>
        <v>Ю17</v>
      </c>
      <c r="O114" s="3">
        <v>1617</v>
      </c>
    </row>
    <row r="115" spans="1:15" s="3" customFormat="1" ht="12.75" customHeight="1">
      <c r="A115" s="26">
        <v>108</v>
      </c>
      <c r="B115" s="27">
        <v>94</v>
      </c>
      <c r="C115" s="36" t="s">
        <v>691</v>
      </c>
      <c r="D115" s="29">
        <v>1966</v>
      </c>
      <c r="E115" s="30" t="s">
        <v>10</v>
      </c>
      <c r="F115" s="31"/>
      <c r="G115" s="32" t="s">
        <v>128</v>
      </c>
      <c r="H115" s="30" t="str">
        <f>IF(AND(D115&gt;=1900,D115&lt;=1944),"M70",IF(AND(D115&gt;=1945,D115&lt;=1949),"M65",IF(AND(D115&gt;=1950,D115&lt;=1954),"M60",IF(AND(D115&gt;=1955,D115&lt;=1959),"M55",IF(AND(D115&gt;1960,D115&lt;=1964),"M50",IF(AND(D115&gt;=1965,D115&lt;=1974),"M40",K115))))))</f>
        <v>M40</v>
      </c>
      <c r="I115" s="30">
        <v>8</v>
      </c>
      <c r="K115" s="3">
        <f t="shared" si="1"/>
      </c>
      <c r="O115" s="3">
        <v>1620</v>
      </c>
    </row>
    <row r="116" spans="1:15" s="3" customFormat="1" ht="12.75" customHeight="1">
      <c r="A116" s="26">
        <v>109</v>
      </c>
      <c r="B116" s="27">
        <v>328</v>
      </c>
      <c r="C116" s="36" t="s">
        <v>844</v>
      </c>
      <c r="D116" s="29">
        <v>1975</v>
      </c>
      <c r="E116" s="30" t="s">
        <v>10</v>
      </c>
      <c r="F116" s="31" t="s">
        <v>31</v>
      </c>
      <c r="G116" s="32" t="s">
        <v>931</v>
      </c>
      <c r="H116" s="30" t="str">
        <f>IF(AND(D116&gt;=1900,D116&lt;=1944),"M70",IF(AND(D116&gt;=1945,D116&lt;=1949),"M65",IF(AND(D116&gt;=1950,D116&lt;=1954),"M60",IF(AND(D116&gt;=1955,D116&lt;=1959),"M55",IF(AND(D116&gt;1960,D116&lt;=1964),"M50",IF(AND(D116&gt;=1965,D116&lt;=1974),"M40",K116))))))</f>
        <v>M18</v>
      </c>
      <c r="I116" s="30">
        <v>67</v>
      </c>
      <c r="K116" s="3" t="str">
        <f t="shared" si="1"/>
        <v>M18</v>
      </c>
      <c r="O116" s="3">
        <v>1623</v>
      </c>
    </row>
    <row r="117" spans="1:15" s="3" customFormat="1" ht="12.75" customHeight="1">
      <c r="A117" s="26">
        <v>110</v>
      </c>
      <c r="B117" s="27">
        <v>265</v>
      </c>
      <c r="C117" s="36" t="s">
        <v>802</v>
      </c>
      <c r="D117" s="29">
        <v>1988</v>
      </c>
      <c r="E117" s="30" t="s">
        <v>26</v>
      </c>
      <c r="F117" s="31"/>
      <c r="G117" s="32" t="s">
        <v>933</v>
      </c>
      <c r="H117" s="30" t="str">
        <f>IF(AND(D117&gt;=1900,D117&lt;=1944),"M70",IF(AND(D117&gt;=1945,D117&lt;=1949),"M65",IF(AND(D117&gt;=1950,D117&lt;=1954),"M60",IF(AND(D117&gt;=1955,D117&lt;=1959),"M55",IF(AND(D117&gt;1960,D117&lt;=1964),"M50",IF(AND(D117&gt;=1965,D117&lt;=1974),"M40",K117))))))</f>
        <v>M18</v>
      </c>
      <c r="I117" s="30">
        <v>68</v>
      </c>
      <c r="K117" s="3" t="str">
        <f t="shared" si="1"/>
        <v>M18</v>
      </c>
      <c r="O117" s="3">
        <v>1638</v>
      </c>
    </row>
    <row r="118" spans="1:15" s="3" customFormat="1" ht="12.75" customHeight="1">
      <c r="A118" s="26">
        <v>111</v>
      </c>
      <c r="B118" s="27">
        <v>97</v>
      </c>
      <c r="C118" s="36" t="s">
        <v>224</v>
      </c>
      <c r="D118" s="29">
        <v>2000</v>
      </c>
      <c r="E118" s="30" t="s">
        <v>26</v>
      </c>
      <c r="F118" s="31" t="s">
        <v>222</v>
      </c>
      <c r="G118" s="32" t="s">
        <v>935</v>
      </c>
      <c r="H118" s="30" t="str">
        <f>IF(AND(D118&gt;=1900,D118&lt;=1944),"M70",IF(AND(D118&gt;=1945,D118&lt;=1949),"M65",IF(AND(D118&gt;=1950,D118&lt;=1954),"M60",IF(AND(D118&gt;=1955,D118&lt;=1959),"M55",IF(AND(D118&gt;1960,D118&lt;=1964),"M50",IF(AND(D118&gt;=1965,D118&lt;=1974),"M40",K118))))))</f>
        <v>Ю15</v>
      </c>
      <c r="I118" s="30">
        <v>11</v>
      </c>
      <c r="K118" s="3" t="str">
        <f t="shared" si="1"/>
        <v>Ю15</v>
      </c>
      <c r="O118" s="3">
        <v>1640</v>
      </c>
    </row>
    <row r="119" spans="1:15" s="3" customFormat="1" ht="12.75" customHeight="1">
      <c r="A119" s="26">
        <v>112</v>
      </c>
      <c r="B119" s="27">
        <v>99</v>
      </c>
      <c r="C119" s="36" t="s">
        <v>221</v>
      </c>
      <c r="D119" s="29">
        <v>2000</v>
      </c>
      <c r="E119" s="30" t="s">
        <v>26</v>
      </c>
      <c r="F119" s="31" t="s">
        <v>222</v>
      </c>
      <c r="G119" s="32" t="s">
        <v>935</v>
      </c>
      <c r="H119" s="30" t="str">
        <f>IF(AND(D119&gt;=1900,D119&lt;=1944),"M70",IF(AND(D119&gt;=1945,D119&lt;=1949),"M65",IF(AND(D119&gt;=1950,D119&lt;=1954),"M60",IF(AND(D119&gt;=1955,D119&lt;=1959),"M55",IF(AND(D119&gt;1960,D119&lt;=1964),"M50",IF(AND(D119&gt;=1965,D119&lt;=1974),"M40",K119))))))</f>
        <v>Ю15</v>
      </c>
      <c r="I119" s="30">
        <v>12</v>
      </c>
      <c r="K119" s="3" t="str">
        <f t="shared" si="1"/>
        <v>Ю15</v>
      </c>
      <c r="O119" s="3">
        <v>1640</v>
      </c>
    </row>
    <row r="120" spans="1:15" s="3" customFormat="1" ht="12.75" customHeight="1">
      <c r="A120" s="26">
        <v>113</v>
      </c>
      <c r="B120" s="27">
        <v>309</v>
      </c>
      <c r="C120" s="36" t="s">
        <v>828</v>
      </c>
      <c r="D120" s="29">
        <v>1991</v>
      </c>
      <c r="E120" s="30" t="s">
        <v>10</v>
      </c>
      <c r="F120" s="31" t="s">
        <v>14</v>
      </c>
      <c r="G120" s="32" t="s">
        <v>935</v>
      </c>
      <c r="H120" s="30" t="str">
        <f>IF(AND(D120&gt;=1900,D120&lt;=1944),"M70",IF(AND(D120&gt;=1945,D120&lt;=1949),"M65",IF(AND(D120&gt;=1950,D120&lt;=1954),"M60",IF(AND(D120&gt;=1955,D120&lt;=1959),"M55",IF(AND(D120&gt;1960,D120&lt;=1964),"M50",IF(AND(D120&gt;=1965,D120&lt;=1974),"M40",K120))))))</f>
        <v>M18</v>
      </c>
      <c r="I120" s="30">
        <v>69</v>
      </c>
      <c r="K120" s="3" t="str">
        <f t="shared" si="1"/>
        <v>M18</v>
      </c>
      <c r="O120" s="3">
        <v>1640</v>
      </c>
    </row>
    <row r="121" spans="1:15" s="3" customFormat="1" ht="12.75" customHeight="1">
      <c r="A121" s="26">
        <v>114</v>
      </c>
      <c r="B121" s="27">
        <v>318</v>
      </c>
      <c r="C121" s="36" t="s">
        <v>833</v>
      </c>
      <c r="D121" s="29">
        <v>1991</v>
      </c>
      <c r="E121" s="30" t="s">
        <v>10</v>
      </c>
      <c r="F121" s="31"/>
      <c r="G121" s="32" t="s">
        <v>936</v>
      </c>
      <c r="H121" s="30" t="str">
        <f>IF(AND(D121&gt;=1900,D121&lt;=1944),"M70",IF(AND(D121&gt;=1945,D121&lt;=1949),"M65",IF(AND(D121&gt;=1950,D121&lt;=1954),"M60",IF(AND(D121&gt;=1955,D121&lt;=1959),"M55",IF(AND(D121&gt;1960,D121&lt;=1964),"M50",IF(AND(D121&gt;=1965,D121&lt;=1974),"M40",K121))))))</f>
        <v>M18</v>
      </c>
      <c r="I121" s="30">
        <v>70</v>
      </c>
      <c r="K121" s="3" t="str">
        <f t="shared" si="1"/>
        <v>M18</v>
      </c>
      <c r="O121" s="3">
        <v>1641</v>
      </c>
    </row>
    <row r="122" spans="1:15" s="3" customFormat="1" ht="12.75" customHeight="1">
      <c r="A122" s="26">
        <v>115</v>
      </c>
      <c r="B122" s="27">
        <v>320</v>
      </c>
      <c r="C122" s="36" t="s">
        <v>836</v>
      </c>
      <c r="D122" s="29">
        <v>1996</v>
      </c>
      <c r="E122" s="30" t="s">
        <v>837</v>
      </c>
      <c r="F122" s="31" t="s">
        <v>838</v>
      </c>
      <c r="G122" s="32" t="s">
        <v>937</v>
      </c>
      <c r="H122" s="30" t="str">
        <f>IF(AND(D122&gt;=1900,D122&lt;=1944),"M70",IF(AND(D122&gt;=1945,D122&lt;=1949),"M65",IF(AND(D122&gt;=1950,D122&lt;=1954),"M60",IF(AND(D122&gt;=1955,D122&lt;=1959),"M55",IF(AND(D122&gt;1960,D122&lt;=1964),"M50",IF(AND(D122&gt;=1965,D122&lt;=1974),"M40",K122))))))</f>
        <v>M18</v>
      </c>
      <c r="I122" s="30">
        <v>71</v>
      </c>
      <c r="K122" s="3" t="str">
        <f t="shared" si="1"/>
        <v>M18</v>
      </c>
      <c r="O122" s="3">
        <v>1648</v>
      </c>
    </row>
    <row r="123" spans="1:15" s="3" customFormat="1" ht="12.75" customHeight="1">
      <c r="A123" s="26">
        <v>116</v>
      </c>
      <c r="B123" s="27">
        <v>327</v>
      </c>
      <c r="C123" s="36" t="s">
        <v>843</v>
      </c>
      <c r="D123" s="29">
        <v>1987</v>
      </c>
      <c r="E123" s="30" t="s">
        <v>80</v>
      </c>
      <c r="F123" s="31"/>
      <c r="G123" s="32" t="s">
        <v>938</v>
      </c>
      <c r="H123" s="30" t="str">
        <f>IF(AND(D123&gt;=1900,D123&lt;=1944),"M70",IF(AND(D123&gt;=1945,D123&lt;=1949),"M65",IF(AND(D123&gt;=1950,D123&lt;=1954),"M60",IF(AND(D123&gt;=1955,D123&lt;=1959),"M55",IF(AND(D123&gt;1960,D123&lt;=1964),"M50",IF(AND(D123&gt;=1965,D123&lt;=1974),"M40",K123))))))</f>
        <v>M18</v>
      </c>
      <c r="I123" s="30">
        <v>72</v>
      </c>
      <c r="K123" s="3" t="str">
        <f t="shared" si="1"/>
        <v>M18</v>
      </c>
      <c r="O123" s="3">
        <v>1649</v>
      </c>
    </row>
    <row r="124" spans="1:15" s="3" customFormat="1" ht="12.75" customHeight="1">
      <c r="A124" s="26">
        <v>117</v>
      </c>
      <c r="B124" s="27">
        <v>231</v>
      </c>
      <c r="C124" s="36" t="s">
        <v>781</v>
      </c>
      <c r="D124" s="29">
        <v>2000</v>
      </c>
      <c r="E124" s="30" t="s">
        <v>33</v>
      </c>
      <c r="F124" s="31" t="s">
        <v>34</v>
      </c>
      <c r="G124" s="32" t="s">
        <v>46</v>
      </c>
      <c r="H124" s="30" t="str">
        <f>IF(AND(D124&gt;=1900,D124&lt;=1944),"M70",IF(AND(D124&gt;=1945,D124&lt;=1949),"M65",IF(AND(D124&gt;=1950,D124&lt;=1954),"M60",IF(AND(D124&gt;=1955,D124&lt;=1959),"M55",IF(AND(D124&gt;1960,D124&lt;=1964),"M50",IF(AND(D124&gt;=1965,D124&lt;=1974),"M40",K124))))))</f>
        <v>Ю15</v>
      </c>
      <c r="I124" s="30">
        <v>13</v>
      </c>
      <c r="K124" s="3" t="str">
        <f t="shared" si="1"/>
        <v>Ю15</v>
      </c>
      <c r="O124" s="3">
        <v>1653</v>
      </c>
    </row>
    <row r="125" spans="1:15" s="3" customFormat="1" ht="12.75" customHeight="1">
      <c r="A125" s="26">
        <v>118</v>
      </c>
      <c r="B125" s="27">
        <v>326</v>
      </c>
      <c r="C125" s="36" t="s">
        <v>842</v>
      </c>
      <c r="D125" s="29">
        <v>1984</v>
      </c>
      <c r="E125" s="30" t="s">
        <v>10</v>
      </c>
      <c r="F125" s="31"/>
      <c r="G125" s="32" t="s">
        <v>46</v>
      </c>
      <c r="H125" s="30" t="str">
        <f>IF(AND(D125&gt;=1900,D125&lt;=1944),"M70",IF(AND(D125&gt;=1945,D125&lt;=1949),"M65",IF(AND(D125&gt;=1950,D125&lt;=1954),"M60",IF(AND(D125&gt;=1955,D125&lt;=1959),"M55",IF(AND(D125&gt;1960,D125&lt;=1964),"M50",IF(AND(D125&gt;=1965,D125&lt;=1974),"M40",K125))))))</f>
        <v>M18</v>
      </c>
      <c r="I125" s="30">
        <v>73</v>
      </c>
      <c r="K125" s="3" t="str">
        <f t="shared" si="1"/>
        <v>M18</v>
      </c>
      <c r="O125" s="3">
        <v>1653</v>
      </c>
    </row>
    <row r="126" spans="1:15" s="3" customFormat="1" ht="12.75" customHeight="1">
      <c r="A126" s="26">
        <v>119</v>
      </c>
      <c r="B126" s="27">
        <v>140</v>
      </c>
      <c r="C126" s="36" t="s">
        <v>721</v>
      </c>
      <c r="D126" s="29">
        <v>1951</v>
      </c>
      <c r="E126" s="30" t="s">
        <v>10</v>
      </c>
      <c r="F126" s="31"/>
      <c r="G126" s="32" t="s">
        <v>130</v>
      </c>
      <c r="H126" s="30" t="str">
        <f>IF(AND(D126&gt;=1900,D126&lt;=1944),"M70",IF(AND(D126&gt;=1945,D126&lt;=1949),"M65",IF(AND(D126&gt;=1950,D126&lt;=1954),"M60",IF(AND(D126&gt;=1955,D126&lt;=1959),"M55",IF(AND(D126&gt;1960,D126&lt;=1964),"M50",IF(AND(D126&gt;=1965,D126&lt;=1974),"M40",K126))))))</f>
        <v>M60</v>
      </c>
      <c r="I126" s="30">
        <v>1</v>
      </c>
      <c r="K126" s="3">
        <f t="shared" si="1"/>
      </c>
      <c r="O126" s="3">
        <v>1658</v>
      </c>
    </row>
    <row r="127" spans="1:15" s="3" customFormat="1" ht="12.75" customHeight="1">
      <c r="A127" s="26">
        <v>120</v>
      </c>
      <c r="B127" s="27">
        <v>329</v>
      </c>
      <c r="C127" s="36" t="s">
        <v>845</v>
      </c>
      <c r="D127" s="29">
        <v>1974</v>
      </c>
      <c r="E127" s="30" t="s">
        <v>10</v>
      </c>
      <c r="F127" s="31"/>
      <c r="G127" s="32" t="s">
        <v>939</v>
      </c>
      <c r="H127" s="30" t="str">
        <f>IF(AND(D127&gt;=1900,D127&lt;=1944),"M70",IF(AND(D127&gt;=1945,D127&lt;=1949),"M65",IF(AND(D127&gt;=1950,D127&lt;=1954),"M60",IF(AND(D127&gt;=1955,D127&lt;=1959),"M55",IF(AND(D127&gt;1960,D127&lt;=1964),"M50",IF(AND(D127&gt;=1965,D127&lt;=1974),"M40",K127))))))</f>
        <v>M40</v>
      </c>
      <c r="I127" s="30">
        <v>9</v>
      </c>
      <c r="K127" s="3">
        <f t="shared" si="1"/>
      </c>
      <c r="O127" s="3">
        <v>1665</v>
      </c>
    </row>
    <row r="128" spans="1:15" s="3" customFormat="1" ht="12.75" customHeight="1">
      <c r="A128" s="26">
        <v>121</v>
      </c>
      <c r="B128" s="27">
        <v>64</v>
      </c>
      <c r="C128" s="36" t="s">
        <v>427</v>
      </c>
      <c r="D128" s="29">
        <v>1965</v>
      </c>
      <c r="E128" s="30" t="s">
        <v>20</v>
      </c>
      <c r="F128" s="31"/>
      <c r="G128" s="32" t="s">
        <v>940</v>
      </c>
      <c r="H128" s="30" t="str">
        <f>IF(AND(D128&gt;=1900,D128&lt;=1944),"M70",IF(AND(D128&gt;=1945,D128&lt;=1949),"M65",IF(AND(D128&gt;=1950,D128&lt;=1954),"M60",IF(AND(D128&gt;=1955,D128&lt;=1959),"M55",IF(AND(D128&gt;1960,D128&lt;=1964),"M50",IF(AND(D128&gt;=1965,D128&lt;=1974),"M40",K128))))))</f>
        <v>M40</v>
      </c>
      <c r="I128" s="30">
        <v>10</v>
      </c>
      <c r="K128" s="3">
        <f t="shared" si="1"/>
      </c>
      <c r="O128" s="3">
        <v>1672</v>
      </c>
    </row>
    <row r="129" spans="1:15" s="3" customFormat="1" ht="12.75" customHeight="1">
      <c r="A129" s="26">
        <v>122</v>
      </c>
      <c r="B129" s="27">
        <v>343</v>
      </c>
      <c r="C129" s="36" t="s">
        <v>857</v>
      </c>
      <c r="D129" s="29">
        <v>1987</v>
      </c>
      <c r="E129" s="30" t="s">
        <v>10</v>
      </c>
      <c r="F129" s="31"/>
      <c r="G129" s="32" t="s">
        <v>941</v>
      </c>
      <c r="H129" s="30" t="str">
        <f>IF(AND(D129&gt;=1900,D129&lt;=1944),"M70",IF(AND(D129&gt;=1945,D129&lt;=1949),"M65",IF(AND(D129&gt;=1950,D129&lt;=1954),"M60",IF(AND(D129&gt;=1955,D129&lt;=1959),"M55",IF(AND(D129&gt;1960,D129&lt;=1964),"M50",IF(AND(D129&gt;=1965,D129&lt;=1974),"M40",K129))))))</f>
        <v>M18</v>
      </c>
      <c r="I129" s="30">
        <v>74</v>
      </c>
      <c r="K129" s="3" t="str">
        <f t="shared" si="1"/>
        <v>M18</v>
      </c>
      <c r="O129" s="3">
        <v>1673</v>
      </c>
    </row>
    <row r="130" spans="1:15" s="3" customFormat="1" ht="12.75" customHeight="1">
      <c r="A130" s="26">
        <v>123</v>
      </c>
      <c r="B130" s="27">
        <v>251</v>
      </c>
      <c r="C130" s="36" t="s">
        <v>788</v>
      </c>
      <c r="D130" s="29">
        <v>1954</v>
      </c>
      <c r="E130" s="30" t="s">
        <v>789</v>
      </c>
      <c r="F130" s="31" t="s">
        <v>790</v>
      </c>
      <c r="G130" s="32" t="s">
        <v>943</v>
      </c>
      <c r="H130" s="30" t="str">
        <f>IF(AND(D130&gt;=1900,D130&lt;=1944),"M70",IF(AND(D130&gt;=1945,D130&lt;=1949),"M65",IF(AND(D130&gt;=1950,D130&lt;=1954),"M60",IF(AND(D130&gt;=1955,D130&lt;=1959),"M55",IF(AND(D130&gt;1960,D130&lt;=1964),"M50",IF(AND(D130&gt;=1965,D130&lt;=1974),"M40",K130))))))</f>
        <v>M60</v>
      </c>
      <c r="I130" s="30">
        <v>2</v>
      </c>
      <c r="K130" s="3">
        <f t="shared" si="1"/>
      </c>
      <c r="O130" s="3">
        <v>1677</v>
      </c>
    </row>
    <row r="131" spans="1:15" s="3" customFormat="1" ht="12.75" customHeight="1">
      <c r="A131" s="26">
        <v>124</v>
      </c>
      <c r="B131" s="27">
        <v>76</v>
      </c>
      <c r="C131" s="36" t="s">
        <v>219</v>
      </c>
      <c r="D131" s="29">
        <v>1976</v>
      </c>
      <c r="E131" s="30" t="s">
        <v>10</v>
      </c>
      <c r="F131" s="31" t="s">
        <v>220</v>
      </c>
      <c r="G131" s="32" t="s">
        <v>131</v>
      </c>
      <c r="H131" s="30" t="str">
        <f>IF(AND(D131&gt;=1900,D131&lt;=1944),"M70",IF(AND(D131&gt;=1945,D131&lt;=1949),"M65",IF(AND(D131&gt;=1950,D131&lt;=1954),"M60",IF(AND(D131&gt;=1955,D131&lt;=1959),"M55",IF(AND(D131&gt;1960,D131&lt;=1964),"M50",IF(AND(D131&gt;=1965,D131&lt;=1974),"M40",K131))))))</f>
        <v>M18</v>
      </c>
      <c r="I131" s="30">
        <v>75</v>
      </c>
      <c r="K131" s="3" t="str">
        <f t="shared" si="1"/>
        <v>M18</v>
      </c>
      <c r="O131" s="3">
        <v>1680</v>
      </c>
    </row>
    <row r="132" spans="1:15" s="3" customFormat="1" ht="12.75" customHeight="1">
      <c r="A132" s="26">
        <v>125</v>
      </c>
      <c r="B132" s="27">
        <v>267</v>
      </c>
      <c r="C132" s="36" t="s">
        <v>804</v>
      </c>
      <c r="D132" s="29">
        <v>1983</v>
      </c>
      <c r="E132" s="30" t="s">
        <v>20</v>
      </c>
      <c r="F132" s="31"/>
      <c r="G132" s="32" t="s">
        <v>944</v>
      </c>
      <c r="H132" s="30" t="str">
        <f>IF(AND(D132&gt;=1900,D132&lt;=1944),"M70",IF(AND(D132&gt;=1945,D132&lt;=1949),"M65",IF(AND(D132&gt;=1950,D132&lt;=1954),"M60",IF(AND(D132&gt;=1955,D132&lt;=1959),"M55",IF(AND(D132&gt;1960,D132&lt;=1964),"M50",IF(AND(D132&gt;=1965,D132&lt;=1974),"M40",K132))))))</f>
        <v>M18</v>
      </c>
      <c r="I132" s="30">
        <v>76</v>
      </c>
      <c r="K132" s="3" t="str">
        <f t="shared" si="1"/>
        <v>M18</v>
      </c>
      <c r="O132" s="3">
        <v>1683</v>
      </c>
    </row>
    <row r="133" spans="1:15" s="3" customFormat="1" ht="12.75" customHeight="1">
      <c r="A133" s="26">
        <v>126</v>
      </c>
      <c r="B133" s="27">
        <v>139</v>
      </c>
      <c r="C133" s="36" t="s">
        <v>720</v>
      </c>
      <c r="D133" s="29">
        <v>1956</v>
      </c>
      <c r="E133" s="30" t="s">
        <v>10</v>
      </c>
      <c r="F133" s="31"/>
      <c r="G133" s="32" t="s">
        <v>945</v>
      </c>
      <c r="H133" s="30" t="str">
        <f>IF(AND(D133&gt;=1900,D133&lt;=1944),"M70",IF(AND(D133&gt;=1945,D133&lt;=1949),"M65",IF(AND(D133&gt;=1950,D133&lt;=1954),"M60",IF(AND(D133&gt;=1955,D133&lt;=1959),"M55",IF(AND(D133&gt;1960,D133&lt;=1964),"M50",IF(AND(D133&gt;=1965,D133&lt;=1974),"M40",K133))))))</f>
        <v>M55</v>
      </c>
      <c r="I133" s="30">
        <v>5</v>
      </c>
      <c r="K133" s="3">
        <f t="shared" si="1"/>
      </c>
      <c r="O133" s="3">
        <v>1686</v>
      </c>
    </row>
    <row r="134" spans="1:15" s="3" customFormat="1" ht="12.75" customHeight="1">
      <c r="A134" s="26">
        <v>127</v>
      </c>
      <c r="B134" s="27">
        <v>170</v>
      </c>
      <c r="C134" s="36" t="s">
        <v>737</v>
      </c>
      <c r="D134" s="29">
        <v>1997</v>
      </c>
      <c r="E134" s="30" t="s">
        <v>20</v>
      </c>
      <c r="F134" s="31" t="s">
        <v>172</v>
      </c>
      <c r="G134" s="32" t="s">
        <v>946</v>
      </c>
      <c r="H134" s="30" t="str">
        <f>IF(AND(D134&gt;=1900,D134&lt;=1944),"M70",IF(AND(D134&gt;=1945,D134&lt;=1949),"M65",IF(AND(D134&gt;=1950,D134&lt;=1954),"M60",IF(AND(D134&gt;=1955,D134&lt;=1959),"M55",IF(AND(D134&gt;1960,D134&lt;=1964),"M50",IF(AND(D134&gt;=1965,D134&lt;=1974),"M40",K134))))))</f>
        <v>Ю17</v>
      </c>
      <c r="I134" s="30">
        <v>14</v>
      </c>
      <c r="K134" s="3" t="str">
        <f t="shared" si="1"/>
        <v>Ю17</v>
      </c>
      <c r="O134" s="3">
        <v>1687</v>
      </c>
    </row>
    <row r="135" spans="1:15" s="3" customFormat="1" ht="12.75" customHeight="1">
      <c r="A135" s="26">
        <v>128</v>
      </c>
      <c r="B135" s="27">
        <v>120</v>
      </c>
      <c r="C135" s="36" t="s">
        <v>702</v>
      </c>
      <c r="D135" s="29">
        <v>1956</v>
      </c>
      <c r="E135" s="30" t="s">
        <v>10</v>
      </c>
      <c r="F135" s="31" t="s">
        <v>703</v>
      </c>
      <c r="G135" s="32" t="s">
        <v>947</v>
      </c>
      <c r="H135" s="30" t="str">
        <f>IF(AND(D135&gt;=1900,D135&lt;=1944),"M70",IF(AND(D135&gt;=1945,D135&lt;=1949),"M65",IF(AND(D135&gt;=1950,D135&lt;=1954),"M60",IF(AND(D135&gt;=1955,D135&lt;=1959),"M55",IF(AND(D135&gt;1960,D135&lt;=1964),"M50",IF(AND(D135&gt;=1965,D135&lt;=1974),"M40",K135))))))</f>
        <v>M55</v>
      </c>
      <c r="I135" s="30">
        <v>6</v>
      </c>
      <c r="K135" s="3">
        <f t="shared" si="1"/>
      </c>
      <c r="O135" s="3">
        <v>1690</v>
      </c>
    </row>
    <row r="136" spans="1:15" s="3" customFormat="1" ht="12.75" customHeight="1">
      <c r="A136" s="26">
        <v>129</v>
      </c>
      <c r="B136" s="27">
        <v>212</v>
      </c>
      <c r="C136" s="36" t="s">
        <v>765</v>
      </c>
      <c r="D136" s="29">
        <v>1966</v>
      </c>
      <c r="E136" s="30" t="s">
        <v>10</v>
      </c>
      <c r="F136" s="31" t="s">
        <v>13</v>
      </c>
      <c r="G136" s="32" t="s">
        <v>948</v>
      </c>
      <c r="H136" s="30" t="str">
        <f>IF(AND(D136&gt;=1900,D136&lt;=1944),"M70",IF(AND(D136&gt;=1945,D136&lt;=1949),"M65",IF(AND(D136&gt;=1950,D136&lt;=1954),"M60",IF(AND(D136&gt;=1955,D136&lt;=1959),"M55",IF(AND(D136&gt;1960,D136&lt;=1964),"M50",IF(AND(D136&gt;=1965,D136&lt;=1974),"M40",K136))))))</f>
        <v>M40</v>
      </c>
      <c r="I136" s="30">
        <v>11</v>
      </c>
      <c r="K136" s="3">
        <f t="shared" si="1"/>
      </c>
      <c r="O136" s="3">
        <v>1693</v>
      </c>
    </row>
    <row r="137" spans="1:15" s="3" customFormat="1" ht="12.75" customHeight="1">
      <c r="A137" s="26">
        <v>130</v>
      </c>
      <c r="B137" s="27">
        <v>40</v>
      </c>
      <c r="C137" s="36" t="s">
        <v>431</v>
      </c>
      <c r="D137" s="29">
        <v>1979</v>
      </c>
      <c r="E137" s="30" t="s">
        <v>10</v>
      </c>
      <c r="F137" s="31" t="s">
        <v>232</v>
      </c>
      <c r="G137" s="32" t="s">
        <v>104</v>
      </c>
      <c r="H137" s="30" t="str">
        <f>IF(AND(D137&gt;=1900,D137&lt;=1944),"M70",IF(AND(D137&gt;=1945,D137&lt;=1949),"M65",IF(AND(D137&gt;=1950,D137&lt;=1954),"M60",IF(AND(D137&gt;=1955,D137&lt;=1959),"M55",IF(AND(D137&gt;1960,D137&lt;=1964),"M50",IF(AND(D137&gt;=1965,D137&lt;=1974),"M40",K137))))))</f>
        <v>M18</v>
      </c>
      <c r="I137" s="30">
        <v>77</v>
      </c>
      <c r="K137" s="3" t="str">
        <f aca="true" t="shared" si="3" ref="K137:K200">IF(AND(D137&gt;=1975,D137&lt;=1996),"M18",IF(AND(D137&gt;=1997,D137&lt;=1998),"Ю17",IF(AND(D137&gt;=1999,D137&lt;=2000),"Ю15","")))</f>
        <v>M18</v>
      </c>
      <c r="O137" s="3">
        <v>627</v>
      </c>
    </row>
    <row r="138" spans="1:15" s="3" customFormat="1" ht="12.75" customHeight="1">
      <c r="A138" s="26">
        <v>131</v>
      </c>
      <c r="B138" s="27">
        <v>322</v>
      </c>
      <c r="C138" s="36" t="s">
        <v>839</v>
      </c>
      <c r="D138" s="29">
        <v>1983</v>
      </c>
      <c r="E138" s="30" t="s">
        <v>20</v>
      </c>
      <c r="F138" s="31"/>
      <c r="G138" s="32" t="s">
        <v>949</v>
      </c>
      <c r="H138" s="30" t="str">
        <f>IF(AND(D138&gt;=1900,D138&lt;=1944),"M70",IF(AND(D138&gt;=1945,D138&lt;=1949),"M65",IF(AND(D138&gt;=1950,D138&lt;=1954),"M60",IF(AND(D138&gt;=1955,D138&lt;=1959),"M55",IF(AND(D138&gt;1960,D138&lt;=1964),"M50",IF(AND(D138&gt;=1965,D138&lt;=1974),"M40",K138))))))</f>
        <v>M18</v>
      </c>
      <c r="I138" s="30">
        <v>78</v>
      </c>
      <c r="K138" s="3" t="str">
        <f t="shared" si="3"/>
        <v>M18</v>
      </c>
      <c r="O138" s="3">
        <v>1697</v>
      </c>
    </row>
    <row r="139" spans="1:15" s="3" customFormat="1" ht="12.75" customHeight="1">
      <c r="A139" s="26">
        <v>132</v>
      </c>
      <c r="B139" s="27">
        <v>306</v>
      </c>
      <c r="C139" s="36" t="s">
        <v>825</v>
      </c>
      <c r="D139" s="29">
        <v>1978</v>
      </c>
      <c r="E139" s="30" t="s">
        <v>10</v>
      </c>
      <c r="F139" s="31"/>
      <c r="G139" s="32" t="s">
        <v>950</v>
      </c>
      <c r="H139" s="30" t="str">
        <f>IF(AND(D139&gt;=1900,D139&lt;=1944),"M70",IF(AND(D139&gt;=1945,D139&lt;=1949),"M65",IF(AND(D139&gt;=1950,D139&lt;=1954),"M60",IF(AND(D139&gt;=1955,D139&lt;=1959),"M55",IF(AND(D139&gt;1960,D139&lt;=1964),"M50",IF(AND(D139&gt;=1965,D139&lt;=1974),"M40",K139))))))</f>
        <v>M18</v>
      </c>
      <c r="I139" s="30">
        <v>79</v>
      </c>
      <c r="K139" s="3" t="str">
        <f t="shared" si="3"/>
        <v>M18</v>
      </c>
      <c r="O139" s="3">
        <v>1698</v>
      </c>
    </row>
    <row r="140" spans="1:15" s="3" customFormat="1" ht="12.75" customHeight="1">
      <c r="A140" s="26">
        <v>133</v>
      </c>
      <c r="B140" s="27">
        <v>50</v>
      </c>
      <c r="C140" s="36" t="s">
        <v>672</v>
      </c>
      <c r="D140" s="29">
        <v>1984</v>
      </c>
      <c r="E140" s="30" t="s">
        <v>10</v>
      </c>
      <c r="F140" s="31" t="s">
        <v>673</v>
      </c>
      <c r="G140" s="32" t="s">
        <v>132</v>
      </c>
      <c r="H140" s="30" t="str">
        <f>IF(AND(D140&gt;=1900,D140&lt;=1944),"M70",IF(AND(D140&gt;=1945,D140&lt;=1949),"M65",IF(AND(D140&gt;=1950,D140&lt;=1954),"M60",IF(AND(D140&gt;=1955,D140&lt;=1959),"M55",IF(AND(D140&gt;1960,D140&lt;=1964),"M50",IF(AND(D140&gt;=1965,D140&lt;=1974),"M40",K140))))))</f>
        <v>M18</v>
      </c>
      <c r="I140" s="30">
        <v>80</v>
      </c>
      <c r="K140" s="3" t="str">
        <f t="shared" si="3"/>
        <v>M18</v>
      </c>
      <c r="O140" s="3">
        <v>1701</v>
      </c>
    </row>
    <row r="141" spans="1:15" s="3" customFormat="1" ht="12.75" customHeight="1">
      <c r="A141" s="26">
        <v>134</v>
      </c>
      <c r="B141" s="27">
        <v>334</v>
      </c>
      <c r="C141" s="36" t="s">
        <v>850</v>
      </c>
      <c r="D141" s="29">
        <v>1956</v>
      </c>
      <c r="E141" s="30" t="s">
        <v>10</v>
      </c>
      <c r="F141" s="31" t="s">
        <v>14</v>
      </c>
      <c r="G141" s="32" t="s">
        <v>132</v>
      </c>
      <c r="H141" s="30" t="str">
        <f>IF(AND(D141&gt;=1900,D141&lt;=1944),"M70",IF(AND(D141&gt;=1945,D141&lt;=1949),"M65",IF(AND(D141&gt;=1950,D141&lt;=1954),"M60",IF(AND(D141&gt;=1955,D141&lt;=1959),"M55",IF(AND(D141&gt;1960,D141&lt;=1964),"M50",IF(AND(D141&gt;=1965,D141&lt;=1974),"M40",K141))))))</f>
        <v>M55</v>
      </c>
      <c r="I141" s="30">
        <v>7</v>
      </c>
      <c r="K141" s="3">
        <f t="shared" si="3"/>
      </c>
      <c r="O141" s="3">
        <v>1701</v>
      </c>
    </row>
    <row r="142" spans="1:15" s="3" customFormat="1" ht="12.75" customHeight="1">
      <c r="A142" s="26">
        <v>135</v>
      </c>
      <c r="B142" s="27">
        <v>171</v>
      </c>
      <c r="C142" s="36" t="s">
        <v>738</v>
      </c>
      <c r="D142" s="29">
        <v>1999</v>
      </c>
      <c r="E142" s="30" t="s">
        <v>20</v>
      </c>
      <c r="F142" s="31" t="s">
        <v>172</v>
      </c>
      <c r="G142" s="32" t="s">
        <v>952</v>
      </c>
      <c r="H142" s="30" t="str">
        <f>IF(AND(D142&gt;=1900,D142&lt;=1944),"M70",IF(AND(D142&gt;=1945,D142&lt;=1949),"M65",IF(AND(D142&gt;=1950,D142&lt;=1954),"M60",IF(AND(D142&gt;=1955,D142&lt;=1959),"M55",IF(AND(D142&gt;1960,D142&lt;=1964),"M50",IF(AND(D142&gt;=1965,D142&lt;=1974),"M40",K142))))))</f>
        <v>Ю15</v>
      </c>
      <c r="I142" s="30">
        <v>14</v>
      </c>
      <c r="K142" s="3" t="str">
        <f t="shared" si="3"/>
        <v>Ю15</v>
      </c>
      <c r="O142" s="3">
        <v>1711</v>
      </c>
    </row>
    <row r="143" spans="1:15" s="3" customFormat="1" ht="12.75" customHeight="1">
      <c r="A143" s="26">
        <v>136</v>
      </c>
      <c r="B143" s="27">
        <v>70</v>
      </c>
      <c r="C143" s="36" t="s">
        <v>420</v>
      </c>
      <c r="D143" s="29">
        <v>1949</v>
      </c>
      <c r="E143" s="30" t="s">
        <v>419</v>
      </c>
      <c r="F143" s="31" t="s">
        <v>15</v>
      </c>
      <c r="G143" s="32" t="s">
        <v>954</v>
      </c>
      <c r="H143" s="30" t="str">
        <f>IF(AND(D143&gt;=1900,D143&lt;=1944),"M70",IF(AND(D143&gt;=1945,D143&lt;=1949),"M65",IF(AND(D143&gt;=1950,D143&lt;=1954),"M60",IF(AND(D143&gt;=1955,D143&lt;=1959),"M55",IF(AND(D143&gt;1960,D143&lt;=1964),"M50",IF(AND(D143&gt;=1965,D143&lt;=1974),"M40",K143))))))</f>
        <v>M65</v>
      </c>
      <c r="I143" s="30">
        <v>1</v>
      </c>
      <c r="K143" s="3">
        <f t="shared" si="3"/>
      </c>
      <c r="O143" s="3">
        <v>1717</v>
      </c>
    </row>
    <row r="144" spans="1:15" s="3" customFormat="1" ht="12.75" customHeight="1">
      <c r="A144" s="26">
        <v>137</v>
      </c>
      <c r="B144" s="27">
        <v>241</v>
      </c>
      <c r="C144" s="36" t="s">
        <v>785</v>
      </c>
      <c r="D144" s="29">
        <v>1983</v>
      </c>
      <c r="E144" s="30" t="s">
        <v>481</v>
      </c>
      <c r="F144" s="31"/>
      <c r="G144" s="32" t="s">
        <v>955</v>
      </c>
      <c r="H144" s="30" t="str">
        <f>IF(AND(D144&gt;=1900,D144&lt;=1944),"M70",IF(AND(D144&gt;=1945,D144&lt;=1949),"M65",IF(AND(D144&gt;=1950,D144&lt;=1954),"M60",IF(AND(D144&gt;=1955,D144&lt;=1959),"M55",IF(AND(D144&gt;1960,D144&lt;=1964),"M50",IF(AND(D144&gt;=1965,D144&lt;=1974),"M40",K144))))))</f>
        <v>M18</v>
      </c>
      <c r="I144" s="30"/>
      <c r="K144" s="3" t="str">
        <f t="shared" si="3"/>
        <v>M18</v>
      </c>
      <c r="O144" s="3">
        <v>1718</v>
      </c>
    </row>
    <row r="145" spans="1:15" s="3" customFormat="1" ht="12.75" customHeight="1">
      <c r="A145" s="26">
        <v>138</v>
      </c>
      <c r="B145" s="27">
        <v>240</v>
      </c>
      <c r="C145" s="36" t="s">
        <v>784</v>
      </c>
      <c r="D145" s="29">
        <v>1993</v>
      </c>
      <c r="E145" s="30" t="s">
        <v>10</v>
      </c>
      <c r="F145" s="31"/>
      <c r="G145" s="32" t="s">
        <v>48</v>
      </c>
      <c r="H145" s="30" t="str">
        <f>IF(AND(D145&gt;=1900,D145&lt;=1944),"M70",IF(AND(D145&gt;=1945,D145&lt;=1949),"M65",IF(AND(D145&gt;=1950,D145&lt;=1954),"M60",IF(AND(D145&gt;=1955,D145&lt;=1959),"M55",IF(AND(D145&gt;1960,D145&lt;=1964),"M50",IF(AND(D145&gt;=1965,D145&lt;=1974),"M40",K145))))))</f>
        <v>M18</v>
      </c>
      <c r="I145" s="30">
        <v>81</v>
      </c>
      <c r="K145" s="3" t="str">
        <f t="shared" si="3"/>
        <v>M18</v>
      </c>
      <c r="O145" s="3">
        <v>1719</v>
      </c>
    </row>
    <row r="146" spans="1:15" s="3" customFormat="1" ht="12.75" customHeight="1">
      <c r="A146" s="26">
        <v>139</v>
      </c>
      <c r="B146" s="27">
        <v>223</v>
      </c>
      <c r="C146" s="36" t="s">
        <v>772</v>
      </c>
      <c r="D146" s="29">
        <v>1983</v>
      </c>
      <c r="E146" s="30" t="s">
        <v>20</v>
      </c>
      <c r="F146" s="31" t="s">
        <v>76</v>
      </c>
      <c r="G146" s="32" t="s">
        <v>956</v>
      </c>
      <c r="H146" s="30" t="str">
        <f>IF(AND(D146&gt;=1900,D146&lt;=1944),"M70",IF(AND(D146&gt;=1945,D146&lt;=1949),"M65",IF(AND(D146&gt;=1950,D146&lt;=1954),"M60",IF(AND(D146&gt;=1955,D146&lt;=1959),"M55",IF(AND(D146&gt;1960,D146&lt;=1964),"M50",IF(AND(D146&gt;=1965,D146&lt;=1974),"M40",K146))))))</f>
        <v>M18</v>
      </c>
      <c r="I146" s="30">
        <v>82</v>
      </c>
      <c r="K146" s="3" t="str">
        <f t="shared" si="3"/>
        <v>M18</v>
      </c>
      <c r="O146" s="3">
        <v>1721</v>
      </c>
    </row>
    <row r="147" spans="1:15" s="3" customFormat="1" ht="12.75" customHeight="1">
      <c r="A147" s="26">
        <v>140</v>
      </c>
      <c r="B147" s="27">
        <v>219</v>
      </c>
      <c r="C147" s="36" t="s">
        <v>771</v>
      </c>
      <c r="D147" s="29">
        <v>1994</v>
      </c>
      <c r="E147" s="30" t="s">
        <v>20</v>
      </c>
      <c r="F147" s="31" t="s">
        <v>648</v>
      </c>
      <c r="G147" s="32" t="s">
        <v>958</v>
      </c>
      <c r="H147" s="30" t="str">
        <f>IF(AND(D147&gt;=1900,D147&lt;=1944),"M70",IF(AND(D147&gt;=1945,D147&lt;=1949),"M65",IF(AND(D147&gt;=1950,D147&lt;=1954),"M60",IF(AND(D147&gt;=1955,D147&lt;=1959),"M55",IF(AND(D147&gt;1960,D147&lt;=1964),"M50",IF(AND(D147&gt;=1965,D147&lt;=1974),"M40",K147))))))</f>
        <v>M18</v>
      </c>
      <c r="I147" s="30">
        <v>83</v>
      </c>
      <c r="K147" s="3" t="str">
        <f t="shared" si="3"/>
        <v>M18</v>
      </c>
      <c r="O147" s="3">
        <v>1725</v>
      </c>
    </row>
    <row r="148" spans="1:15" s="3" customFormat="1" ht="12.75" customHeight="1">
      <c r="A148" s="26">
        <v>141</v>
      </c>
      <c r="B148" s="27">
        <v>71</v>
      </c>
      <c r="C148" s="36" t="s">
        <v>418</v>
      </c>
      <c r="D148" s="29">
        <v>1946</v>
      </c>
      <c r="E148" s="30" t="s">
        <v>419</v>
      </c>
      <c r="F148" s="31" t="s">
        <v>15</v>
      </c>
      <c r="G148" s="32" t="s">
        <v>959</v>
      </c>
      <c r="H148" s="30" t="str">
        <f>IF(AND(D148&gt;=1900,D148&lt;=1944),"M70",IF(AND(D148&gt;=1945,D148&lt;=1949),"M65",IF(AND(D148&gt;=1950,D148&lt;=1954),"M60",IF(AND(D148&gt;=1955,D148&lt;=1959),"M55",IF(AND(D148&gt;1960,D148&lt;=1964),"M50",IF(AND(D148&gt;=1965,D148&lt;=1974),"M40",K148))))))</f>
        <v>M65</v>
      </c>
      <c r="I148" s="30">
        <v>2</v>
      </c>
      <c r="K148" s="3">
        <f t="shared" si="3"/>
      </c>
      <c r="O148" s="3">
        <v>1727</v>
      </c>
    </row>
    <row r="149" spans="1:15" s="3" customFormat="1" ht="12.75" customHeight="1">
      <c r="A149" s="26">
        <v>142</v>
      </c>
      <c r="B149" s="27">
        <v>84</v>
      </c>
      <c r="C149" s="36" t="s">
        <v>683</v>
      </c>
      <c r="D149" s="29">
        <v>1963</v>
      </c>
      <c r="E149" s="30" t="s">
        <v>32</v>
      </c>
      <c r="F149" s="31" t="s">
        <v>684</v>
      </c>
      <c r="G149" s="32" t="s">
        <v>959</v>
      </c>
      <c r="H149" s="30" t="str">
        <f>IF(AND(D149&gt;=1900,D149&lt;=1944),"M70",IF(AND(D149&gt;=1945,D149&lt;=1949),"M65",IF(AND(D149&gt;=1950,D149&lt;=1954),"M60",IF(AND(D149&gt;=1955,D149&lt;=1959),"M55",IF(AND(D149&gt;1960,D149&lt;=1964),"M50",IF(AND(D149&gt;=1965,D149&lt;=1974),"M40",K149))))))</f>
        <v>M50</v>
      </c>
      <c r="I149" s="30">
        <v>5</v>
      </c>
      <c r="K149" s="3">
        <f t="shared" si="3"/>
      </c>
      <c r="O149" s="3">
        <v>1727</v>
      </c>
    </row>
    <row r="150" spans="1:15" s="3" customFormat="1" ht="12.75" customHeight="1">
      <c r="A150" s="26">
        <v>143</v>
      </c>
      <c r="B150" s="27">
        <v>31</v>
      </c>
      <c r="C150" s="36" t="s">
        <v>255</v>
      </c>
      <c r="D150" s="29">
        <v>1955</v>
      </c>
      <c r="E150" s="30" t="s">
        <v>33</v>
      </c>
      <c r="F150" s="31"/>
      <c r="G150" s="32" t="s">
        <v>960</v>
      </c>
      <c r="H150" s="30" t="str">
        <f>IF(AND(D150&gt;=1900,D150&lt;=1944),"M70",IF(AND(D150&gt;=1945,D150&lt;=1949),"M65",IF(AND(D150&gt;=1950,D150&lt;=1954),"M60",IF(AND(D150&gt;=1955,D150&lt;=1959),"M55",IF(AND(D150&gt;1960,D150&lt;=1964),"M50",IF(AND(D150&gt;=1965,D150&lt;=1974),"M40",K150))))))</f>
        <v>M55</v>
      </c>
      <c r="I150" s="30">
        <v>8</v>
      </c>
      <c r="K150" s="3">
        <f t="shared" si="3"/>
      </c>
      <c r="O150" s="3">
        <v>1738</v>
      </c>
    </row>
    <row r="151" spans="1:15" s="3" customFormat="1" ht="12.75" customHeight="1">
      <c r="A151" s="26">
        <v>144</v>
      </c>
      <c r="B151" s="27">
        <v>169</v>
      </c>
      <c r="C151" s="36" t="s">
        <v>735</v>
      </c>
      <c r="D151" s="29">
        <v>1989</v>
      </c>
      <c r="E151" s="30" t="s">
        <v>20</v>
      </c>
      <c r="F151" s="31" t="s">
        <v>736</v>
      </c>
      <c r="G151" s="32" t="s">
        <v>961</v>
      </c>
      <c r="H151" s="30" t="str">
        <f>IF(AND(D151&gt;=1900,D151&lt;=1944),"M70",IF(AND(D151&gt;=1945,D151&lt;=1949),"M65",IF(AND(D151&gt;=1950,D151&lt;=1954),"M60",IF(AND(D151&gt;=1955,D151&lt;=1959),"M55",IF(AND(D151&gt;1960,D151&lt;=1964),"M50",IF(AND(D151&gt;=1965,D151&lt;=1974),"M40",K151))))))</f>
        <v>M18</v>
      </c>
      <c r="I151" s="30">
        <v>84</v>
      </c>
      <c r="K151" s="3" t="str">
        <f t="shared" si="3"/>
        <v>M18</v>
      </c>
      <c r="O151" s="3">
        <v>1743</v>
      </c>
    </row>
    <row r="152" spans="1:15" s="3" customFormat="1" ht="12.75" customHeight="1">
      <c r="A152" s="26">
        <v>145</v>
      </c>
      <c r="B152" s="27">
        <v>59</v>
      </c>
      <c r="C152" s="36" t="s">
        <v>677</v>
      </c>
      <c r="D152" s="29">
        <v>1959</v>
      </c>
      <c r="E152" s="30" t="s">
        <v>39</v>
      </c>
      <c r="F152" s="31" t="s">
        <v>41</v>
      </c>
      <c r="G152" s="32" t="s">
        <v>963</v>
      </c>
      <c r="H152" s="30" t="str">
        <f>IF(AND(D152&gt;=1900,D152&lt;=1944),"M70",IF(AND(D152&gt;=1945,D152&lt;=1949),"M65",IF(AND(D152&gt;=1950,D152&lt;=1954),"M60",IF(AND(D152&gt;=1955,D152&lt;=1959),"M55",IF(AND(D152&gt;1960,D152&lt;=1964),"M50",IF(AND(D152&gt;=1965,D152&lt;=1974),"M40",K152))))))</f>
        <v>M55</v>
      </c>
      <c r="I152" s="30">
        <v>9</v>
      </c>
      <c r="K152" s="3">
        <f t="shared" si="3"/>
      </c>
      <c r="O152" s="3">
        <v>1750</v>
      </c>
    </row>
    <row r="153" spans="1:15" s="3" customFormat="1" ht="12.75" customHeight="1">
      <c r="A153" s="26">
        <v>146</v>
      </c>
      <c r="B153" s="27">
        <v>325</v>
      </c>
      <c r="C153" s="36" t="s">
        <v>841</v>
      </c>
      <c r="D153" s="29">
        <v>1999</v>
      </c>
      <c r="E153" s="30" t="s">
        <v>20</v>
      </c>
      <c r="F153" s="31" t="s">
        <v>172</v>
      </c>
      <c r="G153" s="32" t="s">
        <v>963</v>
      </c>
      <c r="H153" s="30" t="str">
        <f>IF(AND(D153&gt;=1900,D153&lt;=1944),"M70",IF(AND(D153&gt;=1945,D153&lt;=1949),"M65",IF(AND(D153&gt;=1950,D153&lt;=1954),"M60",IF(AND(D153&gt;=1955,D153&lt;=1959),"M55",IF(AND(D153&gt;1960,D153&lt;=1964),"M50",IF(AND(D153&gt;=1965,D153&lt;=1974),"M40",K153))))))</f>
        <v>Ю15</v>
      </c>
      <c r="I153" s="30">
        <v>15</v>
      </c>
      <c r="K153" s="3" t="str">
        <f t="shared" si="3"/>
        <v>Ю15</v>
      </c>
      <c r="O153" s="3">
        <v>1750</v>
      </c>
    </row>
    <row r="154" spans="1:15" s="3" customFormat="1" ht="12.75" customHeight="1">
      <c r="A154" s="26">
        <v>147</v>
      </c>
      <c r="B154" s="27">
        <v>142</v>
      </c>
      <c r="C154" s="36" t="s">
        <v>723</v>
      </c>
      <c r="D154" s="29">
        <v>1962</v>
      </c>
      <c r="E154" s="30" t="s">
        <v>10</v>
      </c>
      <c r="F154" s="31" t="s">
        <v>13</v>
      </c>
      <c r="G154" s="32" t="s">
        <v>964</v>
      </c>
      <c r="H154" s="30" t="str">
        <f>IF(AND(D154&gt;=1900,D154&lt;=1944),"M70",IF(AND(D154&gt;=1945,D154&lt;=1949),"M65",IF(AND(D154&gt;=1950,D154&lt;=1954),"M60",IF(AND(D154&gt;=1955,D154&lt;=1959),"M55",IF(AND(D154&gt;1960,D154&lt;=1964),"M50",IF(AND(D154&gt;=1965,D154&lt;=1974),"M40",K154))))))</f>
        <v>M50</v>
      </c>
      <c r="I154" s="30">
        <v>6</v>
      </c>
      <c r="K154" s="3">
        <f t="shared" si="3"/>
      </c>
      <c r="O154" s="3">
        <v>1756</v>
      </c>
    </row>
    <row r="155" spans="1:15" s="3" customFormat="1" ht="12.75" customHeight="1">
      <c r="A155" s="26">
        <v>148</v>
      </c>
      <c r="B155" s="27">
        <v>57</v>
      </c>
      <c r="C155" s="36" t="s">
        <v>676</v>
      </c>
      <c r="D155" s="29">
        <v>1988</v>
      </c>
      <c r="E155" s="30" t="s">
        <v>10</v>
      </c>
      <c r="F155" s="31" t="s">
        <v>232</v>
      </c>
      <c r="G155" s="32" t="s">
        <v>966</v>
      </c>
      <c r="H155" s="30" t="str">
        <f>IF(AND(D155&gt;=1900,D155&lt;=1944),"M70",IF(AND(D155&gt;=1945,D155&lt;=1949),"M65",IF(AND(D155&gt;=1950,D155&lt;=1954),"M60",IF(AND(D155&gt;=1955,D155&lt;=1959),"M55",IF(AND(D155&gt;1960,D155&lt;=1964),"M50",IF(AND(D155&gt;=1965,D155&lt;=1974),"M40",K155))))))</f>
        <v>M18</v>
      </c>
      <c r="I155" s="30">
        <v>85</v>
      </c>
      <c r="K155" s="3" t="str">
        <f t="shared" si="3"/>
        <v>M18</v>
      </c>
      <c r="O155" s="3">
        <v>1760</v>
      </c>
    </row>
    <row r="156" spans="1:15" s="3" customFormat="1" ht="12.75" customHeight="1">
      <c r="A156" s="26">
        <v>149</v>
      </c>
      <c r="B156" s="27">
        <v>15</v>
      </c>
      <c r="C156" s="36" t="s">
        <v>243</v>
      </c>
      <c r="D156" s="29">
        <v>1997</v>
      </c>
      <c r="E156" s="30" t="s">
        <v>20</v>
      </c>
      <c r="F156" s="31" t="s">
        <v>172</v>
      </c>
      <c r="G156" s="32" t="s">
        <v>968</v>
      </c>
      <c r="H156" s="30" t="str">
        <f>IF(AND(D156&gt;=1900,D156&lt;=1944),"M70",IF(AND(D156&gt;=1945,D156&lt;=1949),"M65",IF(AND(D156&gt;=1950,D156&lt;=1954),"M60",IF(AND(D156&gt;=1955,D156&lt;=1959),"M55",IF(AND(D156&gt;1960,D156&lt;=1964),"M50",IF(AND(D156&gt;=1965,D156&lt;=1974),"M40",K156))))))</f>
        <v>Ю17</v>
      </c>
      <c r="I156" s="30">
        <v>15</v>
      </c>
      <c r="K156" s="3" t="str">
        <f t="shared" si="3"/>
        <v>Ю17</v>
      </c>
      <c r="O156" s="3">
        <v>1769</v>
      </c>
    </row>
    <row r="157" spans="1:15" s="3" customFormat="1" ht="12.75" customHeight="1">
      <c r="A157" s="26">
        <v>150</v>
      </c>
      <c r="B157" s="27">
        <v>254</v>
      </c>
      <c r="C157" s="36" t="s">
        <v>792</v>
      </c>
      <c r="D157" s="29">
        <v>1998</v>
      </c>
      <c r="E157" s="30" t="s">
        <v>20</v>
      </c>
      <c r="F157" s="31" t="s">
        <v>172</v>
      </c>
      <c r="G157" s="32" t="s">
        <v>135</v>
      </c>
      <c r="H157" s="30" t="str">
        <f>IF(AND(D157&gt;=1900,D157&lt;=1944),"M70",IF(AND(D157&gt;=1945,D157&lt;=1949),"M65",IF(AND(D157&gt;=1950,D157&lt;=1954),"M60",IF(AND(D157&gt;=1955,D157&lt;=1959),"M55",IF(AND(D157&gt;1960,D157&lt;=1964),"M50",IF(AND(D157&gt;=1965,D157&lt;=1974),"M40",K157))))))</f>
        <v>Ю17</v>
      </c>
      <c r="I157" s="30">
        <v>16</v>
      </c>
      <c r="K157" s="3" t="str">
        <f t="shared" si="3"/>
        <v>Ю17</v>
      </c>
      <c r="O157" s="3">
        <v>1772</v>
      </c>
    </row>
    <row r="158" spans="1:15" s="3" customFormat="1" ht="12.75" customHeight="1">
      <c r="A158" s="26">
        <v>151</v>
      </c>
      <c r="B158" s="27">
        <v>319</v>
      </c>
      <c r="C158" s="36" t="s">
        <v>834</v>
      </c>
      <c r="D158" s="29">
        <v>1957</v>
      </c>
      <c r="E158" s="30" t="s">
        <v>10</v>
      </c>
      <c r="F158" s="31" t="s">
        <v>835</v>
      </c>
      <c r="G158" s="32" t="s">
        <v>970</v>
      </c>
      <c r="H158" s="30" t="str">
        <f>IF(AND(D158&gt;=1900,D158&lt;=1944),"M70",IF(AND(D158&gt;=1945,D158&lt;=1949),"M65",IF(AND(D158&gt;=1950,D158&lt;=1954),"M60",IF(AND(D158&gt;=1955,D158&lt;=1959),"M55",IF(AND(D158&gt;1960,D158&lt;=1964),"M50",IF(AND(D158&gt;=1965,D158&lt;=1974),"M40",K158))))))</f>
        <v>M55</v>
      </c>
      <c r="I158" s="30">
        <v>10</v>
      </c>
      <c r="K158" s="3">
        <f t="shared" si="3"/>
      </c>
      <c r="O158" s="3">
        <v>1773</v>
      </c>
    </row>
    <row r="159" spans="1:15" s="3" customFormat="1" ht="12.75" customHeight="1">
      <c r="A159" s="26">
        <v>152</v>
      </c>
      <c r="B159" s="27">
        <v>68</v>
      </c>
      <c r="C159" s="36" t="s">
        <v>422</v>
      </c>
      <c r="D159" s="29">
        <v>1963</v>
      </c>
      <c r="E159" s="30" t="s">
        <v>10</v>
      </c>
      <c r="F159" s="31" t="s">
        <v>423</v>
      </c>
      <c r="G159" s="32" t="s">
        <v>971</v>
      </c>
      <c r="H159" s="30" t="str">
        <f>IF(AND(D159&gt;=1900,D159&lt;=1944),"M70",IF(AND(D159&gt;=1945,D159&lt;=1949),"M65",IF(AND(D159&gt;=1950,D159&lt;=1954),"M60",IF(AND(D159&gt;=1955,D159&lt;=1959),"M55",IF(AND(D159&gt;1960,D159&lt;=1964),"M50",IF(AND(D159&gt;=1965,D159&lt;=1974),"M40",K159))))))</f>
        <v>M50</v>
      </c>
      <c r="I159" s="30">
        <v>7</v>
      </c>
      <c r="K159" s="3">
        <f t="shared" si="3"/>
      </c>
      <c r="O159" s="3">
        <v>1776</v>
      </c>
    </row>
    <row r="160" spans="1:15" s="3" customFormat="1" ht="12.75" customHeight="1">
      <c r="A160" s="26">
        <v>153</v>
      </c>
      <c r="B160" s="27">
        <v>190</v>
      </c>
      <c r="C160" s="36" t="s">
        <v>749</v>
      </c>
      <c r="D160" s="29">
        <v>1979</v>
      </c>
      <c r="E160" s="30" t="s">
        <v>10</v>
      </c>
      <c r="F160" s="31"/>
      <c r="G160" s="32" t="s">
        <v>154</v>
      </c>
      <c r="H160" s="30" t="str">
        <f>IF(AND(D160&gt;=1900,D160&lt;=1944),"M70",IF(AND(D160&gt;=1945,D160&lt;=1949),"M65",IF(AND(D160&gt;=1950,D160&lt;=1954),"M60",IF(AND(D160&gt;=1955,D160&lt;=1959),"M55",IF(AND(D160&gt;1960,D160&lt;=1964),"M50",IF(AND(D160&gt;=1965,D160&lt;=1974),"M40",K160))))))</f>
        <v>M18</v>
      </c>
      <c r="I160" s="30"/>
      <c r="K160" s="3" t="str">
        <f t="shared" si="3"/>
        <v>M18</v>
      </c>
      <c r="O160" s="3">
        <v>1786</v>
      </c>
    </row>
    <row r="161" spans="1:15" s="3" customFormat="1" ht="12.75" customHeight="1">
      <c r="A161" s="26">
        <v>154</v>
      </c>
      <c r="B161" s="27">
        <v>250</v>
      </c>
      <c r="C161" s="36" t="s">
        <v>787</v>
      </c>
      <c r="D161" s="29">
        <v>1989</v>
      </c>
      <c r="E161" s="30" t="s">
        <v>20</v>
      </c>
      <c r="F161" s="31"/>
      <c r="G161" s="32" t="s">
        <v>973</v>
      </c>
      <c r="H161" s="30" t="str">
        <f>IF(AND(D161&gt;=1900,D161&lt;=1944),"M70",IF(AND(D161&gt;=1945,D161&lt;=1949),"M65",IF(AND(D161&gt;=1950,D161&lt;=1954),"M60",IF(AND(D161&gt;=1955,D161&lt;=1959),"M55",IF(AND(D161&gt;1960,D161&lt;=1964),"M50",IF(AND(D161&gt;=1965,D161&lt;=1974),"M40",K161))))))</f>
        <v>M18</v>
      </c>
      <c r="I161" s="30">
        <v>86</v>
      </c>
      <c r="K161" s="3" t="str">
        <f t="shared" si="3"/>
        <v>M18</v>
      </c>
      <c r="O161" s="3">
        <v>1791</v>
      </c>
    </row>
    <row r="162" spans="1:15" s="3" customFormat="1" ht="12.75" customHeight="1">
      <c r="A162" s="26">
        <v>155</v>
      </c>
      <c r="B162" s="27">
        <v>3</v>
      </c>
      <c r="C162" s="36" t="s">
        <v>238</v>
      </c>
      <c r="D162" s="29">
        <v>1969</v>
      </c>
      <c r="E162" s="30" t="s">
        <v>10</v>
      </c>
      <c r="F162" s="31"/>
      <c r="G162" s="32" t="s">
        <v>974</v>
      </c>
      <c r="H162" s="30" t="str">
        <f>IF(AND(D162&gt;=1900,D162&lt;=1944),"M70",IF(AND(D162&gt;=1945,D162&lt;=1949),"M65",IF(AND(D162&gt;=1950,D162&lt;=1954),"M60",IF(AND(D162&gt;=1955,D162&lt;=1959),"M55",IF(AND(D162&gt;1960,D162&lt;=1964),"M50",IF(AND(D162&gt;=1965,D162&lt;=1974),"M40",K162))))))</f>
        <v>M40</v>
      </c>
      <c r="I162" s="30">
        <v>12</v>
      </c>
      <c r="K162" s="3">
        <f t="shared" si="3"/>
      </c>
      <c r="O162" s="3">
        <v>1792</v>
      </c>
    </row>
    <row r="163" spans="1:15" s="3" customFormat="1" ht="12.75" customHeight="1">
      <c r="A163" s="26">
        <v>156</v>
      </c>
      <c r="B163" s="27">
        <v>12</v>
      </c>
      <c r="C163" s="36" t="s">
        <v>240</v>
      </c>
      <c r="D163" s="29">
        <v>1988</v>
      </c>
      <c r="E163" s="30" t="s">
        <v>10</v>
      </c>
      <c r="F163" s="31" t="s">
        <v>241</v>
      </c>
      <c r="G163" s="32" t="s">
        <v>72</v>
      </c>
      <c r="H163" s="30" t="str">
        <f>IF(AND(D163&gt;=1900,D163&lt;=1944),"M70",IF(AND(D163&gt;=1945,D163&lt;=1949),"M65",IF(AND(D163&gt;=1950,D163&lt;=1954),"M60",IF(AND(D163&gt;=1955,D163&lt;=1959),"M55",IF(AND(D163&gt;1960,D163&lt;=1964),"M50",IF(AND(D163&gt;=1965,D163&lt;=1974),"M40",K163))))))</f>
        <v>M18</v>
      </c>
      <c r="I163" s="30">
        <v>87</v>
      </c>
      <c r="K163" s="3" t="str">
        <f t="shared" si="3"/>
        <v>M18</v>
      </c>
      <c r="O163" s="3">
        <v>1795</v>
      </c>
    </row>
    <row r="164" spans="1:15" s="3" customFormat="1" ht="12.75" customHeight="1">
      <c r="A164" s="26">
        <v>157</v>
      </c>
      <c r="B164" s="27">
        <v>61</v>
      </c>
      <c r="C164" s="36" t="s">
        <v>429</v>
      </c>
      <c r="D164" s="29">
        <v>1952</v>
      </c>
      <c r="E164" s="30" t="s">
        <v>39</v>
      </c>
      <c r="F164" s="31" t="s">
        <v>430</v>
      </c>
      <c r="G164" s="32" t="s">
        <v>975</v>
      </c>
      <c r="H164" s="30" t="str">
        <f>IF(AND(D164&gt;=1900,D164&lt;=1944),"M70",IF(AND(D164&gt;=1945,D164&lt;=1949),"M65",IF(AND(D164&gt;=1950,D164&lt;=1954),"M60",IF(AND(D164&gt;=1955,D164&lt;=1959),"M55",IF(AND(D164&gt;1960,D164&lt;=1964),"M50",IF(AND(D164&gt;=1965,D164&lt;=1974),"M40",K164))))))</f>
        <v>M60</v>
      </c>
      <c r="I164" s="30">
        <v>3</v>
      </c>
      <c r="K164" s="3">
        <f t="shared" si="3"/>
      </c>
      <c r="O164" s="3">
        <v>1799</v>
      </c>
    </row>
    <row r="165" spans="1:15" s="3" customFormat="1" ht="12.75" customHeight="1">
      <c r="A165" s="26">
        <v>158</v>
      </c>
      <c r="B165" s="27">
        <v>106</v>
      </c>
      <c r="C165" s="36" t="s">
        <v>694</v>
      </c>
      <c r="D165" s="29">
        <v>1981</v>
      </c>
      <c r="E165" s="30" t="s">
        <v>33</v>
      </c>
      <c r="F165" s="31" t="s">
        <v>695</v>
      </c>
      <c r="G165" s="32" t="s">
        <v>50</v>
      </c>
      <c r="H165" s="30" t="str">
        <f>IF(AND(D165&gt;=1900,D165&lt;=1944),"M70",IF(AND(D165&gt;=1945,D165&lt;=1949),"M65",IF(AND(D165&gt;=1950,D165&lt;=1954),"M60",IF(AND(D165&gt;=1955,D165&lt;=1959),"M55",IF(AND(D165&gt;1960,D165&lt;=1964),"M50",IF(AND(D165&gt;=1965,D165&lt;=1974),"M40",K165))))))</f>
        <v>M18</v>
      </c>
      <c r="I165" s="30">
        <v>88</v>
      </c>
      <c r="K165" s="3" t="str">
        <f t="shared" si="3"/>
        <v>M18</v>
      </c>
      <c r="O165" s="3">
        <v>1800</v>
      </c>
    </row>
    <row r="166" spans="1:15" s="3" customFormat="1" ht="12.75" customHeight="1">
      <c r="A166" s="26">
        <v>159</v>
      </c>
      <c r="B166" s="27">
        <v>143</v>
      </c>
      <c r="C166" s="36" t="s">
        <v>722</v>
      </c>
      <c r="D166" s="29">
        <v>1993</v>
      </c>
      <c r="E166" s="30" t="s">
        <v>10</v>
      </c>
      <c r="F166" s="31" t="s">
        <v>31</v>
      </c>
      <c r="G166" s="32" t="s">
        <v>976</v>
      </c>
      <c r="H166" s="30" t="str">
        <f>IF(AND(D166&gt;=1900,D166&lt;=1944),"M70",IF(AND(D166&gt;=1945,D166&lt;=1949),"M65",IF(AND(D166&gt;=1950,D166&lt;=1954),"M60",IF(AND(D166&gt;=1955,D166&lt;=1959),"M55",IF(AND(D166&gt;1960,D166&lt;=1964),"M50",IF(AND(D166&gt;=1965,D166&lt;=1974),"M40",K166))))))</f>
        <v>M18</v>
      </c>
      <c r="I166" s="30">
        <v>89</v>
      </c>
      <c r="K166" s="3" t="str">
        <f t="shared" si="3"/>
        <v>M18</v>
      </c>
      <c r="O166" s="3">
        <v>1801</v>
      </c>
    </row>
    <row r="167" spans="1:15" s="3" customFormat="1" ht="12.75" customHeight="1">
      <c r="A167" s="26">
        <v>160</v>
      </c>
      <c r="B167" s="27">
        <v>247</v>
      </c>
      <c r="C167" s="36" t="s">
        <v>402</v>
      </c>
      <c r="D167" s="29">
        <v>1998</v>
      </c>
      <c r="E167" s="30" t="s">
        <v>10</v>
      </c>
      <c r="F167" s="31" t="s">
        <v>295</v>
      </c>
      <c r="G167" s="32" t="s">
        <v>978</v>
      </c>
      <c r="H167" s="30" t="str">
        <f>IF(AND(D167&gt;=1900,D167&lt;=1944),"M70",IF(AND(D167&gt;=1945,D167&lt;=1949),"M65",IF(AND(D167&gt;=1950,D167&lt;=1954),"M60",IF(AND(D167&gt;=1955,D167&lt;=1959),"M55",IF(AND(D167&gt;1960,D167&lt;=1964),"M50",IF(AND(D167&gt;=1965,D167&lt;=1974),"M40",K167))))))</f>
        <v>Ю17</v>
      </c>
      <c r="I167" s="30">
        <v>17</v>
      </c>
      <c r="K167" s="3" t="str">
        <f t="shared" si="3"/>
        <v>Ю17</v>
      </c>
      <c r="O167" s="3">
        <v>1812</v>
      </c>
    </row>
    <row r="168" spans="1:15" s="3" customFormat="1" ht="12.75" customHeight="1">
      <c r="A168" s="26">
        <v>161</v>
      </c>
      <c r="B168" s="27">
        <v>18</v>
      </c>
      <c r="C168" s="36" t="s">
        <v>244</v>
      </c>
      <c r="D168" s="29">
        <v>1963</v>
      </c>
      <c r="E168" s="30" t="s">
        <v>10</v>
      </c>
      <c r="F168" s="31"/>
      <c r="G168" s="32" t="s">
        <v>136</v>
      </c>
      <c r="H168" s="30" t="str">
        <f>IF(AND(D168&gt;=1900,D168&lt;=1944),"M70",IF(AND(D168&gt;=1945,D168&lt;=1949),"M65",IF(AND(D168&gt;=1950,D168&lt;=1954),"M60",IF(AND(D168&gt;=1955,D168&lt;=1959),"M55",IF(AND(D168&gt;1960,D168&lt;=1964),"M50",IF(AND(D168&gt;=1965,D168&lt;=1974),"M40",K168))))))</f>
        <v>M50</v>
      </c>
      <c r="I168" s="30">
        <v>8</v>
      </c>
      <c r="K168" s="3">
        <f t="shared" si="3"/>
      </c>
      <c r="O168" s="3">
        <v>1813</v>
      </c>
    </row>
    <row r="169" spans="1:15" s="3" customFormat="1" ht="12.75" customHeight="1">
      <c r="A169" s="26">
        <v>162</v>
      </c>
      <c r="B169" s="27">
        <v>296</v>
      </c>
      <c r="C169" s="36" t="s">
        <v>816</v>
      </c>
      <c r="D169" s="29">
        <v>1980</v>
      </c>
      <c r="E169" s="30" t="s">
        <v>10</v>
      </c>
      <c r="F169" s="31" t="s">
        <v>817</v>
      </c>
      <c r="G169" s="32" t="s">
        <v>980</v>
      </c>
      <c r="H169" s="30" t="str">
        <f>IF(AND(D169&gt;=1900,D169&lt;=1944),"M70",IF(AND(D169&gt;=1945,D169&lt;=1949),"M65",IF(AND(D169&gt;=1950,D169&lt;=1954),"M60",IF(AND(D169&gt;=1955,D169&lt;=1959),"M55",IF(AND(D169&gt;1960,D169&lt;=1964),"M50",IF(AND(D169&gt;=1965,D169&lt;=1974),"M40",K169))))))</f>
        <v>M18</v>
      </c>
      <c r="I169" s="30">
        <v>90</v>
      </c>
      <c r="K169" s="3" t="str">
        <f t="shared" si="3"/>
        <v>M18</v>
      </c>
      <c r="O169" s="3">
        <v>1817</v>
      </c>
    </row>
    <row r="170" spans="1:15" s="3" customFormat="1" ht="12.75" customHeight="1">
      <c r="A170" s="26">
        <v>163</v>
      </c>
      <c r="B170" s="27">
        <v>144</v>
      </c>
      <c r="C170" s="36" t="s">
        <v>416</v>
      </c>
      <c r="D170" s="29">
        <v>1990</v>
      </c>
      <c r="E170" s="30" t="s">
        <v>417</v>
      </c>
      <c r="F170" s="31" t="s">
        <v>177</v>
      </c>
      <c r="G170" s="32" t="s">
        <v>137</v>
      </c>
      <c r="H170" s="30" t="str">
        <f>IF(AND(D170&gt;=1900,D170&lt;=1944),"M70",IF(AND(D170&gt;=1945,D170&lt;=1949),"M65",IF(AND(D170&gt;=1950,D170&lt;=1954),"M60",IF(AND(D170&gt;=1955,D170&lt;=1959),"M55",IF(AND(D170&gt;1960,D170&lt;=1964),"M50",IF(AND(D170&gt;=1965,D170&lt;=1974),"M40",K170))))))</f>
        <v>M18</v>
      </c>
      <c r="I170" s="30">
        <v>91</v>
      </c>
      <c r="K170" s="3" t="str">
        <f t="shared" si="3"/>
        <v>M18</v>
      </c>
      <c r="O170" s="3">
        <v>1829</v>
      </c>
    </row>
    <row r="171" spans="1:15" s="3" customFormat="1" ht="12.75" customHeight="1">
      <c r="A171" s="26">
        <v>164</v>
      </c>
      <c r="B171" s="27">
        <v>172</v>
      </c>
      <c r="C171" s="36" t="s">
        <v>739</v>
      </c>
      <c r="D171" s="29">
        <v>1968</v>
      </c>
      <c r="E171" s="30" t="s">
        <v>740</v>
      </c>
      <c r="F171" s="31"/>
      <c r="G171" s="32" t="s">
        <v>138</v>
      </c>
      <c r="H171" s="30" t="str">
        <f>IF(AND(D171&gt;=1900,D171&lt;=1944),"M70",IF(AND(D171&gt;=1945,D171&lt;=1949),"M65",IF(AND(D171&gt;=1950,D171&lt;=1954),"M60",IF(AND(D171&gt;=1955,D171&lt;=1959),"M55",IF(AND(D171&gt;1960,D171&lt;=1964),"M50",IF(AND(D171&gt;=1965,D171&lt;=1974),"M40",K171))))))</f>
        <v>M40</v>
      </c>
      <c r="I171" s="30">
        <v>13</v>
      </c>
      <c r="K171" s="3">
        <f t="shared" si="3"/>
      </c>
      <c r="O171" s="3">
        <v>1830</v>
      </c>
    </row>
    <row r="172" spans="1:15" s="3" customFormat="1" ht="12.75" customHeight="1">
      <c r="A172" s="26">
        <v>165</v>
      </c>
      <c r="B172" s="27">
        <v>283</v>
      </c>
      <c r="C172" s="36" t="s">
        <v>812</v>
      </c>
      <c r="D172" s="29">
        <v>2000</v>
      </c>
      <c r="E172" s="30" t="s">
        <v>20</v>
      </c>
      <c r="F172" s="31" t="s">
        <v>172</v>
      </c>
      <c r="G172" s="32" t="s">
        <v>985</v>
      </c>
      <c r="H172" s="30" t="str">
        <f>IF(AND(D172&gt;=1900,D172&lt;=1944),"M70",IF(AND(D172&gt;=1945,D172&lt;=1949),"M65",IF(AND(D172&gt;=1950,D172&lt;=1954),"M60",IF(AND(D172&gt;=1955,D172&lt;=1959),"M55",IF(AND(D172&gt;1960,D172&lt;=1964),"M50",IF(AND(D172&gt;=1965,D172&lt;=1974),"M40",K172))))))</f>
        <v>Ю15</v>
      </c>
      <c r="I172" s="30">
        <v>16</v>
      </c>
      <c r="K172" s="3" t="str">
        <f t="shared" si="3"/>
        <v>Ю15</v>
      </c>
      <c r="O172" s="3">
        <v>1836</v>
      </c>
    </row>
    <row r="173" spans="1:15" s="3" customFormat="1" ht="12.75" customHeight="1">
      <c r="A173" s="26">
        <v>166</v>
      </c>
      <c r="B173" s="27">
        <v>86</v>
      </c>
      <c r="C173" s="36" t="s">
        <v>685</v>
      </c>
      <c r="D173" s="29">
        <v>1979</v>
      </c>
      <c r="E173" s="30" t="s">
        <v>10</v>
      </c>
      <c r="F173" s="31" t="s">
        <v>686</v>
      </c>
      <c r="G173" s="32" t="s">
        <v>987</v>
      </c>
      <c r="H173" s="30" t="str">
        <f>IF(AND(D173&gt;=1900,D173&lt;=1944),"M70",IF(AND(D173&gt;=1945,D173&lt;=1949),"M65",IF(AND(D173&gt;=1950,D173&lt;=1954),"M60",IF(AND(D173&gt;=1955,D173&lt;=1959),"M55",IF(AND(D173&gt;1960,D173&lt;=1964),"M50",IF(AND(D173&gt;=1965,D173&lt;=1974),"M40",K173))))))</f>
        <v>M18</v>
      </c>
      <c r="I173" s="30">
        <v>92</v>
      </c>
      <c r="K173" s="3" t="str">
        <f t="shared" si="3"/>
        <v>M18</v>
      </c>
      <c r="O173" s="3">
        <v>1841</v>
      </c>
    </row>
    <row r="174" spans="1:15" s="3" customFormat="1" ht="12.75" customHeight="1">
      <c r="A174" s="26">
        <v>167</v>
      </c>
      <c r="B174" s="27">
        <v>217</v>
      </c>
      <c r="C174" s="36" t="s">
        <v>770</v>
      </c>
      <c r="D174" s="29">
        <v>1958</v>
      </c>
      <c r="E174" s="30" t="s">
        <v>10</v>
      </c>
      <c r="F174" s="31"/>
      <c r="G174" s="32" t="s">
        <v>986</v>
      </c>
      <c r="H174" s="30" t="str">
        <f>IF(AND(D174&gt;=1900,D174&lt;=1944),"M70",IF(AND(D174&gt;=1945,D174&lt;=1949),"M65",IF(AND(D174&gt;=1950,D174&lt;=1954),"M60",IF(AND(D174&gt;=1955,D174&lt;=1959),"M55",IF(AND(D174&gt;1960,D174&lt;=1964),"M50",IF(AND(D174&gt;=1965,D174&lt;=1974),"M40",K174))))))</f>
        <v>M55</v>
      </c>
      <c r="I174" s="30">
        <v>11</v>
      </c>
      <c r="K174" s="3">
        <f t="shared" si="3"/>
      </c>
      <c r="O174" s="3">
        <v>1846</v>
      </c>
    </row>
    <row r="175" spans="1:15" s="3" customFormat="1" ht="12.75" customHeight="1">
      <c r="A175" s="26">
        <v>168</v>
      </c>
      <c r="B175" s="27">
        <v>98</v>
      </c>
      <c r="C175" s="36" t="s">
        <v>223</v>
      </c>
      <c r="D175" s="29">
        <v>2000</v>
      </c>
      <c r="E175" s="30" t="s">
        <v>26</v>
      </c>
      <c r="F175" s="31" t="s">
        <v>222</v>
      </c>
      <c r="G175" s="32" t="s">
        <v>990</v>
      </c>
      <c r="H175" s="30" t="str">
        <f>IF(AND(D175&gt;=1900,D175&lt;=1944),"M70",IF(AND(D175&gt;=1945,D175&lt;=1949),"M65",IF(AND(D175&gt;=1950,D175&lt;=1954),"M60",IF(AND(D175&gt;=1955,D175&lt;=1959),"M55",IF(AND(D175&gt;1960,D175&lt;=1964),"M50",IF(AND(D175&gt;=1965,D175&lt;=1974),"M40",K175))))))</f>
        <v>Ю15</v>
      </c>
      <c r="I175" s="30">
        <v>17</v>
      </c>
      <c r="K175" s="3" t="str">
        <f t="shared" si="3"/>
        <v>Ю15</v>
      </c>
      <c r="O175" s="3">
        <v>1849</v>
      </c>
    </row>
    <row r="176" spans="1:15" s="3" customFormat="1" ht="12.75" customHeight="1">
      <c r="A176" s="26">
        <v>169</v>
      </c>
      <c r="B176" s="27">
        <v>262</v>
      </c>
      <c r="C176" s="36" t="s">
        <v>797</v>
      </c>
      <c r="D176" s="29">
        <v>1960</v>
      </c>
      <c r="E176" s="30" t="s">
        <v>20</v>
      </c>
      <c r="F176" s="31" t="s">
        <v>654</v>
      </c>
      <c r="G176" s="32" t="s">
        <v>991</v>
      </c>
      <c r="H176" s="30">
        <f>IF(AND(D176&gt;=1900,D176&lt;=1944),"M70",IF(AND(D176&gt;=1945,D176&lt;=1949),"M65",IF(AND(D176&gt;=1950,D176&lt;=1954),"M60",IF(AND(D176&gt;=1955,D176&lt;=1959),"M55",IF(AND(D176&gt;1960,D176&lt;=1964),"M50",IF(AND(D176&gt;=1965,D176&lt;=1974),"M40",K176))))))</f>
      </c>
      <c r="I176" s="30"/>
      <c r="K176" s="3">
        <f t="shared" si="3"/>
      </c>
      <c r="O176" s="3">
        <v>1851</v>
      </c>
    </row>
    <row r="177" spans="1:15" s="3" customFormat="1" ht="12.75" customHeight="1">
      <c r="A177" s="26">
        <v>170</v>
      </c>
      <c r="B177" s="27">
        <v>249</v>
      </c>
      <c r="C177" s="36" t="s">
        <v>400</v>
      </c>
      <c r="D177" s="29">
        <v>1999</v>
      </c>
      <c r="E177" s="30" t="s">
        <v>10</v>
      </c>
      <c r="F177" s="31" t="s">
        <v>295</v>
      </c>
      <c r="G177" s="32" t="s">
        <v>992</v>
      </c>
      <c r="H177" s="30" t="str">
        <f>IF(AND(D177&gt;=1900,D177&lt;=1944),"M70",IF(AND(D177&gt;=1945,D177&lt;=1949),"M65",IF(AND(D177&gt;=1950,D177&lt;=1954),"M60",IF(AND(D177&gt;=1955,D177&lt;=1959),"M55",IF(AND(D177&gt;1960,D177&lt;=1964),"M50",IF(AND(D177&gt;=1965,D177&lt;=1974),"M40",K177))))))</f>
        <v>Ю15</v>
      </c>
      <c r="I177" s="30">
        <v>18</v>
      </c>
      <c r="K177" s="3" t="str">
        <f t="shared" si="3"/>
        <v>Ю15</v>
      </c>
      <c r="O177" s="3">
        <v>1853</v>
      </c>
    </row>
    <row r="178" spans="1:15" s="3" customFormat="1" ht="12.75" customHeight="1">
      <c r="A178" s="26">
        <v>171</v>
      </c>
      <c r="B178" s="27">
        <v>65</v>
      </c>
      <c r="C178" s="36" t="s">
        <v>426</v>
      </c>
      <c r="D178" s="29">
        <v>1968</v>
      </c>
      <c r="E178" s="30" t="s">
        <v>10</v>
      </c>
      <c r="F178" s="31" t="s">
        <v>425</v>
      </c>
      <c r="G178" s="32" t="s">
        <v>994</v>
      </c>
      <c r="H178" s="30" t="str">
        <f>IF(AND(D178&gt;=1900,D178&lt;=1944),"M70",IF(AND(D178&gt;=1945,D178&lt;=1949),"M65",IF(AND(D178&gt;=1950,D178&lt;=1954),"M60",IF(AND(D178&gt;=1955,D178&lt;=1959),"M55",IF(AND(D178&gt;1960,D178&lt;=1964),"M50",IF(AND(D178&gt;=1965,D178&lt;=1974),"M40",K178))))))</f>
        <v>M40</v>
      </c>
      <c r="I178" s="30">
        <v>15</v>
      </c>
      <c r="K178" s="3">
        <f t="shared" si="3"/>
      </c>
      <c r="O178" s="3">
        <v>1861</v>
      </c>
    </row>
    <row r="179" spans="1:15" s="3" customFormat="1" ht="12.75" customHeight="1">
      <c r="A179" s="26">
        <v>172</v>
      </c>
      <c r="B179" s="27">
        <v>44</v>
      </c>
      <c r="C179" s="36" t="s">
        <v>217</v>
      </c>
      <c r="D179" s="29">
        <v>1999</v>
      </c>
      <c r="E179" s="30" t="s">
        <v>33</v>
      </c>
      <c r="F179" s="31" t="s">
        <v>34</v>
      </c>
      <c r="G179" s="32" t="s">
        <v>997</v>
      </c>
      <c r="H179" s="30" t="str">
        <f>IF(AND(D179&gt;=1900,D179&lt;=1944),"M70",IF(AND(D179&gt;=1945,D179&lt;=1949),"M65",IF(AND(D179&gt;=1950,D179&lt;=1954),"M60",IF(AND(D179&gt;=1955,D179&lt;=1959),"M55",IF(AND(D179&gt;1960,D179&lt;=1964),"M50",IF(AND(D179&gt;=1965,D179&lt;=1974),"M40",K179))))))</f>
        <v>Ю15</v>
      </c>
      <c r="I179" s="30">
        <v>19</v>
      </c>
      <c r="K179" s="3" t="str">
        <f t="shared" si="3"/>
        <v>Ю15</v>
      </c>
      <c r="O179" s="3">
        <v>1868</v>
      </c>
    </row>
    <row r="180" spans="1:15" s="3" customFormat="1" ht="12.75" customHeight="1">
      <c r="A180" s="26">
        <v>173</v>
      </c>
      <c r="B180" s="27">
        <v>336</v>
      </c>
      <c r="C180" s="36" t="s">
        <v>852</v>
      </c>
      <c r="D180" s="29">
        <v>1982</v>
      </c>
      <c r="E180" s="30" t="s">
        <v>10</v>
      </c>
      <c r="F180" s="31"/>
      <c r="G180" s="32" t="s">
        <v>51</v>
      </c>
      <c r="H180" s="30" t="str">
        <f>IF(AND(D180&gt;=1900,D180&lt;=1944),"M70",IF(AND(D180&gt;=1945,D180&lt;=1949),"M65",IF(AND(D180&gt;=1950,D180&lt;=1954),"M60",IF(AND(D180&gt;=1955,D180&lt;=1959),"M55",IF(AND(D180&gt;1960,D180&lt;=1964),"M50",IF(AND(D180&gt;=1965,D180&lt;=1974),"M40",K180))))))</f>
        <v>M18</v>
      </c>
      <c r="I180" s="30">
        <v>93</v>
      </c>
      <c r="K180" s="3" t="str">
        <f t="shared" si="3"/>
        <v>M18</v>
      </c>
      <c r="O180" s="3">
        <v>1875</v>
      </c>
    </row>
    <row r="181" spans="1:15" s="3" customFormat="1" ht="12.75" customHeight="1">
      <c r="A181" s="26">
        <v>174</v>
      </c>
      <c r="B181" s="27">
        <v>75</v>
      </c>
      <c r="C181" s="36" t="s">
        <v>218</v>
      </c>
      <c r="D181" s="29">
        <v>1962</v>
      </c>
      <c r="E181" s="30" t="s">
        <v>32</v>
      </c>
      <c r="F181" s="31" t="s">
        <v>32</v>
      </c>
      <c r="G181" s="32" t="s">
        <v>140</v>
      </c>
      <c r="H181" s="30" t="str">
        <f>IF(AND(D181&gt;=1900,D181&lt;=1944),"M70",IF(AND(D181&gt;=1945,D181&lt;=1949),"M65",IF(AND(D181&gt;=1950,D181&lt;=1954),"M60",IF(AND(D181&gt;=1955,D181&lt;=1959),"M55",IF(AND(D181&gt;1960,D181&lt;=1964),"M50",IF(AND(D181&gt;=1965,D181&lt;=1974),"M40",K181))))))</f>
        <v>M50</v>
      </c>
      <c r="I181" s="30">
        <v>9</v>
      </c>
      <c r="K181" s="3">
        <f t="shared" si="3"/>
      </c>
      <c r="O181" s="3">
        <v>1878</v>
      </c>
    </row>
    <row r="182" spans="1:15" s="3" customFormat="1" ht="12.75" customHeight="1">
      <c r="A182" s="26">
        <v>175</v>
      </c>
      <c r="B182" s="27">
        <v>62</v>
      </c>
      <c r="C182" s="36" t="s">
        <v>421</v>
      </c>
      <c r="D182" s="29">
        <v>1965</v>
      </c>
      <c r="E182" s="30" t="s">
        <v>20</v>
      </c>
      <c r="F182" s="31"/>
      <c r="G182" s="32" t="s">
        <v>999</v>
      </c>
      <c r="H182" s="30" t="str">
        <f>IF(AND(D182&gt;=1900,D182&lt;=1944),"M70",IF(AND(D182&gt;=1945,D182&lt;=1949),"M65",IF(AND(D182&gt;=1950,D182&lt;=1954),"M60",IF(AND(D182&gt;=1955,D182&lt;=1959),"M55",IF(AND(D182&gt;1960,D182&lt;=1964),"M50",IF(AND(D182&gt;=1965,D182&lt;=1974),"M40",K182))))))</f>
        <v>M40</v>
      </c>
      <c r="I182" s="30">
        <v>16</v>
      </c>
      <c r="K182" s="3">
        <f t="shared" si="3"/>
      </c>
      <c r="O182" s="3">
        <v>1880</v>
      </c>
    </row>
    <row r="183" spans="1:15" s="3" customFormat="1" ht="12.75" customHeight="1">
      <c r="A183" s="26">
        <v>176</v>
      </c>
      <c r="B183" s="27">
        <v>200</v>
      </c>
      <c r="C183" s="36" t="s">
        <v>755</v>
      </c>
      <c r="D183" s="29">
        <v>1974</v>
      </c>
      <c r="E183" s="30" t="s">
        <v>20</v>
      </c>
      <c r="F183" s="31" t="s">
        <v>756</v>
      </c>
      <c r="G183" s="32" t="s">
        <v>1000</v>
      </c>
      <c r="H183" s="30" t="str">
        <f>IF(AND(D183&gt;=1900,D183&lt;=1944),"M70",IF(AND(D183&gt;=1945,D183&lt;=1949),"M65",IF(AND(D183&gt;=1950,D183&lt;=1954),"M60",IF(AND(D183&gt;=1955,D183&lt;=1959),"M55",IF(AND(D183&gt;1960,D183&lt;=1964),"M50",IF(AND(D183&gt;=1965,D183&lt;=1974),"M40",K183))))))</f>
        <v>M40</v>
      </c>
      <c r="I183" s="30">
        <v>17</v>
      </c>
      <c r="K183" s="3">
        <f t="shared" si="3"/>
      </c>
      <c r="O183" s="3">
        <v>1888</v>
      </c>
    </row>
    <row r="184" spans="1:15" s="3" customFormat="1" ht="12.75" customHeight="1">
      <c r="A184" s="26">
        <v>177</v>
      </c>
      <c r="B184" s="27">
        <v>332</v>
      </c>
      <c r="C184" s="36" t="s">
        <v>846</v>
      </c>
      <c r="D184" s="29">
        <v>1998</v>
      </c>
      <c r="E184" s="30" t="s">
        <v>10</v>
      </c>
      <c r="F184" s="31" t="s">
        <v>519</v>
      </c>
      <c r="G184" s="32" t="s">
        <v>142</v>
      </c>
      <c r="H184" s="30" t="str">
        <f>IF(AND(D184&gt;=1900,D184&lt;=1944),"M70",IF(AND(D184&gt;=1945,D184&lt;=1949),"M65",IF(AND(D184&gt;=1950,D184&lt;=1954),"M60",IF(AND(D184&gt;=1955,D184&lt;=1959),"M55",IF(AND(D184&gt;1960,D184&lt;=1964),"M50",IF(AND(D184&gt;=1965,D184&lt;=1974),"M40",K184))))))</f>
        <v>Ю17</v>
      </c>
      <c r="I184" s="30">
        <v>18</v>
      </c>
      <c r="K184" s="3" t="str">
        <f t="shared" si="3"/>
        <v>Ю17</v>
      </c>
      <c r="O184" s="3">
        <v>1890</v>
      </c>
    </row>
    <row r="185" spans="1:15" s="3" customFormat="1" ht="12.75" customHeight="1">
      <c r="A185" s="26">
        <v>178</v>
      </c>
      <c r="B185" s="27">
        <v>260</v>
      </c>
      <c r="C185" s="36" t="s">
        <v>796</v>
      </c>
      <c r="D185" s="29">
        <v>1984</v>
      </c>
      <c r="E185" s="30" t="s">
        <v>17</v>
      </c>
      <c r="F185" s="37"/>
      <c r="G185" s="32" t="s">
        <v>1002</v>
      </c>
      <c r="H185" s="30" t="str">
        <f>IF(AND(D185&gt;=1900,D185&lt;=1944),"M70",IF(AND(D185&gt;=1945,D185&lt;=1949),"M65",IF(AND(D185&gt;=1950,D185&lt;=1954),"M60",IF(AND(D185&gt;=1955,D185&lt;=1959),"M55",IF(AND(D185&gt;1960,D185&lt;=1964),"M50",IF(AND(D185&gt;=1965,D185&lt;=1974),"M40",K185))))))</f>
        <v>M18</v>
      </c>
      <c r="I185" s="30">
        <v>94</v>
      </c>
      <c r="K185" s="3" t="str">
        <f t="shared" si="3"/>
        <v>M18</v>
      </c>
      <c r="O185" s="3">
        <v>1894</v>
      </c>
    </row>
    <row r="186" spans="1:15" s="3" customFormat="1" ht="12.75" customHeight="1">
      <c r="A186" s="26">
        <v>179</v>
      </c>
      <c r="B186" s="27">
        <v>243</v>
      </c>
      <c r="C186" s="36" t="s">
        <v>404</v>
      </c>
      <c r="D186" s="29">
        <v>2000</v>
      </c>
      <c r="E186" s="30" t="s">
        <v>10</v>
      </c>
      <c r="F186" s="31" t="s">
        <v>295</v>
      </c>
      <c r="G186" s="32" t="s">
        <v>1003</v>
      </c>
      <c r="H186" s="30" t="str">
        <f>IF(AND(D186&gt;=1900,D186&lt;=1944),"M70",IF(AND(D186&gt;=1945,D186&lt;=1949),"M65",IF(AND(D186&gt;=1950,D186&lt;=1954),"M60",IF(AND(D186&gt;=1955,D186&lt;=1959),"M55",IF(AND(D186&gt;1960,D186&lt;=1964),"M50",IF(AND(D186&gt;=1965,D186&lt;=1974),"M40",K186))))))</f>
        <v>Ю15</v>
      </c>
      <c r="I186" s="30">
        <v>20</v>
      </c>
      <c r="K186" s="3" t="str">
        <f t="shared" si="3"/>
        <v>Ю15</v>
      </c>
      <c r="O186" s="3">
        <v>1897</v>
      </c>
    </row>
    <row r="187" spans="1:15" s="3" customFormat="1" ht="12.75" customHeight="1">
      <c r="A187" s="26">
        <v>180</v>
      </c>
      <c r="B187" s="27">
        <v>344</v>
      </c>
      <c r="C187" s="36" t="s">
        <v>858</v>
      </c>
      <c r="D187" s="29">
        <v>1988</v>
      </c>
      <c r="E187" s="30" t="s">
        <v>10</v>
      </c>
      <c r="F187" s="31"/>
      <c r="G187" s="32" t="s">
        <v>1005</v>
      </c>
      <c r="H187" s="30" t="str">
        <f>IF(AND(D187&gt;=1900,D187&lt;=1944),"M70",IF(AND(D187&gt;=1945,D187&lt;=1949),"M65",IF(AND(D187&gt;=1950,D187&lt;=1954),"M60",IF(AND(D187&gt;=1955,D187&lt;=1959),"M55",IF(AND(D187&gt;1960,D187&lt;=1964),"M50",IF(AND(D187&gt;=1965,D187&lt;=1974),"M40",K187))))))</f>
        <v>M18</v>
      </c>
      <c r="I187" s="30">
        <v>95</v>
      </c>
      <c r="K187" s="3" t="str">
        <f t="shared" si="3"/>
        <v>M18</v>
      </c>
      <c r="O187" s="3">
        <v>1909</v>
      </c>
    </row>
    <row r="188" spans="1:15" s="3" customFormat="1" ht="12.75" customHeight="1">
      <c r="A188" s="26">
        <v>181</v>
      </c>
      <c r="B188" s="27">
        <v>199</v>
      </c>
      <c r="C188" s="36" t="s">
        <v>754</v>
      </c>
      <c r="D188" s="29">
        <v>1963</v>
      </c>
      <c r="E188" s="30" t="s">
        <v>20</v>
      </c>
      <c r="F188" s="31"/>
      <c r="G188" s="32" t="s">
        <v>1006</v>
      </c>
      <c r="H188" s="30" t="str">
        <f>IF(AND(D188&gt;=1900,D188&lt;=1944),"M70",IF(AND(D188&gt;=1945,D188&lt;=1949),"M65",IF(AND(D188&gt;=1950,D188&lt;=1954),"M60",IF(AND(D188&gt;=1955,D188&lt;=1959),"M55",IF(AND(D188&gt;1960,D188&lt;=1964),"M50",IF(AND(D188&gt;=1965,D188&lt;=1974),"M40",K188))))))</f>
        <v>M50</v>
      </c>
      <c r="I188" s="30">
        <v>10</v>
      </c>
      <c r="K188" s="3">
        <f t="shared" si="3"/>
      </c>
      <c r="O188" s="3">
        <v>1910</v>
      </c>
    </row>
    <row r="189" spans="1:15" s="3" customFormat="1" ht="12.75" customHeight="1">
      <c r="A189" s="26">
        <v>182</v>
      </c>
      <c r="B189" s="27">
        <v>20</v>
      </c>
      <c r="C189" s="36" t="s">
        <v>246</v>
      </c>
      <c r="D189" s="29">
        <v>1945</v>
      </c>
      <c r="E189" s="30" t="s">
        <v>10</v>
      </c>
      <c r="F189" s="31" t="s">
        <v>11</v>
      </c>
      <c r="G189" s="32" t="s">
        <v>1010</v>
      </c>
      <c r="H189" s="30" t="str">
        <f>IF(AND(D189&gt;=1900,D189&lt;=1944),"M70",IF(AND(D189&gt;=1945,D189&lt;=1949),"M65",IF(AND(D189&gt;=1950,D189&lt;=1954),"M60",IF(AND(D189&gt;=1955,D189&lt;=1959),"M55",IF(AND(D189&gt;1960,D189&lt;=1964),"M50",IF(AND(D189&gt;=1965,D189&lt;=1974),"M40",K189))))))</f>
        <v>M65</v>
      </c>
      <c r="I189" s="30">
        <v>3</v>
      </c>
      <c r="K189" s="3">
        <f t="shared" si="3"/>
      </c>
      <c r="O189" s="3">
        <v>1925</v>
      </c>
    </row>
    <row r="190" spans="1:15" s="3" customFormat="1" ht="12.75" customHeight="1">
      <c r="A190" s="26">
        <v>183</v>
      </c>
      <c r="B190" s="27">
        <v>23</v>
      </c>
      <c r="C190" s="36" t="s">
        <v>248</v>
      </c>
      <c r="D190" s="29">
        <v>1990</v>
      </c>
      <c r="E190" s="30" t="s">
        <v>10</v>
      </c>
      <c r="F190" s="31" t="s">
        <v>249</v>
      </c>
      <c r="G190" s="32" t="s">
        <v>1015</v>
      </c>
      <c r="H190" s="30" t="str">
        <f>IF(AND(D190&gt;=1900,D190&lt;=1944),"M70",IF(AND(D190&gt;=1945,D190&lt;=1949),"M65",IF(AND(D190&gt;=1950,D190&lt;=1954),"M60",IF(AND(D190&gt;=1955,D190&lt;=1959),"M55",IF(AND(D190&gt;1960,D190&lt;=1964),"M50",IF(AND(D190&gt;=1965,D190&lt;=1974),"M40",K190))))))</f>
        <v>M18</v>
      </c>
      <c r="I190" s="30">
        <v>96</v>
      </c>
      <c r="K190" s="3" t="str">
        <f t="shared" si="3"/>
        <v>M18</v>
      </c>
      <c r="O190" s="3">
        <v>1953</v>
      </c>
    </row>
    <row r="191" spans="1:15" s="3" customFormat="1" ht="12.75" customHeight="1">
      <c r="A191" s="26">
        <v>184</v>
      </c>
      <c r="B191" s="27">
        <v>338</v>
      </c>
      <c r="C191" s="36" t="s">
        <v>854</v>
      </c>
      <c r="D191" s="29">
        <v>1978</v>
      </c>
      <c r="E191" s="30" t="s">
        <v>10</v>
      </c>
      <c r="F191" s="31"/>
      <c r="G191" s="32" t="s">
        <v>1015</v>
      </c>
      <c r="H191" s="30" t="str">
        <f>IF(AND(D191&gt;=1900,D191&lt;=1944),"M70",IF(AND(D191&gt;=1945,D191&lt;=1949),"M65",IF(AND(D191&gt;=1950,D191&lt;=1954),"M60",IF(AND(D191&gt;=1955,D191&lt;=1959),"M55",IF(AND(D191&gt;1960,D191&lt;=1964),"M50",IF(AND(D191&gt;=1965,D191&lt;=1974),"M40",K191))))))</f>
        <v>M18</v>
      </c>
      <c r="I191" s="30">
        <v>97</v>
      </c>
      <c r="K191" s="3" t="str">
        <f t="shared" si="3"/>
        <v>M18</v>
      </c>
      <c r="O191" s="3">
        <v>1953</v>
      </c>
    </row>
    <row r="192" spans="1:15" s="3" customFormat="1" ht="12.75" customHeight="1">
      <c r="A192" s="26">
        <v>185</v>
      </c>
      <c r="B192" s="27">
        <v>266</v>
      </c>
      <c r="C192" s="36" t="s">
        <v>803</v>
      </c>
      <c r="D192" s="29">
        <v>1989</v>
      </c>
      <c r="E192" s="30" t="s">
        <v>80</v>
      </c>
      <c r="F192" s="31"/>
      <c r="G192" s="32" t="s">
        <v>1016</v>
      </c>
      <c r="H192" s="30" t="str">
        <f>IF(AND(D192&gt;=1900,D192&lt;=1944),"M70",IF(AND(D192&gt;=1945,D192&lt;=1949),"M65",IF(AND(D192&gt;=1950,D192&lt;=1954),"M60",IF(AND(D192&gt;=1955,D192&lt;=1959),"M55",IF(AND(D192&gt;1960,D192&lt;=1964),"M50",IF(AND(D192&gt;=1965,D192&lt;=1974),"M40",K192))))))</f>
        <v>M18</v>
      </c>
      <c r="I192" s="30">
        <v>98</v>
      </c>
      <c r="K192" s="3" t="str">
        <f t="shared" si="3"/>
        <v>M18</v>
      </c>
      <c r="O192" s="3">
        <v>1955</v>
      </c>
    </row>
    <row r="193" spans="1:15" s="3" customFormat="1" ht="12.75" customHeight="1">
      <c r="A193" s="26">
        <v>186</v>
      </c>
      <c r="B193" s="27">
        <v>277</v>
      </c>
      <c r="C193" s="36" t="s">
        <v>808</v>
      </c>
      <c r="D193" s="29">
        <v>1992</v>
      </c>
      <c r="E193" s="30" t="s">
        <v>10</v>
      </c>
      <c r="F193" s="31"/>
      <c r="G193" s="32" t="s">
        <v>1018</v>
      </c>
      <c r="H193" s="30" t="str">
        <f>IF(AND(D193&gt;=1900,D193&lt;=1944),"M70",IF(AND(D193&gt;=1945,D193&lt;=1949),"M65",IF(AND(D193&gt;=1950,D193&lt;=1954),"M60",IF(AND(D193&gt;=1955,D193&lt;=1959),"M55",IF(AND(D193&gt;1960,D193&lt;=1964),"M50",IF(AND(D193&gt;=1965,D193&lt;=1974),"M40",K193))))))</f>
        <v>M18</v>
      </c>
      <c r="I193" s="30">
        <v>99</v>
      </c>
      <c r="K193" s="3" t="str">
        <f t="shared" si="3"/>
        <v>M18</v>
      </c>
      <c r="O193" s="3">
        <v>1977</v>
      </c>
    </row>
    <row r="194" spans="1:15" s="3" customFormat="1" ht="12.75" customHeight="1">
      <c r="A194" s="26">
        <v>187</v>
      </c>
      <c r="B194" s="27">
        <v>324</v>
      </c>
      <c r="C194" s="36" t="s">
        <v>840</v>
      </c>
      <c r="D194" s="29">
        <v>1969</v>
      </c>
      <c r="E194" s="30" t="s">
        <v>10</v>
      </c>
      <c r="F194" s="31" t="s">
        <v>21</v>
      </c>
      <c r="G194" s="32" t="s">
        <v>1022</v>
      </c>
      <c r="H194" s="30" t="str">
        <f>IF(AND(D194&gt;=1900,D194&lt;=1944),"M70",IF(AND(D194&gt;=1945,D194&lt;=1949),"M65",IF(AND(D194&gt;=1950,D194&lt;=1954),"M60",IF(AND(D194&gt;=1955,D194&lt;=1959),"M55",IF(AND(D194&gt;1960,D194&lt;=1964),"M50",IF(AND(D194&gt;=1965,D194&lt;=1974),"M40",K194))))))</f>
        <v>M40</v>
      </c>
      <c r="I194" s="30">
        <v>18</v>
      </c>
      <c r="K194" s="3">
        <f t="shared" si="3"/>
      </c>
      <c r="O194" s="3">
        <v>1992</v>
      </c>
    </row>
    <row r="195" spans="1:15" s="3" customFormat="1" ht="12.75" customHeight="1">
      <c r="A195" s="26">
        <v>188</v>
      </c>
      <c r="B195" s="27">
        <v>188</v>
      </c>
      <c r="C195" s="36" t="s">
        <v>748</v>
      </c>
      <c r="D195" s="29">
        <v>1955</v>
      </c>
      <c r="E195" s="30" t="s">
        <v>17</v>
      </c>
      <c r="F195" s="31" t="s">
        <v>18</v>
      </c>
      <c r="G195" s="32" t="s">
        <v>1025</v>
      </c>
      <c r="H195" s="30" t="str">
        <f>IF(AND(D195&gt;=1900,D195&lt;=1944),"M70",IF(AND(D195&gt;=1945,D195&lt;=1949),"M65",IF(AND(D195&gt;=1950,D195&lt;=1954),"M60",IF(AND(D195&gt;=1955,D195&lt;=1959),"M55",IF(AND(D195&gt;1960,D195&lt;=1964),"M50",IF(AND(D195&gt;=1965,D195&lt;=1974),"M40",K195))))))</f>
        <v>M55</v>
      </c>
      <c r="I195" s="30">
        <v>12</v>
      </c>
      <c r="K195" s="3">
        <f t="shared" si="3"/>
      </c>
      <c r="O195" s="3">
        <v>2002</v>
      </c>
    </row>
    <row r="196" spans="1:15" s="3" customFormat="1" ht="12.75" customHeight="1">
      <c r="A196" s="26">
        <v>189</v>
      </c>
      <c r="B196" s="27">
        <v>244</v>
      </c>
      <c r="C196" s="36" t="s">
        <v>786</v>
      </c>
      <c r="D196" s="29">
        <v>1949</v>
      </c>
      <c r="E196" s="30" t="s">
        <v>33</v>
      </c>
      <c r="F196" s="31" t="s">
        <v>34</v>
      </c>
      <c r="G196" s="32" t="s">
        <v>1027</v>
      </c>
      <c r="H196" s="30" t="str">
        <f>IF(AND(D196&gt;=1900,D196&lt;=1944),"M70",IF(AND(D196&gt;=1945,D196&lt;=1949),"M65",IF(AND(D196&gt;=1950,D196&lt;=1954),"M60",IF(AND(D196&gt;=1955,D196&lt;=1959),"M55",IF(AND(D196&gt;1960,D196&lt;=1964),"M50",IF(AND(D196&gt;=1965,D196&lt;=1974),"M40",K196))))))</f>
        <v>M65</v>
      </c>
      <c r="I196" s="30">
        <v>4</v>
      </c>
      <c r="K196" s="3">
        <f t="shared" si="3"/>
      </c>
      <c r="O196" s="3">
        <v>2006</v>
      </c>
    </row>
    <row r="197" spans="1:15" s="3" customFormat="1" ht="12.75" customHeight="1">
      <c r="A197" s="26">
        <v>190</v>
      </c>
      <c r="B197" s="27">
        <v>257</v>
      </c>
      <c r="C197" s="36" t="s">
        <v>793</v>
      </c>
      <c r="D197" s="29">
        <v>1985</v>
      </c>
      <c r="E197" s="30" t="s">
        <v>794</v>
      </c>
      <c r="F197" s="31"/>
      <c r="G197" s="32" t="s">
        <v>1020</v>
      </c>
      <c r="H197" s="30" t="str">
        <f>IF(AND(D197&gt;=1900,D197&lt;=1944),"M70",IF(AND(D197&gt;=1945,D197&lt;=1949),"M65",IF(AND(D197&gt;=1950,D197&lt;=1954),"M60",IF(AND(D197&gt;=1955,D197&lt;=1959),"M55",IF(AND(D197&gt;1960,D197&lt;=1964),"M50",IF(AND(D197&gt;=1965,D197&lt;=1974),"M40",K197))))))</f>
        <v>M18</v>
      </c>
      <c r="I197" s="30">
        <v>100</v>
      </c>
      <c r="K197" s="3" t="str">
        <f t="shared" si="3"/>
        <v>M18</v>
      </c>
      <c r="O197" s="3">
        <v>2058</v>
      </c>
    </row>
    <row r="198" spans="1:15" s="3" customFormat="1" ht="12.75" customHeight="1">
      <c r="A198" s="26">
        <v>191</v>
      </c>
      <c r="B198" s="27">
        <v>25</v>
      </c>
      <c r="C198" s="36" t="s">
        <v>251</v>
      </c>
      <c r="D198" s="29">
        <v>1942</v>
      </c>
      <c r="E198" s="30" t="s">
        <v>10</v>
      </c>
      <c r="F198" s="31" t="s">
        <v>11</v>
      </c>
      <c r="G198" s="32" t="s">
        <v>1034</v>
      </c>
      <c r="H198" s="30" t="str">
        <f>IF(AND(D198&gt;=1900,D198&lt;=1944),"M70",IF(AND(D198&gt;=1945,D198&lt;=1949),"M65",IF(AND(D198&gt;=1950,D198&lt;=1954),"M60",IF(AND(D198&gt;=1955,D198&lt;=1959),"M55",IF(AND(D198&gt;1960,D198&lt;=1964),"M50",IF(AND(D198&gt;=1965,D198&lt;=1974),"M40",K198))))))</f>
        <v>M70</v>
      </c>
      <c r="I198" s="30">
        <v>1</v>
      </c>
      <c r="K198" s="3">
        <f t="shared" si="3"/>
      </c>
      <c r="O198" s="3">
        <v>2077</v>
      </c>
    </row>
    <row r="199" spans="1:15" s="3" customFormat="1" ht="12.75" customHeight="1">
      <c r="A199" s="26">
        <v>192</v>
      </c>
      <c r="B199" s="27">
        <v>330</v>
      </c>
      <c r="C199" s="36" t="s">
        <v>847</v>
      </c>
      <c r="D199" s="29">
        <v>1974</v>
      </c>
      <c r="E199" s="30" t="s">
        <v>10</v>
      </c>
      <c r="F199" s="31" t="s">
        <v>567</v>
      </c>
      <c r="G199" s="32" t="s">
        <v>1035</v>
      </c>
      <c r="H199" s="30" t="str">
        <f>IF(AND(D199&gt;=1900,D199&lt;=1944),"M70",IF(AND(D199&gt;=1945,D199&lt;=1949),"M65",IF(AND(D199&gt;=1950,D199&lt;=1954),"M60",IF(AND(D199&gt;=1955,D199&lt;=1959),"M55",IF(AND(D199&gt;1960,D199&lt;=1964),"M50",IF(AND(D199&gt;=1965,D199&lt;=1974),"M40",K199))))))</f>
        <v>M40</v>
      </c>
      <c r="I199" s="30">
        <v>19</v>
      </c>
      <c r="K199" s="3">
        <f t="shared" si="3"/>
      </c>
      <c r="O199" s="3">
        <v>2090</v>
      </c>
    </row>
    <row r="200" spans="1:15" s="3" customFormat="1" ht="12.75" customHeight="1">
      <c r="A200" s="26">
        <v>193</v>
      </c>
      <c r="B200" s="27">
        <v>60</v>
      </c>
      <c r="C200" s="36" t="s">
        <v>678</v>
      </c>
      <c r="D200" s="29">
        <v>1958</v>
      </c>
      <c r="E200" s="30" t="s">
        <v>39</v>
      </c>
      <c r="F200" s="31" t="s">
        <v>40</v>
      </c>
      <c r="G200" s="32" t="s">
        <v>1038</v>
      </c>
      <c r="H200" s="30" t="str">
        <f>IF(AND(D200&gt;=1900,D200&lt;=1944),"M70",IF(AND(D200&gt;=1945,D200&lt;=1949),"M65",IF(AND(D200&gt;=1950,D200&lt;=1954),"M60",IF(AND(D200&gt;=1955,D200&lt;=1959),"M55",IF(AND(D200&gt;1960,D200&lt;=1964),"M50",IF(AND(D200&gt;=1965,D200&lt;=1974),"M40",K200))))))</f>
        <v>M55</v>
      </c>
      <c r="I200" s="30">
        <v>13</v>
      </c>
      <c r="K200" s="3">
        <f t="shared" si="3"/>
      </c>
      <c r="O200" s="3">
        <v>2095</v>
      </c>
    </row>
    <row r="201" spans="1:15" s="3" customFormat="1" ht="12.75" customHeight="1">
      <c r="A201" s="26">
        <v>194</v>
      </c>
      <c r="B201" s="27">
        <v>304</v>
      </c>
      <c r="C201" s="36" t="s">
        <v>823</v>
      </c>
      <c r="D201" s="29">
        <v>1962</v>
      </c>
      <c r="E201" s="30" t="s">
        <v>20</v>
      </c>
      <c r="F201" s="31"/>
      <c r="G201" s="32" t="s">
        <v>1039</v>
      </c>
      <c r="H201" s="30" t="str">
        <f>IF(AND(D201&gt;=1900,D201&lt;=1944),"M70",IF(AND(D201&gt;=1945,D201&lt;=1949),"M65",IF(AND(D201&gt;=1950,D201&lt;=1954),"M60",IF(AND(D201&gt;=1955,D201&lt;=1959),"M55",IF(AND(D201&gt;1960,D201&lt;=1964),"M50",IF(AND(D201&gt;=1965,D201&lt;=1974),"M40",K201))))))</f>
        <v>M50</v>
      </c>
      <c r="I201" s="30">
        <v>11</v>
      </c>
      <c r="K201" s="3">
        <f aca="true" t="shared" si="4" ref="K201:K221">IF(AND(D201&gt;=1975,D201&lt;=1996),"M18",IF(AND(D201&gt;=1997,D201&lt;=1998),"Ю17",IF(AND(D201&gt;=1999,D201&lt;=2000),"Ю15","")))</f>
      </c>
      <c r="O201" s="3">
        <v>2119</v>
      </c>
    </row>
    <row r="202" spans="1:15" s="3" customFormat="1" ht="12.75" customHeight="1">
      <c r="A202" s="26">
        <v>195</v>
      </c>
      <c r="B202" s="27">
        <v>337</v>
      </c>
      <c r="C202" s="36" t="s">
        <v>853</v>
      </c>
      <c r="D202" s="29">
        <v>1964</v>
      </c>
      <c r="E202" s="30" t="s">
        <v>20</v>
      </c>
      <c r="F202" s="31"/>
      <c r="G202" s="32" t="s">
        <v>1043</v>
      </c>
      <c r="H202" s="30" t="str">
        <f>IF(AND(D202&gt;=1900,D202&lt;=1944),"M70",IF(AND(D202&gt;=1945,D202&lt;=1949),"M65",IF(AND(D202&gt;=1950,D202&lt;=1954),"M60",IF(AND(D202&gt;=1955,D202&lt;=1959),"M55",IF(AND(D202&gt;1960,D202&lt;=1964),"M50",IF(AND(D202&gt;=1965,D202&lt;=1974),"M40",K202))))))</f>
        <v>M50</v>
      </c>
      <c r="I202" s="30">
        <v>12</v>
      </c>
      <c r="K202" s="3">
        <f t="shared" si="4"/>
      </c>
      <c r="O202" s="3">
        <v>2147</v>
      </c>
    </row>
    <row r="203" spans="1:15" s="3" customFormat="1" ht="12.75" customHeight="1">
      <c r="A203" s="26">
        <v>196</v>
      </c>
      <c r="B203" s="27">
        <v>331</v>
      </c>
      <c r="C203" s="36" t="s">
        <v>848</v>
      </c>
      <c r="D203" s="29">
        <v>1998</v>
      </c>
      <c r="E203" s="30" t="s">
        <v>10</v>
      </c>
      <c r="F203" s="31" t="s">
        <v>519</v>
      </c>
      <c r="G203" s="32" t="s">
        <v>1046</v>
      </c>
      <c r="H203" s="30" t="str">
        <f>IF(AND(D203&gt;=1900,D203&lt;=1944),"M70",IF(AND(D203&gt;=1945,D203&lt;=1949),"M65",IF(AND(D203&gt;=1950,D203&lt;=1954),"M60",IF(AND(D203&gt;=1955,D203&lt;=1959),"M55",IF(AND(D203&gt;1960,D203&lt;=1964),"M50",IF(AND(D203&gt;=1965,D203&lt;=1974),"M40",K203))))))</f>
        <v>Ю17</v>
      </c>
      <c r="I203" s="30">
        <v>19</v>
      </c>
      <c r="K203" s="3" t="str">
        <f t="shared" si="4"/>
        <v>Ю17</v>
      </c>
      <c r="O203" s="3">
        <v>2177</v>
      </c>
    </row>
    <row r="204" spans="1:15" s="3" customFormat="1" ht="12.75" customHeight="1">
      <c r="A204" s="26">
        <v>197</v>
      </c>
      <c r="B204" s="27">
        <v>82</v>
      </c>
      <c r="C204" s="36" t="s">
        <v>682</v>
      </c>
      <c r="D204" s="29">
        <v>1961</v>
      </c>
      <c r="E204" s="30" t="s">
        <v>10</v>
      </c>
      <c r="F204" s="31" t="s">
        <v>28</v>
      </c>
      <c r="G204" s="32" t="s">
        <v>1049</v>
      </c>
      <c r="H204" s="30" t="str">
        <f>IF(AND(D204&gt;=1900,D204&lt;=1944),"M70",IF(AND(D204&gt;=1945,D204&lt;=1949),"M65",IF(AND(D204&gt;=1950,D204&lt;=1954),"M60",IF(AND(D204&gt;=1955,D204&lt;=1959),"M55",IF(AND(D204&gt;1960,D204&lt;=1964),"M50",IF(AND(D204&gt;=1965,D204&lt;=1974),"M40",K204))))))</f>
        <v>M50</v>
      </c>
      <c r="I204" s="30">
        <v>13</v>
      </c>
      <c r="K204" s="3">
        <f t="shared" si="4"/>
      </c>
      <c r="O204" s="3">
        <v>2223</v>
      </c>
    </row>
    <row r="205" spans="1:15" s="3" customFormat="1" ht="12.75" customHeight="1">
      <c r="A205" s="26">
        <v>198</v>
      </c>
      <c r="B205" s="27">
        <v>335</v>
      </c>
      <c r="C205" s="36" t="s">
        <v>851</v>
      </c>
      <c r="D205" s="29">
        <v>1983</v>
      </c>
      <c r="E205" s="30" t="s">
        <v>10</v>
      </c>
      <c r="F205" s="31" t="s">
        <v>241</v>
      </c>
      <c r="G205" s="32" t="s">
        <v>1051</v>
      </c>
      <c r="H205" s="30" t="str">
        <f>IF(AND(D205&gt;=1900,D205&lt;=1944),"M70",IF(AND(D205&gt;=1945,D205&lt;=1949),"M65",IF(AND(D205&gt;=1950,D205&lt;=1954),"M60",IF(AND(D205&gt;=1955,D205&lt;=1959),"M55",IF(AND(D205&gt;1960,D205&lt;=1964),"M50",IF(AND(D205&gt;=1965,D205&lt;=1974),"M40",K205))))))</f>
        <v>M18</v>
      </c>
      <c r="I205" s="30">
        <v>101</v>
      </c>
      <c r="K205" s="3" t="str">
        <f t="shared" si="4"/>
        <v>M18</v>
      </c>
      <c r="O205" s="3">
        <v>2247</v>
      </c>
    </row>
    <row r="206" spans="1:15" s="3" customFormat="1" ht="12.75" customHeight="1">
      <c r="A206" s="26">
        <v>199</v>
      </c>
      <c r="B206" s="27">
        <v>333</v>
      </c>
      <c r="C206" s="36" t="s">
        <v>849</v>
      </c>
      <c r="D206" s="29">
        <v>2000</v>
      </c>
      <c r="E206" s="30" t="s">
        <v>20</v>
      </c>
      <c r="F206" s="31"/>
      <c r="G206" s="32" t="s">
        <v>1054</v>
      </c>
      <c r="H206" s="30" t="str">
        <f>IF(AND(D206&gt;=1900,D206&lt;=1944),"M70",IF(AND(D206&gt;=1945,D206&lt;=1949),"M65",IF(AND(D206&gt;=1950,D206&lt;=1954),"M60",IF(AND(D206&gt;=1955,D206&lt;=1959),"M55",IF(AND(D206&gt;1960,D206&lt;=1964),"M50",IF(AND(D206&gt;=1965,D206&lt;=1974),"M40",K206))))))</f>
        <v>Ю15</v>
      </c>
      <c r="I206" s="30">
        <v>21</v>
      </c>
      <c r="K206" s="3" t="str">
        <f t="shared" si="4"/>
        <v>Ю15</v>
      </c>
      <c r="O206" s="3">
        <v>2262</v>
      </c>
    </row>
    <row r="207" spans="1:15" s="3" customFormat="1" ht="12.75" customHeight="1">
      <c r="A207" s="26">
        <v>200</v>
      </c>
      <c r="B207" s="27">
        <v>252</v>
      </c>
      <c r="C207" s="36" t="s">
        <v>791</v>
      </c>
      <c r="D207" s="29">
        <v>1989</v>
      </c>
      <c r="E207" s="30" t="s">
        <v>37</v>
      </c>
      <c r="F207" s="31"/>
      <c r="G207" s="32" t="s">
        <v>1055</v>
      </c>
      <c r="H207" s="30" t="str">
        <f>IF(AND(D207&gt;=1900,D207&lt;=1944),"M70",IF(AND(D207&gt;=1945,D207&lt;=1949),"M65",IF(AND(D207&gt;=1950,D207&lt;=1954),"M60",IF(AND(D207&gt;=1955,D207&lt;=1959),"M55",IF(AND(D207&gt;1960,D207&lt;=1964),"M50",IF(AND(D207&gt;=1965,D207&lt;=1974),"M40",K207))))))</f>
        <v>M18</v>
      </c>
      <c r="I207" s="30">
        <v>102</v>
      </c>
      <c r="K207" s="3" t="str">
        <f t="shared" si="4"/>
        <v>M18</v>
      </c>
      <c r="O207" s="3">
        <v>2269</v>
      </c>
    </row>
    <row r="208" spans="1:15" s="3" customFormat="1" ht="12.75" customHeight="1">
      <c r="A208" s="26">
        <v>201</v>
      </c>
      <c r="B208" s="27">
        <v>134</v>
      </c>
      <c r="C208" s="36" t="s">
        <v>716</v>
      </c>
      <c r="D208" s="29">
        <v>1980</v>
      </c>
      <c r="E208" s="30" t="s">
        <v>10</v>
      </c>
      <c r="F208" s="31" t="s">
        <v>717</v>
      </c>
      <c r="G208" s="32" t="s">
        <v>1057</v>
      </c>
      <c r="H208" s="30" t="str">
        <f>IF(AND(D208&gt;=1900,D208&lt;=1944),"M70",IF(AND(D208&gt;=1945,D208&lt;=1949),"M65",IF(AND(D208&gt;=1950,D208&lt;=1954),"M60",IF(AND(D208&gt;=1955,D208&lt;=1959),"M55",IF(AND(D208&gt;1960,D208&lt;=1964),"M50",IF(AND(D208&gt;=1965,D208&lt;=1974),"M40",K208))))))</f>
        <v>M18</v>
      </c>
      <c r="I208" s="30">
        <v>103</v>
      </c>
      <c r="K208" s="3" t="str">
        <f t="shared" si="4"/>
        <v>M18</v>
      </c>
      <c r="O208" s="3">
        <v>2282</v>
      </c>
    </row>
    <row r="209" spans="1:15" s="3" customFormat="1" ht="12.75" customHeight="1">
      <c r="A209" s="26">
        <v>202</v>
      </c>
      <c r="B209" s="27">
        <v>148</v>
      </c>
      <c r="C209" s="36" t="s">
        <v>725</v>
      </c>
      <c r="D209" s="29">
        <v>1976</v>
      </c>
      <c r="E209" s="30" t="s">
        <v>20</v>
      </c>
      <c r="F209" s="31"/>
      <c r="G209" s="32" t="s">
        <v>1058</v>
      </c>
      <c r="H209" s="30" t="str">
        <f>IF(AND(D209&gt;=1900,D209&lt;=1944),"M70",IF(AND(D209&gt;=1945,D209&lt;=1949),"M65",IF(AND(D209&gt;=1950,D209&lt;=1954),"M60",IF(AND(D209&gt;=1955,D209&lt;=1959),"M55",IF(AND(D209&gt;1960,D209&lt;=1964),"M50",IF(AND(D209&gt;=1965,D209&lt;=1974),"M40",K209))))))</f>
        <v>M18</v>
      </c>
      <c r="I209" s="30">
        <v>105</v>
      </c>
      <c r="K209" s="3" t="str">
        <f t="shared" si="4"/>
        <v>M18</v>
      </c>
      <c r="O209" s="3">
        <v>2284</v>
      </c>
    </row>
    <row r="210" spans="1:15" s="3" customFormat="1" ht="12.75" customHeight="1">
      <c r="A210" s="26">
        <v>203</v>
      </c>
      <c r="B210" s="27">
        <v>147</v>
      </c>
      <c r="C210" s="36" t="s">
        <v>724</v>
      </c>
      <c r="D210" s="29">
        <v>2000</v>
      </c>
      <c r="E210" s="30" t="s">
        <v>20</v>
      </c>
      <c r="F210" s="31"/>
      <c r="G210" s="32" t="s">
        <v>1071</v>
      </c>
      <c r="H210" s="30" t="str">
        <f>IF(AND(D210&gt;=1900,D210&lt;=1944),"M70",IF(AND(D210&gt;=1945,D210&lt;=1949),"M65",IF(AND(D210&gt;=1950,D210&lt;=1954),"M60",IF(AND(D210&gt;=1955,D210&lt;=1959),"M55",IF(AND(D210&gt;1960,D210&lt;=1964),"M50",IF(AND(D210&gt;=1965,D210&lt;=1974),"M40",K210))))))</f>
        <v>Ю15</v>
      </c>
      <c r="I210" s="30">
        <v>22</v>
      </c>
      <c r="K210" s="3" t="str">
        <f t="shared" si="4"/>
        <v>Ю15</v>
      </c>
      <c r="O210" s="3">
        <v>2549</v>
      </c>
    </row>
    <row r="211" spans="1:11" s="3" customFormat="1" ht="12.75" customHeight="1">
      <c r="A211" s="26"/>
      <c r="B211" s="27">
        <v>63</v>
      </c>
      <c r="C211" s="36" t="s">
        <v>428</v>
      </c>
      <c r="D211" s="29">
        <v>1951</v>
      </c>
      <c r="E211" s="30" t="s">
        <v>20</v>
      </c>
      <c r="F211" s="31" t="s">
        <v>425</v>
      </c>
      <c r="G211" s="32" t="s">
        <v>152</v>
      </c>
      <c r="H211" s="30" t="str">
        <f>IF(AND(D211&gt;=1900,D211&lt;=1944),"M70",IF(AND(D211&gt;=1945,D211&lt;=1949),"M65",IF(AND(D211&gt;=1950,D211&lt;=1954),"M60",IF(AND(D211&gt;=1955,D211&lt;=1959),"M55",IF(AND(D211&gt;1960,D211&lt;=1964),"M50",IF(AND(D211&gt;=1965,D211&lt;=1974),"M40",K211))))))</f>
        <v>M60</v>
      </c>
      <c r="I211" s="30"/>
      <c r="K211" s="3">
        <f t="shared" si="4"/>
      </c>
    </row>
    <row r="212" spans="1:11" s="3" customFormat="1" ht="12.75" customHeight="1">
      <c r="A212" s="26"/>
      <c r="B212" s="27">
        <v>67</v>
      </c>
      <c r="C212" s="36" t="s">
        <v>424</v>
      </c>
      <c r="D212" s="29">
        <v>1991</v>
      </c>
      <c r="E212" s="30" t="s">
        <v>20</v>
      </c>
      <c r="F212" s="31" t="s">
        <v>425</v>
      </c>
      <c r="G212" s="32" t="s">
        <v>152</v>
      </c>
      <c r="H212" s="30" t="str">
        <f>IF(AND(D212&gt;=1900,D212&lt;=1944),"M70",IF(AND(D212&gt;=1945,D212&lt;=1949),"M65",IF(AND(D212&gt;=1950,D212&lt;=1954),"M60",IF(AND(D212&gt;=1955,D212&lt;=1959),"M55",IF(AND(D212&gt;1960,D212&lt;=1964),"M50",IF(AND(D212&gt;=1965,D212&lt;=1974),"M40",K212))))))</f>
        <v>M18</v>
      </c>
      <c r="I212" s="30"/>
      <c r="K212" s="3" t="str">
        <f t="shared" si="4"/>
        <v>M18</v>
      </c>
    </row>
    <row r="213" spans="1:11" s="3" customFormat="1" ht="12.75" customHeight="1">
      <c r="A213" s="26"/>
      <c r="B213" s="27">
        <v>95</v>
      </c>
      <c r="C213" s="36" t="s">
        <v>692</v>
      </c>
      <c r="D213" s="29">
        <v>1962</v>
      </c>
      <c r="E213" s="30" t="s">
        <v>10</v>
      </c>
      <c r="F213" s="31" t="s">
        <v>693</v>
      </c>
      <c r="G213" s="32" t="s">
        <v>152</v>
      </c>
      <c r="H213" s="30" t="str">
        <f>IF(AND(D213&gt;=1900,D213&lt;=1944),"M70",IF(AND(D213&gt;=1945,D213&lt;=1949),"M65",IF(AND(D213&gt;=1950,D213&lt;=1954),"M60",IF(AND(D213&gt;=1955,D213&lt;=1959),"M55",IF(AND(D213&gt;1960,D213&lt;=1964),"M50",IF(AND(D213&gt;=1965,D213&lt;=1974),"M40",K213))))))</f>
        <v>M50</v>
      </c>
      <c r="I213" s="30"/>
      <c r="K213" s="3">
        <f t="shared" si="4"/>
      </c>
    </row>
    <row r="214" spans="1:11" s="3" customFormat="1" ht="12.75" customHeight="1">
      <c r="A214" s="26"/>
      <c r="B214" s="27">
        <v>136</v>
      </c>
      <c r="C214" s="36" t="s">
        <v>718</v>
      </c>
      <c r="D214" s="29">
        <v>1990</v>
      </c>
      <c r="E214" s="30" t="s">
        <v>10</v>
      </c>
      <c r="F214" s="31" t="s">
        <v>471</v>
      </c>
      <c r="G214" s="32" t="s">
        <v>152</v>
      </c>
      <c r="H214" s="30" t="str">
        <f>IF(AND(D214&gt;=1900,D214&lt;=1944),"M70",IF(AND(D214&gt;=1945,D214&lt;=1949),"M65",IF(AND(D214&gt;=1950,D214&lt;=1954),"M60",IF(AND(D214&gt;=1955,D214&lt;=1959),"M55",IF(AND(D214&gt;1960,D214&lt;=1964),"M50",IF(AND(D214&gt;=1965,D214&lt;=1974),"M40",K214))))))</f>
        <v>M18</v>
      </c>
      <c r="I214" s="30"/>
      <c r="K214" s="3" t="str">
        <f t="shared" si="4"/>
        <v>M18</v>
      </c>
    </row>
    <row r="215" spans="1:11" s="3" customFormat="1" ht="12.75" customHeight="1">
      <c r="A215" s="26"/>
      <c r="B215" s="27">
        <v>163</v>
      </c>
      <c r="C215" s="36" t="s">
        <v>730</v>
      </c>
      <c r="D215" s="29">
        <v>1999</v>
      </c>
      <c r="E215" s="30" t="s">
        <v>20</v>
      </c>
      <c r="F215" s="31" t="s">
        <v>172</v>
      </c>
      <c r="G215" s="32" t="s">
        <v>152</v>
      </c>
      <c r="H215" s="30" t="str">
        <f>IF(AND(D215&gt;=1900,D215&lt;=1944),"M70",IF(AND(D215&gt;=1945,D215&lt;=1949),"M65",IF(AND(D215&gt;=1950,D215&lt;=1954),"M60",IF(AND(D215&gt;=1955,D215&lt;=1959),"M55",IF(AND(D215&gt;1960,D215&lt;=1964),"M50",IF(AND(D215&gt;=1965,D215&lt;=1974),"M40",K215))))))</f>
        <v>Ю15</v>
      </c>
      <c r="I215" s="30"/>
      <c r="K215" s="3" t="str">
        <f t="shared" si="4"/>
        <v>Ю15</v>
      </c>
    </row>
    <row r="216" spans="1:11" s="3" customFormat="1" ht="12.75" customHeight="1">
      <c r="A216" s="26"/>
      <c r="B216" s="27">
        <v>168</v>
      </c>
      <c r="C216" s="36" t="s">
        <v>734</v>
      </c>
      <c r="D216" s="29">
        <v>2000</v>
      </c>
      <c r="E216" s="30" t="s">
        <v>20</v>
      </c>
      <c r="F216" s="31" t="s">
        <v>172</v>
      </c>
      <c r="G216" s="32" t="s">
        <v>152</v>
      </c>
      <c r="H216" s="30" t="str">
        <f>IF(AND(D216&gt;=1900,D216&lt;=1944),"M70",IF(AND(D216&gt;=1945,D216&lt;=1949),"M65",IF(AND(D216&gt;=1950,D216&lt;=1954),"M60",IF(AND(D216&gt;=1955,D216&lt;=1959),"M55",IF(AND(D216&gt;1960,D216&lt;=1964),"M50",IF(AND(D216&gt;=1965,D216&lt;=1974),"M40",K216))))))</f>
        <v>Ю15</v>
      </c>
      <c r="I216" s="30"/>
      <c r="K216" s="3" t="str">
        <f t="shared" si="4"/>
        <v>Ю15</v>
      </c>
    </row>
    <row r="217" spans="1:11" s="3" customFormat="1" ht="12.75" customHeight="1">
      <c r="A217" s="26"/>
      <c r="B217" s="27">
        <v>211</v>
      </c>
      <c r="C217" s="36" t="s">
        <v>764</v>
      </c>
      <c r="D217" s="29">
        <v>1956</v>
      </c>
      <c r="E217" s="30" t="s">
        <v>10</v>
      </c>
      <c r="F217" s="31" t="s">
        <v>13</v>
      </c>
      <c r="G217" s="32" t="s">
        <v>152</v>
      </c>
      <c r="H217" s="30" t="str">
        <f>IF(AND(D217&gt;=1900,D217&lt;=1944),"M70",IF(AND(D217&gt;=1945,D217&lt;=1949),"M65",IF(AND(D217&gt;=1950,D217&lt;=1954),"M60",IF(AND(D217&gt;=1955,D217&lt;=1959),"M55",IF(AND(D217&gt;1960,D217&lt;=1964),"M50",IF(AND(D217&gt;=1965,D217&lt;=1974),"M40",K217))))))</f>
        <v>M55</v>
      </c>
      <c r="I217" s="30"/>
      <c r="K217" s="3">
        <f t="shared" si="4"/>
      </c>
    </row>
    <row r="218" spans="1:11" s="3" customFormat="1" ht="12.75" customHeight="1">
      <c r="A218" s="26"/>
      <c r="B218" s="27">
        <v>268</v>
      </c>
      <c r="C218" s="36" t="s">
        <v>805</v>
      </c>
      <c r="D218" s="29">
        <v>1974</v>
      </c>
      <c r="E218" s="30" t="s">
        <v>10</v>
      </c>
      <c r="F218" s="31" t="s">
        <v>567</v>
      </c>
      <c r="G218" s="32" t="s">
        <v>152</v>
      </c>
      <c r="H218" s="30" t="str">
        <f>IF(AND(D218&gt;=1900,D218&lt;=1944),"M70",IF(AND(D218&gt;=1945,D218&lt;=1949),"M65",IF(AND(D218&gt;=1950,D218&lt;=1954),"M60",IF(AND(D218&gt;=1955,D218&lt;=1959),"M55",IF(AND(D218&gt;1960,D218&lt;=1964),"M50",IF(AND(D218&gt;=1965,D218&lt;=1974),"M40",K218))))))</f>
        <v>M40</v>
      </c>
      <c r="I218" s="30"/>
      <c r="K218" s="3">
        <f t="shared" si="4"/>
      </c>
    </row>
    <row r="219" spans="1:11" s="3" customFormat="1" ht="12.75" customHeight="1">
      <c r="A219" s="26"/>
      <c r="B219" s="27">
        <v>312</v>
      </c>
      <c r="C219" s="36" t="s">
        <v>830</v>
      </c>
      <c r="D219" s="29">
        <v>1999</v>
      </c>
      <c r="E219" s="30" t="s">
        <v>10</v>
      </c>
      <c r="F219" s="31" t="s">
        <v>537</v>
      </c>
      <c r="G219" s="32" t="s">
        <v>152</v>
      </c>
      <c r="H219" s="30" t="str">
        <f>IF(AND(D219&gt;=1900,D219&lt;=1944),"M70",IF(AND(D219&gt;=1945,D219&lt;=1949),"M65",IF(AND(D219&gt;=1950,D219&lt;=1954),"M60",IF(AND(D219&gt;=1955,D219&lt;=1959),"M55",IF(AND(D219&gt;1960,D219&lt;=1964),"M50",IF(AND(D219&gt;=1965,D219&lt;=1974),"M40",K219))))))</f>
        <v>Ю15</v>
      </c>
      <c r="I219" s="30"/>
      <c r="K219" s="3" t="str">
        <f t="shared" si="4"/>
        <v>Ю15</v>
      </c>
    </row>
    <row r="220" spans="1:11" s="3" customFormat="1" ht="12.75" customHeight="1">
      <c r="A220" s="26"/>
      <c r="B220" s="27">
        <v>339</v>
      </c>
      <c r="C220" s="36" t="s">
        <v>855</v>
      </c>
      <c r="D220" s="29">
        <v>1972</v>
      </c>
      <c r="E220" s="30" t="s">
        <v>10</v>
      </c>
      <c r="F220" s="31"/>
      <c r="G220" s="32" t="s">
        <v>152</v>
      </c>
      <c r="H220" s="30" t="str">
        <f>IF(AND(D220&gt;=1900,D220&lt;=1944),"M70",IF(AND(D220&gt;=1945,D220&lt;=1949),"M65",IF(AND(D220&gt;=1950,D220&lt;=1954),"M60",IF(AND(D220&gt;=1955,D220&lt;=1959),"M55",IF(AND(D220&gt;1960,D220&lt;=1964),"M50",IF(AND(D220&gt;=1965,D220&lt;=1974),"M40",K220))))))</f>
        <v>M40</v>
      </c>
      <c r="I220" s="30"/>
      <c r="K220" s="3">
        <f t="shared" si="4"/>
      </c>
    </row>
    <row r="221" spans="1:11" s="3" customFormat="1" ht="12.75" customHeight="1">
      <c r="A221" s="26"/>
      <c r="B221" s="27">
        <v>286</v>
      </c>
      <c r="C221" s="36" t="s">
        <v>813</v>
      </c>
      <c r="D221" s="29">
        <v>1997</v>
      </c>
      <c r="E221" s="30" t="s">
        <v>10</v>
      </c>
      <c r="F221" s="31" t="s">
        <v>295</v>
      </c>
      <c r="G221" s="32" t="s">
        <v>977</v>
      </c>
      <c r="H221" s="30" t="str">
        <f>IF(AND(D221&gt;=1900,D221&lt;=1944),"M70",IF(AND(D221&gt;=1945,D221&lt;=1949),"M65",IF(AND(D221&gt;=1950,D221&lt;=1954),"M60",IF(AND(D221&gt;=1955,D221&lt;=1959),"M55",IF(AND(D221&gt;1960,D221&lt;=1964),"M50",IF(AND(D221&gt;=1965,D221&lt;=1974),"M40",K221))))))</f>
        <v>Ю17</v>
      </c>
      <c r="I221" s="30"/>
      <c r="K221" s="3" t="str">
        <f t="shared" si="4"/>
        <v>Ю17</v>
      </c>
    </row>
    <row r="222" spans="1:9" s="3" customFormat="1" ht="12.75" customHeight="1">
      <c r="A222" s="15"/>
      <c r="B222" s="19"/>
      <c r="C222" s="11"/>
      <c r="D222" s="12"/>
      <c r="G222" s="16"/>
      <c r="H222" s="13"/>
      <c r="I222" s="14"/>
    </row>
    <row r="223" spans="1:9" s="3" customFormat="1" ht="18" customHeight="1">
      <c r="A223" s="10"/>
      <c r="B223" s="10"/>
      <c r="C223" s="5"/>
      <c r="D223" s="6"/>
      <c r="E223" s="7"/>
      <c r="F223" s="9"/>
      <c r="G223" s="17"/>
      <c r="H223" s="8"/>
      <c r="I223" s="8"/>
    </row>
  </sheetData>
  <sheetProtection selectLockedCells="1" selectUnlockedCells="1"/>
  <autoFilter ref="A7:K220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O139"/>
  <sheetViews>
    <sheetView showGridLines="0" showZeros="0" zoomScale="160" zoomScaleNormal="160" zoomScalePageLayoutView="0" workbookViewId="0" topLeftCell="A119">
      <selection activeCell="G135" sqref="G125:G135"/>
    </sheetView>
  </sheetViews>
  <sheetFormatPr defaultColWidth="9.00390625" defaultRowHeight="12.75" customHeight="1"/>
  <cols>
    <col min="1" max="1" width="4.1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875" style="17" customWidth="1"/>
    <col min="8" max="8" width="4.00390625" style="8" customWidth="1"/>
    <col min="9" max="9" width="3.875" style="8" customWidth="1"/>
    <col min="10" max="10" width="9.125" style="4" customWidth="1"/>
    <col min="11" max="11" width="9.125" style="4" hidden="1" customWidth="1"/>
    <col min="12" max="14" width="9.125" style="4" customWidth="1"/>
    <col min="15" max="15" width="0" style="4" hidden="1" customWidth="1"/>
    <col min="16" max="16384" width="9.125" style="4" customWidth="1"/>
  </cols>
  <sheetData>
    <row r="1" spans="1:9" ht="20.25" customHeight="1">
      <c r="A1" s="45" t="s">
        <v>157</v>
      </c>
      <c r="B1" s="45"/>
      <c r="C1" s="45"/>
      <c r="D1" s="45"/>
      <c r="E1" s="45"/>
      <c r="F1" s="45"/>
      <c r="G1" s="45"/>
      <c r="H1" s="45"/>
      <c r="I1" s="45"/>
    </row>
    <row r="2" spans="1:9" ht="20.2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3.75" customHeight="1">
      <c r="A3" s="45"/>
      <c r="B3" s="45"/>
      <c r="C3" s="45"/>
      <c r="D3" s="45"/>
      <c r="E3" s="45"/>
      <c r="F3" s="45"/>
      <c r="G3" s="45"/>
      <c r="H3" s="45"/>
      <c r="I3" s="45"/>
    </row>
    <row r="4" spans="1:9" ht="18" customHeight="1" hidden="1">
      <c r="A4" s="46" t="s">
        <v>6</v>
      </c>
      <c r="B4" s="46"/>
      <c r="C4" s="46"/>
      <c r="D4" s="46"/>
      <c r="E4" s="46"/>
      <c r="F4" s="46"/>
      <c r="G4" s="46"/>
      <c r="H4" s="46"/>
      <c r="I4" s="18"/>
    </row>
    <row r="5" spans="1:9" ht="18" customHeight="1">
      <c r="A5" s="47" t="s">
        <v>24</v>
      </c>
      <c r="B5" s="47"/>
      <c r="C5" s="47"/>
      <c r="D5" s="47"/>
      <c r="E5" s="47"/>
      <c r="F5" s="47"/>
      <c r="G5" s="47"/>
      <c r="H5" s="47"/>
      <c r="I5" s="47"/>
    </row>
    <row r="6" spans="1:9" ht="17.25" customHeight="1">
      <c r="A6" s="48" t="s">
        <v>156</v>
      </c>
      <c r="B6" s="48"/>
      <c r="C6" s="48"/>
      <c r="D6" s="48"/>
      <c r="E6" s="48"/>
      <c r="F6" s="48"/>
      <c r="G6" s="48"/>
      <c r="H6" s="48"/>
      <c r="I6" s="48"/>
    </row>
    <row r="7" spans="1:9" s="2" customFormat="1" ht="11.25">
      <c r="A7" s="22" t="s">
        <v>9</v>
      </c>
      <c r="B7" s="22" t="s">
        <v>0</v>
      </c>
      <c r="C7" s="22" t="s">
        <v>1</v>
      </c>
      <c r="D7" s="23" t="s">
        <v>2</v>
      </c>
      <c r="E7" s="23" t="s">
        <v>3</v>
      </c>
      <c r="F7" s="23" t="s">
        <v>4</v>
      </c>
      <c r="G7" s="24" t="s">
        <v>7</v>
      </c>
      <c r="H7" s="25" t="s">
        <v>5</v>
      </c>
      <c r="I7" s="25" t="s">
        <v>8</v>
      </c>
    </row>
    <row r="8" spans="1:11" s="3" customFormat="1" ht="12.75" customHeight="1">
      <c r="A8" s="26">
        <v>1</v>
      </c>
      <c r="B8" s="27">
        <v>137</v>
      </c>
      <c r="C8" s="36" t="s">
        <v>470</v>
      </c>
      <c r="D8" s="29">
        <v>1987</v>
      </c>
      <c r="E8" s="30" t="s">
        <v>10</v>
      </c>
      <c r="F8" s="31" t="s">
        <v>471</v>
      </c>
      <c r="G8" s="32" t="s">
        <v>911</v>
      </c>
      <c r="H8" s="30" t="str">
        <f>IF(AND(D8&gt;=1944,D8&lt;=1954),"Ж60",IF(AND(D8&gt;=1955,D8&lt;=1959),"Ж55",IF(AND(D8&gt;=1960,D8&lt;=1969),"Ж45",IF(AND(D8&gt;=1970,D8&lt;=1979),"Ж35",K8))))</f>
        <v>Ж18</v>
      </c>
      <c r="I8" s="30">
        <v>1</v>
      </c>
      <c r="K8" s="3" t="str">
        <f>IF(AND(D8&gt;=1980,D8&lt;=1996),"Ж18",IF(AND(D8&gt;=1997,D8&lt;=1998),"Д17",IF(AND(D8&gt;=1999,D8&lt;=2014),"Д15","")))</f>
        <v>Ж18</v>
      </c>
    </row>
    <row r="9" spans="1:11" s="3" customFormat="1" ht="12.75" customHeight="1">
      <c r="A9" s="26">
        <v>2</v>
      </c>
      <c r="B9" s="27">
        <v>161</v>
      </c>
      <c r="C9" s="34" t="s">
        <v>637</v>
      </c>
      <c r="D9" s="29">
        <v>1993</v>
      </c>
      <c r="E9" s="30" t="s">
        <v>10</v>
      </c>
      <c r="F9" s="31" t="s">
        <v>295</v>
      </c>
      <c r="G9" s="32" t="s">
        <v>914</v>
      </c>
      <c r="H9" s="30" t="str">
        <f>IF(AND(D9&gt;=1944,D9&lt;=1954),"Ж60",IF(AND(D9&gt;=1955,D9&lt;=1959),"Ж55",IF(AND(D9&gt;=1960,D9&lt;=1969),"Ж45",IF(AND(D9&gt;=1970,D9&lt;=1979),"Ж35",K9))))</f>
        <v>Ж18</v>
      </c>
      <c r="I9" s="30">
        <v>2</v>
      </c>
      <c r="K9" s="3" t="str">
        <f aca="true" t="shared" si="0" ref="K9:K72">IF(AND(D9&gt;=1980,D9&lt;=1996),"Ж18",IF(AND(D9&gt;=1997,D9&lt;=1998),"Д17",IF(AND(D9&gt;=1999,D9&lt;=2014),"Д15","")))</f>
        <v>Ж18</v>
      </c>
    </row>
    <row r="10" spans="1:15" s="3" customFormat="1" ht="12.75" customHeight="1">
      <c r="A10" s="26">
        <v>3</v>
      </c>
      <c r="B10" s="27">
        <v>158</v>
      </c>
      <c r="C10" s="34" t="s">
        <v>634</v>
      </c>
      <c r="D10" s="29">
        <v>1999</v>
      </c>
      <c r="E10" s="30" t="s">
        <v>10</v>
      </c>
      <c r="F10" s="31" t="s">
        <v>295</v>
      </c>
      <c r="G10" s="32" t="s">
        <v>915</v>
      </c>
      <c r="H10" s="30" t="str">
        <f>IF(AND(D10&gt;=1944,D10&lt;=1954),"Ж60",IF(AND(D10&gt;=1955,D10&lt;=1959),"Ж55",IF(AND(D10&gt;=1960,D10&lt;=1969),"Ж45",IF(AND(D10&gt;=1970,D10&lt;=1979),"Ж35",K10))))</f>
        <v>Д15</v>
      </c>
      <c r="I10" s="30">
        <v>1</v>
      </c>
      <c r="K10" s="3" t="str">
        <f t="shared" si="0"/>
        <v>Д15</v>
      </c>
      <c r="O10" s="3">
        <v>1661</v>
      </c>
    </row>
    <row r="11" spans="1:11" s="3" customFormat="1" ht="12.75" customHeight="1">
      <c r="A11" s="26">
        <v>4</v>
      </c>
      <c r="B11" s="27">
        <v>113</v>
      </c>
      <c r="C11" s="34" t="s">
        <v>615</v>
      </c>
      <c r="D11" s="29">
        <v>1975</v>
      </c>
      <c r="E11" s="30" t="s">
        <v>75</v>
      </c>
      <c r="F11" s="31" t="s">
        <v>14</v>
      </c>
      <c r="G11" s="32" t="s">
        <v>919</v>
      </c>
      <c r="H11" s="30" t="str">
        <f>IF(AND(D11&gt;=1944,D11&lt;=1954),"Ж60",IF(AND(D11&gt;=1955,D11&lt;=1959),"Ж55",IF(AND(D11&gt;=1960,D11&lt;=1969),"Ж45",IF(AND(D11&gt;=1970,D11&lt;=1979),"Ж35",K11))))</f>
        <v>Ж35</v>
      </c>
      <c r="I11" s="30">
        <v>1</v>
      </c>
      <c r="K11" s="3">
        <f t="shared" si="0"/>
      </c>
    </row>
    <row r="12" spans="1:15" s="3" customFormat="1" ht="12.75" customHeight="1">
      <c r="A12" s="26">
        <v>5</v>
      </c>
      <c r="B12" s="27">
        <v>145</v>
      </c>
      <c r="C12" s="34" t="s">
        <v>626</v>
      </c>
      <c r="D12" s="29">
        <v>1995</v>
      </c>
      <c r="E12" s="30" t="s">
        <v>10</v>
      </c>
      <c r="F12" s="31" t="s">
        <v>29</v>
      </c>
      <c r="G12" s="32" t="s">
        <v>127</v>
      </c>
      <c r="H12" s="30" t="str">
        <f>IF(AND(D12&gt;=1944,D12&lt;=1954),"Ж60",IF(AND(D12&gt;=1955,D12&lt;=1959),"Ж55",IF(AND(D12&gt;=1960,D12&lt;=1969),"Ж45",IF(AND(D12&gt;=1970,D12&lt;=1979),"Ж35",K12))))</f>
        <v>Ж18</v>
      </c>
      <c r="I12" s="30">
        <v>3</v>
      </c>
      <c r="K12" s="3" t="str">
        <f t="shared" si="0"/>
        <v>Ж18</v>
      </c>
      <c r="O12" s="3">
        <v>1724</v>
      </c>
    </row>
    <row r="13" spans="1:15" s="3" customFormat="1" ht="12.75" customHeight="1">
      <c r="A13" s="26">
        <v>6</v>
      </c>
      <c r="B13" s="27">
        <v>153</v>
      </c>
      <c r="C13" s="34" t="s">
        <v>630</v>
      </c>
      <c r="D13" s="29">
        <v>2000</v>
      </c>
      <c r="E13" s="30" t="s">
        <v>10</v>
      </c>
      <c r="F13" s="31" t="s">
        <v>295</v>
      </c>
      <c r="G13" s="32" t="s">
        <v>45</v>
      </c>
      <c r="H13" s="30" t="str">
        <f>IF(AND(D13&gt;=1944,D13&lt;=1954),"Ж60",IF(AND(D13&gt;=1955,D13&lt;=1959),"Ж55",IF(AND(D13&gt;=1960,D13&lt;=1969),"Ж45",IF(AND(D13&gt;=1970,D13&lt;=1979),"Ж35",K13))))</f>
        <v>Д15</v>
      </c>
      <c r="I13" s="30">
        <v>2</v>
      </c>
      <c r="K13" s="3" t="str">
        <f t="shared" si="0"/>
        <v>Д15</v>
      </c>
      <c r="O13" s="3">
        <v>1760</v>
      </c>
    </row>
    <row r="14" spans="1:11" s="3" customFormat="1" ht="12.75" customHeight="1">
      <c r="A14" s="26">
        <v>7</v>
      </c>
      <c r="B14" s="27">
        <v>16</v>
      </c>
      <c r="C14" s="34" t="s">
        <v>211</v>
      </c>
      <c r="D14" s="29">
        <v>1964</v>
      </c>
      <c r="E14" s="30" t="s">
        <v>10</v>
      </c>
      <c r="F14" s="31"/>
      <c r="G14" s="32" t="s">
        <v>128</v>
      </c>
      <c r="H14" s="30" t="str">
        <f>IF(AND(D14&gt;=1944,D14&lt;=1954),"Ж60",IF(AND(D14&gt;=1955,D14&lt;=1959),"Ж55",IF(AND(D14&gt;=1960,D14&lt;=1969),"Ж45",IF(AND(D14&gt;=1970,D14&lt;=1979),"Ж35",K14))))</f>
        <v>Ж45</v>
      </c>
      <c r="I14" s="30">
        <v>1</v>
      </c>
      <c r="K14" s="3">
        <f t="shared" si="0"/>
      </c>
    </row>
    <row r="15" spans="1:11" s="3" customFormat="1" ht="12.75" customHeight="1">
      <c r="A15" s="26">
        <v>8</v>
      </c>
      <c r="B15" s="27">
        <v>121</v>
      </c>
      <c r="C15" s="34" t="s">
        <v>620</v>
      </c>
      <c r="D15" s="29">
        <v>1998</v>
      </c>
      <c r="E15" s="30" t="s">
        <v>10</v>
      </c>
      <c r="F15" s="31" t="s">
        <v>619</v>
      </c>
      <c r="G15" s="32" t="s">
        <v>129</v>
      </c>
      <c r="H15" s="30" t="str">
        <f>IF(AND(D15&gt;=1944,D15&lt;=1954),"Ж60",IF(AND(D15&gt;=1955,D15&lt;=1959),"Ж55",IF(AND(D15&gt;=1960,D15&lt;=1969),"Ж45",IF(AND(D15&gt;=1970,D15&lt;=1979),"Ж35",K15))))</f>
        <v>Д17</v>
      </c>
      <c r="I15" s="30">
        <v>1</v>
      </c>
      <c r="K15" s="3" t="str">
        <f t="shared" si="0"/>
        <v>Д17</v>
      </c>
    </row>
    <row r="16" spans="1:15" s="3" customFormat="1" ht="12.75" customHeight="1">
      <c r="A16" s="26">
        <v>9</v>
      </c>
      <c r="B16" s="27">
        <v>152</v>
      </c>
      <c r="C16" s="36" t="s">
        <v>629</v>
      </c>
      <c r="D16" s="29">
        <v>1996</v>
      </c>
      <c r="E16" s="30" t="s">
        <v>10</v>
      </c>
      <c r="F16" s="31" t="s">
        <v>295</v>
      </c>
      <c r="G16" s="32" t="s">
        <v>932</v>
      </c>
      <c r="H16" s="30" t="str">
        <f>IF(AND(D16&gt;=1944,D16&lt;=1954),"Ж60",IF(AND(D16&gt;=1955,D16&lt;=1959),"Ж55",IF(AND(D16&gt;=1960,D16&lt;=1969),"Ж45",IF(AND(D16&gt;=1970,D16&lt;=1979),"Ж35",K16))))</f>
        <v>Ж18</v>
      </c>
      <c r="I16" s="30">
        <v>4</v>
      </c>
      <c r="K16" s="3" t="str">
        <f t="shared" si="0"/>
        <v>Ж18</v>
      </c>
      <c r="O16" s="3">
        <v>1620</v>
      </c>
    </row>
    <row r="17" spans="1:11" s="3" customFormat="1" ht="12.75" customHeight="1">
      <c r="A17" s="26">
        <v>10</v>
      </c>
      <c r="B17" s="27">
        <v>285</v>
      </c>
      <c r="C17" s="36" t="s">
        <v>451</v>
      </c>
      <c r="D17" s="29">
        <v>1998</v>
      </c>
      <c r="E17" s="30" t="s">
        <v>10</v>
      </c>
      <c r="F17" s="31" t="s">
        <v>172</v>
      </c>
      <c r="G17" s="32" t="s">
        <v>933</v>
      </c>
      <c r="H17" s="30" t="str">
        <f>IF(AND(D17&gt;=1944,D17&lt;=1954),"Ж60",IF(AND(D17&gt;=1955,D17&lt;=1959),"Ж55",IF(AND(D17&gt;=1960,D17&lt;=1969),"Ж45",IF(AND(D17&gt;=1970,D17&lt;=1979),"Ж35",K17))))</f>
        <v>Д17</v>
      </c>
      <c r="I17" s="30">
        <v>2</v>
      </c>
      <c r="K17" s="3" t="str">
        <f t="shared" si="0"/>
        <v>Д17</v>
      </c>
    </row>
    <row r="18" spans="1:11" s="3" customFormat="1" ht="12.75" customHeight="1">
      <c r="A18" s="26">
        <v>11</v>
      </c>
      <c r="B18" s="27">
        <v>205</v>
      </c>
      <c r="C18" s="34" t="s">
        <v>642</v>
      </c>
      <c r="D18" s="29">
        <v>1988</v>
      </c>
      <c r="E18" s="30" t="s">
        <v>10</v>
      </c>
      <c r="F18" s="31" t="s">
        <v>13</v>
      </c>
      <c r="G18" s="32" t="s">
        <v>46</v>
      </c>
      <c r="H18" s="30" t="str">
        <f>IF(AND(D18&gt;=1944,D18&lt;=1954),"Ж60",IF(AND(D18&gt;=1955,D18&lt;=1959),"Ж55",IF(AND(D18&gt;=1960,D18&lt;=1969),"Ж45",IF(AND(D18&gt;=1970,D18&lt;=1979),"Ж35",K18))))</f>
        <v>Ж18</v>
      </c>
      <c r="I18" s="30">
        <v>5</v>
      </c>
      <c r="K18" s="3" t="str">
        <f t="shared" si="0"/>
        <v>Ж18</v>
      </c>
    </row>
    <row r="19" spans="1:11" s="3" customFormat="1" ht="12.75" customHeight="1">
      <c r="A19" s="26">
        <v>12</v>
      </c>
      <c r="B19" s="27">
        <v>225</v>
      </c>
      <c r="C19" s="34" t="s">
        <v>649</v>
      </c>
      <c r="D19" s="29">
        <v>1993</v>
      </c>
      <c r="E19" s="30" t="s">
        <v>10</v>
      </c>
      <c r="F19" s="31"/>
      <c r="G19" s="32" t="s">
        <v>47</v>
      </c>
      <c r="H19" s="30" t="str">
        <f>IF(AND(D19&gt;=1944,D19&lt;=1954),"Ж60",IF(AND(D19&gt;=1955,D19&lt;=1959),"Ж55",IF(AND(D19&gt;=1960,D19&lt;=1969),"Ж45",IF(AND(D19&gt;=1970,D19&lt;=1979),"Ж35",K19))))</f>
        <v>Ж18</v>
      </c>
      <c r="I19" s="30">
        <v>6</v>
      </c>
      <c r="K19" s="3" t="str">
        <f t="shared" si="0"/>
        <v>Ж18</v>
      </c>
    </row>
    <row r="20" spans="1:11" s="3" customFormat="1" ht="12.75" customHeight="1">
      <c r="A20" s="26">
        <v>13</v>
      </c>
      <c r="B20" s="27">
        <v>6</v>
      </c>
      <c r="C20" s="34" t="s">
        <v>264</v>
      </c>
      <c r="D20" s="29">
        <v>1994</v>
      </c>
      <c r="E20" s="30" t="s">
        <v>10</v>
      </c>
      <c r="F20" s="31" t="s">
        <v>166</v>
      </c>
      <c r="G20" s="32" t="s">
        <v>49</v>
      </c>
      <c r="H20" s="30" t="str">
        <f>IF(AND(D20&gt;=1944,D20&lt;=1954),"Ж60",IF(AND(D20&gt;=1955,D20&lt;=1959),"Ж55",IF(AND(D20&gt;=1960,D20&lt;=1969),"Ж45",IF(AND(D20&gt;=1970,D20&lt;=1979),"Ж35",K20))))</f>
        <v>Ж18</v>
      </c>
      <c r="I20" s="30">
        <v>7</v>
      </c>
      <c r="K20" s="3" t="str">
        <f t="shared" si="0"/>
        <v>Ж18</v>
      </c>
    </row>
    <row r="21" spans="1:11" s="3" customFormat="1" ht="12.75" customHeight="1">
      <c r="A21" s="26">
        <v>14</v>
      </c>
      <c r="B21" s="27">
        <v>203</v>
      </c>
      <c r="C21" s="36" t="s">
        <v>455</v>
      </c>
      <c r="D21" s="29">
        <v>1996</v>
      </c>
      <c r="E21" s="30" t="s">
        <v>10</v>
      </c>
      <c r="F21" s="31" t="s">
        <v>35</v>
      </c>
      <c r="G21" s="32" t="s">
        <v>939</v>
      </c>
      <c r="H21" s="30" t="str">
        <f>IF(AND(D21&gt;=1944,D21&lt;=1954),"Ж60",IF(AND(D21&gt;=1955,D21&lt;=1959),"Ж55",IF(AND(D21&gt;=1960,D21&lt;=1969),"Ж45",IF(AND(D21&gt;=1970,D21&lt;=1979),"Ж35",K21))))</f>
        <v>Ж18</v>
      </c>
      <c r="I21" s="30">
        <v>8</v>
      </c>
      <c r="K21" s="3" t="str">
        <f t="shared" si="0"/>
        <v>Ж18</v>
      </c>
    </row>
    <row r="22" spans="1:11" s="3" customFormat="1" ht="12.75" customHeight="1">
      <c r="A22" s="26">
        <v>15</v>
      </c>
      <c r="B22" s="27">
        <v>323</v>
      </c>
      <c r="C22" s="34" t="s">
        <v>668</v>
      </c>
      <c r="D22" s="29">
        <v>1996</v>
      </c>
      <c r="E22" s="30" t="s">
        <v>10</v>
      </c>
      <c r="F22" s="31" t="s">
        <v>295</v>
      </c>
      <c r="G22" s="32" t="s">
        <v>939</v>
      </c>
      <c r="H22" s="30" t="str">
        <f>IF(AND(D22&gt;=1944,D22&lt;=1954),"Ж60",IF(AND(D22&gt;=1955,D22&lt;=1959),"Ж55",IF(AND(D22&gt;=1960,D22&lt;=1969),"Ж45",IF(AND(D22&gt;=1970,D22&lt;=1979),"Ж35",K22))))</f>
        <v>Ж18</v>
      </c>
      <c r="I22" s="30">
        <v>9</v>
      </c>
      <c r="K22" s="3" t="str">
        <f t="shared" si="0"/>
        <v>Ж18</v>
      </c>
    </row>
    <row r="23" spans="1:11" s="3" customFormat="1" ht="12.75" customHeight="1">
      <c r="A23" s="26">
        <v>16</v>
      </c>
      <c r="B23" s="27">
        <v>159</v>
      </c>
      <c r="C23" s="34" t="s">
        <v>635</v>
      </c>
      <c r="D23" s="29">
        <v>2000</v>
      </c>
      <c r="E23" s="30" t="s">
        <v>10</v>
      </c>
      <c r="F23" s="31" t="s">
        <v>295</v>
      </c>
      <c r="G23" s="32" t="s">
        <v>942</v>
      </c>
      <c r="H23" s="30" t="str">
        <f>IF(AND(D23&gt;=1944,D23&lt;=1954),"Ж60",IF(AND(D23&gt;=1955,D23&lt;=1959),"Ж55",IF(AND(D23&gt;=1960,D23&lt;=1969),"Ж45",IF(AND(D23&gt;=1970,D23&lt;=1979),"Ж35",K23))))</f>
        <v>Д15</v>
      </c>
      <c r="I23" s="30">
        <v>3</v>
      </c>
      <c r="K23" s="3" t="str">
        <f t="shared" si="0"/>
        <v>Д15</v>
      </c>
    </row>
    <row r="24" spans="1:11" s="3" customFormat="1" ht="12.75" customHeight="1">
      <c r="A24" s="26">
        <v>17</v>
      </c>
      <c r="B24" s="27">
        <v>258</v>
      </c>
      <c r="C24" s="34" t="s">
        <v>652</v>
      </c>
      <c r="D24" s="29">
        <v>1998</v>
      </c>
      <c r="E24" s="30" t="s">
        <v>10</v>
      </c>
      <c r="F24" s="31" t="s">
        <v>35</v>
      </c>
      <c r="G24" s="32" t="s">
        <v>942</v>
      </c>
      <c r="H24" s="30" t="str">
        <f>IF(AND(D24&gt;=1944,D24&lt;=1954),"Ж60",IF(AND(D24&gt;=1955,D24&lt;=1959),"Ж55",IF(AND(D24&gt;=1960,D24&lt;=1969),"Ж45",IF(AND(D24&gt;=1970,D24&lt;=1979),"Ж35",K24))))</f>
        <v>Д17</v>
      </c>
      <c r="I24" s="30">
        <v>3</v>
      </c>
      <c r="K24" s="3" t="str">
        <f t="shared" si="0"/>
        <v>Д17</v>
      </c>
    </row>
    <row r="25" spans="1:11" s="3" customFormat="1" ht="12.75" customHeight="1">
      <c r="A25" s="26">
        <v>18</v>
      </c>
      <c r="B25" s="27">
        <v>271</v>
      </c>
      <c r="C25" s="36" t="s">
        <v>485</v>
      </c>
      <c r="D25" s="29">
        <v>1986</v>
      </c>
      <c r="E25" s="30" t="s">
        <v>10</v>
      </c>
      <c r="F25" s="31" t="s">
        <v>486</v>
      </c>
      <c r="G25" s="32" t="s">
        <v>947</v>
      </c>
      <c r="H25" s="30" t="str">
        <f>IF(AND(D25&gt;=1944,D25&lt;=1954),"Ж60",IF(AND(D25&gt;=1955,D25&lt;=1959),"Ж55",IF(AND(D25&gt;=1960,D25&lt;=1969),"Ж45",IF(AND(D25&gt;=1970,D25&lt;=1979),"Ж35",K25))))</f>
        <v>Ж18</v>
      </c>
      <c r="I25" s="30">
        <v>10</v>
      </c>
      <c r="K25" s="3" t="str">
        <f t="shared" si="0"/>
        <v>Ж18</v>
      </c>
    </row>
    <row r="26" spans="1:11" s="3" customFormat="1" ht="12.75" customHeight="1">
      <c r="A26" s="26">
        <v>19</v>
      </c>
      <c r="B26" s="27">
        <v>160</v>
      </c>
      <c r="C26" s="34" t="s">
        <v>636</v>
      </c>
      <c r="D26" s="29">
        <v>1997</v>
      </c>
      <c r="E26" s="30" t="s">
        <v>10</v>
      </c>
      <c r="F26" s="31" t="s">
        <v>295</v>
      </c>
      <c r="G26" s="32" t="s">
        <v>951</v>
      </c>
      <c r="H26" s="30" t="str">
        <f>IF(AND(D26&gt;=1944,D26&lt;=1954),"Ж60",IF(AND(D26&gt;=1955,D26&lt;=1959),"Ж55",IF(AND(D26&gt;=1960,D26&lt;=1969),"Ж45",IF(AND(D26&gt;=1970,D26&lt;=1979),"Ж35",K26))))</f>
        <v>Д17</v>
      </c>
      <c r="I26" s="30">
        <v>4</v>
      </c>
      <c r="K26" s="3" t="str">
        <f t="shared" si="0"/>
        <v>Д17</v>
      </c>
    </row>
    <row r="27" spans="1:11" s="3" customFormat="1" ht="12.75" customHeight="1">
      <c r="A27" s="26">
        <v>20</v>
      </c>
      <c r="B27" s="27">
        <v>127</v>
      </c>
      <c r="C27" s="34" t="s">
        <v>623</v>
      </c>
      <c r="D27" s="29">
        <v>1996</v>
      </c>
      <c r="E27" s="30" t="s">
        <v>10</v>
      </c>
      <c r="F27" s="31" t="s">
        <v>624</v>
      </c>
      <c r="G27" s="32" t="s">
        <v>953</v>
      </c>
      <c r="H27" s="30" t="str">
        <f>IF(AND(D27&gt;=1944,D27&lt;=1954),"Ж60",IF(AND(D27&gt;=1955,D27&lt;=1959),"Ж55",IF(AND(D27&gt;=1960,D27&lt;=1969),"Ж45",IF(AND(D27&gt;=1970,D27&lt;=1979),"Ж35",K27))))</f>
        <v>Ж18</v>
      </c>
      <c r="I27" s="30">
        <v>11</v>
      </c>
      <c r="K27" s="3" t="str">
        <f t="shared" si="0"/>
        <v>Ж18</v>
      </c>
    </row>
    <row r="28" spans="1:15" s="3" customFormat="1" ht="12.75" customHeight="1">
      <c r="A28" s="26">
        <v>21</v>
      </c>
      <c r="B28" s="27">
        <v>9</v>
      </c>
      <c r="C28" s="34" t="s">
        <v>209</v>
      </c>
      <c r="D28" s="29">
        <v>1993</v>
      </c>
      <c r="E28" s="30" t="s">
        <v>10</v>
      </c>
      <c r="F28" s="31" t="s">
        <v>166</v>
      </c>
      <c r="G28" s="32" t="s">
        <v>1138</v>
      </c>
      <c r="H28" s="30" t="str">
        <f>IF(AND(D28&gt;=1944,D28&lt;=1954),"Ж60",IF(AND(D28&gt;=1955,D28&lt;=1959),"Ж55",IF(AND(D28&gt;=1960,D28&lt;=1969),"Ж45",IF(AND(D28&gt;=1970,D28&lt;=1979),"Ж35",K28))))</f>
        <v>Ж18</v>
      </c>
      <c r="I28" s="30">
        <v>12</v>
      </c>
      <c r="K28" s="3" t="str">
        <f t="shared" si="0"/>
        <v>Ж18</v>
      </c>
      <c r="O28" s="3">
        <v>655</v>
      </c>
    </row>
    <row r="29" spans="1:11" s="3" customFormat="1" ht="12.75" customHeight="1">
      <c r="A29" s="26">
        <v>22</v>
      </c>
      <c r="B29" s="27">
        <v>273</v>
      </c>
      <c r="C29" s="36" t="s">
        <v>487</v>
      </c>
      <c r="D29" s="29">
        <v>1965</v>
      </c>
      <c r="E29" s="30" t="s">
        <v>481</v>
      </c>
      <c r="F29" s="31" t="s">
        <v>32</v>
      </c>
      <c r="G29" s="32" t="s">
        <v>957</v>
      </c>
      <c r="H29" s="30" t="str">
        <f>IF(AND(D29&gt;=1944,D29&lt;=1954),"Ж60",IF(AND(D29&gt;=1955,D29&lt;=1959),"Ж55",IF(AND(D29&gt;=1960,D29&lt;=1969),"Ж45",IF(AND(D29&gt;=1970,D29&lt;=1979),"Ж35",K29))))</f>
        <v>Ж45</v>
      </c>
      <c r="I29" s="30">
        <v>2</v>
      </c>
      <c r="K29" s="3">
        <f t="shared" si="0"/>
      </c>
    </row>
    <row r="30" spans="1:11" s="3" customFormat="1" ht="12.75" customHeight="1">
      <c r="A30" s="26">
        <v>23</v>
      </c>
      <c r="B30" s="27">
        <v>300</v>
      </c>
      <c r="C30" s="34" t="s">
        <v>659</v>
      </c>
      <c r="D30" s="29">
        <v>1997</v>
      </c>
      <c r="E30" s="30" t="s">
        <v>10</v>
      </c>
      <c r="F30" s="31" t="s">
        <v>295</v>
      </c>
      <c r="G30" s="32" t="s">
        <v>959</v>
      </c>
      <c r="H30" s="30" t="str">
        <f>IF(AND(D30&gt;=1944,D30&lt;=1954),"Ж60",IF(AND(D30&gt;=1955,D30&lt;=1959),"Ж55",IF(AND(D30&gt;=1960,D30&lt;=1969),"Ж45",IF(AND(D30&gt;=1970,D30&lt;=1979),"Ж35",K30))))</f>
        <v>Д17</v>
      </c>
      <c r="I30" s="30">
        <v>5</v>
      </c>
      <c r="K30" s="3" t="str">
        <f t="shared" si="0"/>
        <v>Д17</v>
      </c>
    </row>
    <row r="31" spans="1:11" s="3" customFormat="1" ht="12.75" customHeight="1">
      <c r="A31" s="26">
        <v>24</v>
      </c>
      <c r="B31" s="27">
        <v>235</v>
      </c>
      <c r="C31" s="36" t="s">
        <v>479</v>
      </c>
      <c r="D31" s="29">
        <v>1986</v>
      </c>
      <c r="E31" s="30" t="s">
        <v>10</v>
      </c>
      <c r="F31" s="31" t="s">
        <v>73</v>
      </c>
      <c r="G31" s="32" t="s">
        <v>959</v>
      </c>
      <c r="H31" s="30" t="str">
        <f>IF(AND(D31&gt;=1944,D31&lt;=1954),"Ж60",IF(AND(D31&gt;=1955,D31&lt;=1959),"Ж55",IF(AND(D31&gt;=1960,D31&lt;=1969),"Ж45",IF(AND(D31&gt;=1970,D31&lt;=1979),"Ж35",K31))))</f>
        <v>Ж18</v>
      </c>
      <c r="I31" s="30">
        <v>13</v>
      </c>
      <c r="K31" s="3" t="str">
        <f t="shared" si="0"/>
        <v>Ж18</v>
      </c>
    </row>
    <row r="32" spans="1:11" s="3" customFormat="1" ht="12.75" customHeight="1">
      <c r="A32" s="26">
        <v>25</v>
      </c>
      <c r="B32" s="27">
        <v>288</v>
      </c>
      <c r="C32" s="34" t="s">
        <v>655</v>
      </c>
      <c r="D32" s="29">
        <v>2000</v>
      </c>
      <c r="E32" s="30" t="s">
        <v>10</v>
      </c>
      <c r="F32" s="31" t="s">
        <v>295</v>
      </c>
      <c r="G32" s="32" t="s">
        <v>1109</v>
      </c>
      <c r="H32" s="30" t="str">
        <f>IF(AND(D32&gt;=1944,D32&lt;=1954),"Ж60",IF(AND(D32&gt;=1955,D32&lt;=1959),"Ж55",IF(AND(D32&gt;=1960,D32&lt;=1969),"Ж45",IF(AND(D32&gt;=1970,D32&lt;=1979),"Ж35",K32))))</f>
        <v>Д15</v>
      </c>
      <c r="I32" s="30">
        <v>4</v>
      </c>
      <c r="K32" s="3" t="str">
        <f t="shared" si="0"/>
        <v>Д15</v>
      </c>
    </row>
    <row r="33" spans="1:15" s="3" customFormat="1" ht="12.75" customHeight="1">
      <c r="A33" s="26">
        <v>26</v>
      </c>
      <c r="B33" s="27">
        <v>173</v>
      </c>
      <c r="C33" s="36" t="s">
        <v>473</v>
      </c>
      <c r="D33" s="29">
        <v>1959</v>
      </c>
      <c r="E33" s="30" t="s">
        <v>10</v>
      </c>
      <c r="F33" s="31" t="s">
        <v>15</v>
      </c>
      <c r="G33" s="32" t="s">
        <v>133</v>
      </c>
      <c r="H33" s="30" t="str">
        <f>IF(AND(D33&gt;=1944,D33&lt;=1954),"Ж60",IF(AND(D33&gt;=1955,D33&lt;=1959),"Ж55",IF(AND(D33&gt;=1960,D33&lt;=1969),"Ж45",IF(AND(D33&gt;=1970,D33&lt;=1979),"Ж35",K33))))</f>
        <v>Ж55</v>
      </c>
      <c r="I33" s="30">
        <v>1</v>
      </c>
      <c r="K33" s="3">
        <f t="shared" si="0"/>
      </c>
      <c r="O33" s="3">
        <v>1750</v>
      </c>
    </row>
    <row r="34" spans="1:11" s="3" customFormat="1" ht="12.75" customHeight="1">
      <c r="A34" s="26">
        <v>27</v>
      </c>
      <c r="B34" s="27">
        <v>100</v>
      </c>
      <c r="C34" s="34" t="s">
        <v>227</v>
      </c>
      <c r="D34" s="29">
        <v>1999</v>
      </c>
      <c r="E34" s="30"/>
      <c r="F34" s="31" t="s">
        <v>222</v>
      </c>
      <c r="G34" s="32" t="s">
        <v>961</v>
      </c>
      <c r="H34" s="30" t="str">
        <f>IF(AND(D34&gt;=1944,D34&lt;=1954),"Ж60",IF(AND(D34&gt;=1955,D34&lt;=1959),"Ж55",IF(AND(D34&gt;=1960,D34&lt;=1969),"Ж45",IF(AND(D34&gt;=1970,D34&lt;=1979),"Ж35",K34))))</f>
        <v>Д15</v>
      </c>
      <c r="I34" s="30">
        <v>5</v>
      </c>
      <c r="K34" s="3" t="str">
        <f t="shared" si="0"/>
        <v>Д15</v>
      </c>
    </row>
    <row r="35" spans="1:11" s="3" customFormat="1" ht="12.75" customHeight="1">
      <c r="A35" s="26">
        <v>28</v>
      </c>
      <c r="B35" s="27">
        <v>115</v>
      </c>
      <c r="C35" s="34" t="s">
        <v>617</v>
      </c>
      <c r="D35" s="29">
        <v>2000</v>
      </c>
      <c r="E35" s="30" t="s">
        <v>75</v>
      </c>
      <c r="F35" s="31"/>
      <c r="G35" s="32" t="s">
        <v>962</v>
      </c>
      <c r="H35" s="30" t="str">
        <f>IF(AND(D35&gt;=1944,D35&lt;=1954),"Ж60",IF(AND(D35&gt;=1955,D35&lt;=1959),"Ж55",IF(AND(D35&gt;=1960,D35&lt;=1969),"Ж45",IF(AND(D35&gt;=1970,D35&lt;=1979),"Ж35",K35))))</f>
        <v>Д15</v>
      </c>
      <c r="I35" s="30">
        <v>6</v>
      </c>
      <c r="K35" s="3" t="str">
        <f t="shared" si="0"/>
        <v>Д15</v>
      </c>
    </row>
    <row r="36" spans="1:11" s="3" customFormat="1" ht="12.75" customHeight="1">
      <c r="A36" s="26">
        <v>29</v>
      </c>
      <c r="B36" s="27">
        <v>52</v>
      </c>
      <c r="C36" s="36" t="s">
        <v>463</v>
      </c>
      <c r="D36" s="29">
        <v>1999</v>
      </c>
      <c r="E36" s="30" t="s">
        <v>33</v>
      </c>
      <c r="F36" s="31" t="s">
        <v>34</v>
      </c>
      <c r="G36" s="32" t="s">
        <v>963</v>
      </c>
      <c r="H36" s="30" t="str">
        <f>IF(AND(D36&gt;=1944,D36&lt;=1954),"Ж60",IF(AND(D36&gt;=1955,D36&lt;=1959),"Ж55",IF(AND(D36&gt;=1960,D36&lt;=1969),"Ж45",IF(AND(D36&gt;=1970,D36&lt;=1979),"Ж35",K36))))</f>
        <v>Д15</v>
      </c>
      <c r="I36" s="30">
        <v>7</v>
      </c>
      <c r="K36" s="3" t="str">
        <f t="shared" si="0"/>
        <v>Д15</v>
      </c>
    </row>
    <row r="37" spans="1:11" s="3" customFormat="1" ht="12.75" customHeight="1">
      <c r="A37" s="26">
        <v>30</v>
      </c>
      <c r="B37" s="27">
        <v>242</v>
      </c>
      <c r="C37" s="36" t="s">
        <v>480</v>
      </c>
      <c r="D37" s="29">
        <v>1982</v>
      </c>
      <c r="E37" s="30" t="s">
        <v>481</v>
      </c>
      <c r="F37" s="31"/>
      <c r="G37" s="32" t="s">
        <v>965</v>
      </c>
      <c r="H37" s="30" t="str">
        <f>IF(AND(D37&gt;=1944,D37&lt;=1954),"Ж60",IF(AND(D37&gt;=1955,D37&lt;=1959),"Ж55",IF(AND(D37&gt;=1960,D37&lt;=1969),"Ж45",IF(AND(D37&gt;=1970,D37&lt;=1979),"Ж35",K37))))</f>
        <v>Ж18</v>
      </c>
      <c r="I37" s="30">
        <v>14</v>
      </c>
      <c r="K37" s="3" t="str">
        <f t="shared" si="0"/>
        <v>Ж18</v>
      </c>
    </row>
    <row r="38" spans="1:11" s="3" customFormat="1" ht="12.75" customHeight="1">
      <c r="A38" s="26">
        <v>31</v>
      </c>
      <c r="B38" s="27">
        <v>10</v>
      </c>
      <c r="C38" s="34" t="s">
        <v>210</v>
      </c>
      <c r="D38" s="29">
        <v>1978</v>
      </c>
      <c r="E38" s="30" t="s">
        <v>10</v>
      </c>
      <c r="F38" s="31" t="s">
        <v>166</v>
      </c>
      <c r="G38" s="32" t="s">
        <v>966</v>
      </c>
      <c r="H38" s="30" t="str">
        <f>IF(AND(D38&gt;=1944,D38&lt;=1954),"Ж60",IF(AND(D38&gt;=1955,D38&lt;=1959),"Ж55",IF(AND(D38&gt;=1960,D38&lt;=1969),"Ж45",IF(AND(D38&gt;=1970,D38&lt;=1979),"Ж35",K38))))</f>
        <v>Ж35</v>
      </c>
      <c r="I38" s="30">
        <v>2</v>
      </c>
      <c r="K38" s="3">
        <f t="shared" si="0"/>
      </c>
    </row>
    <row r="39" spans="1:15" s="3" customFormat="1" ht="12.75" customHeight="1">
      <c r="A39" s="26">
        <v>32</v>
      </c>
      <c r="B39" s="27">
        <v>290</v>
      </c>
      <c r="C39" s="34" t="s">
        <v>657</v>
      </c>
      <c r="D39" s="29">
        <v>1999</v>
      </c>
      <c r="E39" s="30" t="s">
        <v>10</v>
      </c>
      <c r="F39" s="31" t="s">
        <v>295</v>
      </c>
      <c r="G39" s="32" t="s">
        <v>967</v>
      </c>
      <c r="H39" s="30" t="str">
        <f>IF(AND(D39&gt;=1944,D39&lt;=1954),"Ж60",IF(AND(D39&gt;=1955,D39&lt;=1959),"Ж55",IF(AND(D39&gt;=1960,D39&lt;=1969),"Ж45",IF(AND(D39&gt;=1970,D39&lt;=1979),"Ж35",K39))))</f>
        <v>Д15</v>
      </c>
      <c r="I39" s="30">
        <v>8</v>
      </c>
      <c r="K39" s="3" t="str">
        <f t="shared" si="0"/>
        <v>Д15</v>
      </c>
      <c r="O39" s="3">
        <v>1763</v>
      </c>
    </row>
    <row r="40" spans="1:15" s="3" customFormat="1" ht="12.75" customHeight="1">
      <c r="A40" s="26">
        <v>33</v>
      </c>
      <c r="B40" s="27">
        <v>307</v>
      </c>
      <c r="C40" s="34" t="s">
        <v>660</v>
      </c>
      <c r="D40" s="29">
        <v>1992</v>
      </c>
      <c r="E40" s="30" t="s">
        <v>10</v>
      </c>
      <c r="F40" s="31" t="s">
        <v>14</v>
      </c>
      <c r="G40" s="32" t="s">
        <v>134</v>
      </c>
      <c r="H40" s="30" t="str">
        <f>IF(AND(D40&gt;=1944,D40&lt;=1954),"Ж60",IF(AND(D40&gt;=1955,D40&lt;=1959),"Ж55",IF(AND(D40&gt;=1960,D40&lt;=1969),"Ж45",IF(AND(D40&gt;=1970,D40&lt;=1979),"Ж35",K40))))</f>
        <v>Ж18</v>
      </c>
      <c r="I40" s="30">
        <v>15</v>
      </c>
      <c r="K40" s="3" t="str">
        <f t="shared" si="0"/>
        <v>Ж18</v>
      </c>
      <c r="O40" s="3">
        <v>1770</v>
      </c>
    </row>
    <row r="41" spans="1:15" s="3" customFormat="1" ht="12.75" customHeight="1">
      <c r="A41" s="26">
        <v>34</v>
      </c>
      <c r="B41" s="27">
        <v>299</v>
      </c>
      <c r="C41" s="34" t="s">
        <v>658</v>
      </c>
      <c r="D41" s="29">
        <v>1997</v>
      </c>
      <c r="E41" s="30" t="s">
        <v>10</v>
      </c>
      <c r="F41" s="31" t="s">
        <v>295</v>
      </c>
      <c r="G41" s="32" t="s">
        <v>972</v>
      </c>
      <c r="H41" s="30" t="str">
        <f>IF(AND(D41&gt;=1944,D41&lt;=1954),"Ж60",IF(AND(D41&gt;=1955,D41&lt;=1959),"Ж55",IF(AND(D41&gt;=1960,D41&lt;=1969),"Ж45",IF(AND(D41&gt;=1970,D41&lt;=1979),"Ж35",K41))))</f>
        <v>Д17</v>
      </c>
      <c r="I41" s="30">
        <v>6</v>
      </c>
      <c r="K41" s="3" t="str">
        <f t="shared" si="0"/>
        <v>Д17</v>
      </c>
      <c r="O41" s="3">
        <v>1788</v>
      </c>
    </row>
    <row r="42" spans="1:15" s="3" customFormat="1" ht="12.75" customHeight="1">
      <c r="A42" s="26">
        <v>35</v>
      </c>
      <c r="B42" s="27">
        <v>4</v>
      </c>
      <c r="C42" s="34" t="s">
        <v>205</v>
      </c>
      <c r="D42" s="29">
        <v>1982</v>
      </c>
      <c r="E42" s="30" t="s">
        <v>10</v>
      </c>
      <c r="F42" s="31"/>
      <c r="G42" s="32" t="s">
        <v>72</v>
      </c>
      <c r="H42" s="30" t="str">
        <f>IF(AND(D42&gt;=1944,D42&lt;=1954),"Ж60",IF(AND(D42&gt;=1955,D42&lt;=1959),"Ж55",IF(AND(D42&gt;=1960,D42&lt;=1969),"Ж45",IF(AND(D42&gt;=1970,D42&lt;=1979),"Ж35",K42))))</f>
        <v>Ж18</v>
      </c>
      <c r="I42" s="30">
        <v>16</v>
      </c>
      <c r="K42" s="3" t="str">
        <f t="shared" si="0"/>
        <v>Ж18</v>
      </c>
      <c r="O42" s="3">
        <v>1795</v>
      </c>
    </row>
    <row r="43" spans="1:15" s="3" customFormat="1" ht="12.75" customHeight="1">
      <c r="A43" s="26">
        <v>36</v>
      </c>
      <c r="B43" s="27">
        <v>119</v>
      </c>
      <c r="C43" s="34" t="s">
        <v>618</v>
      </c>
      <c r="D43" s="29">
        <v>1998</v>
      </c>
      <c r="E43" s="30" t="s">
        <v>10</v>
      </c>
      <c r="F43" s="31" t="s">
        <v>619</v>
      </c>
      <c r="G43" s="32" t="s">
        <v>976</v>
      </c>
      <c r="H43" s="30" t="str">
        <f>IF(AND(D43&gt;=1944,D43&lt;=1954),"Ж60",IF(AND(D43&gt;=1955,D43&lt;=1959),"Ж55",IF(AND(D43&gt;=1960,D43&lt;=1969),"Ж45",IF(AND(D43&gt;=1970,D43&lt;=1979),"Ж35",K43))))</f>
        <v>Д17</v>
      </c>
      <c r="I43" s="30">
        <v>7</v>
      </c>
      <c r="K43" s="3" t="str">
        <f t="shared" si="0"/>
        <v>Д17</v>
      </c>
      <c r="O43" s="3">
        <v>1801</v>
      </c>
    </row>
    <row r="44" spans="1:15" s="3" customFormat="1" ht="12.75" customHeight="1">
      <c r="A44" s="26">
        <v>37</v>
      </c>
      <c r="B44" s="27">
        <v>51</v>
      </c>
      <c r="C44" s="36" t="s">
        <v>462</v>
      </c>
      <c r="D44" s="29">
        <v>1997</v>
      </c>
      <c r="E44" s="30" t="s">
        <v>33</v>
      </c>
      <c r="F44" s="31" t="s">
        <v>34</v>
      </c>
      <c r="G44" s="32" t="s">
        <v>979</v>
      </c>
      <c r="H44" s="30" t="str">
        <f>IF(AND(D44&gt;=1944,D44&lt;=1954),"Ж60",IF(AND(D44&gt;=1955,D44&lt;=1959),"Ж55",IF(AND(D44&gt;=1960,D44&lt;=1969),"Ж45",IF(AND(D44&gt;=1970,D44&lt;=1979),"Ж35",K44))))</f>
        <v>Д17</v>
      </c>
      <c r="I44" s="30">
        <v>8</v>
      </c>
      <c r="K44" s="3" t="str">
        <f t="shared" si="0"/>
        <v>Д17</v>
      </c>
      <c r="O44" s="3">
        <v>1816</v>
      </c>
    </row>
    <row r="45" spans="1:15" s="3" customFormat="1" ht="12.75" customHeight="1">
      <c r="A45" s="26">
        <v>38</v>
      </c>
      <c r="B45" s="27">
        <v>155</v>
      </c>
      <c r="C45" s="34" t="s">
        <v>631</v>
      </c>
      <c r="D45" s="29">
        <v>1997</v>
      </c>
      <c r="E45" s="30" t="s">
        <v>10</v>
      </c>
      <c r="F45" s="31" t="s">
        <v>35</v>
      </c>
      <c r="G45" s="32" t="s">
        <v>981</v>
      </c>
      <c r="H45" s="30" t="str">
        <f>IF(AND(D45&gt;=1944,D45&lt;=1954),"Ж60",IF(AND(D45&gt;=1955,D45&lt;=1959),"Ж55",IF(AND(D45&gt;=1960,D45&lt;=1969),"Ж45",IF(AND(D45&gt;=1970,D45&lt;=1979),"Ж35",K45))))</f>
        <v>Д17</v>
      </c>
      <c r="I45" s="30">
        <v>9</v>
      </c>
      <c r="K45" s="3" t="str">
        <f t="shared" si="0"/>
        <v>Д17</v>
      </c>
      <c r="O45" s="3">
        <v>1818</v>
      </c>
    </row>
    <row r="46" spans="1:15" s="3" customFormat="1" ht="12.75" customHeight="1">
      <c r="A46" s="26">
        <v>39</v>
      </c>
      <c r="B46" s="27">
        <v>220</v>
      </c>
      <c r="C46" s="34" t="s">
        <v>645</v>
      </c>
      <c r="D46" s="29">
        <v>1996</v>
      </c>
      <c r="E46" s="30" t="s">
        <v>10</v>
      </c>
      <c r="F46" s="31" t="s">
        <v>35</v>
      </c>
      <c r="G46" s="32" t="s">
        <v>982</v>
      </c>
      <c r="H46" s="30" t="str">
        <f>IF(AND(D46&gt;=1944,D46&lt;=1954),"Ж60",IF(AND(D46&gt;=1955,D46&lt;=1959),"Ж55",IF(AND(D46&gt;=1960,D46&lt;=1969),"Ж45",IF(AND(D46&gt;=1970,D46&lt;=1979),"Ж35",K46))))</f>
        <v>Ж18</v>
      </c>
      <c r="I46" s="30">
        <v>17</v>
      </c>
      <c r="K46" s="3" t="str">
        <f t="shared" si="0"/>
        <v>Ж18</v>
      </c>
      <c r="O46" s="3">
        <v>1819</v>
      </c>
    </row>
    <row r="47" spans="1:15" s="3" customFormat="1" ht="12.75" customHeight="1">
      <c r="A47" s="26">
        <v>40</v>
      </c>
      <c r="B47" s="27">
        <v>294</v>
      </c>
      <c r="C47" s="36" t="s">
        <v>490</v>
      </c>
      <c r="D47" s="29">
        <v>1997</v>
      </c>
      <c r="E47" s="30" t="s">
        <v>20</v>
      </c>
      <c r="F47" s="31"/>
      <c r="G47" s="32" t="s">
        <v>983</v>
      </c>
      <c r="H47" s="30" t="str">
        <f>IF(AND(D47&gt;=1944,D47&lt;=1954),"Ж60",IF(AND(D47&gt;=1955,D47&lt;=1959),"Ж55",IF(AND(D47&gt;=1960,D47&lt;=1969),"Ж45",IF(AND(D47&gt;=1970,D47&lt;=1979),"Ж35",K47))))</f>
        <v>Д17</v>
      </c>
      <c r="I47" s="30">
        <v>10</v>
      </c>
      <c r="K47" s="3" t="str">
        <f t="shared" si="0"/>
        <v>Д17</v>
      </c>
      <c r="O47" s="3">
        <v>1826</v>
      </c>
    </row>
    <row r="48" spans="1:15" s="3" customFormat="1" ht="12.75" customHeight="1">
      <c r="A48" s="26">
        <v>41</v>
      </c>
      <c r="B48" s="27">
        <v>298</v>
      </c>
      <c r="C48" s="36" t="s">
        <v>398</v>
      </c>
      <c r="D48" s="29">
        <v>1994</v>
      </c>
      <c r="E48" s="30" t="s">
        <v>20</v>
      </c>
      <c r="F48" s="31" t="s">
        <v>31</v>
      </c>
      <c r="G48" s="32" t="s">
        <v>984</v>
      </c>
      <c r="H48" s="30" t="str">
        <f>IF(AND(D48&gt;=1944,D48&lt;=1954),"Ж60",IF(AND(D48&gt;=1955,D48&lt;=1959),"Ж55",IF(AND(D48&gt;=1960,D48&lt;=1969),"Ж45",IF(AND(D48&gt;=1970,D48&lt;=1979),"Ж35",K48))))</f>
        <v>Ж18</v>
      </c>
      <c r="I48" s="30">
        <v>18</v>
      </c>
      <c r="K48" s="3" t="str">
        <f t="shared" si="0"/>
        <v>Ж18</v>
      </c>
      <c r="O48" s="3">
        <v>1828</v>
      </c>
    </row>
    <row r="49" spans="1:15" s="3" customFormat="1" ht="12.75" customHeight="1">
      <c r="A49" s="26">
        <v>42</v>
      </c>
      <c r="B49" s="27">
        <v>221</v>
      </c>
      <c r="C49" s="34" t="s">
        <v>646</v>
      </c>
      <c r="D49" s="29">
        <v>1997</v>
      </c>
      <c r="E49" s="30" t="s">
        <v>10</v>
      </c>
      <c r="F49" s="31" t="s">
        <v>35</v>
      </c>
      <c r="G49" s="32" t="s">
        <v>988</v>
      </c>
      <c r="H49" s="30" t="str">
        <f>IF(AND(D49&gt;=1944,D49&lt;=1954),"Ж60",IF(AND(D49&gt;=1955,D49&lt;=1959),"Ж55",IF(AND(D49&gt;=1960,D49&lt;=1969),"Ж45",IF(AND(D49&gt;=1970,D49&lt;=1979),"Ж35",K49))))</f>
        <v>Д17</v>
      </c>
      <c r="I49" s="30">
        <v>11</v>
      </c>
      <c r="K49" s="3" t="str">
        <f t="shared" si="0"/>
        <v>Д17</v>
      </c>
      <c r="O49" s="3">
        <v>1845</v>
      </c>
    </row>
    <row r="50" spans="1:15" s="3" customFormat="1" ht="12.75" customHeight="1">
      <c r="A50" s="26">
        <v>43</v>
      </c>
      <c r="B50" s="27">
        <v>317</v>
      </c>
      <c r="C50" s="34" t="s">
        <v>665</v>
      </c>
      <c r="D50" s="29"/>
      <c r="E50" s="30" t="s">
        <v>10</v>
      </c>
      <c r="F50" s="31" t="s">
        <v>666</v>
      </c>
      <c r="G50" s="32" t="s">
        <v>986</v>
      </c>
      <c r="H50" s="30" t="s">
        <v>1108</v>
      </c>
      <c r="I50" s="30">
        <v>3</v>
      </c>
      <c r="K50" s="3">
        <f t="shared" si="0"/>
      </c>
      <c r="O50" s="3">
        <v>1846</v>
      </c>
    </row>
    <row r="51" spans="1:15" s="3" customFormat="1" ht="12.75" customHeight="1">
      <c r="A51" s="26">
        <v>44</v>
      </c>
      <c r="B51" s="27">
        <v>314</v>
      </c>
      <c r="C51" s="34" t="s">
        <v>663</v>
      </c>
      <c r="D51" s="29">
        <v>1998</v>
      </c>
      <c r="E51" s="30" t="s">
        <v>10</v>
      </c>
      <c r="F51" s="31" t="s">
        <v>537</v>
      </c>
      <c r="G51" s="32" t="s">
        <v>989</v>
      </c>
      <c r="H51" s="30" t="str">
        <f>IF(AND(D51&gt;=1944,D51&lt;=1954),"Ж60",IF(AND(D51&gt;=1955,D51&lt;=1959),"Ж55",IF(AND(D51&gt;=1960,D51&lt;=1969),"Ж45",IF(AND(D51&gt;=1970,D51&lt;=1979),"Ж35",K51))))</f>
        <v>Д17</v>
      </c>
      <c r="I51" s="30">
        <v>12</v>
      </c>
      <c r="K51" s="3" t="str">
        <f t="shared" si="0"/>
        <v>Д17</v>
      </c>
      <c r="O51" s="3">
        <v>1847</v>
      </c>
    </row>
    <row r="52" spans="1:11" s="3" customFormat="1" ht="12.75" customHeight="1">
      <c r="A52" s="26">
        <v>45</v>
      </c>
      <c r="B52" s="27">
        <v>33</v>
      </c>
      <c r="C52" s="36" t="s">
        <v>435</v>
      </c>
      <c r="D52" s="29">
        <v>1972</v>
      </c>
      <c r="E52" s="30" t="s">
        <v>10</v>
      </c>
      <c r="F52" s="31" t="s">
        <v>13</v>
      </c>
      <c r="G52" s="32" t="s">
        <v>139</v>
      </c>
      <c r="H52" s="30" t="str">
        <f>IF(AND(D52&gt;=1944,D52&lt;=1954),"Ж60",IF(AND(D52&gt;=1955,D52&lt;=1959),"Ж55",IF(AND(D52&gt;=1960,D52&lt;=1969),"Ж45",IF(AND(D52&gt;=1970,D52&lt;=1979),"Ж35",K52))))</f>
        <v>Ж35</v>
      </c>
      <c r="I52" s="30">
        <v>4</v>
      </c>
      <c r="K52" s="3">
        <f t="shared" si="0"/>
      </c>
    </row>
    <row r="53" spans="1:15" s="3" customFormat="1" ht="12.75" customHeight="1">
      <c r="A53" s="26">
        <v>46</v>
      </c>
      <c r="B53" s="27">
        <v>269</v>
      </c>
      <c r="C53" s="36" t="s">
        <v>483</v>
      </c>
      <c r="D53" s="29">
        <v>1999</v>
      </c>
      <c r="E53" s="30" t="s">
        <v>10</v>
      </c>
      <c r="F53" s="31" t="s">
        <v>35</v>
      </c>
      <c r="G53" s="32" t="s">
        <v>993</v>
      </c>
      <c r="H53" s="30" t="str">
        <f>IF(AND(D53&gt;=1944,D53&lt;=1954),"Ж60",IF(AND(D53&gt;=1955,D53&lt;=1959),"Ж55",IF(AND(D53&gt;=1960,D53&lt;=1969),"Ж45",IF(AND(D53&gt;=1970,D53&lt;=1979),"Ж35",K53))))</f>
        <v>Д15</v>
      </c>
      <c r="I53" s="30">
        <v>9</v>
      </c>
      <c r="K53" s="3" t="str">
        <f t="shared" si="0"/>
        <v>Д15</v>
      </c>
      <c r="O53" s="3">
        <v>1856</v>
      </c>
    </row>
    <row r="54" spans="1:15" s="3" customFormat="1" ht="12.75" customHeight="1">
      <c r="A54" s="26">
        <v>47</v>
      </c>
      <c r="B54" s="27">
        <v>321</v>
      </c>
      <c r="C54" s="34" t="s">
        <v>667</v>
      </c>
      <c r="D54" s="29">
        <v>1992</v>
      </c>
      <c r="E54" s="30" t="s">
        <v>20</v>
      </c>
      <c r="F54" s="31" t="s">
        <v>31</v>
      </c>
      <c r="G54" s="32" t="s">
        <v>995</v>
      </c>
      <c r="H54" s="30" t="str">
        <f>IF(AND(D54&gt;=1944,D54&lt;=1954),"Ж60",IF(AND(D54&gt;=1955,D54&lt;=1959),"Ж55",IF(AND(D54&gt;=1960,D54&lt;=1969),"Ж45",IF(AND(D54&gt;=1970,D54&lt;=1979),"Ж35",K54))))</f>
        <v>Ж18</v>
      </c>
      <c r="I54" s="30">
        <v>19</v>
      </c>
      <c r="K54" s="3" t="str">
        <f t="shared" si="0"/>
        <v>Ж18</v>
      </c>
      <c r="O54" s="3">
        <v>1863</v>
      </c>
    </row>
    <row r="55" spans="1:15" s="3" customFormat="1" ht="12.75" customHeight="1">
      <c r="A55" s="26">
        <v>48</v>
      </c>
      <c r="B55" s="27">
        <v>112</v>
      </c>
      <c r="C55" s="36" t="s">
        <v>614</v>
      </c>
      <c r="D55" s="29">
        <v>1972</v>
      </c>
      <c r="E55" s="30" t="s">
        <v>20</v>
      </c>
      <c r="F55" s="31" t="s">
        <v>28</v>
      </c>
      <c r="G55" s="32" t="s">
        <v>996</v>
      </c>
      <c r="H55" s="30" t="str">
        <f>IF(AND(D55&gt;=1944,D55&lt;=1954),"Ж60",IF(AND(D55&gt;=1955,D55&lt;=1959),"Ж55",IF(AND(D55&gt;=1960,D55&lt;=1969),"Ж45",IF(AND(D55&gt;=1970,D55&lt;=1979),"Ж35",K55))))</f>
        <v>Ж35</v>
      </c>
      <c r="I55" s="30">
        <v>5</v>
      </c>
      <c r="K55" s="3">
        <f t="shared" si="0"/>
      </c>
      <c r="O55" s="3">
        <v>1865</v>
      </c>
    </row>
    <row r="56" spans="1:15" s="3" customFormat="1" ht="12.75" customHeight="1">
      <c r="A56" s="26">
        <v>49</v>
      </c>
      <c r="B56" s="27">
        <v>284</v>
      </c>
      <c r="C56" s="36" t="s">
        <v>488</v>
      </c>
      <c r="D56" s="29">
        <v>1994</v>
      </c>
      <c r="E56" s="30" t="s">
        <v>20</v>
      </c>
      <c r="F56" s="37" t="s">
        <v>222</v>
      </c>
      <c r="G56" s="32" t="s">
        <v>998</v>
      </c>
      <c r="H56" s="30" t="str">
        <f>IF(AND(D56&gt;=1944,D56&lt;=1954),"Ж60",IF(AND(D56&gt;=1955,D56&lt;=1959),"Ж55",IF(AND(D56&gt;=1960,D56&lt;=1969),"Ж45",IF(AND(D56&gt;=1970,D56&lt;=1979),"Ж35",K56))))</f>
        <v>Ж18</v>
      </c>
      <c r="I56" s="30">
        <v>20</v>
      </c>
      <c r="K56" s="3" t="str">
        <f t="shared" si="0"/>
        <v>Ж18</v>
      </c>
      <c r="O56" s="3">
        <v>1869</v>
      </c>
    </row>
    <row r="57" spans="1:15" s="3" customFormat="1" ht="12.75" customHeight="1">
      <c r="A57" s="26">
        <v>50</v>
      </c>
      <c r="B57" s="27">
        <v>90</v>
      </c>
      <c r="C57" s="36" t="s">
        <v>469</v>
      </c>
      <c r="D57" s="29">
        <v>1990</v>
      </c>
      <c r="E57" s="30" t="s">
        <v>10</v>
      </c>
      <c r="F57" s="31"/>
      <c r="G57" s="32" t="s">
        <v>141</v>
      </c>
      <c r="H57" s="30" t="str">
        <f>IF(AND(D57&gt;=1944,D57&lt;=1954),"Ж60",IF(AND(D57&gt;=1955,D57&lt;=1959),"Ж55",IF(AND(D57&gt;=1960,D57&lt;=1969),"Ж45",IF(AND(D57&gt;=1970,D57&lt;=1979),"Ж35",K57))))</f>
        <v>Ж18</v>
      </c>
      <c r="I57" s="30">
        <v>21</v>
      </c>
      <c r="K57" s="3" t="str">
        <f t="shared" si="0"/>
        <v>Ж18</v>
      </c>
      <c r="O57" s="3">
        <v>1882</v>
      </c>
    </row>
    <row r="58" spans="1:15" s="3" customFormat="1" ht="12.75" customHeight="1">
      <c r="A58" s="26">
        <v>51</v>
      </c>
      <c r="B58" s="27">
        <v>58</v>
      </c>
      <c r="C58" s="36" t="s">
        <v>1110</v>
      </c>
      <c r="D58" s="29">
        <v>1951</v>
      </c>
      <c r="E58" s="30" t="s">
        <v>10</v>
      </c>
      <c r="F58" s="31" t="s">
        <v>14</v>
      </c>
      <c r="G58" s="32" t="s">
        <v>1001</v>
      </c>
      <c r="H58" s="30" t="str">
        <f>IF(AND(D58&gt;=1944,D58&lt;=1954),"Ж60",IF(AND(D58&gt;=1955,D58&lt;=1959),"Ж55",IF(AND(D58&gt;=1960,D58&lt;=1969),"Ж45",IF(AND(D58&gt;=1970,D58&lt;=1979),"Ж35",K58))))</f>
        <v>Ж60</v>
      </c>
      <c r="I58" s="30">
        <v>1</v>
      </c>
      <c r="K58" s="3">
        <f t="shared" si="0"/>
      </c>
      <c r="O58" s="3">
        <v>1892</v>
      </c>
    </row>
    <row r="59" spans="1:15" s="3" customFormat="1" ht="12.75" customHeight="1">
      <c r="A59" s="26">
        <v>52</v>
      </c>
      <c r="B59" s="27">
        <v>36</v>
      </c>
      <c r="C59" s="36" t="s">
        <v>446</v>
      </c>
      <c r="D59" s="29">
        <v>1993</v>
      </c>
      <c r="E59" s="30" t="s">
        <v>10</v>
      </c>
      <c r="F59" s="31" t="s">
        <v>447</v>
      </c>
      <c r="G59" s="32" t="s">
        <v>52</v>
      </c>
      <c r="H59" s="30" t="str">
        <f>IF(AND(D59&gt;=1944,D59&lt;=1954),"Ж60",IF(AND(D59&gt;=1955,D59&lt;=1959),"Ж55",IF(AND(D59&gt;=1960,D59&lt;=1969),"Ж45",IF(AND(D59&gt;=1970,D59&lt;=1979),"Ж35",K59))))</f>
        <v>Ж18</v>
      </c>
      <c r="I59" s="30">
        <v>22</v>
      </c>
      <c r="K59" s="3" t="str">
        <f t="shared" si="0"/>
        <v>Ж18</v>
      </c>
      <c r="O59" s="3">
        <v>1896</v>
      </c>
    </row>
    <row r="60" spans="1:15" s="3" customFormat="1" ht="12.75" customHeight="1">
      <c r="A60" s="26">
        <v>53</v>
      </c>
      <c r="B60" s="27">
        <v>177</v>
      </c>
      <c r="C60" s="36" t="s">
        <v>475</v>
      </c>
      <c r="D60" s="29">
        <v>1960</v>
      </c>
      <c r="E60" s="30" t="s">
        <v>10</v>
      </c>
      <c r="F60" s="31" t="s">
        <v>13</v>
      </c>
      <c r="G60" s="32" t="s">
        <v>143</v>
      </c>
      <c r="H60" s="30" t="str">
        <f>IF(AND(D60&gt;=1944,D60&lt;=1954),"Ж60",IF(AND(D60&gt;=1955,D60&lt;=1959),"Ж55",IF(AND(D60&gt;=1960,D60&lt;=1969),"Ж45",IF(AND(D60&gt;=1970,D60&lt;=1979),"Ж35",K60))))</f>
        <v>Ж45</v>
      </c>
      <c r="I60" s="30">
        <v>3</v>
      </c>
      <c r="K60" s="3">
        <f t="shared" si="0"/>
      </c>
      <c r="O60" s="3">
        <v>1901</v>
      </c>
    </row>
    <row r="61" spans="1:15" s="3" customFormat="1" ht="12.75" customHeight="1">
      <c r="A61" s="26">
        <v>54</v>
      </c>
      <c r="B61" s="27">
        <v>45</v>
      </c>
      <c r="C61" s="36" t="s">
        <v>460</v>
      </c>
      <c r="D61" s="29">
        <v>2000</v>
      </c>
      <c r="E61" s="30" t="s">
        <v>33</v>
      </c>
      <c r="F61" s="37" t="s">
        <v>34</v>
      </c>
      <c r="G61" s="32" t="s">
        <v>1004</v>
      </c>
      <c r="H61" s="30" t="str">
        <f>IF(AND(D61&gt;=1944,D61&lt;=1954),"Ж60",IF(AND(D61&gt;=1955,D61&lt;=1959),"Ж55",IF(AND(D61&gt;=1960,D61&lt;=1969),"Ж45",IF(AND(D61&gt;=1970,D61&lt;=1979),"Ж35",K61))))</f>
        <v>Д15</v>
      </c>
      <c r="I61" s="30">
        <v>10</v>
      </c>
      <c r="K61" s="3" t="str">
        <f t="shared" si="0"/>
        <v>Д15</v>
      </c>
      <c r="O61" s="3">
        <v>1904</v>
      </c>
    </row>
    <row r="62" spans="1:15" s="3" customFormat="1" ht="12.75" customHeight="1">
      <c r="A62" s="26">
        <v>55</v>
      </c>
      <c r="B62" s="27">
        <v>189</v>
      </c>
      <c r="C62" s="34" t="s">
        <v>641</v>
      </c>
      <c r="D62" s="29">
        <v>1982</v>
      </c>
      <c r="E62" s="30" t="s">
        <v>10</v>
      </c>
      <c r="F62" s="31" t="s">
        <v>73</v>
      </c>
      <c r="G62" s="32" t="s">
        <v>1007</v>
      </c>
      <c r="H62" s="30" t="str">
        <f>IF(AND(D62&gt;=1944,D62&lt;=1954),"Ж60",IF(AND(D62&gt;=1955,D62&lt;=1959),"Ж55",IF(AND(D62&gt;=1960,D62&lt;=1969),"Ж45",IF(AND(D62&gt;=1970,D62&lt;=1979),"Ж35",K62))))</f>
        <v>Ж18</v>
      </c>
      <c r="I62" s="30">
        <v>23</v>
      </c>
      <c r="K62" s="3" t="str">
        <f t="shared" si="0"/>
        <v>Ж18</v>
      </c>
      <c r="O62" s="3">
        <v>1915</v>
      </c>
    </row>
    <row r="63" spans="1:15" s="3" customFormat="1" ht="12.75" customHeight="1">
      <c r="A63" s="26">
        <v>56</v>
      </c>
      <c r="B63" s="27">
        <v>102</v>
      </c>
      <c r="C63" s="36" t="s">
        <v>233</v>
      </c>
      <c r="D63" s="29">
        <v>1975</v>
      </c>
      <c r="E63" s="30" t="s">
        <v>10</v>
      </c>
      <c r="F63" s="31" t="s">
        <v>222</v>
      </c>
      <c r="G63" s="32" t="s">
        <v>1008</v>
      </c>
      <c r="H63" s="30" t="str">
        <f>IF(AND(D63&gt;=1944,D63&lt;=1954),"Ж60",IF(AND(D63&gt;=1955,D63&lt;=1959),"Ж55",IF(AND(D63&gt;=1960,D63&lt;=1969),"Ж45",IF(AND(D63&gt;=1970,D63&lt;=1979),"Ж35",K63))))</f>
        <v>Ж35</v>
      </c>
      <c r="I63" s="30">
        <v>6</v>
      </c>
      <c r="K63" s="3">
        <f t="shared" si="0"/>
      </c>
      <c r="O63" s="3">
        <v>1920</v>
      </c>
    </row>
    <row r="64" spans="1:15" s="3" customFormat="1" ht="12.75" customHeight="1">
      <c r="A64" s="26">
        <v>57</v>
      </c>
      <c r="B64" s="27">
        <v>226</v>
      </c>
      <c r="C64" s="36" t="s">
        <v>454</v>
      </c>
      <c r="D64" s="29">
        <v>1980</v>
      </c>
      <c r="E64" s="30" t="s">
        <v>10</v>
      </c>
      <c r="F64" s="31" t="s">
        <v>232</v>
      </c>
      <c r="G64" s="32" t="s">
        <v>1009</v>
      </c>
      <c r="H64" s="30" t="str">
        <f>IF(AND(D64&gt;=1944,D64&lt;=1954),"Ж60",IF(AND(D64&gt;=1955,D64&lt;=1959),"Ж55",IF(AND(D64&gt;=1960,D64&lt;=1969),"Ж45",IF(AND(D64&gt;=1970,D64&lt;=1979),"Ж35",K64))))</f>
        <v>Ж18</v>
      </c>
      <c r="I64" s="30">
        <v>24</v>
      </c>
      <c r="K64" s="3" t="str">
        <f t="shared" si="0"/>
        <v>Ж18</v>
      </c>
      <c r="O64" s="3">
        <v>1921</v>
      </c>
    </row>
    <row r="65" spans="1:15" s="3" customFormat="1" ht="12.75" customHeight="1">
      <c r="A65" s="26">
        <v>58</v>
      </c>
      <c r="B65" s="27">
        <v>26</v>
      </c>
      <c r="C65" s="34" t="s">
        <v>258</v>
      </c>
      <c r="D65" s="29">
        <v>1994</v>
      </c>
      <c r="E65" s="30" t="s">
        <v>10</v>
      </c>
      <c r="F65" s="31"/>
      <c r="G65" s="32" t="s">
        <v>1011</v>
      </c>
      <c r="H65" s="30" t="str">
        <f>IF(AND(D65&gt;=1944,D65&lt;=1954),"Ж60",IF(AND(D65&gt;=1955,D65&lt;=1959),"Ж55",IF(AND(D65&gt;=1960,D65&lt;=1969),"Ж45",IF(AND(D65&gt;=1970,D65&lt;=1979),"Ж35",K65))))</f>
        <v>Ж18</v>
      </c>
      <c r="I65" s="30">
        <v>25</v>
      </c>
      <c r="K65" s="3" t="str">
        <f t="shared" si="0"/>
        <v>Ж18</v>
      </c>
      <c r="O65" s="3">
        <v>1926</v>
      </c>
    </row>
    <row r="66" spans="1:15" s="3" customFormat="1" ht="12.75" customHeight="1">
      <c r="A66" s="26">
        <v>59</v>
      </c>
      <c r="B66" s="27">
        <v>56</v>
      </c>
      <c r="C66" s="36" t="s">
        <v>465</v>
      </c>
      <c r="D66" s="29">
        <v>1993</v>
      </c>
      <c r="E66" s="30" t="s">
        <v>20</v>
      </c>
      <c r="F66" s="31"/>
      <c r="G66" s="32" t="s">
        <v>1011</v>
      </c>
      <c r="H66" s="30" t="str">
        <f>IF(AND(D66&gt;=1944,D66&lt;=1954),"Ж60",IF(AND(D66&gt;=1955,D66&lt;=1959),"Ж55",IF(AND(D66&gt;=1960,D66&lt;=1969),"Ж45",IF(AND(D66&gt;=1970,D66&lt;=1979),"Ж35",K66))))</f>
        <v>Ж18</v>
      </c>
      <c r="I66" s="30">
        <v>26</v>
      </c>
      <c r="K66" s="3" t="str">
        <f t="shared" si="0"/>
        <v>Ж18</v>
      </c>
      <c r="O66" s="3">
        <v>1926</v>
      </c>
    </row>
    <row r="67" spans="1:15" s="3" customFormat="1" ht="12.75" customHeight="1">
      <c r="A67" s="26">
        <v>60</v>
      </c>
      <c r="B67" s="27">
        <v>21</v>
      </c>
      <c r="C67" s="36" t="s">
        <v>212</v>
      </c>
      <c r="D67" s="29">
        <v>1985</v>
      </c>
      <c r="E67" s="30" t="s">
        <v>10</v>
      </c>
      <c r="F67" s="31"/>
      <c r="G67" s="32" t="s">
        <v>1012</v>
      </c>
      <c r="H67" s="30" t="str">
        <f>IF(AND(D67&gt;=1944,D67&lt;=1954),"Ж60",IF(AND(D67&gt;=1955,D67&lt;=1959),"Ж55",IF(AND(D67&gt;=1960,D67&lt;=1969),"Ж45",IF(AND(D67&gt;=1970,D67&lt;=1979),"Ж35",K67))))</f>
        <v>Ж18</v>
      </c>
      <c r="I67" s="30">
        <v>27</v>
      </c>
      <c r="K67" s="3" t="str">
        <f t="shared" si="0"/>
        <v>Ж18</v>
      </c>
      <c r="O67" s="3">
        <v>1933</v>
      </c>
    </row>
    <row r="68" spans="1:15" s="3" customFormat="1" ht="12.75" customHeight="1">
      <c r="A68" s="26">
        <v>61</v>
      </c>
      <c r="B68" s="27">
        <v>146</v>
      </c>
      <c r="C68" s="34" t="s">
        <v>627</v>
      </c>
      <c r="D68" s="29">
        <v>2000</v>
      </c>
      <c r="E68" s="30" t="s">
        <v>20</v>
      </c>
      <c r="F68" s="31" t="s">
        <v>172</v>
      </c>
      <c r="G68" s="32" t="s">
        <v>1013</v>
      </c>
      <c r="H68" s="30" t="str">
        <f>IF(AND(D68&gt;=1944,D68&lt;=1954),"Ж60",IF(AND(D68&gt;=1955,D68&lt;=1959),"Ж55",IF(AND(D68&gt;=1960,D68&lt;=1969),"Ж45",IF(AND(D68&gt;=1970,D68&lt;=1979),"Ж35",K68))))</f>
        <v>Д15</v>
      </c>
      <c r="I68" s="30">
        <v>11</v>
      </c>
      <c r="K68" s="3" t="str">
        <f t="shared" si="0"/>
        <v>Д15</v>
      </c>
      <c r="O68" s="3">
        <v>1940</v>
      </c>
    </row>
    <row r="69" spans="1:15" s="3" customFormat="1" ht="12.75" customHeight="1">
      <c r="A69" s="26">
        <v>62</v>
      </c>
      <c r="B69" s="27">
        <v>193</v>
      </c>
      <c r="C69" s="36" t="s">
        <v>478</v>
      </c>
      <c r="D69" s="29">
        <v>1988</v>
      </c>
      <c r="E69" s="30" t="s">
        <v>10</v>
      </c>
      <c r="F69" s="31"/>
      <c r="G69" s="32" t="s">
        <v>1014</v>
      </c>
      <c r="H69" s="30" t="str">
        <f>IF(AND(D69&gt;=1944,D69&lt;=1954),"Ж60",IF(AND(D69&gt;=1955,D69&lt;=1959),"Ж55",IF(AND(D69&gt;=1960,D69&lt;=1969),"Ж45",IF(AND(D69&gt;=1970,D69&lt;=1979),"Ж35",K69))))</f>
        <v>Ж18</v>
      </c>
      <c r="I69" s="30">
        <v>28</v>
      </c>
      <c r="K69" s="3" t="str">
        <f t="shared" si="0"/>
        <v>Ж18</v>
      </c>
      <c r="O69" s="3">
        <v>1946</v>
      </c>
    </row>
    <row r="70" spans="1:15" s="3" customFormat="1" ht="12.75" customHeight="1">
      <c r="A70" s="26">
        <v>63</v>
      </c>
      <c r="B70" s="27">
        <v>316</v>
      </c>
      <c r="C70" s="34" t="s">
        <v>664</v>
      </c>
      <c r="D70" s="29">
        <v>1987</v>
      </c>
      <c r="E70" s="30" t="s">
        <v>10</v>
      </c>
      <c r="F70" s="31"/>
      <c r="G70" s="32" t="s">
        <v>1014</v>
      </c>
      <c r="H70" s="30" t="str">
        <f>IF(AND(D70&gt;=1944,D70&lt;=1954),"Ж60",IF(AND(D70&gt;=1955,D70&lt;=1959),"Ж55",IF(AND(D70&gt;=1960,D70&lt;=1969),"Ж45",IF(AND(D70&gt;=1970,D70&lt;=1979),"Ж35",K70))))</f>
        <v>Ж18</v>
      </c>
      <c r="I70" s="30">
        <v>29</v>
      </c>
      <c r="K70" s="3" t="str">
        <f t="shared" si="0"/>
        <v>Ж18</v>
      </c>
      <c r="O70" s="3">
        <v>1946</v>
      </c>
    </row>
    <row r="71" spans="1:15" s="3" customFormat="1" ht="12.75" customHeight="1">
      <c r="A71" s="26">
        <v>64</v>
      </c>
      <c r="B71" s="27">
        <v>174</v>
      </c>
      <c r="C71" s="36" t="s">
        <v>474</v>
      </c>
      <c r="D71" s="29">
        <v>1987</v>
      </c>
      <c r="E71" s="30" t="s">
        <v>20</v>
      </c>
      <c r="F71" s="31"/>
      <c r="G71" s="32" t="s">
        <v>1016</v>
      </c>
      <c r="H71" s="30" t="str">
        <f>IF(AND(D71&gt;=1944,D71&lt;=1954),"Ж60",IF(AND(D71&gt;=1955,D71&lt;=1959),"Ж55",IF(AND(D71&gt;=1960,D71&lt;=1969),"Ж45",IF(AND(D71&gt;=1970,D71&lt;=1979),"Ж35",K71))))</f>
        <v>Ж18</v>
      </c>
      <c r="I71" s="30">
        <v>30</v>
      </c>
      <c r="K71" s="3" t="str">
        <f t="shared" si="0"/>
        <v>Ж18</v>
      </c>
      <c r="O71" s="3">
        <v>1955</v>
      </c>
    </row>
    <row r="72" spans="1:15" s="3" customFormat="1" ht="12.75" customHeight="1">
      <c r="A72" s="26">
        <v>65</v>
      </c>
      <c r="B72" s="27">
        <v>46</v>
      </c>
      <c r="C72" s="36" t="s">
        <v>459</v>
      </c>
      <c r="D72" s="29">
        <v>2000</v>
      </c>
      <c r="E72" s="30" t="s">
        <v>33</v>
      </c>
      <c r="F72" s="31" t="s">
        <v>34</v>
      </c>
      <c r="G72" s="32" t="s">
        <v>144</v>
      </c>
      <c r="H72" s="30" t="str">
        <f>IF(AND(D72&gt;=1944,D72&lt;=1954),"Ж60",IF(AND(D72&gt;=1955,D72&lt;=1959),"Ж55",IF(AND(D72&gt;=1960,D72&lt;=1969),"Ж45",IF(AND(D72&gt;=1970,D72&lt;=1979),"Ж35",K72))))</f>
        <v>Д15</v>
      </c>
      <c r="I72" s="30">
        <v>12</v>
      </c>
      <c r="K72" s="3" t="str">
        <f t="shared" si="0"/>
        <v>Д15</v>
      </c>
      <c r="O72" s="3">
        <v>1970</v>
      </c>
    </row>
    <row r="73" spans="1:15" s="3" customFormat="1" ht="12.75" customHeight="1">
      <c r="A73" s="26">
        <v>66</v>
      </c>
      <c r="B73" s="27">
        <v>292</v>
      </c>
      <c r="C73" s="36" t="s">
        <v>489</v>
      </c>
      <c r="D73" s="29">
        <v>1995</v>
      </c>
      <c r="E73" s="30" t="s">
        <v>20</v>
      </c>
      <c r="F73" s="37" t="s">
        <v>222</v>
      </c>
      <c r="G73" s="32" t="s">
        <v>70</v>
      </c>
      <c r="H73" s="30" t="str">
        <f>IF(AND(D73&gt;=1944,D73&lt;=1954),"Ж60",IF(AND(D73&gt;=1955,D73&lt;=1959),"Ж55",IF(AND(D73&gt;=1960,D73&lt;=1969),"Ж45",IF(AND(D73&gt;=1970,D73&lt;=1979),"Ж35",K73))))</f>
        <v>Ж18</v>
      </c>
      <c r="I73" s="30">
        <v>31</v>
      </c>
      <c r="K73" s="3" t="str">
        <f aca="true" t="shared" si="1" ref="K73:K136">IF(AND(D73&gt;=1980,D73&lt;=1996),"Ж18",IF(AND(D73&gt;=1997,D73&lt;=1998),"Д17",IF(AND(D73&gt;=1999,D73&lt;=2014),"Д15","")))</f>
        <v>Ж18</v>
      </c>
      <c r="O73" s="3">
        <v>1975</v>
      </c>
    </row>
    <row r="74" spans="1:15" s="3" customFormat="1" ht="12.75" customHeight="1">
      <c r="A74" s="26">
        <v>67</v>
      </c>
      <c r="B74" s="27">
        <v>156</v>
      </c>
      <c r="C74" s="34" t="s">
        <v>632</v>
      </c>
      <c r="D74" s="29">
        <v>1995</v>
      </c>
      <c r="E74" s="30" t="s">
        <v>20</v>
      </c>
      <c r="F74" s="31"/>
      <c r="G74" s="32" t="s">
        <v>1017</v>
      </c>
      <c r="H74" s="30" t="str">
        <f>IF(AND(D74&gt;=1944,D74&lt;=1954),"Ж60",IF(AND(D74&gt;=1955,D74&lt;=1959),"Ж55",IF(AND(D74&gt;=1960,D74&lt;=1969),"Ж45",IF(AND(D74&gt;=1970,D74&lt;=1979),"Ж35",K74))))</f>
        <v>Ж18</v>
      </c>
      <c r="I74" s="30">
        <v>32</v>
      </c>
      <c r="K74" s="3" t="str">
        <f t="shared" si="1"/>
        <v>Ж18</v>
      </c>
      <c r="O74" s="3">
        <v>1976</v>
      </c>
    </row>
    <row r="75" spans="1:15" s="3" customFormat="1" ht="12.75" customHeight="1">
      <c r="A75" s="26">
        <v>68</v>
      </c>
      <c r="B75" s="27">
        <v>47</v>
      </c>
      <c r="C75" s="36" t="s">
        <v>229</v>
      </c>
      <c r="D75" s="29">
        <v>1999</v>
      </c>
      <c r="E75" s="30" t="s">
        <v>33</v>
      </c>
      <c r="F75" s="31" t="s">
        <v>34</v>
      </c>
      <c r="G75" s="32" t="s">
        <v>71</v>
      </c>
      <c r="H75" s="30" t="str">
        <f>IF(AND(D75&gt;=1944,D75&lt;=1954),"Ж60",IF(AND(D75&gt;=1955,D75&lt;=1959),"Ж55",IF(AND(D75&gt;=1960,D75&lt;=1969),"Ж45",IF(AND(D75&gt;=1970,D75&lt;=1979),"Ж35",K75))))</f>
        <v>Д15</v>
      </c>
      <c r="I75" s="30">
        <v>13</v>
      </c>
      <c r="K75" s="3" t="str">
        <f t="shared" si="1"/>
        <v>Д15</v>
      </c>
      <c r="O75" s="3">
        <v>1978</v>
      </c>
    </row>
    <row r="76" spans="1:15" s="3" customFormat="1" ht="12.75" customHeight="1">
      <c r="A76" s="26">
        <v>69</v>
      </c>
      <c r="B76" s="27">
        <v>83</v>
      </c>
      <c r="C76" s="36" t="s">
        <v>467</v>
      </c>
      <c r="D76" s="29">
        <v>1962</v>
      </c>
      <c r="E76" s="30" t="s">
        <v>10</v>
      </c>
      <c r="F76" s="31" t="s">
        <v>30</v>
      </c>
      <c r="G76" s="32" t="s">
        <v>145</v>
      </c>
      <c r="H76" s="30" t="str">
        <f>IF(AND(D76&gt;=1944,D76&lt;=1954),"Ж60",IF(AND(D76&gt;=1955,D76&lt;=1959),"Ж55",IF(AND(D76&gt;=1960,D76&lt;=1969),"Ж45",IF(AND(D76&gt;=1970,D76&lt;=1979),"Ж35",K76))))</f>
        <v>Ж45</v>
      </c>
      <c r="I76" s="30">
        <v>4</v>
      </c>
      <c r="K76" s="3">
        <f t="shared" si="1"/>
      </c>
      <c r="O76" s="3">
        <v>1980</v>
      </c>
    </row>
    <row r="77" spans="1:15" s="3" customFormat="1" ht="12.75" customHeight="1">
      <c r="A77" s="26">
        <v>70</v>
      </c>
      <c r="B77" s="27">
        <v>41</v>
      </c>
      <c r="C77" s="36" t="s">
        <v>442</v>
      </c>
      <c r="D77" s="29">
        <v>1987</v>
      </c>
      <c r="E77" s="30" t="s">
        <v>443</v>
      </c>
      <c r="F77" s="31" t="s">
        <v>444</v>
      </c>
      <c r="G77" s="32" t="s">
        <v>146</v>
      </c>
      <c r="H77" s="30" t="str">
        <f>IF(AND(D77&gt;=1944,D77&lt;=1954),"Ж60",IF(AND(D77&gt;=1955,D77&lt;=1959),"Ж55",IF(AND(D77&gt;=1960,D77&lt;=1969),"Ж45",IF(AND(D77&gt;=1970,D77&lt;=1979),"Ж35",K77))))</f>
        <v>Ж18</v>
      </c>
      <c r="I77" s="30">
        <v>33</v>
      </c>
      <c r="K77" s="3" t="str">
        <f t="shared" si="1"/>
        <v>Ж18</v>
      </c>
      <c r="O77" s="3">
        <v>1985</v>
      </c>
    </row>
    <row r="78" spans="1:15" s="3" customFormat="1" ht="12.75" customHeight="1">
      <c r="A78" s="26">
        <v>71</v>
      </c>
      <c r="B78" s="27">
        <v>11</v>
      </c>
      <c r="C78" s="34" t="s">
        <v>262</v>
      </c>
      <c r="D78" s="29">
        <v>2000</v>
      </c>
      <c r="E78" s="30" t="s">
        <v>263</v>
      </c>
      <c r="F78" s="31" t="s">
        <v>172</v>
      </c>
      <c r="G78" s="32" t="s">
        <v>1019</v>
      </c>
      <c r="H78" s="30" t="str">
        <f>IF(AND(D78&gt;=1944,D78&lt;=1954),"Ж60",IF(AND(D78&gt;=1955,D78&lt;=1959),"Ж55",IF(AND(D78&gt;=1960,D78&lt;=1969),"Ж45",IF(AND(D78&gt;=1970,D78&lt;=1979),"Ж35",K78))))</f>
        <v>Д15</v>
      </c>
      <c r="I78" s="30">
        <v>14</v>
      </c>
      <c r="K78" s="3" t="str">
        <f t="shared" si="1"/>
        <v>Д15</v>
      </c>
      <c r="O78" s="3">
        <v>1991</v>
      </c>
    </row>
    <row r="79" spans="1:15" s="3" customFormat="1" ht="12.75" customHeight="1">
      <c r="A79" s="26">
        <v>72</v>
      </c>
      <c r="B79" s="27">
        <v>270</v>
      </c>
      <c r="C79" s="36" t="s">
        <v>484</v>
      </c>
      <c r="D79" s="29">
        <v>2000</v>
      </c>
      <c r="E79" s="30" t="s">
        <v>10</v>
      </c>
      <c r="F79" s="31" t="s">
        <v>35</v>
      </c>
      <c r="G79" s="32" t="s">
        <v>147</v>
      </c>
      <c r="H79" s="30" t="str">
        <f>IF(AND(D79&gt;=1944,D79&lt;=1954),"Ж60",IF(AND(D79&gt;=1955,D79&lt;=1959),"Ж55",IF(AND(D79&gt;=1960,D79&lt;=1969),"Ж45",IF(AND(D79&gt;=1970,D79&lt;=1979),"Ж35",K79))))</f>
        <v>Д15</v>
      </c>
      <c r="I79" s="30">
        <v>15</v>
      </c>
      <c r="K79" s="3" t="str">
        <f t="shared" si="1"/>
        <v>Д15</v>
      </c>
      <c r="O79" s="3">
        <v>1993</v>
      </c>
    </row>
    <row r="80" spans="1:15" s="3" customFormat="1" ht="12.75" customHeight="1">
      <c r="A80" s="26">
        <v>73</v>
      </c>
      <c r="B80" s="27">
        <v>111</v>
      </c>
      <c r="C80" s="34" t="s">
        <v>613</v>
      </c>
      <c r="D80" s="29">
        <v>1963</v>
      </c>
      <c r="E80" s="30" t="s">
        <v>20</v>
      </c>
      <c r="F80" s="31"/>
      <c r="G80" s="32" t="s">
        <v>148</v>
      </c>
      <c r="H80" s="30" t="str">
        <f>IF(AND(D80&gt;=1944,D80&lt;=1954),"Ж60",IF(AND(D80&gt;=1955,D80&lt;=1959),"Ж55",IF(AND(D80&gt;=1960,D80&lt;=1969),"Ж45",IF(AND(D80&gt;=1970,D80&lt;=1979),"Ж35",K80))))</f>
        <v>Ж45</v>
      </c>
      <c r="I80" s="30">
        <v>5</v>
      </c>
      <c r="K80" s="3">
        <f t="shared" si="1"/>
      </c>
      <c r="O80" s="3">
        <v>1995</v>
      </c>
    </row>
    <row r="81" spans="1:15" s="3" customFormat="1" ht="12.75" customHeight="1">
      <c r="A81" s="26">
        <v>74</v>
      </c>
      <c r="B81" s="27">
        <v>289</v>
      </c>
      <c r="C81" s="34" t="s">
        <v>656</v>
      </c>
      <c r="D81" s="29">
        <v>2000</v>
      </c>
      <c r="E81" s="30" t="s">
        <v>10</v>
      </c>
      <c r="F81" s="31" t="s">
        <v>295</v>
      </c>
      <c r="G81" s="32" t="s">
        <v>1023</v>
      </c>
      <c r="H81" s="30" t="str">
        <f>IF(AND(D81&gt;=1944,D81&lt;=1954),"Ж60",IF(AND(D81&gt;=1955,D81&lt;=1959),"Ж55",IF(AND(D81&gt;=1960,D81&lt;=1969),"Ж45",IF(AND(D81&gt;=1970,D81&lt;=1979),"Ж35",K81))))</f>
        <v>Д15</v>
      </c>
      <c r="I81" s="30">
        <v>16</v>
      </c>
      <c r="K81" s="3" t="str">
        <f t="shared" si="1"/>
        <v>Д15</v>
      </c>
      <c r="O81" s="3">
        <v>1997</v>
      </c>
    </row>
    <row r="82" spans="1:15" s="3" customFormat="1" ht="12.75" customHeight="1">
      <c r="A82" s="26">
        <v>75</v>
      </c>
      <c r="B82" s="27">
        <v>35</v>
      </c>
      <c r="C82" s="36" t="s">
        <v>448</v>
      </c>
      <c r="D82" s="29">
        <v>1992</v>
      </c>
      <c r="E82" s="30" t="s">
        <v>10</v>
      </c>
      <c r="F82" s="31" t="s">
        <v>449</v>
      </c>
      <c r="G82" s="32" t="s">
        <v>1024</v>
      </c>
      <c r="H82" s="30" t="str">
        <f>IF(AND(D82&gt;=1944,D82&lt;=1954),"Ж60",IF(AND(D82&gt;=1955,D82&lt;=1959),"Ж55",IF(AND(D82&gt;=1960,D82&lt;=1969),"Ж45",IF(AND(D82&gt;=1970,D82&lt;=1979),"Ж35",K82))))</f>
        <v>Ж18</v>
      </c>
      <c r="I82" s="30">
        <v>34</v>
      </c>
      <c r="K82" s="3" t="str">
        <f t="shared" si="1"/>
        <v>Ж18</v>
      </c>
      <c r="O82" s="3">
        <v>1998</v>
      </c>
    </row>
    <row r="83" spans="1:15" s="3" customFormat="1" ht="12.75" customHeight="1">
      <c r="A83" s="26">
        <v>76</v>
      </c>
      <c r="B83" s="27">
        <v>261</v>
      </c>
      <c r="C83" s="34" t="s">
        <v>653</v>
      </c>
      <c r="D83" s="29">
        <v>1990</v>
      </c>
      <c r="E83" s="30" t="s">
        <v>20</v>
      </c>
      <c r="F83" s="31" t="s">
        <v>654</v>
      </c>
      <c r="G83" s="32" t="s">
        <v>1026</v>
      </c>
      <c r="H83" s="30" t="str">
        <f>IF(AND(D83&gt;=1944,D83&lt;=1954),"Ж60",IF(AND(D83&gt;=1955,D83&lt;=1959),"Ж55",IF(AND(D83&gt;=1960,D83&lt;=1969),"Ж45",IF(AND(D83&gt;=1970,D83&lt;=1979),"Ж35",K83))))</f>
        <v>Ж18</v>
      </c>
      <c r="I83" s="30">
        <v>35</v>
      </c>
      <c r="K83" s="3" t="str">
        <f t="shared" si="1"/>
        <v>Ж18</v>
      </c>
      <c r="O83" s="3">
        <v>2005</v>
      </c>
    </row>
    <row r="84" spans="1:15" s="3" customFormat="1" ht="12.75" customHeight="1">
      <c r="A84" s="26">
        <v>77</v>
      </c>
      <c r="B84" s="27">
        <v>150</v>
      </c>
      <c r="C84" s="34" t="s">
        <v>440</v>
      </c>
      <c r="D84" s="29">
        <v>1961</v>
      </c>
      <c r="E84" s="30" t="s">
        <v>26</v>
      </c>
      <c r="F84" s="31"/>
      <c r="G84" s="32" t="s">
        <v>1028</v>
      </c>
      <c r="H84" s="30" t="str">
        <f>IF(AND(D84&gt;=1944,D84&lt;=1954),"Ж60",IF(AND(D84&gt;=1955,D84&lt;=1959),"Ж55",IF(AND(D84&gt;=1960,D84&lt;=1969),"Ж45",IF(AND(D84&gt;=1970,D84&lt;=1979),"Ж35",K84))))</f>
        <v>Ж45</v>
      </c>
      <c r="I84" s="30">
        <v>6</v>
      </c>
      <c r="K84" s="3">
        <f t="shared" si="1"/>
      </c>
      <c r="O84" s="3">
        <v>2009</v>
      </c>
    </row>
    <row r="85" spans="1:15" s="3" customFormat="1" ht="12.75" customHeight="1">
      <c r="A85" s="26">
        <v>78</v>
      </c>
      <c r="B85" s="27">
        <v>122</v>
      </c>
      <c r="C85" s="34" t="s">
        <v>621</v>
      </c>
      <c r="D85" s="29">
        <v>1996</v>
      </c>
      <c r="E85" s="30" t="s">
        <v>10</v>
      </c>
      <c r="F85" s="31" t="s">
        <v>619</v>
      </c>
      <c r="G85" s="32" t="s">
        <v>1029</v>
      </c>
      <c r="H85" s="30" t="str">
        <f>IF(AND(D85&gt;=1944,D85&lt;=1954),"Ж60",IF(AND(D85&gt;=1955,D85&lt;=1959),"Ж55",IF(AND(D85&gt;=1960,D85&lt;=1969),"Ж45",IF(AND(D85&gt;=1970,D85&lt;=1979),"Ж35",K85))))</f>
        <v>Ж18</v>
      </c>
      <c r="I85" s="30">
        <v>36</v>
      </c>
      <c r="K85" s="3" t="str">
        <f t="shared" si="1"/>
        <v>Ж18</v>
      </c>
      <c r="O85" s="3">
        <v>2011</v>
      </c>
    </row>
    <row r="86" spans="1:15" s="3" customFormat="1" ht="12.75" customHeight="1">
      <c r="A86" s="26">
        <v>79</v>
      </c>
      <c r="B86" s="27">
        <v>48</v>
      </c>
      <c r="C86" s="36" t="s">
        <v>461</v>
      </c>
      <c r="D86" s="29">
        <v>1970</v>
      </c>
      <c r="E86" s="30" t="s">
        <v>33</v>
      </c>
      <c r="F86" s="31" t="s">
        <v>34</v>
      </c>
      <c r="G86" s="32" t="s">
        <v>1030</v>
      </c>
      <c r="H86" s="30" t="str">
        <f>IF(AND(D86&gt;=1944,D86&lt;=1954),"Ж60",IF(AND(D86&gt;=1955,D86&lt;=1959),"Ж55",IF(AND(D86&gt;=1960,D86&lt;=1969),"Ж45",IF(AND(D86&gt;=1970,D86&lt;=1979),"Ж35",K86))))</f>
        <v>Ж35</v>
      </c>
      <c r="I86" s="30">
        <v>7</v>
      </c>
      <c r="K86" s="3">
        <f t="shared" si="1"/>
      </c>
      <c r="O86" s="3">
        <v>2027</v>
      </c>
    </row>
    <row r="87" spans="1:15" s="3" customFormat="1" ht="12.75" customHeight="1">
      <c r="A87" s="26">
        <v>80</v>
      </c>
      <c r="B87" s="27">
        <v>256</v>
      </c>
      <c r="C87" s="36" t="s">
        <v>651</v>
      </c>
      <c r="D87" s="29">
        <v>1998</v>
      </c>
      <c r="E87" s="30" t="s">
        <v>20</v>
      </c>
      <c r="F87" s="31" t="s">
        <v>172</v>
      </c>
      <c r="G87" s="32" t="s">
        <v>1031</v>
      </c>
      <c r="H87" s="30" t="str">
        <f>IF(AND(D87&gt;=1944,D87&lt;=1954),"Ж60",IF(AND(D87&gt;=1955,D87&lt;=1959),"Ж55",IF(AND(D87&gt;=1960,D87&lt;=1969),"Ж45",IF(AND(D87&gt;=1970,D87&lt;=1979),"Ж35",K87))))</f>
        <v>Д17</v>
      </c>
      <c r="I87" s="30">
        <v>13</v>
      </c>
      <c r="K87" s="3" t="str">
        <f t="shared" si="1"/>
        <v>Д17</v>
      </c>
      <c r="O87" s="3">
        <v>2031</v>
      </c>
    </row>
    <row r="88" spans="1:15" s="3" customFormat="1" ht="12.75" customHeight="1">
      <c r="A88" s="26">
        <v>81</v>
      </c>
      <c r="B88" s="27">
        <v>164</v>
      </c>
      <c r="C88" s="36" t="s">
        <v>348</v>
      </c>
      <c r="D88" s="29">
        <v>1999</v>
      </c>
      <c r="E88" s="30" t="s">
        <v>20</v>
      </c>
      <c r="F88" s="31" t="s">
        <v>172</v>
      </c>
      <c r="G88" s="32" t="s">
        <v>1032</v>
      </c>
      <c r="H88" s="30" t="str">
        <f>IF(AND(D88&gt;=1944,D88&lt;=1954),"Ж60",IF(AND(D88&gt;=1955,D88&lt;=1959),"Ж55",IF(AND(D88&gt;=1960,D88&lt;=1969),"Ж45",IF(AND(D88&gt;=1970,D88&lt;=1979),"Ж35",K88))))</f>
        <v>Д15</v>
      </c>
      <c r="I88" s="30">
        <v>17</v>
      </c>
      <c r="K88" s="3" t="str">
        <f t="shared" si="1"/>
        <v>Д15</v>
      </c>
      <c r="O88" s="3">
        <v>2037</v>
      </c>
    </row>
    <row r="89" spans="1:15" s="3" customFormat="1" ht="12.75" customHeight="1">
      <c r="A89" s="26">
        <v>82</v>
      </c>
      <c r="B89" s="27">
        <v>27</v>
      </c>
      <c r="C89" s="34" t="s">
        <v>213</v>
      </c>
      <c r="D89" s="29">
        <v>1988</v>
      </c>
      <c r="E89" s="30" t="s">
        <v>10</v>
      </c>
      <c r="F89" s="31"/>
      <c r="G89" s="32" t="s">
        <v>1033</v>
      </c>
      <c r="H89" s="30" t="str">
        <f>IF(AND(D89&gt;=1944,D89&lt;=1954),"Ж60",IF(AND(D89&gt;=1955,D89&lt;=1959),"Ж55",IF(AND(D89&gt;=1960,D89&lt;=1969),"Ж45",IF(AND(D89&gt;=1970,D89&lt;=1979),"Ж35",K89))))</f>
        <v>Ж18</v>
      </c>
      <c r="I89" s="30">
        <v>37</v>
      </c>
      <c r="K89" s="3" t="str">
        <f t="shared" si="1"/>
        <v>Ж18</v>
      </c>
      <c r="O89" s="3">
        <v>2038</v>
      </c>
    </row>
    <row r="90" spans="1:15" s="3" customFormat="1" ht="12.75" customHeight="1">
      <c r="A90" s="26">
        <v>83</v>
      </c>
      <c r="B90" s="27">
        <v>281</v>
      </c>
      <c r="C90" s="36" t="s">
        <v>452</v>
      </c>
      <c r="D90" s="29">
        <v>1998</v>
      </c>
      <c r="E90" s="30" t="s">
        <v>20</v>
      </c>
      <c r="F90" s="31" t="s">
        <v>172</v>
      </c>
      <c r="G90" s="32" t="s">
        <v>1033</v>
      </c>
      <c r="H90" s="30" t="str">
        <f>IF(AND(D90&gt;=1944,D90&lt;=1954),"Ж60",IF(AND(D90&gt;=1955,D90&lt;=1959),"Ж55",IF(AND(D90&gt;=1960,D90&lt;=1969),"Ж45",IF(AND(D90&gt;=1970,D90&lt;=1979),"Ж35",K90))))</f>
        <v>Д17</v>
      </c>
      <c r="I90" s="30">
        <v>14</v>
      </c>
      <c r="K90" s="3" t="str">
        <f t="shared" si="1"/>
        <v>Д17</v>
      </c>
      <c r="O90" s="3">
        <v>2038</v>
      </c>
    </row>
    <row r="91" spans="1:15" s="3" customFormat="1" ht="12.75" customHeight="1">
      <c r="A91" s="26">
        <v>84</v>
      </c>
      <c r="B91" s="27">
        <v>274</v>
      </c>
      <c r="C91" s="36" t="s">
        <v>453</v>
      </c>
      <c r="D91" s="29">
        <v>1998</v>
      </c>
      <c r="E91" s="30" t="s">
        <v>20</v>
      </c>
      <c r="F91" s="31" t="s">
        <v>172</v>
      </c>
      <c r="G91" s="32" t="s">
        <v>69</v>
      </c>
      <c r="H91" s="30" t="str">
        <f>IF(AND(D91&gt;=1944,D91&lt;=1954),"Ж60",IF(AND(D91&gt;=1955,D91&lt;=1959),"Ж55",IF(AND(D91&gt;=1960,D91&lt;=1969),"Ж45",IF(AND(D91&gt;=1970,D91&lt;=1979),"Ж35",K91))))</f>
        <v>Д17</v>
      </c>
      <c r="I91" s="30">
        <v>15</v>
      </c>
      <c r="K91" s="3" t="str">
        <f t="shared" si="1"/>
        <v>Д17</v>
      </c>
      <c r="O91" s="3">
        <v>2057</v>
      </c>
    </row>
    <row r="92" spans="1:15" s="3" customFormat="1" ht="12.75" customHeight="1">
      <c r="A92" s="26">
        <v>85</v>
      </c>
      <c r="B92" s="27">
        <v>53</v>
      </c>
      <c r="C92" s="36" t="s">
        <v>464</v>
      </c>
      <c r="D92" s="29">
        <v>1999</v>
      </c>
      <c r="E92" s="30" t="s">
        <v>33</v>
      </c>
      <c r="F92" s="31" t="s">
        <v>34</v>
      </c>
      <c r="G92" s="32" t="s">
        <v>1021</v>
      </c>
      <c r="H92" s="30" t="str">
        <f>IF(AND(D92&gt;=1944,D92&lt;=1954),"Ж60",IF(AND(D92&gt;=1955,D92&lt;=1959),"Ж55",IF(AND(D92&gt;=1960,D92&lt;=1969),"Ж45",IF(AND(D92&gt;=1970,D92&lt;=1979),"Ж35",K92))))</f>
        <v>Д15</v>
      </c>
      <c r="I92" s="30">
        <v>18</v>
      </c>
      <c r="K92" s="3" t="str">
        <f t="shared" si="1"/>
        <v>Д15</v>
      </c>
      <c r="O92" s="3">
        <v>2065</v>
      </c>
    </row>
    <row r="93" spans="1:15" s="3" customFormat="1" ht="12.75" customHeight="1">
      <c r="A93" s="26">
        <v>86</v>
      </c>
      <c r="B93" s="27">
        <v>126</v>
      </c>
      <c r="C93" s="34" t="s">
        <v>622</v>
      </c>
      <c r="D93" s="29">
        <v>1990</v>
      </c>
      <c r="E93" s="30" t="s">
        <v>10</v>
      </c>
      <c r="F93" s="31"/>
      <c r="G93" s="32" t="s">
        <v>1021</v>
      </c>
      <c r="H93" s="30" t="str">
        <f>IF(AND(D93&gt;=1944,D93&lt;=1954),"Ж60",IF(AND(D93&gt;=1955,D93&lt;=1959),"Ж55",IF(AND(D93&gt;=1960,D93&lt;=1969),"Ж45",IF(AND(D93&gt;=1970,D93&lt;=1979),"Ж35",K93))))</f>
        <v>Ж18</v>
      </c>
      <c r="I93" s="30">
        <v>38</v>
      </c>
      <c r="K93" s="3" t="str">
        <f t="shared" si="1"/>
        <v>Ж18</v>
      </c>
      <c r="O93" s="3">
        <v>2065</v>
      </c>
    </row>
    <row r="94" spans="1:15" s="3" customFormat="1" ht="12.75" customHeight="1">
      <c r="A94" s="26">
        <v>87</v>
      </c>
      <c r="B94" s="27">
        <v>245</v>
      </c>
      <c r="C94" s="36" t="s">
        <v>482</v>
      </c>
      <c r="D94" s="29">
        <v>1959</v>
      </c>
      <c r="E94" s="30" t="s">
        <v>33</v>
      </c>
      <c r="F94" s="31"/>
      <c r="G94" s="32" t="s">
        <v>149</v>
      </c>
      <c r="H94" s="30" t="str">
        <f>IF(AND(D94&gt;=1944,D94&lt;=1954),"Ж60",IF(AND(D94&gt;=1955,D94&lt;=1959),"Ж55",IF(AND(D94&gt;=1960,D94&lt;=1969),"Ж45",IF(AND(D94&gt;=1970,D94&lt;=1979),"Ж35",K94))))</f>
        <v>Ж55</v>
      </c>
      <c r="I94" s="30">
        <v>2</v>
      </c>
      <c r="K94" s="3">
        <f t="shared" si="1"/>
      </c>
      <c r="O94" s="3">
        <v>2067</v>
      </c>
    </row>
    <row r="95" spans="1:15" s="3" customFormat="1" ht="12.75" customHeight="1">
      <c r="A95" s="26">
        <v>88</v>
      </c>
      <c r="B95" s="27">
        <v>198</v>
      </c>
      <c r="C95" s="36" t="s">
        <v>456</v>
      </c>
      <c r="D95" s="29">
        <v>1981</v>
      </c>
      <c r="E95" s="30" t="s">
        <v>20</v>
      </c>
      <c r="F95" s="31"/>
      <c r="G95" s="32" t="s">
        <v>1036</v>
      </c>
      <c r="H95" s="30" t="str">
        <f>IF(AND(D95&gt;=1944,D95&lt;=1954),"Ж60",IF(AND(D95&gt;=1955,D95&lt;=1959),"Ж55",IF(AND(D95&gt;=1960,D95&lt;=1969),"Ж45",IF(AND(D95&gt;=1970,D95&lt;=1979),"Ж35",K95))))</f>
        <v>Ж18</v>
      </c>
      <c r="I95" s="30">
        <v>39</v>
      </c>
      <c r="K95" s="3" t="str">
        <f t="shared" si="1"/>
        <v>Ж18</v>
      </c>
      <c r="O95" s="3">
        <v>2092</v>
      </c>
    </row>
    <row r="96" spans="1:15" s="3" customFormat="1" ht="12.75" customHeight="1">
      <c r="A96" s="26">
        <v>89</v>
      </c>
      <c r="B96" s="27">
        <v>162</v>
      </c>
      <c r="C96" s="34" t="s">
        <v>638</v>
      </c>
      <c r="D96" s="29">
        <v>1999</v>
      </c>
      <c r="E96" s="30" t="s">
        <v>10</v>
      </c>
      <c r="F96" s="31" t="s">
        <v>295</v>
      </c>
      <c r="G96" s="32" t="s">
        <v>1037</v>
      </c>
      <c r="H96" s="30" t="str">
        <f>IF(AND(D96&gt;=1944,D96&lt;=1954),"Ж60",IF(AND(D96&gt;=1955,D96&lt;=1959),"Ж55",IF(AND(D96&gt;=1960,D96&lt;=1969),"Ж45",IF(AND(D96&gt;=1970,D96&lt;=1979),"Ж35",K96))))</f>
        <v>Д15</v>
      </c>
      <c r="I96" s="30">
        <v>19</v>
      </c>
      <c r="K96" s="3" t="str">
        <f t="shared" si="1"/>
        <v>Д15</v>
      </c>
      <c r="O96" s="3">
        <v>2093</v>
      </c>
    </row>
    <row r="97" spans="1:15" s="3" customFormat="1" ht="12.75" customHeight="1">
      <c r="A97" s="26">
        <v>90</v>
      </c>
      <c r="B97" s="27">
        <v>87</v>
      </c>
      <c r="C97" s="36" t="s">
        <v>458</v>
      </c>
      <c r="D97" s="29">
        <v>1964</v>
      </c>
      <c r="E97" s="30" t="s">
        <v>10</v>
      </c>
      <c r="F97" s="31" t="s">
        <v>13</v>
      </c>
      <c r="G97" s="32" t="s">
        <v>1040</v>
      </c>
      <c r="H97" s="30" t="str">
        <f>IF(AND(D97&gt;=1944,D97&lt;=1954),"Ж60",IF(AND(D97&gt;=1955,D97&lt;=1959),"Ж55",IF(AND(D97&gt;=1960,D97&lt;=1969),"Ж45",IF(AND(D97&gt;=1970,D97&lt;=1979),"Ж35",K97))))</f>
        <v>Ж45</v>
      </c>
      <c r="I97" s="30">
        <v>7</v>
      </c>
      <c r="K97" s="3">
        <f t="shared" si="1"/>
      </c>
      <c r="O97" s="3">
        <v>2126</v>
      </c>
    </row>
    <row r="98" spans="1:15" s="3" customFormat="1" ht="12.75" customHeight="1">
      <c r="A98" s="26">
        <v>91</v>
      </c>
      <c r="B98" s="27">
        <v>141</v>
      </c>
      <c r="C98" s="36" t="s">
        <v>472</v>
      </c>
      <c r="D98" s="29">
        <v>1961</v>
      </c>
      <c r="E98" s="30" t="s">
        <v>10</v>
      </c>
      <c r="F98" s="31" t="s">
        <v>151</v>
      </c>
      <c r="G98" s="32" t="s">
        <v>1041</v>
      </c>
      <c r="H98" s="30" t="str">
        <f>IF(AND(D98&gt;=1944,D98&lt;=1954),"Ж60",IF(AND(D98&gt;=1955,D98&lt;=1959),"Ж55",IF(AND(D98&gt;=1960,D98&lt;=1969),"Ж45",IF(AND(D98&gt;=1970,D98&lt;=1979),"Ж35",K98))))</f>
        <v>Ж45</v>
      </c>
      <c r="I98" s="30">
        <v>8</v>
      </c>
      <c r="K98" s="3">
        <f t="shared" si="1"/>
      </c>
      <c r="O98" s="3">
        <v>2127</v>
      </c>
    </row>
    <row r="99" spans="1:15" s="3" customFormat="1" ht="12.75" customHeight="1">
      <c r="A99" s="26">
        <v>92</v>
      </c>
      <c r="B99" s="27">
        <v>295</v>
      </c>
      <c r="C99" s="36" t="s">
        <v>338</v>
      </c>
      <c r="D99" s="29">
        <v>1999</v>
      </c>
      <c r="E99" s="30" t="s">
        <v>26</v>
      </c>
      <c r="F99" s="37" t="s">
        <v>172</v>
      </c>
      <c r="G99" s="32" t="s">
        <v>1042</v>
      </c>
      <c r="H99" s="30" t="str">
        <f>IF(AND(D99&gt;=1944,D99&lt;=1954),"Ж60",IF(AND(D99&gt;=1955,D99&lt;=1959),"Ж55",IF(AND(D99&gt;=1960,D99&lt;=1969),"Ж45",IF(AND(D99&gt;=1970,D99&lt;=1979),"Ж35",K99))))</f>
        <v>Д15</v>
      </c>
      <c r="I99" s="30">
        <v>20</v>
      </c>
      <c r="K99" s="3" t="str">
        <f t="shared" si="1"/>
        <v>Д15</v>
      </c>
      <c r="O99" s="3">
        <v>2138</v>
      </c>
    </row>
    <row r="100" spans="1:15" s="3" customFormat="1" ht="12.75" customHeight="1">
      <c r="A100" s="26">
        <v>93</v>
      </c>
      <c r="B100" s="27">
        <v>89</v>
      </c>
      <c r="C100" s="36" t="s">
        <v>468</v>
      </c>
      <c r="D100" s="29">
        <v>1970</v>
      </c>
      <c r="E100" s="30" t="s">
        <v>37</v>
      </c>
      <c r="F100" s="31" t="s">
        <v>28</v>
      </c>
      <c r="G100" s="32" t="s">
        <v>1044</v>
      </c>
      <c r="H100" s="30" t="str">
        <f>IF(AND(D100&gt;=1944,D100&lt;=1954),"Ж60",IF(AND(D100&gt;=1955,D100&lt;=1959),"Ж55",IF(AND(D100&gt;=1960,D100&lt;=1969),"Ж45",IF(AND(D100&gt;=1970,D100&lt;=1979),"Ж35",K100))))</f>
        <v>Ж35</v>
      </c>
      <c r="I100" s="30">
        <v>8</v>
      </c>
      <c r="K100" s="3">
        <f t="shared" si="1"/>
      </c>
      <c r="O100" s="3">
        <v>2144</v>
      </c>
    </row>
    <row r="101" spans="1:15" s="3" customFormat="1" ht="12.75" customHeight="1">
      <c r="A101" s="26">
        <v>94</v>
      </c>
      <c r="B101" s="27">
        <v>7</v>
      </c>
      <c r="C101" s="34" t="s">
        <v>207</v>
      </c>
      <c r="D101" s="29">
        <v>1994</v>
      </c>
      <c r="E101" s="30" t="s">
        <v>10</v>
      </c>
      <c r="F101" s="31" t="s">
        <v>208</v>
      </c>
      <c r="G101" s="32" t="s">
        <v>1045</v>
      </c>
      <c r="H101" s="30" t="str">
        <f>IF(AND(D101&gt;=1944,D101&lt;=1954),"Ж60",IF(AND(D101&gt;=1955,D101&lt;=1959),"Ж55",IF(AND(D101&gt;=1960,D101&lt;=1969),"Ж45",IF(AND(D101&gt;=1970,D101&lt;=1979),"Ж35",K101))))</f>
        <v>Ж18</v>
      </c>
      <c r="I101" s="30">
        <v>40</v>
      </c>
      <c r="K101" s="3" t="str">
        <f t="shared" si="1"/>
        <v>Ж18</v>
      </c>
      <c r="O101" s="3">
        <v>2149</v>
      </c>
    </row>
    <row r="102" spans="1:15" s="3" customFormat="1" ht="12.75" customHeight="1">
      <c r="A102" s="26">
        <v>95</v>
      </c>
      <c r="B102" s="27">
        <v>78</v>
      </c>
      <c r="C102" s="34" t="s">
        <v>230</v>
      </c>
      <c r="D102" s="29">
        <v>1983</v>
      </c>
      <c r="E102" s="30" t="s">
        <v>231</v>
      </c>
      <c r="F102" s="31" t="s">
        <v>232</v>
      </c>
      <c r="G102" s="32" t="s">
        <v>150</v>
      </c>
      <c r="H102" s="30" t="str">
        <f>IF(AND(D102&gt;=1944,D102&lt;=1954),"Ж60",IF(AND(D102&gt;=1955,D102&lt;=1959),"Ж55",IF(AND(D102&gt;=1960,D102&lt;=1969),"Ж45",IF(AND(D102&gt;=1970,D102&lt;=1979),"Ж35",K102))))</f>
        <v>Ж18</v>
      </c>
      <c r="I102" s="30">
        <v>41</v>
      </c>
      <c r="K102" s="3" t="str">
        <f t="shared" si="1"/>
        <v>Ж18</v>
      </c>
      <c r="O102" s="3">
        <v>2176</v>
      </c>
    </row>
    <row r="103" spans="1:15" s="3" customFormat="1" ht="12.75" customHeight="1">
      <c r="A103" s="26">
        <v>96</v>
      </c>
      <c r="B103" s="27">
        <v>39</v>
      </c>
      <c r="C103" s="36" t="s">
        <v>445</v>
      </c>
      <c r="D103" s="29">
        <v>1958</v>
      </c>
      <c r="E103" s="30" t="s">
        <v>10</v>
      </c>
      <c r="F103" s="31" t="s">
        <v>30</v>
      </c>
      <c r="G103" s="32" t="s">
        <v>1047</v>
      </c>
      <c r="H103" s="30" t="str">
        <f>IF(AND(D103&gt;=1944,D103&lt;=1954),"Ж60",IF(AND(D103&gt;=1955,D103&lt;=1959),"Ж55",IF(AND(D103&gt;=1960,D103&lt;=1969),"Ж45",IF(AND(D103&gt;=1970,D103&lt;=1979),"Ж35",K103))))</f>
        <v>Ж55</v>
      </c>
      <c r="I103" s="30">
        <v>3</v>
      </c>
      <c r="K103" s="3">
        <f t="shared" si="1"/>
      </c>
      <c r="O103" s="3">
        <v>2198</v>
      </c>
    </row>
    <row r="104" spans="1:15" s="3" customFormat="1" ht="12.75" customHeight="1">
      <c r="A104" s="26">
        <v>97</v>
      </c>
      <c r="B104" s="27">
        <v>157</v>
      </c>
      <c r="C104" s="34" t="s">
        <v>633</v>
      </c>
      <c r="D104" s="29">
        <v>1996</v>
      </c>
      <c r="E104" s="30" t="s">
        <v>20</v>
      </c>
      <c r="F104" s="31"/>
      <c r="G104" s="32" t="s">
        <v>1048</v>
      </c>
      <c r="H104" s="30" t="str">
        <f>IF(AND(D104&gt;=1944,D104&lt;=1954),"Ж60",IF(AND(D104&gt;=1955,D104&lt;=1959),"Ж55",IF(AND(D104&gt;=1960,D104&lt;=1969),"Ж45",IF(AND(D104&gt;=1970,D104&lt;=1979),"Ж35",K104))))</f>
        <v>Ж18</v>
      </c>
      <c r="I104" s="30">
        <v>42</v>
      </c>
      <c r="K104" s="3" t="str">
        <f t="shared" si="1"/>
        <v>Ж18</v>
      </c>
      <c r="O104" s="3">
        <v>2210</v>
      </c>
    </row>
    <row r="105" spans="1:15" s="3" customFormat="1" ht="12.75" customHeight="1">
      <c r="A105" s="26">
        <v>98</v>
      </c>
      <c r="B105" s="27">
        <v>101</v>
      </c>
      <c r="C105" s="34" t="s">
        <v>228</v>
      </c>
      <c r="D105" s="29">
        <v>2000</v>
      </c>
      <c r="E105" s="30"/>
      <c r="F105" s="31" t="s">
        <v>222</v>
      </c>
      <c r="G105" s="32" t="s">
        <v>1050</v>
      </c>
      <c r="H105" s="30" t="str">
        <f>IF(AND(D105&gt;=1944,D105&lt;=1954),"Ж60",IF(AND(D105&gt;=1955,D105&lt;=1959),"Ж55",IF(AND(D105&gt;=1960,D105&lt;=1969),"Ж45",IF(AND(D105&gt;=1970,D105&lt;=1979),"Ж35",K105))))</f>
        <v>Д15</v>
      </c>
      <c r="I105" s="30">
        <v>21</v>
      </c>
      <c r="K105" s="3" t="str">
        <f t="shared" si="1"/>
        <v>Д15</v>
      </c>
      <c r="O105" s="3">
        <v>2243</v>
      </c>
    </row>
    <row r="106" spans="1:15" s="3" customFormat="1" ht="12.75" customHeight="1">
      <c r="A106" s="26">
        <v>99</v>
      </c>
      <c r="B106" s="27">
        <v>310</v>
      </c>
      <c r="C106" s="34" t="s">
        <v>661</v>
      </c>
      <c r="D106" s="29">
        <v>1971</v>
      </c>
      <c r="E106" s="30" t="s">
        <v>10</v>
      </c>
      <c r="F106" s="31" t="s">
        <v>220</v>
      </c>
      <c r="G106" s="32" t="s">
        <v>1052</v>
      </c>
      <c r="H106" s="30" t="str">
        <f>IF(AND(D106&gt;=1944,D106&lt;=1954),"Ж60",IF(AND(D106&gt;=1955,D106&lt;=1959),"Ж55",IF(AND(D106&gt;=1960,D106&lt;=1969),"Ж45",IF(AND(D106&gt;=1970,D106&lt;=1979),"Ж35",K106))))</f>
        <v>Ж35</v>
      </c>
      <c r="I106" s="30">
        <v>9</v>
      </c>
      <c r="K106" s="3">
        <f t="shared" si="1"/>
      </c>
      <c r="O106" s="3">
        <v>2254</v>
      </c>
    </row>
    <row r="107" spans="1:15" s="3" customFormat="1" ht="12.75" customHeight="1">
      <c r="A107" s="26">
        <v>100</v>
      </c>
      <c r="B107" s="27">
        <v>103</v>
      </c>
      <c r="C107" s="34" t="s">
        <v>226</v>
      </c>
      <c r="D107" s="29">
        <v>1998</v>
      </c>
      <c r="E107" s="30" t="s">
        <v>26</v>
      </c>
      <c r="F107" s="31" t="s">
        <v>222</v>
      </c>
      <c r="G107" s="32" t="s">
        <v>1053</v>
      </c>
      <c r="H107" s="30" t="str">
        <f>IF(AND(D107&gt;=1944,D107&lt;=1954),"Ж60",IF(AND(D107&gt;=1955,D107&lt;=1959),"Ж55",IF(AND(D107&gt;=1960,D107&lt;=1969),"Ж45",IF(AND(D107&gt;=1970,D107&lt;=1979),"Ж35",K107))))</f>
        <v>Д17</v>
      </c>
      <c r="I107" s="30">
        <v>16</v>
      </c>
      <c r="K107" s="3" t="str">
        <f t="shared" si="1"/>
        <v>Д17</v>
      </c>
      <c r="O107" s="3">
        <v>2259</v>
      </c>
    </row>
    <row r="108" spans="1:15" s="3" customFormat="1" ht="12.75" customHeight="1">
      <c r="A108" s="26">
        <v>101</v>
      </c>
      <c r="B108" s="27">
        <v>29</v>
      </c>
      <c r="C108" s="34" t="s">
        <v>256</v>
      </c>
      <c r="D108" s="29">
        <v>1983</v>
      </c>
      <c r="E108" s="30" t="s">
        <v>257</v>
      </c>
      <c r="F108" s="31"/>
      <c r="G108" s="32" t="s">
        <v>1056</v>
      </c>
      <c r="H108" s="30" t="str">
        <f>IF(AND(D108&gt;=1944,D108&lt;=1954),"Ж60",IF(AND(D108&gt;=1955,D108&lt;=1959),"Ж55",IF(AND(D108&gt;=1960,D108&lt;=1969),"Ж45",IF(AND(D108&gt;=1970,D108&lt;=1979),"Ж35",K108))))</f>
        <v>Ж18</v>
      </c>
      <c r="I108" s="30">
        <v>43</v>
      </c>
      <c r="K108" s="3" t="str">
        <f t="shared" si="1"/>
        <v>Ж18</v>
      </c>
      <c r="O108" s="3">
        <v>2272</v>
      </c>
    </row>
    <row r="109" spans="1:11" s="3" customFormat="1" ht="12.75" customHeight="1">
      <c r="A109" s="26">
        <v>102</v>
      </c>
      <c r="B109" s="27">
        <v>135</v>
      </c>
      <c r="C109" s="36" t="s">
        <v>466</v>
      </c>
      <c r="D109" s="29">
        <v>1984</v>
      </c>
      <c r="E109" s="30" t="s">
        <v>10</v>
      </c>
      <c r="F109" s="31" t="s">
        <v>16</v>
      </c>
      <c r="G109" s="32" t="s">
        <v>1057</v>
      </c>
      <c r="H109" s="30" t="str">
        <f>IF(AND(D109&gt;=1944,D109&lt;=1954),"Ж60",IF(AND(D109&gt;=1955,D109&lt;=1959),"Ж55",IF(AND(D109&gt;=1960,D109&lt;=1969),"Ж45",IF(AND(D109&gt;=1970,D109&lt;=1979),"Ж35",K109))))</f>
        <v>Ж18</v>
      </c>
      <c r="I109" s="30"/>
      <c r="K109" s="3" t="str">
        <f t="shared" si="1"/>
        <v>Ж18</v>
      </c>
    </row>
    <row r="110" spans="1:15" s="3" customFormat="1" ht="12.75" customHeight="1">
      <c r="A110" s="26">
        <v>103</v>
      </c>
      <c r="B110" s="27">
        <v>342</v>
      </c>
      <c r="C110" s="34" t="s">
        <v>670</v>
      </c>
      <c r="D110" s="29">
        <v>1987</v>
      </c>
      <c r="E110" s="30" t="s">
        <v>10</v>
      </c>
      <c r="F110" s="31"/>
      <c r="G110" s="32" t="s">
        <v>1059</v>
      </c>
      <c r="H110" s="30" t="str">
        <f>IF(AND(D110&gt;=1944,D110&lt;=1954),"Ж60",IF(AND(D110&gt;=1955,D110&lt;=1959),"Ж55",IF(AND(D110&gt;=1960,D110&lt;=1969),"Ж45",IF(AND(D110&gt;=1970,D110&lt;=1979),"Ж35",K110))))</f>
        <v>Ж18</v>
      </c>
      <c r="I110" s="30">
        <v>44</v>
      </c>
      <c r="K110" s="3" t="str">
        <f t="shared" si="1"/>
        <v>Ж18</v>
      </c>
      <c r="O110" s="3">
        <v>2293</v>
      </c>
    </row>
    <row r="111" spans="1:15" s="3" customFormat="1" ht="12.75" customHeight="1">
      <c r="A111" s="26">
        <v>104</v>
      </c>
      <c r="B111" s="27">
        <v>149</v>
      </c>
      <c r="C111" s="34" t="s">
        <v>628</v>
      </c>
      <c r="D111" s="29">
        <v>1980</v>
      </c>
      <c r="E111" s="30" t="s">
        <v>20</v>
      </c>
      <c r="F111" s="31"/>
      <c r="G111" s="32" t="s">
        <v>1060</v>
      </c>
      <c r="H111" s="30" t="str">
        <f>IF(AND(D111&gt;=1944,D111&lt;=1954),"Ж60",IF(AND(D111&gt;=1955,D111&lt;=1959),"Ж55",IF(AND(D111&gt;=1960,D111&lt;=1969),"Ж45",IF(AND(D111&gt;=1970,D111&lt;=1979),"Ж35",K111))))</f>
        <v>Ж18</v>
      </c>
      <c r="I111" s="30">
        <v>45</v>
      </c>
      <c r="K111" s="3" t="str">
        <f t="shared" si="1"/>
        <v>Ж18</v>
      </c>
      <c r="O111" s="3">
        <v>2297</v>
      </c>
    </row>
    <row r="112" spans="1:15" s="3" customFormat="1" ht="12.75" customHeight="1">
      <c r="A112" s="26">
        <v>105</v>
      </c>
      <c r="B112" s="27">
        <v>107</v>
      </c>
      <c r="C112" s="34" t="s">
        <v>611</v>
      </c>
      <c r="D112" s="29">
        <v>1978</v>
      </c>
      <c r="E112" s="30" t="s">
        <v>10</v>
      </c>
      <c r="F112" s="31" t="s">
        <v>612</v>
      </c>
      <c r="G112" s="32" t="s">
        <v>1061</v>
      </c>
      <c r="H112" s="30" t="str">
        <f>IF(AND(D112&gt;=1944,D112&lt;=1954),"Ж60",IF(AND(D112&gt;=1955,D112&lt;=1959),"Ж55",IF(AND(D112&gt;=1960,D112&lt;=1969),"Ж45",IF(AND(D112&gt;=1970,D112&lt;=1979),"Ж35",K112))))</f>
        <v>Ж35</v>
      </c>
      <c r="I112" s="30">
        <v>10</v>
      </c>
      <c r="K112" s="3">
        <f t="shared" si="1"/>
      </c>
      <c r="O112" s="3">
        <v>2305</v>
      </c>
    </row>
    <row r="113" spans="1:15" s="3" customFormat="1" ht="12.75" customHeight="1">
      <c r="A113" s="26">
        <v>106</v>
      </c>
      <c r="B113" s="27">
        <v>206</v>
      </c>
      <c r="C113" s="36" t="s">
        <v>643</v>
      </c>
      <c r="D113" s="29">
        <v>1986</v>
      </c>
      <c r="E113" s="30" t="s">
        <v>10</v>
      </c>
      <c r="F113" s="31" t="s">
        <v>13</v>
      </c>
      <c r="G113" s="32" t="s">
        <v>1062</v>
      </c>
      <c r="H113" s="30" t="str">
        <f>IF(AND(D113&gt;=1944,D113&lt;=1954),"Ж60",IF(AND(D113&gt;=1955,D113&lt;=1959),"Ж55",IF(AND(D113&gt;=1960,D113&lt;=1969),"Ж45",IF(AND(D113&gt;=1970,D113&lt;=1979),"Ж35",K113))))</f>
        <v>Ж18</v>
      </c>
      <c r="I113" s="30">
        <v>46</v>
      </c>
      <c r="K113" s="3" t="str">
        <f t="shared" si="1"/>
        <v>Ж18</v>
      </c>
      <c r="O113" s="3">
        <v>2309</v>
      </c>
    </row>
    <row r="114" spans="1:11" s="3" customFormat="1" ht="12.75" customHeight="1">
      <c r="A114" s="26">
        <v>107</v>
      </c>
      <c r="B114" s="27">
        <v>184</v>
      </c>
      <c r="C114" s="36" t="s">
        <v>476</v>
      </c>
      <c r="D114" s="29">
        <v>1985</v>
      </c>
      <c r="E114" s="30" t="s">
        <v>10</v>
      </c>
      <c r="F114" s="31" t="s">
        <v>477</v>
      </c>
      <c r="G114" s="32" t="s">
        <v>1063</v>
      </c>
      <c r="H114" s="30"/>
      <c r="I114" s="30"/>
      <c r="K114" s="3" t="str">
        <f t="shared" si="1"/>
        <v>Ж18</v>
      </c>
    </row>
    <row r="115" spans="1:15" s="3" customFormat="1" ht="12.75" customHeight="1">
      <c r="A115" s="26">
        <v>108</v>
      </c>
      <c r="B115" s="27">
        <v>114</v>
      </c>
      <c r="C115" s="34" t="s">
        <v>616</v>
      </c>
      <c r="D115" s="29">
        <v>1998</v>
      </c>
      <c r="E115" s="30" t="s">
        <v>75</v>
      </c>
      <c r="F115" s="31"/>
      <c r="G115" s="32" t="s">
        <v>1064</v>
      </c>
      <c r="H115" s="30" t="str">
        <f>IF(AND(D115&gt;=1944,D115&lt;=1954),"Ж60",IF(AND(D115&gt;=1955,D115&lt;=1959),"Ж55",IF(AND(D115&gt;=1960,D115&lt;=1969),"Ж45",IF(AND(D115&gt;=1970,D115&lt;=1979),"Ж35",K115))))</f>
        <v>Д17</v>
      </c>
      <c r="I115" s="30">
        <v>17</v>
      </c>
      <c r="K115" s="3" t="str">
        <f t="shared" si="1"/>
        <v>Д17</v>
      </c>
      <c r="O115" s="3">
        <v>2380</v>
      </c>
    </row>
    <row r="116" spans="1:15" s="3" customFormat="1" ht="12.75" customHeight="1">
      <c r="A116" s="26">
        <v>109</v>
      </c>
      <c r="B116" s="27">
        <v>81</v>
      </c>
      <c r="C116" s="34" t="s">
        <v>609</v>
      </c>
      <c r="D116" s="29">
        <v>1987</v>
      </c>
      <c r="E116" s="30" t="s">
        <v>10</v>
      </c>
      <c r="F116" s="31" t="s">
        <v>471</v>
      </c>
      <c r="G116" s="32" t="s">
        <v>1065</v>
      </c>
      <c r="H116" s="30" t="str">
        <f>IF(AND(D116&gt;=1944,D116&lt;=1954),"Ж60",IF(AND(D116&gt;=1955,D116&lt;=1959),"Ж55",IF(AND(D116&gt;=1960,D116&lt;=1969),"Ж45",IF(AND(D116&gt;=1970,D116&lt;=1979),"Ж35",K116))))</f>
        <v>Ж18</v>
      </c>
      <c r="I116" s="30">
        <v>47</v>
      </c>
      <c r="K116" s="3" t="str">
        <f t="shared" si="1"/>
        <v>Ж18</v>
      </c>
      <c r="O116" s="3">
        <v>2393</v>
      </c>
    </row>
    <row r="117" spans="1:15" s="3" customFormat="1" ht="12.75" customHeight="1">
      <c r="A117" s="26">
        <v>110</v>
      </c>
      <c r="B117" s="27">
        <v>72</v>
      </c>
      <c r="C117" s="36" t="s">
        <v>439</v>
      </c>
      <c r="D117" s="29">
        <v>1984</v>
      </c>
      <c r="E117" s="30" t="s">
        <v>10</v>
      </c>
      <c r="F117" s="31"/>
      <c r="G117" s="32" t="s">
        <v>1066</v>
      </c>
      <c r="H117" s="30" t="str">
        <f>IF(AND(D117&gt;=1944,D117&lt;=1954),"Ж60",IF(AND(D117&gt;=1955,D117&lt;=1959),"Ж55",IF(AND(D117&gt;=1960,D117&lt;=1969),"Ж45",IF(AND(D117&gt;=1970,D117&lt;=1979),"Ж35",K117))))</f>
        <v>Ж18</v>
      </c>
      <c r="I117" s="30">
        <v>48</v>
      </c>
      <c r="K117" s="3" t="str">
        <f t="shared" si="1"/>
        <v>Ж18</v>
      </c>
      <c r="O117" s="3">
        <v>2424</v>
      </c>
    </row>
    <row r="118" spans="1:15" s="3" customFormat="1" ht="12.75" customHeight="1">
      <c r="A118" s="26">
        <v>111</v>
      </c>
      <c r="B118" s="27">
        <v>5</v>
      </c>
      <c r="C118" s="34" t="s">
        <v>206</v>
      </c>
      <c r="D118" s="29">
        <v>1985</v>
      </c>
      <c r="E118" s="30" t="s">
        <v>10</v>
      </c>
      <c r="F118" s="31"/>
      <c r="G118" s="32" t="s">
        <v>1067</v>
      </c>
      <c r="H118" s="30" t="str">
        <f>IF(AND(D118&gt;=1944,D118&lt;=1954),"Ж60",IF(AND(D118&gt;=1955,D118&lt;=1959),"Ж55",IF(AND(D118&gt;=1960,D118&lt;=1969),"Ж45",IF(AND(D118&gt;=1970,D118&lt;=1979),"Ж35",K118))))</f>
        <v>Ж18</v>
      </c>
      <c r="I118" s="30">
        <v>49</v>
      </c>
      <c r="K118" s="3" t="str">
        <f t="shared" si="1"/>
        <v>Ж18</v>
      </c>
      <c r="O118" s="3">
        <v>2426</v>
      </c>
    </row>
    <row r="119" spans="1:11" s="3" customFormat="1" ht="12.75" customHeight="1">
      <c r="A119" s="26">
        <v>112</v>
      </c>
      <c r="B119" s="27">
        <v>69</v>
      </c>
      <c r="C119" s="36" t="s">
        <v>440</v>
      </c>
      <c r="D119" s="29">
        <v>1986</v>
      </c>
      <c r="E119" s="30" t="s">
        <v>10</v>
      </c>
      <c r="F119" s="31"/>
      <c r="G119" s="32" t="s">
        <v>1068</v>
      </c>
      <c r="H119" s="30"/>
      <c r="I119" s="30"/>
      <c r="K119" s="3" t="str">
        <f t="shared" si="1"/>
        <v>Ж18</v>
      </c>
    </row>
    <row r="120" spans="1:15" s="3" customFormat="1" ht="12.75" customHeight="1">
      <c r="A120" s="26">
        <v>113</v>
      </c>
      <c r="B120" s="27">
        <v>13</v>
      </c>
      <c r="C120" s="34" t="s">
        <v>260</v>
      </c>
      <c r="D120" s="29">
        <v>2001</v>
      </c>
      <c r="E120" s="30" t="s">
        <v>20</v>
      </c>
      <c r="F120" s="31" t="s">
        <v>261</v>
      </c>
      <c r="G120" s="32" t="s">
        <v>1069</v>
      </c>
      <c r="H120" s="30" t="str">
        <f>IF(AND(D120&gt;=1944,D120&lt;=1954),"Ж60",IF(AND(D120&gt;=1955,D120&lt;=1959),"Ж55",IF(AND(D120&gt;=1960,D120&lt;=1969),"Ж45",IF(AND(D120&gt;=1970,D120&lt;=1979),"Ж35",K120))))</f>
        <v>Д15</v>
      </c>
      <c r="I120" s="30">
        <v>22</v>
      </c>
      <c r="K120" s="3" t="str">
        <f t="shared" si="1"/>
        <v>Д15</v>
      </c>
      <c r="O120" s="3">
        <v>2526</v>
      </c>
    </row>
    <row r="121" spans="1:15" s="3" customFormat="1" ht="12.75" customHeight="1">
      <c r="A121" s="26">
        <v>114</v>
      </c>
      <c r="B121" s="27">
        <v>313</v>
      </c>
      <c r="C121" s="34" t="s">
        <v>662</v>
      </c>
      <c r="D121" s="29">
        <v>1984</v>
      </c>
      <c r="E121" s="30" t="s">
        <v>77</v>
      </c>
      <c r="F121" s="31"/>
      <c r="G121" s="32" t="s">
        <v>1070</v>
      </c>
      <c r="H121" s="30" t="str">
        <f>IF(AND(D121&gt;=1944,D121&lt;=1954),"Ж60",IF(AND(D121&gt;=1955,D121&lt;=1959),"Ж55",IF(AND(D121&gt;=1960,D121&lt;=1969),"Ж45",IF(AND(D121&gt;=1970,D121&lt;=1979),"Ж35",K121))))</f>
        <v>Ж18</v>
      </c>
      <c r="I121" s="30">
        <v>50</v>
      </c>
      <c r="K121" s="3" t="str">
        <f t="shared" si="1"/>
        <v>Ж18</v>
      </c>
      <c r="O121" s="3">
        <v>2541</v>
      </c>
    </row>
    <row r="122" spans="1:15" s="3" customFormat="1" ht="12.75" customHeight="1">
      <c r="A122" s="26">
        <v>115</v>
      </c>
      <c r="B122" s="27">
        <v>105</v>
      </c>
      <c r="C122" s="34" t="s">
        <v>610</v>
      </c>
      <c r="D122" s="29">
        <v>1978</v>
      </c>
      <c r="E122" s="30" t="s">
        <v>10</v>
      </c>
      <c r="F122" s="31" t="s">
        <v>471</v>
      </c>
      <c r="G122" s="32" t="s">
        <v>1072</v>
      </c>
      <c r="H122" s="30" t="str">
        <f>IF(AND(D122&gt;=1944,D122&lt;=1954),"Ж60",IF(AND(D122&gt;=1955,D122&lt;=1959),"Ж55",IF(AND(D122&gt;=1960,D122&lt;=1969),"Ж45",IF(AND(D122&gt;=1970,D122&lt;=1979),"Ж35",K122))))</f>
        <v>Ж35</v>
      </c>
      <c r="I122" s="30">
        <v>11</v>
      </c>
      <c r="K122" s="3">
        <f t="shared" si="1"/>
      </c>
      <c r="O122" s="3">
        <v>2553</v>
      </c>
    </row>
    <row r="123" spans="1:15" s="3" customFormat="1" ht="12.75" customHeight="1">
      <c r="A123" s="26">
        <v>116</v>
      </c>
      <c r="B123" s="27">
        <v>222</v>
      </c>
      <c r="C123" s="34" t="s">
        <v>647</v>
      </c>
      <c r="D123" s="29">
        <v>1993</v>
      </c>
      <c r="E123" s="30" t="s">
        <v>10</v>
      </c>
      <c r="F123" s="31" t="s">
        <v>648</v>
      </c>
      <c r="G123" s="32" t="s">
        <v>1073</v>
      </c>
      <c r="H123" s="30" t="str">
        <f>IF(AND(D123&gt;=1944,D123&lt;=1954),"Ж60",IF(AND(D123&gt;=1955,D123&lt;=1959),"Ж55",IF(AND(D123&gt;=1960,D123&lt;=1969),"Ж45",IF(AND(D123&gt;=1970,D123&lt;=1979),"Ж35",K123))))</f>
        <v>Ж18</v>
      </c>
      <c r="I123" s="30">
        <v>51</v>
      </c>
      <c r="K123" s="3" t="str">
        <f t="shared" si="1"/>
        <v>Ж18</v>
      </c>
      <c r="O123" s="3">
        <v>2700</v>
      </c>
    </row>
    <row r="124" spans="1:11" s="3" customFormat="1" ht="12.75" customHeight="1">
      <c r="A124" s="26">
        <v>117</v>
      </c>
      <c r="B124" s="27">
        <v>73</v>
      </c>
      <c r="C124" s="36" t="s">
        <v>438</v>
      </c>
      <c r="D124" s="29">
        <v>1991</v>
      </c>
      <c r="E124" s="30" t="s">
        <v>10</v>
      </c>
      <c r="F124" s="31"/>
      <c r="G124" s="32" t="s">
        <v>1074</v>
      </c>
      <c r="H124" s="30"/>
      <c r="I124" s="30"/>
      <c r="K124" s="3" t="str">
        <f t="shared" si="1"/>
        <v>Ж18</v>
      </c>
    </row>
    <row r="125" spans="1:11" s="3" customFormat="1" ht="12.75" customHeight="1">
      <c r="A125" s="26"/>
      <c r="B125" s="27">
        <v>17</v>
      </c>
      <c r="C125" s="34" t="s">
        <v>259</v>
      </c>
      <c r="D125" s="29">
        <v>1999</v>
      </c>
      <c r="E125" s="30" t="s">
        <v>20</v>
      </c>
      <c r="F125" s="31" t="s">
        <v>172</v>
      </c>
      <c r="G125" s="32" t="s">
        <v>153</v>
      </c>
      <c r="H125" s="30" t="str">
        <f>IF(AND(D125&gt;=1944,D125&lt;=1954),"Ж60",IF(AND(D125&gt;=1955,D125&lt;=1959),"Ж55",IF(AND(D125&gt;=1960,D125&lt;=1969),"Ж45",IF(AND(D125&gt;=1970,D125&lt;=1979),"Ж35",K125))))</f>
        <v>Д15</v>
      </c>
      <c r="I125" s="30"/>
      <c r="K125" s="3" t="str">
        <f t="shared" si="1"/>
        <v>Д15</v>
      </c>
    </row>
    <row r="126" spans="1:11" s="3" customFormat="1" ht="12.75" customHeight="1">
      <c r="A126" s="26"/>
      <c r="B126" s="27">
        <v>54</v>
      </c>
      <c r="C126" s="36" t="s">
        <v>774</v>
      </c>
      <c r="D126" s="29">
        <v>2000</v>
      </c>
      <c r="E126" s="30" t="s">
        <v>33</v>
      </c>
      <c r="F126" s="31" t="s">
        <v>34</v>
      </c>
      <c r="G126" s="32" t="s">
        <v>153</v>
      </c>
      <c r="H126" s="30" t="str">
        <f>IF(AND(D126&gt;=1944,D126&lt;=1954),"Ж60",IF(AND(D126&gt;=1955,D126&lt;=1959),"Ж55",IF(AND(D126&gt;=1960,D126&lt;=1969),"Ж45",IF(AND(D126&gt;=1970,D126&lt;=1979),"Ж35",K126))))</f>
        <v>Д15</v>
      </c>
      <c r="I126" s="30"/>
      <c r="K126" s="3" t="str">
        <f t="shared" si="1"/>
        <v>Д15</v>
      </c>
    </row>
    <row r="127" spans="1:11" s="3" customFormat="1" ht="12.75" customHeight="1">
      <c r="A127" s="26"/>
      <c r="B127" s="27">
        <v>66</v>
      </c>
      <c r="C127" s="36" t="s">
        <v>441</v>
      </c>
      <c r="D127" s="29">
        <v>1977</v>
      </c>
      <c r="E127" s="30" t="s">
        <v>20</v>
      </c>
      <c r="F127" s="31" t="s">
        <v>425</v>
      </c>
      <c r="G127" s="32" t="s">
        <v>153</v>
      </c>
      <c r="H127" s="30" t="str">
        <f>IF(AND(D127&gt;=1944,D127&lt;=1954),"Ж60",IF(AND(D127&gt;=1955,D127&lt;=1959),"Ж55",IF(AND(D127&gt;=1960,D127&lt;=1969),"Ж45",IF(AND(D127&gt;=1970,D127&lt;=1979),"Ж35",K127))))</f>
        <v>Ж35</v>
      </c>
      <c r="I127" s="30"/>
      <c r="K127" s="3">
        <f t="shared" si="1"/>
      </c>
    </row>
    <row r="128" spans="1:11" s="3" customFormat="1" ht="12.75" customHeight="1">
      <c r="A128" s="26"/>
      <c r="B128" s="27">
        <v>133</v>
      </c>
      <c r="C128" s="34" t="s">
        <v>460</v>
      </c>
      <c r="D128" s="29">
        <v>1994</v>
      </c>
      <c r="E128" s="30" t="s">
        <v>10</v>
      </c>
      <c r="F128" s="31" t="s">
        <v>625</v>
      </c>
      <c r="G128" s="32" t="s">
        <v>153</v>
      </c>
      <c r="H128" s="30" t="str">
        <f>IF(AND(D128&gt;=1944,D128&lt;=1954),"Ж60",IF(AND(D128&gt;=1955,D128&lt;=1959),"Ж55",IF(AND(D128&gt;=1960,D128&lt;=1969),"Ж45",IF(AND(D128&gt;=1970,D128&lt;=1979),"Ж35",K128))))</f>
        <v>Ж18</v>
      </c>
      <c r="I128" s="30"/>
      <c r="K128" s="3" t="str">
        <f t="shared" si="1"/>
        <v>Ж18</v>
      </c>
    </row>
    <row r="129" spans="1:11" s="3" customFormat="1" ht="12.75" customHeight="1">
      <c r="A129" s="26"/>
      <c r="B129" s="27">
        <v>186</v>
      </c>
      <c r="C129" s="34" t="s">
        <v>639</v>
      </c>
      <c r="D129" s="29">
        <v>1996</v>
      </c>
      <c r="E129" s="30" t="s">
        <v>10</v>
      </c>
      <c r="F129" s="31"/>
      <c r="G129" s="32" t="s">
        <v>153</v>
      </c>
      <c r="H129" s="30" t="str">
        <f>IF(AND(D129&gt;=1944,D129&lt;=1954),"Ж60",IF(AND(D129&gt;=1955,D129&lt;=1959),"Ж55",IF(AND(D129&gt;=1960,D129&lt;=1969),"Ж45",IF(AND(D129&gt;=1970,D129&lt;=1979),"Ж35",K129))))</f>
        <v>Ж18</v>
      </c>
      <c r="I129" s="30"/>
      <c r="K129" s="3" t="str">
        <f t="shared" si="1"/>
        <v>Ж18</v>
      </c>
    </row>
    <row r="130" spans="1:11" s="3" customFormat="1" ht="12.75" customHeight="1">
      <c r="A130" s="26"/>
      <c r="B130" s="27">
        <v>187</v>
      </c>
      <c r="C130" s="36" t="s">
        <v>640</v>
      </c>
      <c r="D130" s="29">
        <v>1995</v>
      </c>
      <c r="E130" s="30" t="s">
        <v>10</v>
      </c>
      <c r="F130" s="31"/>
      <c r="G130" s="32" t="s">
        <v>153</v>
      </c>
      <c r="H130" s="30" t="str">
        <f>IF(AND(D130&gt;=1944,D130&lt;=1954),"Ж60",IF(AND(D130&gt;=1955,D130&lt;=1959),"Ж55",IF(AND(D130&gt;=1960,D130&lt;=1969),"Ж45",IF(AND(D130&gt;=1970,D130&lt;=1979),"Ж35",K130))))</f>
        <v>Ж18</v>
      </c>
      <c r="I130" s="30"/>
      <c r="K130" s="3" t="str">
        <f t="shared" si="1"/>
        <v>Ж18</v>
      </c>
    </row>
    <row r="131" spans="1:11" s="3" customFormat="1" ht="12.75" customHeight="1">
      <c r="A131" s="26"/>
      <c r="B131" s="27">
        <v>218</v>
      </c>
      <c r="C131" s="34" t="s">
        <v>644</v>
      </c>
      <c r="D131" s="29">
        <v>1988</v>
      </c>
      <c r="E131" s="30" t="s">
        <v>20</v>
      </c>
      <c r="F131" s="31" t="s">
        <v>222</v>
      </c>
      <c r="G131" s="32" t="s">
        <v>153</v>
      </c>
      <c r="H131" s="30" t="str">
        <f>IF(AND(D131&gt;=1944,D131&lt;=1954),"Ж60",IF(AND(D131&gt;=1955,D131&lt;=1959),"Ж55",IF(AND(D131&gt;=1960,D131&lt;=1969),"Ж45",IF(AND(D131&gt;=1970,D131&lt;=1979),"Ж35",K131))))</f>
        <v>Ж18</v>
      </c>
      <c r="I131" s="30"/>
      <c r="K131" s="3" t="str">
        <f t="shared" si="1"/>
        <v>Ж18</v>
      </c>
    </row>
    <row r="132" spans="1:15" s="3" customFormat="1" ht="12.75" customHeight="1">
      <c r="A132" s="26"/>
      <c r="B132" s="27">
        <v>255</v>
      </c>
      <c r="C132" s="34" t="s">
        <v>650</v>
      </c>
      <c r="D132" s="29">
        <v>1999</v>
      </c>
      <c r="E132" s="30" t="s">
        <v>20</v>
      </c>
      <c r="F132" s="31" t="s">
        <v>172</v>
      </c>
      <c r="G132" s="32" t="s">
        <v>153</v>
      </c>
      <c r="H132" s="30" t="str">
        <f>IF(AND(D132&gt;=1944,D132&lt;=1954),"Ж60",IF(AND(D132&gt;=1955,D132&lt;=1959),"Ж55",IF(AND(D132&gt;=1960,D132&lt;=1969),"Ж45",IF(AND(D132&gt;=1970,D132&lt;=1979),"Ж35",K132))))</f>
        <v>Д15</v>
      </c>
      <c r="I132" s="30"/>
      <c r="K132" s="3" t="str">
        <f t="shared" si="1"/>
        <v>Д15</v>
      </c>
      <c r="O132" s="3">
        <v>1690</v>
      </c>
    </row>
    <row r="133" spans="1:11" s="3" customFormat="1" ht="12.75" customHeight="1">
      <c r="A133" s="26"/>
      <c r="B133" s="27">
        <v>272</v>
      </c>
      <c r="C133" s="36" t="s">
        <v>457</v>
      </c>
      <c r="D133" s="29">
        <v>1999</v>
      </c>
      <c r="E133" s="30" t="s">
        <v>20</v>
      </c>
      <c r="F133" s="31"/>
      <c r="G133" s="32" t="s">
        <v>153</v>
      </c>
      <c r="H133" s="30" t="str">
        <f>IF(AND(D133&gt;=1944,D133&lt;=1954),"Ж60",IF(AND(D133&gt;=1955,D133&lt;=1959),"Ж55",IF(AND(D133&gt;=1960,D133&lt;=1969),"Ж45",IF(AND(D133&gt;=1970,D133&lt;=1979),"Ж35",K133))))</f>
        <v>Д15</v>
      </c>
      <c r="I133" s="30"/>
      <c r="K133" s="3" t="str">
        <f t="shared" si="1"/>
        <v>Д15</v>
      </c>
    </row>
    <row r="134" spans="1:11" s="3" customFormat="1" ht="12.75" customHeight="1">
      <c r="A134" s="26"/>
      <c r="B134" s="27">
        <v>293</v>
      </c>
      <c r="C134" s="36" t="s">
        <v>450</v>
      </c>
      <c r="D134" s="29">
        <v>1995</v>
      </c>
      <c r="E134" s="30" t="s">
        <v>10</v>
      </c>
      <c r="F134" s="31"/>
      <c r="G134" s="32" t="s">
        <v>153</v>
      </c>
      <c r="H134" s="30" t="str">
        <f>IF(AND(D134&gt;=1944,D134&lt;=1954),"Ж60",IF(AND(D134&gt;=1955,D134&lt;=1959),"Ж55",IF(AND(D134&gt;=1960,D134&lt;=1969),"Ж45",IF(AND(D134&gt;=1970,D134&lt;=1979),"Ж35",K134))))</f>
        <v>Ж18</v>
      </c>
      <c r="I134" s="30"/>
      <c r="K134" s="3" t="str">
        <f t="shared" si="1"/>
        <v>Ж18</v>
      </c>
    </row>
    <row r="135" spans="1:11" s="3" customFormat="1" ht="12.75" customHeight="1">
      <c r="A135" s="26"/>
      <c r="B135" s="27">
        <v>341</v>
      </c>
      <c r="C135" s="36" t="s">
        <v>856</v>
      </c>
      <c r="D135" s="29">
        <v>1983</v>
      </c>
      <c r="E135" s="30" t="s">
        <v>10</v>
      </c>
      <c r="F135" s="31"/>
      <c r="G135" s="32" t="s">
        <v>153</v>
      </c>
      <c r="H135" s="30" t="str">
        <f>IF(AND(D135&gt;=1944,D135&lt;=1954),"Ж60",IF(AND(D135&gt;=1955,D135&lt;=1959),"Ж55",IF(AND(D135&gt;=1960,D135&lt;=1969),"Ж45",IF(AND(D135&gt;=1970,D135&lt;=1979),"Ж35",K135))))</f>
        <v>Ж18</v>
      </c>
      <c r="I135" s="30"/>
      <c r="K135" s="3" t="str">
        <f t="shared" si="1"/>
        <v>Ж18</v>
      </c>
    </row>
    <row r="136" spans="1:11" s="3" customFormat="1" ht="12.75" customHeight="1">
      <c r="A136" s="26"/>
      <c r="B136" s="27">
        <v>340</v>
      </c>
      <c r="C136" s="34" t="s">
        <v>669</v>
      </c>
      <c r="D136" s="29">
        <v>1983</v>
      </c>
      <c r="E136" s="30"/>
      <c r="F136" s="31"/>
      <c r="G136" s="32" t="s">
        <v>153</v>
      </c>
      <c r="H136" s="30" t="str">
        <f>IF(AND(D136&gt;=1944,D136&lt;=1954),"Ж60",IF(AND(D136&gt;=1955,D136&lt;=1959),"Ж55",IF(AND(D136&gt;=1960,D136&lt;=1969),"Ж45",IF(AND(D136&gt;=1970,D136&lt;=1979),"Ж35",K136))))</f>
        <v>Ж18</v>
      </c>
      <c r="I136" s="30"/>
      <c r="K136" s="3" t="str">
        <f t="shared" si="1"/>
        <v>Ж18</v>
      </c>
    </row>
    <row r="137" spans="1:9" s="3" customFormat="1" ht="12.75" customHeight="1">
      <c r="A137" s="15"/>
      <c r="B137" s="19"/>
      <c r="C137" s="11"/>
      <c r="D137" s="12"/>
      <c r="F137" s="49"/>
      <c r="G137" s="49"/>
      <c r="I137" s="20"/>
    </row>
    <row r="138" spans="1:9" s="3" customFormat="1" ht="12.75" customHeight="1">
      <c r="A138" s="15"/>
      <c r="B138" s="19"/>
      <c r="C138" s="11"/>
      <c r="D138" s="12"/>
      <c r="G138" s="16"/>
      <c r="H138" s="13"/>
      <c r="I138" s="14"/>
    </row>
    <row r="139" spans="1:9" s="3" customFormat="1" ht="18" customHeight="1">
      <c r="A139" s="10"/>
      <c r="B139" s="10"/>
      <c r="C139" s="5"/>
      <c r="D139" s="6"/>
      <c r="E139" s="7"/>
      <c r="F139" s="9"/>
      <c r="G139" s="17"/>
      <c r="H139" s="8"/>
      <c r="I139" s="8"/>
    </row>
  </sheetData>
  <sheetProtection selectLockedCells="1" selectUnlockedCells="1"/>
  <autoFilter ref="A7:K136"/>
  <mergeCells count="5">
    <mergeCell ref="A1:I3"/>
    <mergeCell ref="F137:G137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157"/>
  <sheetViews>
    <sheetView showGridLines="0" showZeros="0" zoomScale="130" zoomScaleNormal="130" zoomScalePageLayoutView="0" workbookViewId="0" topLeftCell="A1">
      <selection activeCell="I148" sqref="I148"/>
    </sheetView>
  </sheetViews>
  <sheetFormatPr defaultColWidth="9.00390625" defaultRowHeight="12.75" customHeight="1"/>
  <cols>
    <col min="1" max="1" width="4.25390625" style="10" customWidth="1"/>
    <col min="2" max="2" width="3.87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7" customWidth="1"/>
    <col min="8" max="8" width="4.75390625" style="8" customWidth="1"/>
    <col min="9" max="9" width="3.875" style="8" customWidth="1"/>
    <col min="10" max="14" width="9.125" style="4" customWidth="1"/>
    <col min="15" max="15" width="0" style="4" hidden="1" customWidth="1"/>
    <col min="16" max="16384" width="9.125" style="4" customWidth="1"/>
  </cols>
  <sheetData>
    <row r="1" spans="1:9" ht="20.25" customHeight="1">
      <c r="A1" s="45" t="s">
        <v>157</v>
      </c>
      <c r="B1" s="45"/>
      <c r="C1" s="45"/>
      <c r="D1" s="45"/>
      <c r="E1" s="45"/>
      <c r="F1" s="45"/>
      <c r="G1" s="45"/>
      <c r="H1" s="45"/>
      <c r="I1" s="45"/>
    </row>
    <row r="2" spans="1:9" ht="24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29.25" customHeight="1" hidden="1">
      <c r="A3" s="45"/>
      <c r="B3" s="45"/>
      <c r="C3" s="45"/>
      <c r="D3" s="45"/>
      <c r="E3" s="45"/>
      <c r="F3" s="45"/>
      <c r="G3" s="45"/>
      <c r="H3" s="45"/>
      <c r="I3" s="45"/>
    </row>
    <row r="4" spans="1:9" ht="18" customHeight="1" hidden="1">
      <c r="A4" s="46" t="s">
        <v>6</v>
      </c>
      <c r="B4" s="46"/>
      <c r="C4" s="46"/>
      <c r="D4" s="46"/>
      <c r="E4" s="46"/>
      <c r="F4" s="46"/>
      <c r="G4" s="46"/>
      <c r="H4" s="46"/>
      <c r="I4" s="18"/>
    </row>
    <row r="5" spans="1:9" ht="18" customHeight="1">
      <c r="A5" s="47" t="s">
        <v>23</v>
      </c>
      <c r="B5" s="47"/>
      <c r="C5" s="47"/>
      <c r="D5" s="47"/>
      <c r="E5" s="47"/>
      <c r="F5" s="47"/>
      <c r="G5" s="47"/>
      <c r="H5" s="47"/>
      <c r="I5" s="47"/>
    </row>
    <row r="6" spans="1:9" s="33" customFormat="1" ht="13.5" customHeight="1">
      <c r="A6" s="48" t="s">
        <v>156</v>
      </c>
      <c r="B6" s="48"/>
      <c r="C6" s="48"/>
      <c r="D6" s="48"/>
      <c r="E6" s="48"/>
      <c r="F6" s="48"/>
      <c r="G6" s="48"/>
      <c r="H6" s="48"/>
      <c r="I6" s="48"/>
    </row>
    <row r="7" spans="1:9" s="2" customFormat="1" ht="11.25">
      <c r="A7" s="22" t="s">
        <v>9</v>
      </c>
      <c r="B7" s="22" t="s">
        <v>0</v>
      </c>
      <c r="C7" s="22" t="s">
        <v>1</v>
      </c>
      <c r="D7" s="23" t="s">
        <v>2</v>
      </c>
      <c r="E7" s="23" t="s">
        <v>3</v>
      </c>
      <c r="F7" s="23" t="s">
        <v>4</v>
      </c>
      <c r="G7" s="24" t="s">
        <v>7</v>
      </c>
      <c r="H7" s="25" t="s">
        <v>5</v>
      </c>
      <c r="I7" s="25" t="s">
        <v>8</v>
      </c>
    </row>
    <row r="8" spans="1:15" s="35" customFormat="1" ht="12.75" customHeight="1">
      <c r="A8" s="26">
        <v>1</v>
      </c>
      <c r="B8" s="27">
        <v>466</v>
      </c>
      <c r="C8" s="34" t="s">
        <v>608</v>
      </c>
      <c r="D8" s="29">
        <v>2001</v>
      </c>
      <c r="E8" s="30" t="s">
        <v>10</v>
      </c>
      <c r="F8" s="31" t="s">
        <v>295</v>
      </c>
      <c r="G8" s="32" t="s">
        <v>1075</v>
      </c>
      <c r="H8" s="30" t="str">
        <f>IF(AND(D8&gt;=1900,D8&lt;=1934),"M80",IF(AND(D8&gt;=1935,D8&lt;=1939),"M75",IF(AND(D8&gt;=2001,D8&lt;=2002),"Ю13",IF(AND(D8&gt;=2003,D8&lt;=2014),"Ю11",""))))</f>
        <v>Ю13</v>
      </c>
      <c r="I8" s="30">
        <v>1</v>
      </c>
      <c r="K8" s="4"/>
      <c r="L8" s="4"/>
      <c r="M8" s="4"/>
      <c r="N8" s="4"/>
      <c r="O8" s="4">
        <v>405</v>
      </c>
    </row>
    <row r="9" spans="1:15" s="35" customFormat="1" ht="12.75" customHeight="1">
      <c r="A9" s="26">
        <v>2</v>
      </c>
      <c r="B9" s="27">
        <v>570</v>
      </c>
      <c r="C9" s="34" t="s">
        <v>521</v>
      </c>
      <c r="D9" s="29">
        <v>2001</v>
      </c>
      <c r="E9" s="30" t="s">
        <v>20</v>
      </c>
      <c r="F9" s="31"/>
      <c r="G9" s="32" t="s">
        <v>1077</v>
      </c>
      <c r="H9" s="30" t="str">
        <f>IF(AND(D9&gt;=1900,D9&lt;=1934),"M80",IF(AND(D9&gt;=1935,D9&lt;=1939),"M75",IF(AND(D9&gt;=2001,D9&lt;=2002),"Ю13",IF(AND(D9&gt;=2003,D9&lt;=2014),"Ю11",""))))</f>
        <v>Ю13</v>
      </c>
      <c r="I9" s="30">
        <v>2</v>
      </c>
      <c r="K9" s="4"/>
      <c r="L9" s="4"/>
      <c r="M9" s="4"/>
      <c r="N9" s="4"/>
      <c r="O9" s="4">
        <v>407</v>
      </c>
    </row>
    <row r="10" spans="1:15" s="35" customFormat="1" ht="12.75" customHeight="1">
      <c r="A10" s="26">
        <v>3</v>
      </c>
      <c r="B10" s="27">
        <v>462</v>
      </c>
      <c r="C10" s="34" t="s">
        <v>306</v>
      </c>
      <c r="D10" s="29">
        <v>2001</v>
      </c>
      <c r="E10" s="30" t="s">
        <v>10</v>
      </c>
      <c r="F10" s="31" t="s">
        <v>295</v>
      </c>
      <c r="G10" s="32" t="s">
        <v>1078</v>
      </c>
      <c r="H10" s="30" t="str">
        <f>IF(AND(D10&gt;=1900,D10&lt;=1934),"M80",IF(AND(D10&gt;=1935,D10&lt;=1939),"M75",IF(AND(D10&gt;=2001,D10&lt;=2002),"Ю13",IF(AND(D10&gt;=2003,D10&lt;=2014),"Ю11",""))))</f>
        <v>Ю13</v>
      </c>
      <c r="I10" s="30">
        <v>3</v>
      </c>
      <c r="O10" s="35">
        <v>408</v>
      </c>
    </row>
    <row r="11" spans="1:15" s="35" customFormat="1" ht="12.75" customHeight="1">
      <c r="A11" s="26">
        <v>4</v>
      </c>
      <c r="B11" s="27">
        <v>506</v>
      </c>
      <c r="C11" s="34" t="s">
        <v>327</v>
      </c>
      <c r="D11" s="29">
        <v>1998</v>
      </c>
      <c r="E11" s="30" t="s">
        <v>26</v>
      </c>
      <c r="F11" s="31" t="s">
        <v>27</v>
      </c>
      <c r="G11" s="32" t="s">
        <v>82</v>
      </c>
      <c r="H11" s="30">
        <f>IF(AND(D11&gt;=1900,D11&lt;=1934),"M80",IF(AND(D11&gt;=1935,D11&lt;=1939),"M75",IF(AND(D11&gt;=2001,D11&lt;=2002),"Ю13",IF(AND(D11&gt;=2003,D11&lt;=2014),"Ю11",""))))</f>
      </c>
      <c r="I11" s="30"/>
      <c r="K11" s="4"/>
      <c r="L11" s="4"/>
      <c r="M11" s="4"/>
      <c r="N11" s="4"/>
      <c r="O11" s="4">
        <v>421</v>
      </c>
    </row>
    <row r="12" spans="1:15" s="35" customFormat="1" ht="12.75" customHeight="1">
      <c r="A12" s="26">
        <v>5</v>
      </c>
      <c r="B12" s="27">
        <v>582</v>
      </c>
      <c r="C12" s="34" t="s">
        <v>571</v>
      </c>
      <c r="D12" s="29">
        <v>2005</v>
      </c>
      <c r="E12" s="30" t="s">
        <v>10</v>
      </c>
      <c r="F12" s="31" t="s">
        <v>35</v>
      </c>
      <c r="G12" s="32" t="s">
        <v>1079</v>
      </c>
      <c r="H12" s="30" t="str">
        <f>IF(AND(D12&gt;=1900,D12&lt;=1934),"M80",IF(AND(D12&gt;=1935,D12&lt;=1939),"M75",IF(AND(D12&gt;=2001,D12&lt;=2002),"Ю13",IF(AND(D12&gt;=2003,D12&lt;=2014),"Ю11",""))))</f>
        <v>Ю11</v>
      </c>
      <c r="I12" s="30">
        <v>1</v>
      </c>
      <c r="K12" s="4"/>
      <c r="L12" s="4"/>
      <c r="M12" s="4"/>
      <c r="N12" s="4"/>
      <c r="O12" s="4">
        <v>429</v>
      </c>
    </row>
    <row r="13" spans="1:15" s="35" customFormat="1" ht="12.75" customHeight="1">
      <c r="A13" s="26">
        <v>6</v>
      </c>
      <c r="B13" s="27">
        <v>625</v>
      </c>
      <c r="C13" s="34" t="s">
        <v>538</v>
      </c>
      <c r="D13" s="29">
        <v>2001</v>
      </c>
      <c r="E13" s="30" t="s">
        <v>10</v>
      </c>
      <c r="F13" s="31" t="s">
        <v>537</v>
      </c>
      <c r="G13" s="32" t="s">
        <v>1080</v>
      </c>
      <c r="H13" s="30" t="str">
        <f>IF(AND(D13&gt;=1900,D13&lt;=1934),"M80",IF(AND(D13&gt;=1935,D13&lt;=1939),"M75",IF(AND(D13&gt;=2001,D13&lt;=2002),"Ю13",IF(AND(D13&gt;=2003,D13&lt;=2014),"Ю11",""))))</f>
        <v>Ю13</v>
      </c>
      <c r="I13" s="30">
        <v>4</v>
      </c>
      <c r="K13" s="4"/>
      <c r="L13" s="4"/>
      <c r="M13" s="4"/>
      <c r="N13" s="4"/>
      <c r="O13" s="4">
        <v>437</v>
      </c>
    </row>
    <row r="14" spans="1:15" s="35" customFormat="1" ht="12.75" customHeight="1">
      <c r="A14" s="26">
        <v>7</v>
      </c>
      <c r="B14" s="27">
        <v>464</v>
      </c>
      <c r="C14" s="34" t="s">
        <v>307</v>
      </c>
      <c r="D14" s="29">
        <v>2002</v>
      </c>
      <c r="E14" s="30" t="s">
        <v>10</v>
      </c>
      <c r="F14" s="31" t="s">
        <v>295</v>
      </c>
      <c r="G14" s="32" t="s">
        <v>1081</v>
      </c>
      <c r="H14" s="30" t="str">
        <f>IF(AND(D14&gt;=1900,D14&lt;=1934),"M80",IF(AND(D14&gt;=1935,D14&lt;=1939),"M75",IF(AND(D14&gt;=2001,D14&lt;=2002),"Ю13",IF(AND(D14&gt;=2003,D14&lt;=2014),"Ю11",""))))</f>
        <v>Ю13</v>
      </c>
      <c r="I14" s="30">
        <v>5</v>
      </c>
      <c r="O14" s="35">
        <v>438</v>
      </c>
    </row>
    <row r="15" spans="1:15" s="35" customFormat="1" ht="12.75" customHeight="1">
      <c r="A15" s="26">
        <v>8</v>
      </c>
      <c r="B15" s="27">
        <v>502</v>
      </c>
      <c r="C15" s="34" t="s">
        <v>325</v>
      </c>
      <c r="D15" s="29">
        <v>2001</v>
      </c>
      <c r="E15" s="30" t="s">
        <v>10</v>
      </c>
      <c r="F15" s="31" t="s">
        <v>35</v>
      </c>
      <c r="G15" s="32" t="s">
        <v>1083</v>
      </c>
      <c r="H15" s="30" t="str">
        <f>IF(AND(D15&gt;=1900,D15&lt;=1934),"M80",IF(AND(D15&gt;=1935,D15&lt;=1939),"M75",IF(AND(D15&gt;=2001,D15&lt;=2002),"Ю13",IF(AND(D15&gt;=2003,D15&lt;=2014),"Ю11",""))))</f>
        <v>Ю13</v>
      </c>
      <c r="I15" s="30">
        <v>6</v>
      </c>
      <c r="K15" s="4"/>
      <c r="L15" s="4"/>
      <c r="M15" s="4"/>
      <c r="N15" s="4"/>
      <c r="O15" s="4">
        <v>440</v>
      </c>
    </row>
    <row r="16" spans="1:15" s="35" customFormat="1" ht="12.75" customHeight="1">
      <c r="A16" s="26">
        <v>9</v>
      </c>
      <c r="B16" s="27">
        <v>456</v>
      </c>
      <c r="C16" s="34" t="s">
        <v>303</v>
      </c>
      <c r="D16" s="29">
        <v>2001</v>
      </c>
      <c r="E16" s="30" t="s">
        <v>10</v>
      </c>
      <c r="F16" s="31" t="s">
        <v>295</v>
      </c>
      <c r="G16" s="32" t="s">
        <v>1084</v>
      </c>
      <c r="H16" s="30" t="str">
        <f>IF(AND(D16&gt;=1900,D16&lt;=1934),"M80",IF(AND(D16&gt;=1935,D16&lt;=1939),"M75",IF(AND(D16&gt;=2001,D16&lt;=2002),"Ю13",IF(AND(D16&gt;=2003,D16&lt;=2014),"Ю11",""))))</f>
        <v>Ю13</v>
      </c>
      <c r="I16" s="30">
        <v>7</v>
      </c>
      <c r="O16" s="35">
        <v>443</v>
      </c>
    </row>
    <row r="17" spans="1:15" s="35" customFormat="1" ht="12.75" customHeight="1">
      <c r="A17" s="26">
        <v>10</v>
      </c>
      <c r="B17" s="27">
        <v>575</v>
      </c>
      <c r="C17" s="34" t="s">
        <v>552</v>
      </c>
      <c r="D17" s="29">
        <v>2002</v>
      </c>
      <c r="E17" s="30" t="s">
        <v>10</v>
      </c>
      <c r="F17" s="31" t="s">
        <v>295</v>
      </c>
      <c r="G17" s="32" t="s">
        <v>1084</v>
      </c>
      <c r="H17" s="30" t="str">
        <f>IF(AND(D17&gt;=1900,D17&lt;=1934),"M80",IF(AND(D17&gt;=1935,D17&lt;=1939),"M75",IF(AND(D17&gt;=2001,D17&lt;=2002),"Ю13",IF(AND(D17&gt;=2003,D17&lt;=2014),"Ю11",""))))</f>
        <v>Ю13</v>
      </c>
      <c r="I17" s="30">
        <v>8</v>
      </c>
      <c r="K17" s="4"/>
      <c r="L17" s="4"/>
      <c r="M17" s="4"/>
      <c r="N17" s="4"/>
      <c r="O17" s="4">
        <v>443</v>
      </c>
    </row>
    <row r="18" spans="1:15" s="35" customFormat="1" ht="12.75" customHeight="1">
      <c r="A18" s="26">
        <v>11</v>
      </c>
      <c r="B18" s="27">
        <v>512</v>
      </c>
      <c r="C18" s="34" t="s">
        <v>331</v>
      </c>
      <c r="D18" s="29">
        <v>2000</v>
      </c>
      <c r="E18" s="30" t="s">
        <v>10</v>
      </c>
      <c r="F18" s="31" t="s">
        <v>27</v>
      </c>
      <c r="G18" s="32" t="s">
        <v>1085</v>
      </c>
      <c r="H18" s="30">
        <f>IF(AND(D18&gt;=1900,D18&lt;=1934),"M80",IF(AND(D18&gt;=1935,D18&lt;=1939),"M75",IF(AND(D18&gt;=2001,D18&lt;=2002),"Ю13",IF(AND(D18&gt;=2003,D18&lt;=2014),"Ю11",""))))</f>
      </c>
      <c r="I18" s="30"/>
      <c r="K18" s="4"/>
      <c r="L18" s="4"/>
      <c r="M18" s="4"/>
      <c r="N18" s="4"/>
      <c r="O18" s="4">
        <v>446</v>
      </c>
    </row>
    <row r="19" spans="1:15" s="35" customFormat="1" ht="12.75" customHeight="1">
      <c r="A19" s="26">
        <v>12</v>
      </c>
      <c r="B19" s="27">
        <v>431</v>
      </c>
      <c r="C19" s="34" t="s">
        <v>287</v>
      </c>
      <c r="D19" s="29">
        <v>2000</v>
      </c>
      <c r="E19" s="30" t="s">
        <v>20</v>
      </c>
      <c r="F19" s="31" t="s">
        <v>172</v>
      </c>
      <c r="G19" s="32" t="s">
        <v>1086</v>
      </c>
      <c r="H19" s="30">
        <f>IF(AND(D19&gt;=1900,D19&lt;=1934),"M80",IF(AND(D19&gt;=1935,D19&lt;=1939),"M75",IF(AND(D19&gt;=2001,D19&lt;=2002),"Ю13",IF(AND(D19&gt;=2003,D19&lt;=2014),"Ю11",""))))</f>
      </c>
      <c r="I19" s="30"/>
      <c r="O19" s="35">
        <v>448</v>
      </c>
    </row>
    <row r="20" spans="1:15" s="35" customFormat="1" ht="12.75" customHeight="1">
      <c r="A20" s="26">
        <v>13</v>
      </c>
      <c r="B20" s="27">
        <v>475</v>
      </c>
      <c r="C20" s="34" t="s">
        <v>312</v>
      </c>
      <c r="D20" s="29">
        <v>2002</v>
      </c>
      <c r="E20" s="30" t="s">
        <v>10</v>
      </c>
      <c r="F20" s="31" t="s">
        <v>295</v>
      </c>
      <c r="G20" s="32" t="s">
        <v>1087</v>
      </c>
      <c r="H20" s="30" t="str">
        <f>IF(AND(D20&gt;=1900,D20&lt;=1934),"M80",IF(AND(D20&gt;=1935,D20&lt;=1939),"M75",IF(AND(D20&gt;=2001,D20&lt;=2002),"Ю13",IF(AND(D20&gt;=2003,D20&lt;=2014),"Ю11",""))))</f>
        <v>Ю13</v>
      </c>
      <c r="I20" s="30">
        <v>9</v>
      </c>
      <c r="O20" s="35">
        <v>449</v>
      </c>
    </row>
    <row r="21" spans="1:15" s="35" customFormat="1" ht="12.75" customHeight="1">
      <c r="A21" s="26">
        <v>14</v>
      </c>
      <c r="B21" s="27">
        <v>458</v>
      </c>
      <c r="C21" s="34" t="s">
        <v>304</v>
      </c>
      <c r="D21" s="29">
        <v>2001</v>
      </c>
      <c r="E21" s="30" t="s">
        <v>10</v>
      </c>
      <c r="F21" s="31" t="s">
        <v>295</v>
      </c>
      <c r="G21" s="32" t="s">
        <v>84</v>
      </c>
      <c r="H21" s="30" t="str">
        <f>IF(AND(D21&gt;=1900,D21&lt;=1934),"M80",IF(AND(D21&gt;=1935,D21&lt;=1939),"M75",IF(AND(D21&gt;=2001,D21&lt;=2002),"Ю13",IF(AND(D21&gt;=2003,D21&lt;=2014),"Ю11",""))))</f>
        <v>Ю13</v>
      </c>
      <c r="I21" s="30">
        <v>10</v>
      </c>
      <c r="O21" s="35">
        <v>451</v>
      </c>
    </row>
    <row r="22" spans="1:15" s="35" customFormat="1" ht="12.75" customHeight="1">
      <c r="A22" s="26">
        <v>15</v>
      </c>
      <c r="B22" s="27">
        <v>511</v>
      </c>
      <c r="C22" s="34" t="s">
        <v>540</v>
      </c>
      <c r="D22" s="29">
        <v>1999</v>
      </c>
      <c r="E22" s="30" t="s">
        <v>10</v>
      </c>
      <c r="F22" s="31"/>
      <c r="G22" s="32" t="s">
        <v>84</v>
      </c>
      <c r="H22" s="30">
        <f>IF(AND(D22&gt;=1900,D22&lt;=1934),"M80",IF(AND(D22&gt;=1935,D22&lt;=1939),"M75",IF(AND(D22&gt;=2001,D22&lt;=2002),"Ю13",IF(AND(D22&gt;=2003,D22&lt;=2014),"Ю11",""))))</f>
      </c>
      <c r="I22" s="30"/>
      <c r="K22" s="4"/>
      <c r="L22" s="4"/>
      <c r="M22" s="4"/>
      <c r="N22" s="4"/>
      <c r="O22" s="4">
        <v>451</v>
      </c>
    </row>
    <row r="23" spans="1:15" s="35" customFormat="1" ht="12.75" customHeight="1">
      <c r="A23" s="26">
        <v>16</v>
      </c>
      <c r="B23" s="27">
        <v>620</v>
      </c>
      <c r="C23" s="34" t="s">
        <v>569</v>
      </c>
      <c r="D23" s="29">
        <v>2001</v>
      </c>
      <c r="E23" s="30" t="s">
        <v>20</v>
      </c>
      <c r="F23" s="31"/>
      <c r="G23" s="32" t="s">
        <v>1088</v>
      </c>
      <c r="H23" s="30" t="str">
        <f>IF(AND(D23&gt;=1900,D23&lt;=1934),"M80",IF(AND(D23&gt;=1935,D23&lt;=1939),"M75",IF(AND(D23&gt;=2001,D23&lt;=2002),"Ю13",IF(AND(D23&gt;=2003,D23&lt;=2014),"Ю11",""))))</f>
        <v>Ю13</v>
      </c>
      <c r="I23" s="30">
        <v>11</v>
      </c>
      <c r="K23" s="4"/>
      <c r="L23" s="4"/>
      <c r="M23" s="4"/>
      <c r="N23" s="4"/>
      <c r="O23" s="4">
        <v>460</v>
      </c>
    </row>
    <row r="24" spans="1:15" s="35" customFormat="1" ht="12.75" customHeight="1">
      <c r="A24" s="26">
        <v>17</v>
      </c>
      <c r="B24" s="27">
        <v>392</v>
      </c>
      <c r="C24" s="34" t="s">
        <v>267</v>
      </c>
      <c r="D24" s="29">
        <v>1999</v>
      </c>
      <c r="E24" s="30" t="s">
        <v>10</v>
      </c>
      <c r="F24" s="31" t="s">
        <v>222</v>
      </c>
      <c r="G24" s="32" t="s">
        <v>1089</v>
      </c>
      <c r="H24" s="30">
        <f>IF(AND(D24&gt;=1900,D24&lt;=1934),"M80",IF(AND(D24&gt;=1935,D24&lt;=1939),"M75",IF(AND(D24&gt;=2001,D24&lt;=2002),"Ю13",IF(AND(D24&gt;=2003,D24&lt;=2014),"Ю11",""))))</f>
      </c>
      <c r="I24" s="30"/>
      <c r="O24" s="35">
        <v>461</v>
      </c>
    </row>
    <row r="25" spans="1:15" s="35" customFormat="1" ht="12.75" customHeight="1">
      <c r="A25" s="26">
        <v>18</v>
      </c>
      <c r="B25" s="27">
        <v>360</v>
      </c>
      <c r="C25" s="34" t="s">
        <v>165</v>
      </c>
      <c r="D25" s="29">
        <v>2002</v>
      </c>
      <c r="E25" s="30" t="s">
        <v>10</v>
      </c>
      <c r="F25" s="31" t="s">
        <v>166</v>
      </c>
      <c r="G25" s="32" t="s">
        <v>1092</v>
      </c>
      <c r="H25" s="30" t="str">
        <f>IF(AND(D25&gt;=1900,D25&lt;=1934),"M80",IF(AND(D25&gt;=1935,D25&lt;=1939),"M75",IF(AND(D25&gt;=2001,D25&lt;=2002),"Ю13",IF(AND(D25&gt;=2003,D25&lt;=2014),"Ю11",""))))</f>
        <v>Ю13</v>
      </c>
      <c r="I25" s="30">
        <v>12</v>
      </c>
      <c r="O25" s="35">
        <v>466</v>
      </c>
    </row>
    <row r="26" spans="1:15" s="35" customFormat="1" ht="12.75" customHeight="1">
      <c r="A26" s="26">
        <v>19</v>
      </c>
      <c r="B26" s="27">
        <v>386</v>
      </c>
      <c r="C26" s="34" t="s">
        <v>182</v>
      </c>
      <c r="D26" s="29">
        <v>1998</v>
      </c>
      <c r="E26" s="30" t="s">
        <v>81</v>
      </c>
      <c r="F26" s="31" t="s">
        <v>181</v>
      </c>
      <c r="G26" s="32" t="s">
        <v>1093</v>
      </c>
      <c r="H26" s="30">
        <f>IF(AND(D26&gt;=1900,D26&lt;=1934),"M80",IF(AND(D26&gt;=1935,D26&lt;=1939),"M75",IF(AND(D26&gt;=2001,D26&lt;=2002),"Ю13",IF(AND(D26&gt;=2003,D26&lt;=2014),"Ю11",""))))</f>
      </c>
      <c r="I26" s="30"/>
      <c r="O26" s="35">
        <v>467</v>
      </c>
    </row>
    <row r="27" spans="1:15" s="35" customFormat="1" ht="12.75" customHeight="1">
      <c r="A27" s="26">
        <v>20</v>
      </c>
      <c r="B27" s="27">
        <v>460</v>
      </c>
      <c r="C27" s="34" t="s">
        <v>305</v>
      </c>
      <c r="D27" s="29">
        <v>2001</v>
      </c>
      <c r="E27" s="30" t="s">
        <v>10</v>
      </c>
      <c r="F27" s="31" t="s">
        <v>295</v>
      </c>
      <c r="G27" s="32" t="s">
        <v>1094</v>
      </c>
      <c r="H27" s="30" t="str">
        <f>IF(AND(D27&gt;=1900,D27&lt;=1934),"M80",IF(AND(D27&gt;=1935,D27&lt;=1939),"M75",IF(AND(D27&gt;=2001,D27&lt;=2002),"Ю13",IF(AND(D27&gt;=2003,D27&lt;=2014),"Ю11",""))))</f>
        <v>Ю13</v>
      </c>
      <c r="I27" s="30">
        <v>13</v>
      </c>
      <c r="O27" s="35">
        <v>470</v>
      </c>
    </row>
    <row r="28" spans="1:15" s="35" customFormat="1" ht="12.75" customHeight="1">
      <c r="A28" s="26">
        <v>21</v>
      </c>
      <c r="B28" s="27">
        <v>368</v>
      </c>
      <c r="C28" s="34" t="s">
        <v>170</v>
      </c>
      <c r="D28" s="29">
        <v>2004</v>
      </c>
      <c r="E28" s="30" t="s">
        <v>10</v>
      </c>
      <c r="F28" s="31" t="s">
        <v>166</v>
      </c>
      <c r="G28" s="32" t="s">
        <v>1095</v>
      </c>
      <c r="H28" s="30" t="str">
        <f>IF(AND(D28&gt;=1900,D28&lt;=1934),"M80",IF(AND(D28&gt;=1935,D28&lt;=1939),"M75",IF(AND(D28&gt;=2001,D28&lt;=2002),"Ю13",IF(AND(D28&gt;=2003,D28&lt;=2014),"Ю11",""))))</f>
        <v>Ю11</v>
      </c>
      <c r="I28" s="30">
        <v>2</v>
      </c>
      <c r="O28" s="35">
        <v>471</v>
      </c>
    </row>
    <row r="29" spans="1:15" s="35" customFormat="1" ht="12.75" customHeight="1">
      <c r="A29" s="26">
        <v>22</v>
      </c>
      <c r="B29" s="27">
        <v>491</v>
      </c>
      <c r="C29" s="34" t="s">
        <v>320</v>
      </c>
      <c r="D29" s="29">
        <v>2002</v>
      </c>
      <c r="E29" s="30" t="s">
        <v>75</v>
      </c>
      <c r="F29" s="31"/>
      <c r="G29" s="32" t="s">
        <v>1097</v>
      </c>
      <c r="H29" s="30" t="str">
        <f>IF(AND(D29&gt;=1900,D29&lt;=1934),"M80",IF(AND(D29&gt;=1935,D29&lt;=1939),"M75",IF(AND(D29&gt;=2001,D29&lt;=2002),"Ю13",IF(AND(D29&gt;=2003,D29&lt;=2014),"Ю11",""))))</f>
        <v>Ю13</v>
      </c>
      <c r="I29" s="30">
        <v>14</v>
      </c>
      <c r="K29" s="4"/>
      <c r="L29" s="4"/>
      <c r="M29" s="4"/>
      <c r="N29" s="4"/>
      <c r="O29" s="4">
        <v>473</v>
      </c>
    </row>
    <row r="30" spans="1:15" s="35" customFormat="1" ht="12.75" customHeight="1">
      <c r="A30" s="26">
        <v>23</v>
      </c>
      <c r="B30" s="27">
        <v>562</v>
      </c>
      <c r="C30" s="34" t="s">
        <v>516</v>
      </c>
      <c r="D30" s="29">
        <v>2003</v>
      </c>
      <c r="E30" s="30" t="s">
        <v>20</v>
      </c>
      <c r="F30" s="31" t="s">
        <v>172</v>
      </c>
      <c r="G30" s="32" t="s">
        <v>1097</v>
      </c>
      <c r="H30" s="30" t="str">
        <f>IF(AND(D30&gt;=1900,D30&lt;=1934),"M80",IF(AND(D30&gt;=1935,D30&lt;=1939),"M75",IF(AND(D30&gt;=2001,D30&lt;=2002),"Ю13",IF(AND(D30&gt;=2003,D30&lt;=2014),"Ю11",""))))</f>
        <v>Ю11</v>
      </c>
      <c r="I30" s="30">
        <v>3</v>
      </c>
      <c r="K30" s="4"/>
      <c r="L30" s="4"/>
      <c r="M30" s="4"/>
      <c r="N30" s="4"/>
      <c r="O30" s="4">
        <v>473</v>
      </c>
    </row>
    <row r="31" spans="1:15" s="35" customFormat="1" ht="12.75" customHeight="1">
      <c r="A31" s="26">
        <v>24</v>
      </c>
      <c r="B31" s="27">
        <v>362</v>
      </c>
      <c r="C31" s="34" t="s">
        <v>167</v>
      </c>
      <c r="D31" s="29">
        <v>2003</v>
      </c>
      <c r="E31" s="30" t="s">
        <v>10</v>
      </c>
      <c r="F31" s="31" t="s">
        <v>166</v>
      </c>
      <c r="G31" s="32" t="s">
        <v>1098</v>
      </c>
      <c r="H31" s="30" t="str">
        <f>IF(AND(D31&gt;=1900,D31&lt;=1934),"M80",IF(AND(D31&gt;=1935,D31&lt;=1939),"M75",IF(AND(D31&gt;=2001,D31&lt;=2002),"Ю13",IF(AND(D31&gt;=2003,D31&lt;=2014),"Ю11",""))))</f>
        <v>Ю11</v>
      </c>
      <c r="I31" s="30">
        <v>4</v>
      </c>
      <c r="O31" s="35">
        <v>476</v>
      </c>
    </row>
    <row r="32" spans="1:15" s="35" customFormat="1" ht="12.75" customHeight="1">
      <c r="A32" s="26">
        <v>25</v>
      </c>
      <c r="B32" s="27">
        <v>579</v>
      </c>
      <c r="C32" s="34" t="s">
        <v>556</v>
      </c>
      <c r="D32" s="29">
        <v>2002</v>
      </c>
      <c r="E32" s="30" t="s">
        <v>10</v>
      </c>
      <c r="F32" s="31" t="s">
        <v>295</v>
      </c>
      <c r="G32" s="32" t="s">
        <v>1098</v>
      </c>
      <c r="H32" s="30" t="str">
        <f>IF(AND(D32&gt;=1900,D32&lt;=1934),"M80",IF(AND(D32&gt;=1935,D32&lt;=1939),"M75",IF(AND(D32&gt;=2001,D32&lt;=2002),"Ю13",IF(AND(D32&gt;=2003,D32&lt;=2014),"Ю11",""))))</f>
        <v>Ю13</v>
      </c>
      <c r="I32" s="30">
        <v>15</v>
      </c>
      <c r="K32" s="4"/>
      <c r="L32" s="4"/>
      <c r="M32" s="4"/>
      <c r="N32" s="4"/>
      <c r="O32" s="4">
        <v>476</v>
      </c>
    </row>
    <row r="33" spans="1:15" s="35" customFormat="1" ht="12.75" customHeight="1">
      <c r="A33" s="26">
        <v>26</v>
      </c>
      <c r="B33" s="27">
        <v>449</v>
      </c>
      <c r="C33" s="34" t="s">
        <v>299</v>
      </c>
      <c r="D33" s="29">
        <v>2004</v>
      </c>
      <c r="E33" s="30" t="s">
        <v>10</v>
      </c>
      <c r="F33" s="31" t="s">
        <v>295</v>
      </c>
      <c r="G33" s="32" t="s">
        <v>86</v>
      </c>
      <c r="H33" s="30" t="str">
        <f>IF(AND(D33&gt;=1900,D33&lt;=1934),"M80",IF(AND(D33&gt;=1935,D33&lt;=1939),"M75",IF(AND(D33&gt;=2001,D33&lt;=2002),"Ю13",IF(AND(D33&gt;=2003,D33&lt;=2014),"Ю11",""))))</f>
        <v>Ю11</v>
      </c>
      <c r="I33" s="30">
        <v>5</v>
      </c>
      <c r="O33" s="35">
        <v>477</v>
      </c>
    </row>
    <row r="34" spans="1:15" s="35" customFormat="1" ht="12.75" customHeight="1">
      <c r="A34" s="26">
        <v>27</v>
      </c>
      <c r="B34" s="27">
        <v>590</v>
      </c>
      <c r="C34" s="34" t="s">
        <v>525</v>
      </c>
      <c r="D34" s="29">
        <v>2001</v>
      </c>
      <c r="E34" s="30" t="s">
        <v>10</v>
      </c>
      <c r="F34" s="31"/>
      <c r="G34" s="32" t="s">
        <v>1100</v>
      </c>
      <c r="H34" s="30" t="str">
        <f>IF(AND(D34&gt;=1900,D34&lt;=1934),"M80",IF(AND(D34&gt;=1935,D34&lt;=1939),"M75",IF(AND(D34&gt;=2001,D34&lt;=2002),"Ю13",IF(AND(D34&gt;=2003,D34&lt;=2014),"Ю11",""))))</f>
        <v>Ю13</v>
      </c>
      <c r="I34" s="30">
        <v>16</v>
      </c>
      <c r="K34" s="4"/>
      <c r="L34" s="4"/>
      <c r="M34" s="4"/>
      <c r="N34" s="4"/>
      <c r="O34" s="4">
        <v>479</v>
      </c>
    </row>
    <row r="35" spans="1:15" s="35" customFormat="1" ht="12.75" customHeight="1">
      <c r="A35" s="26">
        <v>28</v>
      </c>
      <c r="B35" s="27">
        <v>489</v>
      </c>
      <c r="C35" s="34" t="s">
        <v>319</v>
      </c>
      <c r="D35" s="29">
        <v>2003</v>
      </c>
      <c r="E35" s="30" t="s">
        <v>75</v>
      </c>
      <c r="F35" s="31"/>
      <c r="G35" s="32" t="s">
        <v>87</v>
      </c>
      <c r="H35" s="30" t="str">
        <f>IF(AND(D35&gt;=1900,D35&lt;=1934),"M80",IF(AND(D35&gt;=1935,D35&lt;=1939),"M75",IF(AND(D35&gt;=2001,D35&lt;=2002),"Ю13",IF(AND(D35&gt;=2003,D35&lt;=2014),"Ю11",""))))</f>
        <v>Ю11</v>
      </c>
      <c r="I35" s="30">
        <v>6</v>
      </c>
      <c r="K35" s="4"/>
      <c r="L35" s="4"/>
      <c r="M35" s="4"/>
      <c r="N35" s="4"/>
      <c r="O35" s="4">
        <v>480</v>
      </c>
    </row>
    <row r="36" spans="1:15" s="35" customFormat="1" ht="12.75" customHeight="1">
      <c r="A36" s="26">
        <v>29</v>
      </c>
      <c r="B36" s="27">
        <v>468</v>
      </c>
      <c r="C36" s="34" t="s">
        <v>308</v>
      </c>
      <c r="D36" s="29">
        <v>2001</v>
      </c>
      <c r="E36" s="30" t="s">
        <v>10</v>
      </c>
      <c r="F36" s="31" t="s">
        <v>295</v>
      </c>
      <c r="G36" s="32" t="s">
        <v>88</v>
      </c>
      <c r="H36" s="30" t="str">
        <f>IF(AND(D36&gt;=1900,D36&lt;=1934),"M80",IF(AND(D36&gt;=1935,D36&lt;=1939),"M75",IF(AND(D36&gt;=2001,D36&lt;=2002),"Ю13",IF(AND(D36&gt;=2003,D36&lt;=2014),"Ю11",""))))</f>
        <v>Ю13</v>
      </c>
      <c r="I36" s="30">
        <v>17</v>
      </c>
      <c r="O36" s="35">
        <v>481</v>
      </c>
    </row>
    <row r="37" spans="1:15" s="35" customFormat="1" ht="12.75" customHeight="1">
      <c r="A37" s="26">
        <v>30</v>
      </c>
      <c r="B37" s="27">
        <v>433</v>
      </c>
      <c r="C37" s="34" t="s">
        <v>288</v>
      </c>
      <c r="D37" s="29">
        <v>2000</v>
      </c>
      <c r="E37" s="30" t="s">
        <v>20</v>
      </c>
      <c r="F37" s="31" t="s">
        <v>172</v>
      </c>
      <c r="G37" s="32" t="s">
        <v>94</v>
      </c>
      <c r="H37" s="30">
        <f>IF(AND(D37&gt;=1900,D37&lt;=1934),"M80",IF(AND(D37&gt;=1935,D37&lt;=1939),"M75",IF(AND(D37&gt;=2001,D37&lt;=2002),"Ю13",IF(AND(D37&gt;=2003,D37&lt;=2014),"Ю11",""))))</f>
      </c>
      <c r="I37" s="30"/>
      <c r="O37" s="35">
        <v>482</v>
      </c>
    </row>
    <row r="38" spans="1:15" s="35" customFormat="1" ht="12.75" customHeight="1">
      <c r="A38" s="26">
        <v>31</v>
      </c>
      <c r="B38" s="27">
        <v>578</v>
      </c>
      <c r="C38" s="34" t="s">
        <v>555</v>
      </c>
      <c r="D38" s="29">
        <v>2004</v>
      </c>
      <c r="E38" s="30" t="s">
        <v>10</v>
      </c>
      <c r="F38" s="31" t="s">
        <v>295</v>
      </c>
      <c r="G38" s="32" t="s">
        <v>1101</v>
      </c>
      <c r="H38" s="30" t="str">
        <f>IF(AND(D38&gt;=1900,D38&lt;=1934),"M80",IF(AND(D38&gt;=1935,D38&lt;=1939),"M75",IF(AND(D38&gt;=2001,D38&lt;=2002),"Ю13",IF(AND(D38&gt;=2003,D38&lt;=2014),"Ю11",""))))</f>
        <v>Ю11</v>
      </c>
      <c r="I38" s="30">
        <v>7</v>
      </c>
      <c r="K38" s="4"/>
      <c r="L38" s="4"/>
      <c r="M38" s="4"/>
      <c r="N38" s="4"/>
      <c r="O38" s="4">
        <v>483</v>
      </c>
    </row>
    <row r="39" spans="1:15" s="35" customFormat="1" ht="12.75" customHeight="1">
      <c r="A39" s="26">
        <v>32</v>
      </c>
      <c r="B39" s="27">
        <v>513</v>
      </c>
      <c r="C39" s="34" t="s">
        <v>491</v>
      </c>
      <c r="D39" s="29">
        <v>2002</v>
      </c>
      <c r="E39" s="30" t="s">
        <v>10</v>
      </c>
      <c r="F39" s="31" t="s">
        <v>27</v>
      </c>
      <c r="G39" s="32" t="s">
        <v>1102</v>
      </c>
      <c r="H39" s="30" t="str">
        <f>IF(AND(D39&gt;=1900,D39&lt;=1934),"M80",IF(AND(D39&gt;=1935,D39&lt;=1939),"M75",IF(AND(D39&gt;=2001,D39&lt;=2002),"Ю13",IF(AND(D39&gt;=2003,D39&lt;=2014),"Ю11",""))))</f>
        <v>Ю13</v>
      </c>
      <c r="I39" s="30">
        <v>18</v>
      </c>
      <c r="K39" s="4"/>
      <c r="L39" s="4"/>
      <c r="M39" s="4"/>
      <c r="N39" s="4"/>
      <c r="O39" s="4">
        <v>484</v>
      </c>
    </row>
    <row r="40" spans="1:15" s="35" customFormat="1" ht="12.75" customHeight="1">
      <c r="A40" s="26">
        <v>33</v>
      </c>
      <c r="B40" s="27">
        <v>517</v>
      </c>
      <c r="C40" s="34" t="s">
        <v>494</v>
      </c>
      <c r="D40" s="29">
        <v>2001</v>
      </c>
      <c r="E40" s="30" t="s">
        <v>33</v>
      </c>
      <c r="F40" s="31" t="s">
        <v>34</v>
      </c>
      <c r="G40" s="32" t="s">
        <v>1103</v>
      </c>
      <c r="H40" s="30" t="str">
        <f>IF(AND(D40&gt;=1900,D40&lt;=1934),"M80",IF(AND(D40&gt;=1935,D40&lt;=1939),"M75",IF(AND(D40&gt;=2001,D40&lt;=2002),"Ю13",IF(AND(D40&gt;=2003,D40&lt;=2014),"Ю11",""))))</f>
        <v>Ю13</v>
      </c>
      <c r="I40" s="30">
        <v>19</v>
      </c>
      <c r="K40" s="4"/>
      <c r="L40" s="4"/>
      <c r="M40" s="4"/>
      <c r="N40" s="4"/>
      <c r="O40" s="4">
        <v>485</v>
      </c>
    </row>
    <row r="41" spans="1:15" s="35" customFormat="1" ht="12.75" customHeight="1">
      <c r="A41" s="26">
        <v>34</v>
      </c>
      <c r="B41" s="27">
        <v>589</v>
      </c>
      <c r="C41" s="34" t="s">
        <v>563</v>
      </c>
      <c r="D41" s="29">
        <v>2001</v>
      </c>
      <c r="E41" s="30" t="s">
        <v>10</v>
      </c>
      <c r="F41" s="31" t="s">
        <v>35</v>
      </c>
      <c r="G41" s="32" t="s">
        <v>1104</v>
      </c>
      <c r="H41" s="30" t="str">
        <f>IF(AND(D41&gt;=1900,D41&lt;=1934),"M80",IF(AND(D41&gt;=1935,D41&lt;=1939),"M75",IF(AND(D41&gt;=2001,D41&lt;=2002),"Ю13",IF(AND(D41&gt;=2003,D41&lt;=2014),"Ю11",""))))</f>
        <v>Ю13</v>
      </c>
      <c r="I41" s="30">
        <v>20</v>
      </c>
      <c r="K41" s="4"/>
      <c r="L41" s="4"/>
      <c r="M41" s="4"/>
      <c r="N41" s="4"/>
      <c r="O41" s="4">
        <v>486</v>
      </c>
    </row>
    <row r="42" spans="1:15" s="35" customFormat="1" ht="12.75" customHeight="1">
      <c r="A42" s="26">
        <v>35</v>
      </c>
      <c r="B42" s="27">
        <v>374</v>
      </c>
      <c r="C42" s="34" t="s">
        <v>173</v>
      </c>
      <c r="D42" s="29">
        <v>2001</v>
      </c>
      <c r="E42" s="30" t="s">
        <v>20</v>
      </c>
      <c r="F42" s="31" t="s">
        <v>172</v>
      </c>
      <c r="G42" s="32" t="s">
        <v>1105</v>
      </c>
      <c r="H42" s="30" t="str">
        <f>IF(AND(D42&gt;=1900,D42&lt;=1934),"M80",IF(AND(D42&gt;=1935,D42&lt;=1939),"M75",IF(AND(D42&gt;=2001,D42&lt;=2002),"Ю13",IF(AND(D42&gt;=2003,D42&lt;=2014),"Ю11",""))))</f>
        <v>Ю13</v>
      </c>
      <c r="I42" s="30">
        <v>21</v>
      </c>
      <c r="O42" s="35">
        <v>492</v>
      </c>
    </row>
    <row r="43" spans="1:15" s="35" customFormat="1" ht="12.75" customHeight="1">
      <c r="A43" s="26">
        <v>36</v>
      </c>
      <c r="B43" s="27">
        <v>423</v>
      </c>
      <c r="C43" s="34" t="s">
        <v>283</v>
      </c>
      <c r="D43" s="29">
        <v>2001</v>
      </c>
      <c r="E43" s="30" t="s">
        <v>20</v>
      </c>
      <c r="F43" s="31"/>
      <c r="G43" s="32" t="s">
        <v>1106</v>
      </c>
      <c r="H43" s="30" t="str">
        <f>IF(AND(D43&gt;=1900,D43&lt;=1934),"M80",IF(AND(D43&gt;=1935,D43&lt;=1939),"M75",IF(AND(D43&gt;=2001,D43&lt;=2002),"Ю13",IF(AND(D43&gt;=2003,D43&lt;=2014),"Ю11",""))))</f>
        <v>Ю13</v>
      </c>
      <c r="I43" s="30">
        <v>22</v>
      </c>
      <c r="O43" s="35">
        <v>495</v>
      </c>
    </row>
    <row r="44" spans="1:15" s="35" customFormat="1" ht="12.75" customHeight="1">
      <c r="A44" s="26">
        <v>37</v>
      </c>
      <c r="B44" s="27">
        <v>527</v>
      </c>
      <c r="C44" s="34" t="s">
        <v>502</v>
      </c>
      <c r="D44" s="29">
        <v>1999</v>
      </c>
      <c r="E44" s="30" t="s">
        <v>503</v>
      </c>
      <c r="F44" s="31" t="s">
        <v>27</v>
      </c>
      <c r="G44" s="32" t="s">
        <v>1106</v>
      </c>
      <c r="H44" s="30">
        <f>IF(AND(D44&gt;=1900,D44&lt;=1934),"M80",IF(AND(D44&gt;=1935,D44&lt;=1939),"M75",IF(AND(D44&gt;=2001,D44&lt;=2002),"Ю13",IF(AND(D44&gt;=2003,D44&lt;=2014),"Ю11",""))))</f>
      </c>
      <c r="I44" s="30"/>
      <c r="K44" s="4"/>
      <c r="L44" s="4"/>
      <c r="M44" s="4"/>
      <c r="N44" s="4"/>
      <c r="O44" s="4">
        <v>495</v>
      </c>
    </row>
    <row r="45" spans="1:15" s="35" customFormat="1" ht="12.75" customHeight="1">
      <c r="A45" s="26">
        <v>38</v>
      </c>
      <c r="B45" s="27">
        <v>390</v>
      </c>
      <c r="C45" s="34" t="s">
        <v>266</v>
      </c>
      <c r="D45" s="29">
        <v>2000</v>
      </c>
      <c r="E45" s="30" t="s">
        <v>26</v>
      </c>
      <c r="F45" s="31" t="s">
        <v>222</v>
      </c>
      <c r="G45" s="32" t="s">
        <v>1107</v>
      </c>
      <c r="H45" s="30">
        <f>IF(AND(D45&gt;=1900,D45&lt;=1934),"M80",IF(AND(D45&gt;=1935,D45&lt;=1939),"M75",IF(AND(D45&gt;=2001,D45&lt;=2002),"Ю13",IF(AND(D45&gt;=2003,D45&lt;=2014),"Ю11",""))))</f>
      </c>
      <c r="I45" s="30"/>
      <c r="O45" s="35">
        <v>496</v>
      </c>
    </row>
    <row r="46" spans="1:15" s="35" customFormat="1" ht="12.75" customHeight="1">
      <c r="A46" s="26">
        <v>39</v>
      </c>
      <c r="B46" s="27">
        <v>385</v>
      </c>
      <c r="C46" s="34" t="s">
        <v>180</v>
      </c>
      <c r="D46" s="29">
        <v>1997</v>
      </c>
      <c r="E46" s="30" t="s">
        <v>10</v>
      </c>
      <c r="F46" s="31" t="s">
        <v>181</v>
      </c>
      <c r="G46" s="32" t="s">
        <v>89</v>
      </c>
      <c r="H46" s="30">
        <f>IF(AND(D46&gt;=1900,D46&lt;=1934),"M80",IF(AND(D46&gt;=1935,D46&lt;=1939),"M75",IF(AND(D46&gt;=2001,D46&lt;=2002),"Ю13",IF(AND(D46&gt;=2003,D46&lt;=2014),"Ю11",""))))</f>
      </c>
      <c r="I46" s="30"/>
      <c r="O46" s="35">
        <v>497</v>
      </c>
    </row>
    <row r="47" spans="1:15" s="35" customFormat="1" ht="12.75" customHeight="1">
      <c r="A47" s="26">
        <v>40</v>
      </c>
      <c r="B47" s="27">
        <v>522</v>
      </c>
      <c r="C47" s="34" t="s">
        <v>545</v>
      </c>
      <c r="D47" s="29">
        <v>1991</v>
      </c>
      <c r="E47" s="30" t="s">
        <v>10</v>
      </c>
      <c r="F47" s="31"/>
      <c r="G47" s="32" t="s">
        <v>54</v>
      </c>
      <c r="H47" s="30">
        <f>IF(AND(D47&gt;=1900,D47&lt;=1934),"M80",IF(AND(D47&gt;=1935,D47&lt;=1939),"M75",IF(AND(D47&gt;=2001,D47&lt;=2002),"Ю13",IF(AND(D47&gt;=2003,D47&lt;=2014),"Ю11",""))))</f>
      </c>
      <c r="I47" s="30"/>
      <c r="K47" s="4"/>
      <c r="L47" s="4"/>
      <c r="M47" s="4"/>
      <c r="N47" s="4"/>
      <c r="O47" s="4">
        <v>498</v>
      </c>
    </row>
    <row r="48" spans="1:15" s="35" customFormat="1" ht="12.75" customHeight="1">
      <c r="A48" s="26">
        <v>41</v>
      </c>
      <c r="B48" s="27">
        <v>435</v>
      </c>
      <c r="C48" s="34" t="s">
        <v>289</v>
      </c>
      <c r="D48" s="29">
        <v>2002</v>
      </c>
      <c r="E48" s="30" t="s">
        <v>20</v>
      </c>
      <c r="F48" s="31" t="s">
        <v>290</v>
      </c>
      <c r="G48" s="32" t="s">
        <v>1122</v>
      </c>
      <c r="H48" s="30" t="str">
        <f>IF(AND(D48&gt;=1900,D48&lt;=1934),"M80",IF(AND(D48&gt;=1935,D48&lt;=1939),"M75",IF(AND(D48&gt;=2001,D48&lt;=2002),"Ю13",IF(AND(D48&gt;=2003,D48&lt;=2014),"Ю11",""))))</f>
        <v>Ю13</v>
      </c>
      <c r="I48" s="30">
        <v>23</v>
      </c>
      <c r="O48" s="35">
        <v>499</v>
      </c>
    </row>
    <row r="49" spans="1:15" s="35" customFormat="1" ht="12.75" customHeight="1">
      <c r="A49" s="26">
        <v>42</v>
      </c>
      <c r="B49" s="27">
        <v>410</v>
      </c>
      <c r="C49" s="34" t="s">
        <v>275</v>
      </c>
      <c r="D49" s="29">
        <v>2001</v>
      </c>
      <c r="E49" s="30"/>
      <c r="F49" s="31" t="s">
        <v>172</v>
      </c>
      <c r="G49" s="32" t="s">
        <v>90</v>
      </c>
      <c r="H49" s="30" t="str">
        <f>IF(AND(D49&gt;=1900,D49&lt;=1934),"M80",IF(AND(D49&gt;=1935,D49&lt;=1939),"M75",IF(AND(D49&gt;=2001,D49&lt;=2002),"Ю13",IF(AND(D49&gt;=2003,D49&lt;=2014),"Ю11",""))))</f>
        <v>Ю13</v>
      </c>
      <c r="I49" s="30">
        <v>24</v>
      </c>
      <c r="O49" s="35">
        <v>500</v>
      </c>
    </row>
    <row r="50" spans="1:15" s="35" customFormat="1" ht="12.75" customHeight="1">
      <c r="A50" s="26">
        <v>43</v>
      </c>
      <c r="B50" s="27">
        <v>365</v>
      </c>
      <c r="C50" s="34" t="s">
        <v>169</v>
      </c>
      <c r="D50" s="29">
        <v>2002</v>
      </c>
      <c r="E50" s="30" t="s">
        <v>10</v>
      </c>
      <c r="F50" s="31" t="s">
        <v>166</v>
      </c>
      <c r="G50" s="32" t="s">
        <v>1123</v>
      </c>
      <c r="H50" s="30" t="str">
        <f>IF(AND(D50&gt;=1900,D50&lt;=1934),"M80",IF(AND(D50&gt;=1935,D50&lt;=1939),"M75",IF(AND(D50&gt;=2001,D50&lt;=2002),"Ю13",IF(AND(D50&gt;=2003,D50&lt;=2014),"Ю11",""))))</f>
        <v>Ю13</v>
      </c>
      <c r="I50" s="30">
        <v>25</v>
      </c>
      <c r="O50" s="35">
        <v>501</v>
      </c>
    </row>
    <row r="51" spans="1:15" s="35" customFormat="1" ht="12.75" customHeight="1">
      <c r="A51" s="26">
        <v>44</v>
      </c>
      <c r="B51" s="27">
        <v>503</v>
      </c>
      <c r="C51" s="34" t="s">
        <v>326</v>
      </c>
      <c r="D51" s="29">
        <v>1999</v>
      </c>
      <c r="E51" s="30" t="s">
        <v>26</v>
      </c>
      <c r="F51" s="31" t="s">
        <v>27</v>
      </c>
      <c r="G51" s="32" t="s">
        <v>1124</v>
      </c>
      <c r="H51" s="30">
        <f>IF(AND(D51&gt;=1900,D51&lt;=1934),"M80",IF(AND(D51&gt;=1935,D51&lt;=1939),"M75",IF(AND(D51&gt;=2001,D51&lt;=2002),"Ю13",IF(AND(D51&gt;=2003,D51&lt;=2014),"Ю11",""))))</f>
      </c>
      <c r="I51" s="30"/>
      <c r="K51" s="4"/>
      <c r="L51" s="4"/>
      <c r="M51" s="4"/>
      <c r="N51" s="4"/>
      <c r="O51" s="4">
        <v>502</v>
      </c>
    </row>
    <row r="52" spans="1:15" s="35" customFormat="1" ht="12.75" customHeight="1">
      <c r="A52" s="26">
        <v>45</v>
      </c>
      <c r="B52" s="27">
        <v>451</v>
      </c>
      <c r="C52" s="34" t="s">
        <v>300</v>
      </c>
      <c r="D52" s="29">
        <v>2003</v>
      </c>
      <c r="E52" s="30" t="s">
        <v>10</v>
      </c>
      <c r="F52" s="31" t="s">
        <v>295</v>
      </c>
      <c r="G52" s="32" t="s">
        <v>1126</v>
      </c>
      <c r="H52" s="30" t="str">
        <f>IF(AND(D52&gt;=1900,D52&lt;=1934),"M80",IF(AND(D52&gt;=1935,D52&lt;=1939),"M75",IF(AND(D52&gt;=2001,D52&lt;=2002),"Ю13",IF(AND(D52&gt;=2003,D52&lt;=2014),"Ю11",""))))</f>
        <v>Ю11</v>
      </c>
      <c r="I52" s="30">
        <v>8</v>
      </c>
      <c r="O52" s="35">
        <v>504</v>
      </c>
    </row>
    <row r="53" spans="1:15" s="35" customFormat="1" ht="12.75" customHeight="1">
      <c r="A53" s="26">
        <v>46</v>
      </c>
      <c r="B53" s="27">
        <v>455</v>
      </c>
      <c r="C53" s="34" t="s">
        <v>302</v>
      </c>
      <c r="D53" s="29">
        <v>2001</v>
      </c>
      <c r="E53" s="30" t="s">
        <v>10</v>
      </c>
      <c r="F53" s="31" t="s">
        <v>295</v>
      </c>
      <c r="G53" s="32" t="s">
        <v>1111</v>
      </c>
      <c r="H53" s="30" t="str">
        <f>IF(AND(D53&gt;=1900,D53&lt;=1934),"M80",IF(AND(D53&gt;=1935,D53&lt;=1939),"M75",IF(AND(D53&gt;=2001,D53&lt;=2002),"Ю13",IF(AND(D53&gt;=2003,D53&lt;=2014),"Ю11",""))))</f>
        <v>Ю13</v>
      </c>
      <c r="I53" s="30">
        <v>26</v>
      </c>
      <c r="O53" s="35">
        <v>508</v>
      </c>
    </row>
    <row r="54" spans="1:15" s="35" customFormat="1" ht="12.75" customHeight="1">
      <c r="A54" s="26">
        <v>47</v>
      </c>
      <c r="B54" s="27">
        <v>532</v>
      </c>
      <c r="C54" s="34" t="s">
        <v>505</v>
      </c>
      <c r="D54" s="29">
        <v>2003</v>
      </c>
      <c r="E54" s="30" t="s">
        <v>33</v>
      </c>
      <c r="F54" s="31" t="s">
        <v>330</v>
      </c>
      <c r="G54" s="32" t="s">
        <v>1111</v>
      </c>
      <c r="H54" s="30" t="str">
        <f>IF(AND(D54&gt;=1900,D54&lt;=1934),"M80",IF(AND(D54&gt;=1935,D54&lt;=1939),"M75",IF(AND(D54&gt;=2001,D54&lt;=2002),"Ю13",IF(AND(D54&gt;=2003,D54&lt;=2014),"Ю11",""))))</f>
        <v>Ю11</v>
      </c>
      <c r="I54" s="30">
        <v>9</v>
      </c>
      <c r="K54" s="4"/>
      <c r="L54" s="4"/>
      <c r="M54" s="4"/>
      <c r="N54" s="4"/>
      <c r="O54" s="4">
        <v>508</v>
      </c>
    </row>
    <row r="55" spans="1:15" s="35" customFormat="1" ht="12.75" customHeight="1">
      <c r="A55" s="26">
        <v>48</v>
      </c>
      <c r="B55" s="27">
        <v>477</v>
      </c>
      <c r="C55" s="34" t="s">
        <v>313</v>
      </c>
      <c r="D55" s="29">
        <v>2003</v>
      </c>
      <c r="E55" s="30" t="s">
        <v>10</v>
      </c>
      <c r="F55" s="31" t="s">
        <v>295</v>
      </c>
      <c r="G55" s="32" t="s">
        <v>55</v>
      </c>
      <c r="H55" s="30" t="str">
        <f>IF(AND(D55&gt;=1900,D55&lt;=1934),"M80",IF(AND(D55&gt;=1935,D55&lt;=1939),"M75",IF(AND(D55&gt;=2001,D55&lt;=2002),"Ю13",IF(AND(D55&gt;=2003,D55&lt;=2014),"Ю11",""))))</f>
        <v>Ю11</v>
      </c>
      <c r="I55" s="30">
        <v>10</v>
      </c>
      <c r="O55" s="35">
        <v>514</v>
      </c>
    </row>
    <row r="56" spans="1:15" s="35" customFormat="1" ht="12.75" customHeight="1">
      <c r="A56" s="26">
        <v>49</v>
      </c>
      <c r="B56" s="27">
        <v>398</v>
      </c>
      <c r="C56" s="34" t="s">
        <v>268</v>
      </c>
      <c r="D56" s="29">
        <v>2002</v>
      </c>
      <c r="E56" s="30" t="s">
        <v>33</v>
      </c>
      <c r="F56" s="31" t="s">
        <v>34</v>
      </c>
      <c r="G56" s="32" t="s">
        <v>56</v>
      </c>
      <c r="H56" s="30" t="str">
        <f>IF(AND(D56&gt;=1900,D56&lt;=1934),"M80",IF(AND(D56&gt;=1935,D56&lt;=1939),"M75",IF(AND(D56&gt;=2001,D56&lt;=2002),"Ю13",IF(AND(D56&gt;=2003,D56&lt;=2014),"Ю11",""))))</f>
        <v>Ю13</v>
      </c>
      <c r="I56" s="30">
        <v>27</v>
      </c>
      <c r="O56" s="35">
        <v>515</v>
      </c>
    </row>
    <row r="57" spans="1:15" s="35" customFormat="1" ht="12.75" customHeight="1">
      <c r="A57" s="26">
        <v>50</v>
      </c>
      <c r="B57" s="27">
        <v>560</v>
      </c>
      <c r="C57" s="34" t="s">
        <v>515</v>
      </c>
      <c r="D57" s="29">
        <v>2001</v>
      </c>
      <c r="E57" s="30" t="s">
        <v>20</v>
      </c>
      <c r="F57" s="31" t="s">
        <v>172</v>
      </c>
      <c r="G57" s="32" t="s">
        <v>56</v>
      </c>
      <c r="H57" s="30" t="str">
        <f>IF(AND(D57&gt;=1900,D57&lt;=1934),"M80",IF(AND(D57&gt;=1935,D57&lt;=1939),"M75",IF(AND(D57&gt;=2001,D57&lt;=2002),"Ю13",IF(AND(D57&gt;=2003,D57&lt;=2014),"Ю11",""))))</f>
        <v>Ю13</v>
      </c>
      <c r="I57" s="30">
        <v>28</v>
      </c>
      <c r="K57" s="4"/>
      <c r="L57" s="4"/>
      <c r="M57" s="4"/>
      <c r="N57" s="4"/>
      <c r="O57" s="4">
        <v>515</v>
      </c>
    </row>
    <row r="58" spans="1:15" s="35" customFormat="1" ht="12.75" customHeight="1">
      <c r="A58" s="26">
        <v>51</v>
      </c>
      <c r="B58" s="27">
        <v>509</v>
      </c>
      <c r="C58" s="34" t="s">
        <v>539</v>
      </c>
      <c r="D58" s="29">
        <v>2001</v>
      </c>
      <c r="E58" s="30" t="s">
        <v>10</v>
      </c>
      <c r="F58" s="31"/>
      <c r="G58" s="32" t="s">
        <v>57</v>
      </c>
      <c r="H58" s="30" t="str">
        <f>IF(AND(D58&gt;=1900,D58&lt;=1934),"M80",IF(AND(D58&gt;=1935,D58&lt;=1939),"M75",IF(AND(D58&gt;=2001,D58&lt;=2002),"Ю13",IF(AND(D58&gt;=2003,D58&lt;=2014),"Ю11",""))))</f>
        <v>Ю13</v>
      </c>
      <c r="I58" s="30">
        <v>29</v>
      </c>
      <c r="K58" s="4"/>
      <c r="L58" s="4"/>
      <c r="M58" s="4"/>
      <c r="N58" s="4"/>
      <c r="O58" s="4">
        <v>516</v>
      </c>
    </row>
    <row r="59" spans="1:15" s="35" customFormat="1" ht="12.75" customHeight="1">
      <c r="A59" s="26">
        <v>52</v>
      </c>
      <c r="B59" s="27">
        <v>601</v>
      </c>
      <c r="C59" s="34" t="s">
        <v>572</v>
      </c>
      <c r="D59" s="29">
        <v>2007</v>
      </c>
      <c r="E59" s="30" t="s">
        <v>10</v>
      </c>
      <c r="F59" s="31"/>
      <c r="G59" s="32" t="s">
        <v>1117</v>
      </c>
      <c r="H59" s="30" t="str">
        <f>IF(AND(D59&gt;=1900,D59&lt;=1934),"M80",IF(AND(D59&gt;=1935,D59&lt;=1939),"M75",IF(AND(D59&gt;=2001,D59&lt;=2002),"Ю13",IF(AND(D59&gt;=2003,D59&lt;=2014),"Ю11",""))))</f>
        <v>Ю11</v>
      </c>
      <c r="I59" s="30">
        <v>11</v>
      </c>
      <c r="K59" s="4"/>
      <c r="L59" s="4"/>
      <c r="M59" s="4"/>
      <c r="N59" s="4"/>
      <c r="O59" s="4">
        <v>518</v>
      </c>
    </row>
    <row r="60" spans="1:15" s="35" customFormat="1" ht="12.75" customHeight="1">
      <c r="A60" s="26">
        <v>53</v>
      </c>
      <c r="B60" s="27">
        <v>416</v>
      </c>
      <c r="C60" s="34" t="s">
        <v>278</v>
      </c>
      <c r="D60" s="29">
        <v>2001</v>
      </c>
      <c r="E60" s="30" t="s">
        <v>10</v>
      </c>
      <c r="F60" s="31" t="s">
        <v>172</v>
      </c>
      <c r="G60" s="32" t="s">
        <v>91</v>
      </c>
      <c r="H60" s="30" t="str">
        <f>IF(AND(D60&gt;=1900,D60&lt;=1934),"M80",IF(AND(D60&gt;=1935,D60&lt;=1939),"M75",IF(AND(D60&gt;=2001,D60&lt;=2002),"Ю13",IF(AND(D60&gt;=2003,D60&lt;=2014),"Ю11",""))))</f>
        <v>Ю13</v>
      </c>
      <c r="I60" s="30">
        <v>30</v>
      </c>
      <c r="O60" s="35">
        <v>519</v>
      </c>
    </row>
    <row r="61" spans="1:15" s="35" customFormat="1" ht="12.75" customHeight="1">
      <c r="A61" s="26">
        <v>54</v>
      </c>
      <c r="B61" s="27">
        <v>531</v>
      </c>
      <c r="C61" s="34" t="s">
        <v>316</v>
      </c>
      <c r="D61" s="29">
        <v>2003</v>
      </c>
      <c r="E61" s="30" t="s">
        <v>10</v>
      </c>
      <c r="F61" s="31"/>
      <c r="G61" s="32" t="s">
        <v>91</v>
      </c>
      <c r="H61" s="30" t="str">
        <f>IF(AND(D61&gt;=1900,D61&lt;=1934),"M80",IF(AND(D61&gt;=1935,D61&lt;=1939),"M75",IF(AND(D61&gt;=2001,D61&lt;=2002),"Ю13",IF(AND(D61&gt;=2003,D61&lt;=2014),"Ю11",""))))</f>
        <v>Ю11</v>
      </c>
      <c r="I61" s="30">
        <v>12</v>
      </c>
      <c r="K61" s="4"/>
      <c r="L61" s="4"/>
      <c r="M61" s="4"/>
      <c r="N61" s="4"/>
      <c r="O61" s="4">
        <v>519</v>
      </c>
    </row>
    <row r="62" spans="1:15" s="35" customFormat="1" ht="12.75" customHeight="1">
      <c r="A62" s="26">
        <v>55</v>
      </c>
      <c r="B62" s="27">
        <v>483</v>
      </c>
      <c r="C62" s="34" t="s">
        <v>315</v>
      </c>
      <c r="D62" s="29">
        <v>2001</v>
      </c>
      <c r="E62" s="30" t="s">
        <v>20</v>
      </c>
      <c r="F62" s="31" t="s">
        <v>177</v>
      </c>
      <c r="G62" s="32" t="s">
        <v>92</v>
      </c>
      <c r="H62" s="30" t="str">
        <f>IF(AND(D62&gt;=1900,D62&lt;=1934),"M80",IF(AND(D62&gt;=1935,D62&lt;=1939),"M75",IF(AND(D62&gt;=2001,D62&lt;=2002),"Ю13",IF(AND(D62&gt;=2003,D62&lt;=2014),"Ю11",""))))</f>
        <v>Ю13</v>
      </c>
      <c r="I62" s="30">
        <v>31</v>
      </c>
      <c r="O62" s="35">
        <v>520</v>
      </c>
    </row>
    <row r="63" spans="1:15" s="35" customFormat="1" ht="12.75" customHeight="1">
      <c r="A63" s="26">
        <v>56</v>
      </c>
      <c r="B63" s="27">
        <v>355</v>
      </c>
      <c r="C63" s="34" t="s">
        <v>164</v>
      </c>
      <c r="D63" s="29">
        <v>2002</v>
      </c>
      <c r="E63" s="30" t="s">
        <v>20</v>
      </c>
      <c r="F63" s="31" t="s">
        <v>162</v>
      </c>
      <c r="G63" s="32" t="s">
        <v>1118</v>
      </c>
      <c r="H63" s="30" t="str">
        <f>IF(AND(D63&gt;=1900,D63&lt;=1934),"M80",IF(AND(D63&gt;=1935,D63&lt;=1939),"M75",IF(AND(D63&gt;=2001,D63&lt;=2002),"Ю13",IF(AND(D63&gt;=2003,D63&lt;=2014),"Ю11",""))))</f>
        <v>Ю13</v>
      </c>
      <c r="I63" s="30">
        <v>32</v>
      </c>
      <c r="O63" s="35">
        <v>521</v>
      </c>
    </row>
    <row r="64" spans="1:15" s="35" customFormat="1" ht="12.75" customHeight="1">
      <c r="A64" s="26">
        <v>57</v>
      </c>
      <c r="B64" s="27">
        <v>520</v>
      </c>
      <c r="C64" s="34" t="s">
        <v>496</v>
      </c>
      <c r="D64" s="29">
        <v>2002</v>
      </c>
      <c r="E64" s="30" t="s">
        <v>33</v>
      </c>
      <c r="F64" s="31" t="s">
        <v>34</v>
      </c>
      <c r="G64" s="32" t="s">
        <v>1118</v>
      </c>
      <c r="H64" s="30" t="str">
        <f>IF(AND(D64&gt;=1900,D64&lt;=1934),"M80",IF(AND(D64&gt;=1935,D64&lt;=1939),"M75",IF(AND(D64&gt;=2001,D64&lt;=2002),"Ю13",IF(AND(D64&gt;=2003,D64&lt;=2014),"Ю11",""))))</f>
        <v>Ю13</v>
      </c>
      <c r="I64" s="30">
        <v>33</v>
      </c>
      <c r="K64" s="4"/>
      <c r="L64" s="4"/>
      <c r="M64" s="4"/>
      <c r="N64" s="4"/>
      <c r="O64" s="4">
        <v>521</v>
      </c>
    </row>
    <row r="65" spans="1:15" s="35" customFormat="1" ht="12.75" customHeight="1">
      <c r="A65" s="26">
        <v>58</v>
      </c>
      <c r="B65" s="27">
        <v>529</v>
      </c>
      <c r="C65" s="34" t="s">
        <v>504</v>
      </c>
      <c r="D65" s="29">
        <v>2000</v>
      </c>
      <c r="E65" s="30" t="s">
        <v>10</v>
      </c>
      <c r="F65" s="31"/>
      <c r="G65" s="32" t="s">
        <v>58</v>
      </c>
      <c r="H65" s="30">
        <f>IF(AND(D65&gt;=1900,D65&lt;=1934),"M80",IF(AND(D65&gt;=1935,D65&lt;=1939),"M75",IF(AND(D65&gt;=2001,D65&lt;=2002),"Ю13",IF(AND(D65&gt;=2003,D65&lt;=2014),"Ю11",""))))</f>
      </c>
      <c r="I65" s="30"/>
      <c r="K65" s="4"/>
      <c r="L65" s="4"/>
      <c r="M65" s="4"/>
      <c r="N65" s="4"/>
      <c r="O65" s="4">
        <v>522</v>
      </c>
    </row>
    <row r="66" spans="1:15" s="35" customFormat="1" ht="12.75" customHeight="1">
      <c r="A66" s="26">
        <v>59</v>
      </c>
      <c r="B66" s="27">
        <v>516</v>
      </c>
      <c r="C66" s="34" t="s">
        <v>492</v>
      </c>
      <c r="D66" s="29">
        <v>2002</v>
      </c>
      <c r="E66" s="30" t="s">
        <v>10</v>
      </c>
      <c r="F66" s="31" t="s">
        <v>493</v>
      </c>
      <c r="G66" s="32" t="s">
        <v>1119</v>
      </c>
      <c r="H66" s="30" t="str">
        <f>IF(AND(D66&gt;=1900,D66&lt;=1934),"M80",IF(AND(D66&gt;=1935,D66&lt;=1939),"M75",IF(AND(D66&gt;=2001,D66&lt;=2002),"Ю13",IF(AND(D66&gt;=2003,D66&lt;=2014),"Ю11",""))))</f>
        <v>Ю13</v>
      </c>
      <c r="I66" s="30">
        <v>34</v>
      </c>
      <c r="K66" s="4"/>
      <c r="L66" s="4"/>
      <c r="M66" s="4"/>
      <c r="N66" s="4"/>
      <c r="O66" s="4">
        <v>523</v>
      </c>
    </row>
    <row r="67" spans="1:15" s="35" customFormat="1" ht="12.75" customHeight="1">
      <c r="A67" s="26">
        <v>60</v>
      </c>
      <c r="B67" s="27">
        <v>486</v>
      </c>
      <c r="C67" s="34" t="s">
        <v>317</v>
      </c>
      <c r="D67" s="29">
        <v>2001</v>
      </c>
      <c r="E67" s="30" t="s">
        <v>75</v>
      </c>
      <c r="F67" s="31"/>
      <c r="G67" s="32" t="s">
        <v>1120</v>
      </c>
      <c r="H67" s="30" t="str">
        <f>IF(AND(D67&gt;=1900,D67&lt;=1934),"M80",IF(AND(D67&gt;=1935,D67&lt;=1939),"M75",IF(AND(D67&gt;=2001,D67&lt;=2002),"Ю13",IF(AND(D67&gt;=2003,D67&lt;=2014),"Ю11",""))))</f>
        <v>Ю13</v>
      </c>
      <c r="I67" s="30">
        <v>35</v>
      </c>
      <c r="K67" s="4"/>
      <c r="L67" s="4"/>
      <c r="M67" s="4"/>
      <c r="N67" s="4"/>
      <c r="O67" s="4">
        <v>524</v>
      </c>
    </row>
    <row r="68" spans="1:15" s="35" customFormat="1" ht="12.75" customHeight="1">
      <c r="A68" s="26">
        <v>61</v>
      </c>
      <c r="B68" s="27">
        <v>614</v>
      </c>
      <c r="C68" s="34" t="s">
        <v>526</v>
      </c>
      <c r="D68" s="29">
        <v>2000</v>
      </c>
      <c r="E68" s="30" t="s">
        <v>10</v>
      </c>
      <c r="F68" s="31"/>
      <c r="G68" s="32" t="s">
        <v>59</v>
      </c>
      <c r="H68" s="30">
        <f>IF(AND(D68&gt;=1900,D68&lt;=1934),"M80",IF(AND(D68&gt;=1935,D68&lt;=1939),"M75",IF(AND(D68&gt;=2001,D68&lt;=2002),"Ю13",IF(AND(D68&gt;=2003,D68&lt;=2014),"Ю11",""))))</f>
      </c>
      <c r="I68" s="30"/>
      <c r="K68" s="4"/>
      <c r="L68" s="4"/>
      <c r="M68" s="4"/>
      <c r="N68" s="4"/>
      <c r="O68" s="4">
        <v>525</v>
      </c>
    </row>
    <row r="69" spans="1:15" s="35" customFormat="1" ht="12.75" customHeight="1">
      <c r="A69" s="26">
        <v>62</v>
      </c>
      <c r="B69" s="27">
        <v>479</v>
      </c>
      <c r="C69" s="34" t="s">
        <v>314</v>
      </c>
      <c r="D69" s="29">
        <v>2002</v>
      </c>
      <c r="E69" s="30" t="s">
        <v>10</v>
      </c>
      <c r="F69" s="31" t="s">
        <v>295</v>
      </c>
      <c r="G69" s="32" t="s">
        <v>1121</v>
      </c>
      <c r="H69" s="30" t="str">
        <f>IF(AND(D69&gt;=1900,D69&lt;=1934),"M80",IF(AND(D69&gt;=1935,D69&lt;=1939),"M75",IF(AND(D69&gt;=2001,D69&lt;=2002),"Ю13",IF(AND(D69&gt;=2003,D69&lt;=2014),"Ю11",""))))</f>
        <v>Ю13</v>
      </c>
      <c r="I69" s="30">
        <v>36</v>
      </c>
      <c r="O69" s="35">
        <v>526</v>
      </c>
    </row>
    <row r="70" spans="1:15" s="35" customFormat="1" ht="12.75" customHeight="1">
      <c r="A70" s="26">
        <v>63</v>
      </c>
      <c r="B70" s="27">
        <v>526</v>
      </c>
      <c r="C70" s="34" t="s">
        <v>547</v>
      </c>
      <c r="D70" s="29">
        <v>1979</v>
      </c>
      <c r="E70" s="30" t="s">
        <v>20</v>
      </c>
      <c r="F70" s="31" t="s">
        <v>501</v>
      </c>
      <c r="G70" s="32" t="s">
        <v>61</v>
      </c>
      <c r="H70" s="30">
        <f>IF(AND(D70&gt;=1900,D70&lt;=1934),"M80",IF(AND(D70&gt;=1935,D70&lt;=1939),"M75",IF(AND(D70&gt;=2001,D70&lt;=2002),"Ю13",IF(AND(D70&gt;=2003,D70&lt;=2014),"Ю11",""))))</f>
      </c>
      <c r="I70" s="30"/>
      <c r="K70" s="4"/>
      <c r="L70" s="4"/>
      <c r="M70" s="4"/>
      <c r="N70" s="4"/>
      <c r="O70" s="4">
        <v>528</v>
      </c>
    </row>
    <row r="71" spans="1:15" s="35" customFormat="1" ht="12.75" customHeight="1">
      <c r="A71" s="26">
        <v>64</v>
      </c>
      <c r="B71" s="27">
        <v>621</v>
      </c>
      <c r="C71" s="34" t="s">
        <v>534</v>
      </c>
      <c r="D71" s="29">
        <v>1938</v>
      </c>
      <c r="E71" s="30" t="s">
        <v>10</v>
      </c>
      <c r="F71" s="31" t="s">
        <v>535</v>
      </c>
      <c r="G71" s="32" t="s">
        <v>61</v>
      </c>
      <c r="H71" s="30" t="str">
        <f>IF(AND(D71&gt;=1900,D71&lt;=1934),"M80",IF(AND(D71&gt;=1935,D71&lt;=1939),"M75",IF(AND(D71&gt;=2001,D71&lt;=2002),"Ю13",IF(AND(D71&gt;=2003,D71&lt;=2014),"Ю11",""))))</f>
        <v>M75</v>
      </c>
      <c r="I71" s="30">
        <v>1</v>
      </c>
      <c r="K71" s="4"/>
      <c r="L71" s="4"/>
      <c r="M71" s="4"/>
      <c r="N71" s="4"/>
      <c r="O71" s="4">
        <v>528</v>
      </c>
    </row>
    <row r="72" spans="1:15" ht="12.75" customHeight="1">
      <c r="A72" s="26">
        <v>65</v>
      </c>
      <c r="B72" s="27">
        <v>623</v>
      </c>
      <c r="C72" s="34" t="s">
        <v>536</v>
      </c>
      <c r="D72" s="29">
        <v>2001</v>
      </c>
      <c r="E72" s="30" t="s">
        <v>10</v>
      </c>
      <c r="F72" s="31" t="s">
        <v>537</v>
      </c>
      <c r="G72" s="32" t="s">
        <v>93</v>
      </c>
      <c r="H72" s="30" t="str">
        <f>IF(AND(D72&gt;=1900,D72&lt;=1934),"M80",IF(AND(D72&gt;=1935,D72&lt;=1939),"M75",IF(AND(D72&gt;=2001,D72&lt;=2002),"Ю13",IF(AND(D72&gt;=2003,D72&lt;=2014),"Ю11",""))))</f>
        <v>Ю13</v>
      </c>
      <c r="I72" s="30">
        <v>37</v>
      </c>
      <c r="J72" s="35"/>
      <c r="O72" s="4">
        <v>529</v>
      </c>
    </row>
    <row r="73" spans="1:15" ht="12.75" customHeight="1">
      <c r="A73" s="26">
        <v>66</v>
      </c>
      <c r="B73" s="27">
        <v>439</v>
      </c>
      <c r="C73" s="34" t="s">
        <v>293</v>
      </c>
      <c r="D73" s="29">
        <v>1939</v>
      </c>
      <c r="E73" s="30" t="s">
        <v>10</v>
      </c>
      <c r="F73" s="31" t="s">
        <v>11</v>
      </c>
      <c r="G73" s="32" t="s">
        <v>95</v>
      </c>
      <c r="H73" s="30" t="str">
        <f>IF(AND(D73&gt;=1900,D73&lt;=1934),"M80",IF(AND(D73&gt;=1935,D73&lt;=1939),"M75",IF(AND(D73&gt;=2001,D73&lt;=2002),"Ю13",IF(AND(D73&gt;=2003,D73&lt;=2014),"Ю11",""))))</f>
        <v>M75</v>
      </c>
      <c r="I73" s="30">
        <v>2</v>
      </c>
      <c r="J73" s="35"/>
      <c r="K73" s="35"/>
      <c r="L73" s="35"/>
      <c r="M73" s="35"/>
      <c r="N73" s="35"/>
      <c r="O73" s="35">
        <v>533</v>
      </c>
    </row>
    <row r="74" spans="1:15" ht="12.75" customHeight="1">
      <c r="A74" s="26">
        <v>67</v>
      </c>
      <c r="B74" s="27">
        <v>541</v>
      </c>
      <c r="C74" s="34" t="s">
        <v>508</v>
      </c>
      <c r="D74" s="29">
        <v>2001</v>
      </c>
      <c r="E74" s="30" t="s">
        <v>20</v>
      </c>
      <c r="F74" s="31" t="s">
        <v>172</v>
      </c>
      <c r="G74" s="32" t="s">
        <v>95</v>
      </c>
      <c r="H74" s="30" t="str">
        <f>IF(AND(D74&gt;=1900,D74&lt;=1934),"M80",IF(AND(D74&gt;=1935,D74&lt;=1939),"M75",IF(AND(D74&gt;=2001,D74&lt;=2002),"Ю13",IF(AND(D74&gt;=2003,D74&lt;=2014),"Ю11",""))))</f>
        <v>Ю13</v>
      </c>
      <c r="I74" s="30">
        <v>38</v>
      </c>
      <c r="J74" s="35"/>
      <c r="O74" s="4">
        <v>533</v>
      </c>
    </row>
    <row r="75" spans="1:15" ht="12.75" customHeight="1">
      <c r="A75" s="26">
        <v>68</v>
      </c>
      <c r="B75" s="27">
        <v>484</v>
      </c>
      <c r="C75" s="34" t="s">
        <v>316</v>
      </c>
      <c r="D75" s="29">
        <v>2001</v>
      </c>
      <c r="E75" s="30" t="s">
        <v>20</v>
      </c>
      <c r="F75" s="31" t="s">
        <v>177</v>
      </c>
      <c r="G75" s="32" t="s">
        <v>63</v>
      </c>
      <c r="H75" s="30" t="str">
        <f>IF(AND(D75&gt;=1900,D75&lt;=1934),"M80",IF(AND(D75&gt;=1935,D75&lt;=1939),"M75",IF(AND(D75&gt;=2001,D75&lt;=2002),"Ю13",IF(AND(D75&gt;=2003,D75&lt;=2014),"Ю11",""))))</f>
        <v>Ю13</v>
      </c>
      <c r="I75" s="30">
        <v>39</v>
      </c>
      <c r="J75" s="35"/>
      <c r="K75" s="35"/>
      <c r="L75" s="35"/>
      <c r="M75" s="35"/>
      <c r="N75" s="35"/>
      <c r="O75" s="35">
        <v>542</v>
      </c>
    </row>
    <row r="76" spans="1:15" ht="12.75" customHeight="1">
      <c r="A76" s="26">
        <v>69</v>
      </c>
      <c r="B76" s="27">
        <v>535</v>
      </c>
      <c r="C76" s="34" t="s">
        <v>551</v>
      </c>
      <c r="D76" s="29">
        <v>2004</v>
      </c>
      <c r="E76" s="30" t="s">
        <v>20</v>
      </c>
      <c r="F76" s="31" t="s">
        <v>355</v>
      </c>
      <c r="G76" s="32" t="s">
        <v>1113</v>
      </c>
      <c r="H76" s="30" t="str">
        <f>IF(AND(D76&gt;=1900,D76&lt;=1934),"M80",IF(AND(D76&gt;=1935,D76&lt;=1939),"M75",IF(AND(D76&gt;=2001,D76&lt;=2002),"Ю13",IF(AND(D76&gt;=2003,D76&lt;=2014),"Ю11",""))))</f>
        <v>Ю11</v>
      </c>
      <c r="I76" s="30">
        <v>13</v>
      </c>
      <c r="J76" s="35"/>
      <c r="O76" s="4">
        <v>543</v>
      </c>
    </row>
    <row r="77" spans="1:15" ht="12.75" customHeight="1">
      <c r="A77" s="26">
        <v>70</v>
      </c>
      <c r="B77" s="27">
        <v>421</v>
      </c>
      <c r="C77" s="34" t="s">
        <v>282</v>
      </c>
      <c r="D77" s="29">
        <v>2003</v>
      </c>
      <c r="E77" s="30" t="s">
        <v>20</v>
      </c>
      <c r="F77" s="31" t="s">
        <v>172</v>
      </c>
      <c r="G77" s="32" t="s">
        <v>96</v>
      </c>
      <c r="H77" s="30" t="str">
        <f>IF(AND(D77&gt;=1900,D77&lt;=1934),"M80",IF(AND(D77&gt;=1935,D77&lt;=1939),"M75",IF(AND(D77&gt;=2001,D77&lt;=2002),"Ю13",IF(AND(D77&gt;=2003,D77&lt;=2014),"Ю11",""))))</f>
        <v>Ю11</v>
      </c>
      <c r="I77" s="30">
        <v>14</v>
      </c>
      <c r="J77" s="35"/>
      <c r="K77" s="35"/>
      <c r="L77" s="35"/>
      <c r="M77" s="35"/>
      <c r="N77" s="35"/>
      <c r="O77" s="35">
        <v>550</v>
      </c>
    </row>
    <row r="78" spans="1:15" ht="12.75" customHeight="1">
      <c r="A78" s="26">
        <v>71</v>
      </c>
      <c r="B78" s="27">
        <v>442</v>
      </c>
      <c r="C78" s="34" t="s">
        <v>294</v>
      </c>
      <c r="D78" s="29">
        <v>2001</v>
      </c>
      <c r="E78" s="30" t="s">
        <v>10</v>
      </c>
      <c r="F78" s="31" t="s">
        <v>295</v>
      </c>
      <c r="G78" s="32" t="s">
        <v>96</v>
      </c>
      <c r="H78" s="30" t="str">
        <f>IF(AND(D78&gt;=1900,D78&lt;=1934),"M80",IF(AND(D78&gt;=1935,D78&lt;=1939),"M75",IF(AND(D78&gt;=2001,D78&lt;=2002),"Ю13",IF(AND(D78&gt;=2003,D78&lt;=2014),"Ю11",""))))</f>
        <v>Ю13</v>
      </c>
      <c r="I78" s="30">
        <v>40</v>
      </c>
      <c r="J78" s="35"/>
      <c r="K78" s="35"/>
      <c r="L78" s="35"/>
      <c r="M78" s="35"/>
      <c r="N78" s="35"/>
      <c r="O78" s="35">
        <v>550</v>
      </c>
    </row>
    <row r="79" spans="1:15" ht="12.75" customHeight="1">
      <c r="A79" s="26">
        <v>72</v>
      </c>
      <c r="B79" s="27">
        <v>445</v>
      </c>
      <c r="C79" s="34" t="s">
        <v>297</v>
      </c>
      <c r="D79" s="29">
        <v>2001</v>
      </c>
      <c r="E79" s="30" t="s">
        <v>10</v>
      </c>
      <c r="F79" s="31" t="s">
        <v>295</v>
      </c>
      <c r="G79" s="32" t="s">
        <v>96</v>
      </c>
      <c r="H79" s="30" t="str">
        <f>IF(AND(D79&gt;=1900,D79&lt;=1934),"M80",IF(AND(D79&gt;=1935,D79&lt;=1939),"M75",IF(AND(D79&gt;=2001,D79&lt;=2002),"Ю13",IF(AND(D79&gt;=2003,D79&lt;=2014),"Ю11",""))))</f>
        <v>Ю13</v>
      </c>
      <c r="I79" s="30">
        <v>41</v>
      </c>
      <c r="J79" s="35"/>
      <c r="K79" s="35"/>
      <c r="L79" s="35"/>
      <c r="M79" s="35"/>
      <c r="N79" s="35"/>
      <c r="O79" s="35">
        <v>550</v>
      </c>
    </row>
    <row r="80" spans="1:15" ht="12.75" customHeight="1">
      <c r="A80" s="26">
        <v>73</v>
      </c>
      <c r="B80" s="27">
        <v>447</v>
      </c>
      <c r="C80" s="34" t="s">
        <v>298</v>
      </c>
      <c r="D80" s="29">
        <v>2004</v>
      </c>
      <c r="E80" s="30" t="s">
        <v>10</v>
      </c>
      <c r="F80" s="31" t="s">
        <v>295</v>
      </c>
      <c r="G80" s="32" t="s">
        <v>96</v>
      </c>
      <c r="H80" s="30" t="str">
        <f>IF(AND(D80&gt;=1900,D80&lt;=1934),"M80",IF(AND(D80&gt;=1935,D80&lt;=1939),"M75",IF(AND(D80&gt;=2001,D80&lt;=2002),"Ю13",IF(AND(D80&gt;=2003,D80&lt;=2014),"Ю11",""))))</f>
        <v>Ю11</v>
      </c>
      <c r="I80" s="30">
        <v>15</v>
      </c>
      <c r="J80" s="35"/>
      <c r="K80" s="35"/>
      <c r="L80" s="35"/>
      <c r="M80" s="35"/>
      <c r="N80" s="35"/>
      <c r="O80" s="35">
        <v>550</v>
      </c>
    </row>
    <row r="81" spans="1:15" ht="12.75" customHeight="1">
      <c r="A81" s="26">
        <v>74</v>
      </c>
      <c r="B81" s="27">
        <v>383</v>
      </c>
      <c r="C81" s="34" t="s">
        <v>176</v>
      </c>
      <c r="D81" s="29">
        <v>2004</v>
      </c>
      <c r="E81" s="30" t="s">
        <v>20</v>
      </c>
      <c r="F81" s="31" t="s">
        <v>177</v>
      </c>
      <c r="G81" s="32" t="s">
        <v>64</v>
      </c>
      <c r="H81" s="30" t="str">
        <f>IF(AND(D81&gt;=1900,D81&lt;=1934),"M80",IF(AND(D81&gt;=1935,D81&lt;=1939),"M75",IF(AND(D81&gt;=2001,D81&lt;=2002),"Ю13",IF(AND(D81&gt;=2003,D81&lt;=2014),"Ю11",""))))</f>
        <v>Ю11</v>
      </c>
      <c r="I81" s="30">
        <v>16</v>
      </c>
      <c r="J81" s="35"/>
      <c r="K81" s="35"/>
      <c r="L81" s="35"/>
      <c r="M81" s="35"/>
      <c r="N81" s="35"/>
      <c r="O81" s="35">
        <v>561</v>
      </c>
    </row>
    <row r="82" spans="1:15" ht="12.75" customHeight="1">
      <c r="A82" s="26">
        <v>75</v>
      </c>
      <c r="B82" s="27">
        <v>498</v>
      </c>
      <c r="C82" s="34" t="s">
        <v>323</v>
      </c>
      <c r="D82" s="29">
        <v>2004</v>
      </c>
      <c r="E82" s="30" t="s">
        <v>10</v>
      </c>
      <c r="F82" s="31"/>
      <c r="G82" s="32" t="s">
        <v>64</v>
      </c>
      <c r="H82" s="30" t="str">
        <f>IF(AND(D82&gt;=1900,D82&lt;=1934),"M80",IF(AND(D82&gt;=1935,D82&lt;=1939),"M75",IF(AND(D82&gt;=2001,D82&lt;=2002),"Ю13",IF(AND(D82&gt;=2003,D82&lt;=2014),"Ю11",""))))</f>
        <v>Ю11</v>
      </c>
      <c r="I82" s="30">
        <v>17</v>
      </c>
      <c r="J82" s="35"/>
      <c r="O82" s="4">
        <v>561</v>
      </c>
    </row>
    <row r="83" spans="1:15" ht="12.75" customHeight="1">
      <c r="A83" s="26">
        <v>76</v>
      </c>
      <c r="B83" s="27">
        <v>525</v>
      </c>
      <c r="C83" s="34" t="s">
        <v>500</v>
      </c>
      <c r="D83" s="29">
        <v>1991</v>
      </c>
      <c r="E83" s="30" t="s">
        <v>20</v>
      </c>
      <c r="F83" s="31" t="s">
        <v>501</v>
      </c>
      <c r="G83" s="32" t="s">
        <v>64</v>
      </c>
      <c r="H83" s="30">
        <f>IF(AND(D83&gt;=1900,D83&lt;=1934),"M80",IF(AND(D83&gt;=1935,D83&lt;=1939),"M75",IF(AND(D83&gt;=2001,D83&lt;=2002),"Ю13",IF(AND(D83&gt;=2003,D83&lt;=2014),"Ю11",""))))</f>
      </c>
      <c r="I83" s="30"/>
      <c r="J83" s="35"/>
      <c r="O83" s="4">
        <v>561</v>
      </c>
    </row>
    <row r="84" spans="1:15" ht="12.75" customHeight="1">
      <c r="A84" s="26">
        <v>77</v>
      </c>
      <c r="B84" s="27">
        <v>549</v>
      </c>
      <c r="C84" s="34" t="s">
        <v>512</v>
      </c>
      <c r="D84" s="29">
        <v>2002</v>
      </c>
      <c r="E84" s="30" t="s">
        <v>20</v>
      </c>
      <c r="F84" s="31" t="s">
        <v>172</v>
      </c>
      <c r="G84" s="32" t="s">
        <v>64</v>
      </c>
      <c r="H84" s="30" t="str">
        <f>IF(AND(D84&gt;=1900,D84&lt;=1934),"M80",IF(AND(D84&gt;=1935,D84&lt;=1939),"M75",IF(AND(D84&gt;=2001,D84&lt;=2002),"Ю13",IF(AND(D84&gt;=2003,D84&lt;=2014),"Ю11",""))))</f>
        <v>Ю13</v>
      </c>
      <c r="I84" s="30">
        <v>42</v>
      </c>
      <c r="J84" s="35"/>
      <c r="O84" s="4">
        <v>561</v>
      </c>
    </row>
    <row r="85" spans="1:15" ht="12.75" customHeight="1">
      <c r="A85" s="26">
        <v>78</v>
      </c>
      <c r="B85" s="27">
        <v>595</v>
      </c>
      <c r="C85" s="34" t="s">
        <v>568</v>
      </c>
      <c r="D85" s="29">
        <v>1983</v>
      </c>
      <c r="E85" s="30" t="s">
        <v>10</v>
      </c>
      <c r="F85" s="31" t="s">
        <v>567</v>
      </c>
      <c r="G85" s="32" t="s">
        <v>64</v>
      </c>
      <c r="H85" s="30">
        <f>IF(AND(D85&gt;=1900,D85&lt;=1934),"M80",IF(AND(D85&gt;=1935,D85&lt;=1939),"M75",IF(AND(D85&gt;=2001,D85&lt;=2002),"Ю13",IF(AND(D85&gt;=2003,D85&lt;=2014),"Ю11",""))))</f>
      </c>
      <c r="I85" s="30"/>
      <c r="J85" s="35"/>
      <c r="O85" s="4">
        <v>561</v>
      </c>
    </row>
    <row r="86" spans="1:15" ht="12.75" customHeight="1">
      <c r="A86" s="26">
        <v>79</v>
      </c>
      <c r="B86" s="27">
        <v>586</v>
      </c>
      <c r="C86" s="34" t="s">
        <v>560</v>
      </c>
      <c r="D86" s="29">
        <v>2004</v>
      </c>
      <c r="E86" s="30" t="s">
        <v>10</v>
      </c>
      <c r="F86" s="31" t="s">
        <v>35</v>
      </c>
      <c r="G86" s="32" t="s">
        <v>65</v>
      </c>
      <c r="H86" s="30" t="str">
        <f>IF(AND(D86&gt;=1900,D86&lt;=1934),"M80",IF(AND(D86&gt;=1935,D86&lt;=1939),"M75",IF(AND(D86&gt;=2001,D86&lt;=2002),"Ю13",IF(AND(D86&gt;=2003,D86&lt;=2014),"Ю11",""))))</f>
        <v>Ю11</v>
      </c>
      <c r="I86" s="30">
        <v>18</v>
      </c>
      <c r="J86" s="35"/>
      <c r="N86" s="35"/>
      <c r="O86" s="35">
        <v>565</v>
      </c>
    </row>
    <row r="87" spans="1:15" ht="12.75" customHeight="1">
      <c r="A87" s="26">
        <v>80</v>
      </c>
      <c r="B87" s="27">
        <v>417</v>
      </c>
      <c r="C87" s="34" t="s">
        <v>279</v>
      </c>
      <c r="D87" s="29">
        <v>2004</v>
      </c>
      <c r="E87" s="30" t="s">
        <v>280</v>
      </c>
      <c r="F87" s="31" t="s">
        <v>172</v>
      </c>
      <c r="G87" s="32" t="s">
        <v>1114</v>
      </c>
      <c r="H87" s="30" t="str">
        <f>IF(AND(D87&gt;=1900,D87&lt;=1934),"M80",IF(AND(D87&gt;=1935,D87&lt;=1939),"M75",IF(AND(D87&gt;=2001,D87&lt;=2002),"Ю13",IF(AND(D87&gt;=2003,D87&lt;=2014),"Ю11",""))))</f>
        <v>Ю11</v>
      </c>
      <c r="I87" s="30">
        <v>19</v>
      </c>
      <c r="J87" s="35"/>
      <c r="K87" s="35"/>
      <c r="L87" s="35"/>
      <c r="M87" s="35"/>
      <c r="O87" s="4">
        <v>580</v>
      </c>
    </row>
    <row r="88" spans="1:15" ht="12.75" customHeight="1">
      <c r="A88" s="26">
        <v>81</v>
      </c>
      <c r="B88" s="27">
        <v>500</v>
      </c>
      <c r="C88" s="34" t="s">
        <v>324</v>
      </c>
      <c r="D88" s="29">
        <v>2002</v>
      </c>
      <c r="E88" s="30" t="s">
        <v>10</v>
      </c>
      <c r="F88" s="31" t="s">
        <v>35</v>
      </c>
      <c r="G88" s="32" t="s">
        <v>111</v>
      </c>
      <c r="H88" s="30" t="str">
        <f>IF(AND(D88&gt;=1900,D88&lt;=1934),"M80",IF(AND(D88&gt;=1935,D88&lt;=1939),"M75",IF(AND(D88&gt;=2001,D88&lt;=2002),"Ю13",IF(AND(D88&gt;=2003,D88&lt;=2014),"Ю11",""))))</f>
        <v>Ю13</v>
      </c>
      <c r="I88" s="30">
        <v>43</v>
      </c>
      <c r="J88" s="35"/>
      <c r="O88" s="4">
        <v>584</v>
      </c>
    </row>
    <row r="89" spans="1:15" ht="12.75" customHeight="1">
      <c r="A89" s="26">
        <v>82</v>
      </c>
      <c r="B89" s="27">
        <v>530</v>
      </c>
      <c r="C89" s="34" t="s">
        <v>549</v>
      </c>
      <c r="D89" s="29">
        <v>2004</v>
      </c>
      <c r="E89" s="30" t="s">
        <v>20</v>
      </c>
      <c r="F89" s="31" t="s">
        <v>172</v>
      </c>
      <c r="G89" s="32" t="s">
        <v>1129</v>
      </c>
      <c r="H89" s="30" t="str">
        <f>IF(AND(D89&gt;=1900,D89&lt;=1934),"M80",IF(AND(D89&gt;=1935,D89&lt;=1939),"M75",IF(AND(D89&gt;=2001,D89&lt;=2002),"Ю13",IF(AND(D89&gt;=2003,D89&lt;=2014),"Ю11",""))))</f>
        <v>Ю11</v>
      </c>
      <c r="I89" s="30">
        <v>20</v>
      </c>
      <c r="J89" s="35"/>
      <c r="O89" s="4">
        <v>589</v>
      </c>
    </row>
    <row r="90" spans="1:15" ht="12.75" customHeight="1">
      <c r="A90" s="26">
        <v>83</v>
      </c>
      <c r="B90" s="27">
        <v>536</v>
      </c>
      <c r="C90" s="34" t="s">
        <v>506</v>
      </c>
      <c r="D90" s="29">
        <v>1935</v>
      </c>
      <c r="E90" s="30" t="s">
        <v>10</v>
      </c>
      <c r="F90" s="31"/>
      <c r="G90" s="32" t="s">
        <v>1131</v>
      </c>
      <c r="H90" s="30" t="str">
        <f>IF(AND(D90&gt;=1900,D90&lt;=1934),"M80",IF(AND(D90&gt;=1935,D90&lt;=1939),"M75",IF(AND(D90&gt;=2001,D90&lt;=2002),"Ю13",IF(AND(D90&gt;=2003,D90&lt;=2014),"Ю11",""))))</f>
        <v>M75</v>
      </c>
      <c r="I90" s="30">
        <v>3</v>
      </c>
      <c r="J90" s="35"/>
      <c r="O90" s="4">
        <v>591</v>
      </c>
    </row>
    <row r="91" spans="1:15" ht="12.75" customHeight="1">
      <c r="A91" s="26">
        <v>84</v>
      </c>
      <c r="B91" s="27">
        <v>551</v>
      </c>
      <c r="C91" s="34" t="s">
        <v>513</v>
      </c>
      <c r="D91" s="29">
        <v>2004</v>
      </c>
      <c r="E91" s="30" t="s">
        <v>20</v>
      </c>
      <c r="F91" s="31" t="s">
        <v>172</v>
      </c>
      <c r="G91" s="32" t="s">
        <v>1133</v>
      </c>
      <c r="H91" s="30" t="str">
        <f>IF(AND(D91&gt;=1900,D91&lt;=1934),"M80",IF(AND(D91&gt;=1935,D91&lt;=1939),"M75",IF(AND(D91&gt;=2001,D91&lt;=2002),"Ю13",IF(AND(D91&gt;=2003,D91&lt;=2014),"Ю11",""))))</f>
        <v>Ю11</v>
      </c>
      <c r="I91" s="30">
        <v>21</v>
      </c>
      <c r="J91" s="35"/>
      <c r="O91" s="4">
        <v>591</v>
      </c>
    </row>
    <row r="92" spans="1:15" ht="12.75" customHeight="1">
      <c r="A92" s="26">
        <v>85</v>
      </c>
      <c r="B92" s="27">
        <v>583</v>
      </c>
      <c r="C92" s="34" t="s">
        <v>557</v>
      </c>
      <c r="D92" s="29">
        <v>2003</v>
      </c>
      <c r="E92" s="30" t="s">
        <v>10</v>
      </c>
      <c r="F92" s="31" t="s">
        <v>35</v>
      </c>
      <c r="G92" s="32" t="s">
        <v>1133</v>
      </c>
      <c r="H92" s="30" t="str">
        <f>IF(AND(D92&gt;=1900,D92&lt;=1934),"M80",IF(AND(D92&gt;=1935,D92&lt;=1939),"M75",IF(AND(D92&gt;=2001,D92&lt;=2002),"Ю13",IF(AND(D92&gt;=2003,D92&lt;=2014),"Ю11",""))))</f>
        <v>Ю11</v>
      </c>
      <c r="I92" s="30">
        <v>22</v>
      </c>
      <c r="J92" s="35"/>
      <c r="O92" s="4">
        <v>591</v>
      </c>
    </row>
    <row r="93" spans="1:15" ht="12.75" customHeight="1">
      <c r="A93" s="26">
        <v>86</v>
      </c>
      <c r="B93" s="27">
        <v>624</v>
      </c>
      <c r="C93" s="34" t="s">
        <v>570</v>
      </c>
      <c r="D93" s="29">
        <v>2003</v>
      </c>
      <c r="E93" s="30" t="s">
        <v>10</v>
      </c>
      <c r="F93" s="31"/>
      <c r="G93" s="32" t="s">
        <v>1133</v>
      </c>
      <c r="H93" s="30" t="str">
        <f>IF(AND(D93&gt;=1900,D93&lt;=1934),"M80",IF(AND(D93&gt;=1935,D93&lt;=1939),"M75",IF(AND(D93&gt;=2001,D93&lt;=2002),"Ю13",IF(AND(D93&gt;=2003,D93&lt;=2014),"Ю11",""))))</f>
        <v>Ю11</v>
      </c>
      <c r="I93" s="30">
        <v>23</v>
      </c>
      <c r="J93" s="35"/>
      <c r="N93" s="35"/>
      <c r="O93" s="35">
        <v>597</v>
      </c>
    </row>
    <row r="94" spans="1:15" ht="12.75" customHeight="1">
      <c r="A94" s="26">
        <v>87</v>
      </c>
      <c r="B94" s="27">
        <v>353</v>
      </c>
      <c r="C94" s="34" t="s">
        <v>163</v>
      </c>
      <c r="D94" s="29">
        <v>2001</v>
      </c>
      <c r="E94" s="30" t="s">
        <v>20</v>
      </c>
      <c r="F94" s="31" t="s">
        <v>162</v>
      </c>
      <c r="G94" s="32" t="s">
        <v>1134</v>
      </c>
      <c r="H94" s="30" t="str">
        <f>IF(AND(D94&gt;=1900,D94&lt;=1934),"M80",IF(AND(D94&gt;=1935,D94&lt;=1939),"M75",IF(AND(D94&gt;=2001,D94&lt;=2002),"Ю13",IF(AND(D94&gt;=2003,D94&lt;=2014),"Ю11",""))))</f>
        <v>Ю13</v>
      </c>
      <c r="I94" s="30">
        <v>44</v>
      </c>
      <c r="J94" s="35"/>
      <c r="K94" s="35"/>
      <c r="L94" s="35"/>
      <c r="M94" s="35"/>
      <c r="O94" s="4">
        <v>603</v>
      </c>
    </row>
    <row r="95" spans="1:15" ht="12.75" customHeight="1">
      <c r="A95" s="26">
        <v>88</v>
      </c>
      <c r="B95" s="27">
        <v>474</v>
      </c>
      <c r="C95" s="34" t="s">
        <v>311</v>
      </c>
      <c r="D95" s="29">
        <v>2002</v>
      </c>
      <c r="E95" s="30" t="s">
        <v>10</v>
      </c>
      <c r="F95" s="31" t="s">
        <v>295</v>
      </c>
      <c r="G95" s="32" t="s">
        <v>1156</v>
      </c>
      <c r="H95" s="30" t="str">
        <f>IF(AND(D95&gt;=1900,D95&lt;=1934),"M80",IF(AND(D95&gt;=1935,D95&lt;=1939),"M75",IF(AND(D95&gt;=2001,D95&lt;=2002),"Ю13",IF(AND(D95&gt;=2003,D95&lt;=2014),"Ю11",""))))</f>
        <v>Ю13</v>
      </c>
      <c r="I95" s="30">
        <v>45</v>
      </c>
      <c r="J95" s="35"/>
      <c r="K95" s="35"/>
      <c r="L95" s="35"/>
      <c r="M95" s="35"/>
      <c r="N95" s="35"/>
      <c r="O95" s="35">
        <v>609</v>
      </c>
    </row>
    <row r="96" spans="1:15" ht="12.75" customHeight="1">
      <c r="A96" s="26">
        <v>89</v>
      </c>
      <c r="B96" s="27">
        <v>493</v>
      </c>
      <c r="C96" s="34" t="s">
        <v>321</v>
      </c>
      <c r="D96" s="29">
        <v>2002</v>
      </c>
      <c r="E96" s="30" t="s">
        <v>75</v>
      </c>
      <c r="F96" s="31"/>
      <c r="G96" s="32" t="s">
        <v>112</v>
      </c>
      <c r="H96" s="30" t="str">
        <f>IF(AND(D96&gt;=1900,D96&lt;=1934),"M80",IF(AND(D96&gt;=1935,D96&lt;=1939),"M75",IF(AND(D96&gt;=2001,D96&lt;=2002),"Ю13",IF(AND(D96&gt;=2003,D96&lt;=2014),"Ю11",""))))</f>
        <v>Ю13</v>
      </c>
      <c r="I96" s="30">
        <v>46</v>
      </c>
      <c r="J96" s="35"/>
      <c r="N96" s="35"/>
      <c r="O96" s="35">
        <v>610</v>
      </c>
    </row>
    <row r="97" spans="1:15" ht="12.75" customHeight="1">
      <c r="A97" s="26">
        <v>90</v>
      </c>
      <c r="B97" s="27">
        <v>388</v>
      </c>
      <c r="C97" s="34" t="s">
        <v>265</v>
      </c>
      <c r="D97" s="29">
        <v>2004</v>
      </c>
      <c r="E97" s="30"/>
      <c r="F97" s="31" t="s">
        <v>76</v>
      </c>
      <c r="G97" s="32" t="s">
        <v>1137</v>
      </c>
      <c r="H97" s="30" t="str">
        <f>IF(AND(D97&gt;=1900,D97&lt;=1934),"M80",IF(AND(D97&gt;=1935,D97&lt;=1939),"M75",IF(AND(D97&gt;=2001,D97&lt;=2002),"Ю13",IF(AND(D97&gt;=2003,D97&lt;=2014),"Ю11",""))))</f>
        <v>Ю11</v>
      </c>
      <c r="I97" s="30">
        <v>24</v>
      </c>
      <c r="J97" s="35"/>
      <c r="K97" s="35"/>
      <c r="L97" s="35"/>
      <c r="M97" s="35"/>
      <c r="O97" s="4">
        <v>610</v>
      </c>
    </row>
    <row r="98" spans="1:15" ht="12.75" customHeight="1">
      <c r="A98" s="26">
        <v>91</v>
      </c>
      <c r="B98" s="27">
        <v>426</v>
      </c>
      <c r="C98" s="34" t="s">
        <v>285</v>
      </c>
      <c r="D98" s="29">
        <v>2002</v>
      </c>
      <c r="E98" s="30" t="s">
        <v>10</v>
      </c>
      <c r="F98" s="31" t="s">
        <v>172</v>
      </c>
      <c r="G98" s="32" t="s">
        <v>101</v>
      </c>
      <c r="H98" s="30" t="str">
        <f>IF(AND(D98&gt;=1900,D98&lt;=1934),"M80",IF(AND(D98&gt;=1935,D98&lt;=1939),"M75",IF(AND(D98&gt;=2001,D98&lt;=2002),"Ю13",IF(AND(D98&gt;=2003,D98&lt;=2014),"Ю11",""))))</f>
        <v>Ю13</v>
      </c>
      <c r="I98" s="30">
        <v>47</v>
      </c>
      <c r="J98" s="35"/>
      <c r="K98" s="35"/>
      <c r="L98" s="35"/>
      <c r="M98" s="35"/>
      <c r="O98" s="4">
        <v>610</v>
      </c>
    </row>
    <row r="99" spans="1:15" ht="12.75" customHeight="1">
      <c r="A99" s="26">
        <v>92</v>
      </c>
      <c r="B99" s="27">
        <v>508</v>
      </c>
      <c r="C99" s="34" t="s">
        <v>328</v>
      </c>
      <c r="D99" s="29">
        <v>2003</v>
      </c>
      <c r="E99" s="30" t="s">
        <v>26</v>
      </c>
      <c r="F99" s="31" t="s">
        <v>27</v>
      </c>
      <c r="G99" s="32" t="s">
        <v>101</v>
      </c>
      <c r="H99" s="30" t="str">
        <f>IF(AND(D99&gt;=1900,D99&lt;=1934),"M80",IF(AND(D99&gt;=1935,D99&lt;=1939),"M75",IF(AND(D99&gt;=2001,D99&lt;=2002),"Ю13",IF(AND(D99&gt;=2003,D99&lt;=2014),"Ю11",""))))</f>
        <v>Ю11</v>
      </c>
      <c r="I99" s="30">
        <v>25</v>
      </c>
      <c r="J99" s="35"/>
      <c r="O99" s="4">
        <v>610</v>
      </c>
    </row>
    <row r="100" spans="1:15" ht="12.75" customHeight="1">
      <c r="A100" s="26">
        <v>93</v>
      </c>
      <c r="B100" s="27">
        <v>518</v>
      </c>
      <c r="C100" s="34" t="s">
        <v>495</v>
      </c>
      <c r="D100" s="29">
        <v>2003</v>
      </c>
      <c r="E100" s="30" t="s">
        <v>33</v>
      </c>
      <c r="F100" s="31" t="s">
        <v>34</v>
      </c>
      <c r="G100" s="32" t="s">
        <v>101</v>
      </c>
      <c r="H100" s="30" t="str">
        <f>IF(AND(D100&gt;=1900,D100&lt;=1934),"M80",IF(AND(D100&gt;=1935,D100&lt;=1939),"M75",IF(AND(D100&gt;=2001,D100&lt;=2002),"Ю13",IF(AND(D100&gt;=2003,D100&lt;=2014),"Ю11",""))))</f>
        <v>Ю11</v>
      </c>
      <c r="I100" s="30">
        <v>26</v>
      </c>
      <c r="J100" s="35"/>
      <c r="O100" s="4">
        <v>610</v>
      </c>
    </row>
    <row r="101" spans="1:15" ht="12.75" customHeight="1">
      <c r="A101" s="26">
        <v>94</v>
      </c>
      <c r="B101" s="27">
        <v>521</v>
      </c>
      <c r="C101" s="34" t="s">
        <v>497</v>
      </c>
      <c r="D101" s="29">
        <v>2003</v>
      </c>
      <c r="E101" s="30" t="s">
        <v>26</v>
      </c>
      <c r="F101" s="31" t="s">
        <v>27</v>
      </c>
      <c r="G101" s="32" t="s">
        <v>101</v>
      </c>
      <c r="H101" s="30" t="str">
        <f>IF(AND(D101&gt;=1900,D101&lt;=1934),"M80",IF(AND(D101&gt;=1935,D101&lt;=1939),"M75",IF(AND(D101&gt;=2001,D101&lt;=2002),"Ю13",IF(AND(D101&gt;=2003,D101&lt;=2014),"Ю11",""))))</f>
        <v>Ю11</v>
      </c>
      <c r="I101" s="30">
        <v>27</v>
      </c>
      <c r="J101" s="35"/>
      <c r="O101" s="4">
        <v>610</v>
      </c>
    </row>
    <row r="102" spans="1:15" ht="12.75" customHeight="1">
      <c r="A102" s="26">
        <v>95</v>
      </c>
      <c r="B102" s="27">
        <v>543</v>
      </c>
      <c r="C102" s="34" t="s">
        <v>509</v>
      </c>
      <c r="D102" s="29">
        <v>2004</v>
      </c>
      <c r="E102" s="30" t="s">
        <v>20</v>
      </c>
      <c r="F102" s="31" t="s">
        <v>172</v>
      </c>
      <c r="G102" s="32" t="s">
        <v>101</v>
      </c>
      <c r="H102" s="30" t="str">
        <f>IF(AND(D102&gt;=1900,D102&lt;=1934),"M80",IF(AND(D102&gt;=1935,D102&lt;=1939),"M75",IF(AND(D102&gt;=2001,D102&lt;=2002),"Ю13",IF(AND(D102&gt;=2003,D102&lt;=2014),"Ю11",""))))</f>
        <v>Ю11</v>
      </c>
      <c r="I102" s="30">
        <v>28</v>
      </c>
      <c r="J102" s="35"/>
      <c r="O102" s="4">
        <v>610</v>
      </c>
    </row>
    <row r="103" spans="1:15" ht="12.75" customHeight="1">
      <c r="A103" s="26">
        <v>96</v>
      </c>
      <c r="B103" s="27">
        <v>553</v>
      </c>
      <c r="C103" s="34" t="s">
        <v>514</v>
      </c>
      <c r="D103" s="29">
        <v>2003</v>
      </c>
      <c r="E103" s="30" t="s">
        <v>20</v>
      </c>
      <c r="F103" s="31" t="s">
        <v>172</v>
      </c>
      <c r="G103" s="32" t="s">
        <v>101</v>
      </c>
      <c r="H103" s="30" t="str">
        <f>IF(AND(D103&gt;=1900,D103&lt;=1934),"M80",IF(AND(D103&gt;=1935,D103&lt;=1939),"M75",IF(AND(D103&gt;=2001,D103&lt;=2002),"Ю13",IF(AND(D103&gt;=2003,D103&lt;=2014),"Ю11",""))))</f>
        <v>Ю11</v>
      </c>
      <c r="I103" s="30">
        <v>29</v>
      </c>
      <c r="J103" s="35"/>
      <c r="N103" s="35"/>
      <c r="O103" s="35">
        <v>627</v>
      </c>
    </row>
    <row r="104" spans="1:15" ht="12.75" customHeight="1">
      <c r="A104" s="26">
        <v>97</v>
      </c>
      <c r="B104" s="27">
        <v>585</v>
      </c>
      <c r="C104" s="34" t="s">
        <v>559</v>
      </c>
      <c r="D104" s="29">
        <v>2004</v>
      </c>
      <c r="E104" s="30" t="s">
        <v>10</v>
      </c>
      <c r="F104" s="31" t="s">
        <v>35</v>
      </c>
      <c r="G104" s="32" t="s">
        <v>101</v>
      </c>
      <c r="H104" s="30" t="str">
        <f>IF(AND(D104&gt;=1900,D104&lt;=1934),"M80",IF(AND(D104&gt;=1935,D104&lt;=1939),"M75",IF(AND(D104&gt;=2001,D104&lt;=2002),"Ю13",IF(AND(D104&gt;=2003,D104&lt;=2014),"Ю11",""))))</f>
        <v>Ю11</v>
      </c>
      <c r="I104" s="30">
        <v>30</v>
      </c>
      <c r="J104" s="35"/>
      <c r="O104" s="4">
        <v>627</v>
      </c>
    </row>
    <row r="105" spans="1:15" ht="12.75" customHeight="1">
      <c r="A105" s="26">
        <v>98</v>
      </c>
      <c r="B105" s="27">
        <v>470</v>
      </c>
      <c r="C105" s="34" t="s">
        <v>309</v>
      </c>
      <c r="D105" s="29">
        <v>1980</v>
      </c>
      <c r="E105" s="30" t="s">
        <v>10</v>
      </c>
      <c r="F105" s="31" t="s">
        <v>295</v>
      </c>
      <c r="G105" s="32" t="s">
        <v>1155</v>
      </c>
      <c r="H105" s="30">
        <f>IF(AND(D105&gt;=1900,D105&lt;=1934),"M80",IF(AND(D105&gt;=1935,D105&lt;=1939),"M75",IF(AND(D105&gt;=2001,D105&lt;=2002),"Ю13",IF(AND(D105&gt;=2003,D105&lt;=2014),"Ю11",""))))</f>
      </c>
      <c r="I105" s="30"/>
      <c r="J105" s="35"/>
      <c r="K105" s="35"/>
      <c r="L105" s="35"/>
      <c r="M105" s="35"/>
      <c r="O105" s="4">
        <v>627</v>
      </c>
    </row>
    <row r="106" spans="1:15" ht="12.75" customHeight="1">
      <c r="A106" s="26">
        <v>99</v>
      </c>
      <c r="B106" s="27">
        <v>384</v>
      </c>
      <c r="C106" s="34" t="s">
        <v>178</v>
      </c>
      <c r="D106" s="29">
        <v>1937</v>
      </c>
      <c r="E106" s="30" t="s">
        <v>10</v>
      </c>
      <c r="F106" s="31" t="s">
        <v>179</v>
      </c>
      <c r="G106" s="32" t="s">
        <v>104</v>
      </c>
      <c r="H106" s="30" t="str">
        <f>IF(AND(D106&gt;=1900,D106&lt;=1934),"M80",IF(AND(D106&gt;=1935,D106&lt;=1939),"M75",IF(AND(D106&gt;=2001,D106&lt;=2002),"Ю13",IF(AND(D106&gt;=2003,D106&lt;=2014),"Ю11",""))))</f>
        <v>M75</v>
      </c>
      <c r="I106" s="30">
        <v>4</v>
      </c>
      <c r="J106" s="35"/>
      <c r="K106" s="35"/>
      <c r="L106" s="35"/>
      <c r="M106" s="35"/>
      <c r="O106" s="4">
        <v>627</v>
      </c>
    </row>
    <row r="107" spans="1:15" ht="12.75" customHeight="1">
      <c r="A107" s="26">
        <v>100</v>
      </c>
      <c r="B107" s="27">
        <v>495</v>
      </c>
      <c r="C107" s="34" t="s">
        <v>322</v>
      </c>
      <c r="D107" s="29">
        <v>2005</v>
      </c>
      <c r="E107" s="30" t="s">
        <v>10</v>
      </c>
      <c r="F107" s="31"/>
      <c r="G107" s="32" t="s">
        <v>104</v>
      </c>
      <c r="H107" s="30" t="str">
        <f>IF(AND(D107&gt;=1900,D107&lt;=1934),"M80",IF(AND(D107&gt;=1935,D107&lt;=1939),"M75",IF(AND(D107&gt;=2001,D107&lt;=2002),"Ю13",IF(AND(D107&gt;=2003,D107&lt;=2014),"Ю11",""))))</f>
        <v>Ю11</v>
      </c>
      <c r="I107" s="30">
        <v>31</v>
      </c>
      <c r="J107" s="35"/>
      <c r="O107" s="4">
        <v>627</v>
      </c>
    </row>
    <row r="108" spans="1:15" ht="12.75" customHeight="1">
      <c r="A108" s="26">
        <v>101</v>
      </c>
      <c r="B108" s="27">
        <v>581</v>
      </c>
      <c r="C108" s="34" t="s">
        <v>524</v>
      </c>
      <c r="D108" s="29">
        <v>2000</v>
      </c>
      <c r="E108" s="30" t="s">
        <v>20</v>
      </c>
      <c r="F108" s="31"/>
      <c r="G108" s="32" t="s">
        <v>104</v>
      </c>
      <c r="H108" s="30">
        <f>IF(AND(D108&gt;=1900,D108&lt;=1934),"M80",IF(AND(D108&gt;=1935,D108&lt;=1939),"M75",IF(AND(D108&gt;=2001,D108&lt;=2002),"Ю13",IF(AND(D108&gt;=2003,D108&lt;=2014),"Ю11",""))))</f>
      </c>
      <c r="I108" s="30"/>
      <c r="J108" s="35"/>
      <c r="N108" s="35"/>
      <c r="O108" s="35">
        <v>634</v>
      </c>
    </row>
    <row r="109" spans="1:15" ht="12.75" customHeight="1">
      <c r="A109" s="26">
        <v>102</v>
      </c>
      <c r="B109" s="27">
        <v>588</v>
      </c>
      <c r="C109" s="34" t="s">
        <v>562</v>
      </c>
      <c r="D109" s="29">
        <v>2003</v>
      </c>
      <c r="E109" s="30" t="s">
        <v>10</v>
      </c>
      <c r="F109" s="31" t="s">
        <v>35</v>
      </c>
      <c r="G109" s="32" t="s">
        <v>104</v>
      </c>
      <c r="H109" s="30" t="str">
        <f>IF(AND(D109&gt;=1900,D109&lt;=1934),"M80",IF(AND(D109&gt;=1935,D109&lt;=1939),"M75",IF(AND(D109&gt;=2001,D109&lt;=2002),"Ю13",IF(AND(D109&gt;=2003,D109&lt;=2014),"Ю11",""))))</f>
        <v>Ю11</v>
      </c>
      <c r="I109" s="30">
        <v>32</v>
      </c>
      <c r="J109" s="35"/>
      <c r="N109" s="35"/>
      <c r="O109" s="35">
        <v>634</v>
      </c>
    </row>
    <row r="110" spans="1:15" ht="12.75" customHeight="1">
      <c r="A110" s="26">
        <v>103</v>
      </c>
      <c r="B110" s="27">
        <v>616</v>
      </c>
      <c r="C110" s="34" t="s">
        <v>529</v>
      </c>
      <c r="D110" s="29">
        <v>2001</v>
      </c>
      <c r="E110" s="30" t="s">
        <v>74</v>
      </c>
      <c r="F110" s="31" t="s">
        <v>530</v>
      </c>
      <c r="G110" s="32" t="s">
        <v>104</v>
      </c>
      <c r="H110" s="30" t="str">
        <f>IF(AND(D110&gt;=1900,D110&lt;=1934),"M80",IF(AND(D110&gt;=1935,D110&lt;=1939),"M75",IF(AND(D110&gt;=2001,D110&lt;=2002),"Ю13",IF(AND(D110&gt;=2003,D110&lt;=2014),"Ю11",""))))</f>
        <v>Ю13</v>
      </c>
      <c r="I110" s="30">
        <v>48</v>
      </c>
      <c r="J110" s="35"/>
      <c r="O110" s="4">
        <v>634</v>
      </c>
    </row>
    <row r="111" spans="1:15" ht="12.75" customHeight="1">
      <c r="A111" s="26">
        <v>104</v>
      </c>
      <c r="B111" s="27">
        <v>539</v>
      </c>
      <c r="C111" s="34" t="s">
        <v>507</v>
      </c>
      <c r="D111" s="29">
        <v>2003</v>
      </c>
      <c r="E111" s="30" t="s">
        <v>20</v>
      </c>
      <c r="F111" s="31" t="s">
        <v>172</v>
      </c>
      <c r="G111" s="32" t="s">
        <v>66</v>
      </c>
      <c r="H111" s="30" t="str">
        <f>IF(AND(D111&gt;=1900,D111&lt;=1934),"M80",IF(AND(D111&gt;=1935,D111&lt;=1939),"M75",IF(AND(D111&gt;=2001,D111&lt;=2002),"Ю13",IF(AND(D111&gt;=2003,D111&lt;=2014),"Ю11",""))))</f>
        <v>Ю11</v>
      </c>
      <c r="I111" s="30">
        <v>33</v>
      </c>
      <c r="J111" s="35"/>
      <c r="O111" s="4">
        <v>634</v>
      </c>
    </row>
    <row r="112" spans="1:15" ht="12.75" customHeight="1">
      <c r="A112" s="26">
        <v>105</v>
      </c>
      <c r="B112" s="27">
        <v>405</v>
      </c>
      <c r="C112" s="34" t="s">
        <v>273</v>
      </c>
      <c r="D112" s="29">
        <v>2004</v>
      </c>
      <c r="E112" s="30" t="s">
        <v>20</v>
      </c>
      <c r="F112" s="31" t="s">
        <v>172</v>
      </c>
      <c r="G112" s="32" t="s">
        <v>105</v>
      </c>
      <c r="H112" s="30" t="str">
        <f>IF(AND(D112&gt;=1900,D112&lt;=1934),"M80",IF(AND(D112&gt;=1935,D112&lt;=1939),"M75",IF(AND(D112&gt;=2001,D112&lt;=2002),"Ю13",IF(AND(D112&gt;=2003,D112&lt;=2014),"Ю11",""))))</f>
        <v>Ю11</v>
      </c>
      <c r="I112" s="30">
        <v>34</v>
      </c>
      <c r="J112" s="35"/>
      <c r="K112" s="35"/>
      <c r="L112" s="35"/>
      <c r="M112" s="35"/>
      <c r="O112" s="4">
        <v>634</v>
      </c>
    </row>
    <row r="113" spans="1:15" ht="12.75" customHeight="1">
      <c r="A113" s="26">
        <v>106</v>
      </c>
      <c r="B113" s="27">
        <v>419</v>
      </c>
      <c r="C113" s="34" t="s">
        <v>281</v>
      </c>
      <c r="D113" s="29">
        <v>2004</v>
      </c>
      <c r="E113" s="30" t="s">
        <v>10</v>
      </c>
      <c r="F113" s="31" t="s">
        <v>172</v>
      </c>
      <c r="G113" s="32" t="s">
        <v>105</v>
      </c>
      <c r="H113" s="30" t="str">
        <f>IF(AND(D113&gt;=1900,D113&lt;=1934),"M80",IF(AND(D113&gt;=1935,D113&lt;=1939),"M75",IF(AND(D113&gt;=2001,D113&lt;=2002),"Ю13",IF(AND(D113&gt;=2003,D113&lt;=2014),"Ю11",""))))</f>
        <v>Ю11</v>
      </c>
      <c r="I113" s="30">
        <v>35</v>
      </c>
      <c r="J113" s="35"/>
      <c r="K113" s="35"/>
      <c r="L113" s="35"/>
      <c r="M113" s="35"/>
      <c r="O113" s="4">
        <v>634</v>
      </c>
    </row>
    <row r="114" spans="1:15" ht="12.75" customHeight="1">
      <c r="A114" s="26">
        <v>107</v>
      </c>
      <c r="B114" s="27">
        <v>510</v>
      </c>
      <c r="C114" s="34" t="s">
        <v>329</v>
      </c>
      <c r="D114" s="29">
        <v>2003</v>
      </c>
      <c r="E114" s="30"/>
      <c r="F114" s="31" t="s">
        <v>330</v>
      </c>
      <c r="G114" s="32" t="s">
        <v>105</v>
      </c>
      <c r="H114" s="30" t="str">
        <f>IF(AND(D114&gt;=1900,D114&lt;=1934),"M80",IF(AND(D114&gt;=1935,D114&lt;=1939),"M75",IF(AND(D114&gt;=2001,D114&lt;=2002),"Ю13",IF(AND(D114&gt;=2003,D114&lt;=2014),"Ю11",""))))</f>
        <v>Ю11</v>
      </c>
      <c r="I114" s="30">
        <v>36</v>
      </c>
      <c r="J114" s="35"/>
      <c r="O114" s="4">
        <v>634</v>
      </c>
    </row>
    <row r="115" spans="1:15" ht="12.75" customHeight="1">
      <c r="A115" s="26">
        <v>108</v>
      </c>
      <c r="B115" s="27">
        <v>519</v>
      </c>
      <c r="C115" s="34" t="s">
        <v>543</v>
      </c>
      <c r="D115" s="29">
        <v>1932</v>
      </c>
      <c r="E115" s="30" t="s">
        <v>10</v>
      </c>
      <c r="F115" s="31" t="s">
        <v>544</v>
      </c>
      <c r="G115" s="32" t="s">
        <v>105</v>
      </c>
      <c r="H115" s="30" t="str">
        <f>IF(AND(D115&gt;=1900,D115&lt;=1934),"M80",IF(AND(D115&gt;=1935,D115&lt;=1939),"M75",IF(AND(D115&gt;=2001,D115&lt;=2002),"Ю13",IF(AND(D115&gt;=2003,D115&lt;=2014),"Ю11",""))))</f>
        <v>M80</v>
      </c>
      <c r="I115" s="30">
        <v>1</v>
      </c>
      <c r="J115" s="35"/>
      <c r="O115" s="4">
        <v>634</v>
      </c>
    </row>
    <row r="116" spans="1:15" ht="12.75" customHeight="1">
      <c r="A116" s="26">
        <v>109</v>
      </c>
      <c r="B116" s="27">
        <v>524</v>
      </c>
      <c r="C116" s="34" t="s">
        <v>546</v>
      </c>
      <c r="D116" s="29">
        <v>2002</v>
      </c>
      <c r="E116" s="30" t="s">
        <v>20</v>
      </c>
      <c r="F116" s="31"/>
      <c r="G116" s="32" t="s">
        <v>105</v>
      </c>
      <c r="H116" s="30" t="str">
        <f>IF(AND(D116&gt;=1900,D116&lt;=1934),"M80",IF(AND(D116&gt;=1935,D116&lt;=1939),"M75",IF(AND(D116&gt;=2001,D116&lt;=2002),"Ю13",IF(AND(D116&gt;=2003,D116&lt;=2014),"Ю11",""))))</f>
        <v>Ю13</v>
      </c>
      <c r="I116" s="30">
        <v>49</v>
      </c>
      <c r="J116" s="35"/>
      <c r="O116" s="4">
        <v>634</v>
      </c>
    </row>
    <row r="117" spans="1:15" ht="12.75" customHeight="1">
      <c r="A117" s="26">
        <v>110</v>
      </c>
      <c r="B117" s="27">
        <v>533</v>
      </c>
      <c r="C117" s="34" t="s">
        <v>550</v>
      </c>
      <c r="D117" s="29">
        <v>2005</v>
      </c>
      <c r="E117" s="30" t="s">
        <v>20</v>
      </c>
      <c r="F117" s="31" t="s">
        <v>330</v>
      </c>
      <c r="G117" s="32" t="s">
        <v>105</v>
      </c>
      <c r="H117" s="30" t="str">
        <f>IF(AND(D117&gt;=1900,D117&lt;=1934),"M80",IF(AND(D117&gt;=1935,D117&lt;=1939),"M75",IF(AND(D117&gt;=2001,D117&lt;=2002),"Ю13",IF(AND(D117&gt;=2003,D117&lt;=2014),"Ю11",""))))</f>
        <v>Ю11</v>
      </c>
      <c r="I117" s="30">
        <v>37</v>
      </c>
      <c r="J117" s="35"/>
      <c r="O117" s="4">
        <v>634</v>
      </c>
    </row>
    <row r="118" spans="1:15" ht="12.75" customHeight="1">
      <c r="A118" s="26">
        <v>111</v>
      </c>
      <c r="B118" s="27">
        <v>568</v>
      </c>
      <c r="C118" s="34" t="s">
        <v>520</v>
      </c>
      <c r="D118" s="29">
        <v>2001</v>
      </c>
      <c r="E118" s="30" t="s">
        <v>20</v>
      </c>
      <c r="F118" s="31"/>
      <c r="G118" s="32" t="s">
        <v>105</v>
      </c>
      <c r="H118" s="30" t="str">
        <f>IF(AND(D118&gt;=1900,D118&lt;=1934),"M80",IF(AND(D118&gt;=1935,D118&lt;=1939),"M75",IF(AND(D118&gt;=2001,D118&lt;=2002),"Ю13",IF(AND(D118&gt;=2003,D118&lt;=2014),"Ю11",""))))</f>
        <v>Ю13</v>
      </c>
      <c r="I118" s="30">
        <v>50</v>
      </c>
      <c r="J118" s="35"/>
      <c r="O118" s="4">
        <v>634</v>
      </c>
    </row>
    <row r="119" spans="1:15" ht="12.75" customHeight="1">
      <c r="A119" s="26">
        <v>112</v>
      </c>
      <c r="B119" s="27">
        <v>576</v>
      </c>
      <c r="C119" s="34" t="s">
        <v>553</v>
      </c>
      <c r="D119" s="29">
        <v>2003</v>
      </c>
      <c r="E119" s="30" t="s">
        <v>10</v>
      </c>
      <c r="F119" s="31" t="s">
        <v>295</v>
      </c>
      <c r="G119" s="32" t="s">
        <v>105</v>
      </c>
      <c r="H119" s="30" t="str">
        <f>IF(AND(D119&gt;=1900,D119&lt;=1934),"M80",IF(AND(D119&gt;=1935,D119&lt;=1939),"M75",IF(AND(D119&gt;=2001,D119&lt;=2002),"Ю13",IF(AND(D119&gt;=2003,D119&lt;=2014),"Ю11",""))))</f>
        <v>Ю11</v>
      </c>
      <c r="I119" s="30">
        <v>38</v>
      </c>
      <c r="J119" s="35"/>
      <c r="N119" s="35"/>
      <c r="O119" s="35">
        <v>643</v>
      </c>
    </row>
    <row r="120" spans="1:15" ht="12.75" customHeight="1">
      <c r="A120" s="26">
        <v>113</v>
      </c>
      <c r="B120" s="27">
        <v>584</v>
      </c>
      <c r="C120" s="34" t="s">
        <v>558</v>
      </c>
      <c r="D120" s="29">
        <v>2004</v>
      </c>
      <c r="E120" s="30" t="s">
        <v>10</v>
      </c>
      <c r="F120" s="31" t="s">
        <v>35</v>
      </c>
      <c r="G120" s="32" t="s">
        <v>105</v>
      </c>
      <c r="H120" s="30" t="str">
        <f>IF(AND(D120&gt;=1900,D120&lt;=1934),"M80",IF(AND(D120&gt;=1935,D120&lt;=1939),"M75",IF(AND(D120&gt;=2001,D120&lt;=2002),"Ю13",IF(AND(D120&gt;=2003,D120&lt;=2014),"Ю11",""))))</f>
        <v>Ю11</v>
      </c>
      <c r="I120" s="30">
        <v>39</v>
      </c>
      <c r="J120" s="35"/>
      <c r="N120" s="35"/>
      <c r="O120" s="35">
        <v>643</v>
      </c>
    </row>
    <row r="121" spans="1:15" ht="12.75" customHeight="1">
      <c r="A121" s="26">
        <v>114</v>
      </c>
      <c r="B121" s="27">
        <v>587</v>
      </c>
      <c r="C121" s="34" t="s">
        <v>561</v>
      </c>
      <c r="D121" s="29">
        <v>2004</v>
      </c>
      <c r="E121" s="30" t="s">
        <v>10</v>
      </c>
      <c r="F121" s="31" t="s">
        <v>35</v>
      </c>
      <c r="G121" s="32" t="s">
        <v>105</v>
      </c>
      <c r="H121" s="30" t="str">
        <f>IF(AND(D121&gt;=1900,D121&lt;=1934),"M80",IF(AND(D121&gt;=1935,D121&lt;=1939),"M75",IF(AND(D121&gt;=2001,D121&lt;=2002),"Ю13",IF(AND(D121&gt;=2003,D121&lt;=2014),"Ю11",""))))</f>
        <v>Ю11</v>
      </c>
      <c r="I121" s="30">
        <v>40</v>
      </c>
      <c r="J121" s="35"/>
      <c r="N121" s="35"/>
      <c r="O121" s="35">
        <v>643</v>
      </c>
    </row>
    <row r="122" spans="1:15" ht="12.75" customHeight="1">
      <c r="A122" s="26">
        <v>115</v>
      </c>
      <c r="B122" s="27">
        <v>619</v>
      </c>
      <c r="C122" s="34" t="s">
        <v>533</v>
      </c>
      <c r="D122" s="29">
        <v>2003</v>
      </c>
      <c r="E122" s="30" t="s">
        <v>20</v>
      </c>
      <c r="F122" s="31" t="s">
        <v>172</v>
      </c>
      <c r="G122" s="32" t="s">
        <v>105</v>
      </c>
      <c r="H122" s="30" t="str">
        <f>IF(AND(D122&gt;=1900,D122&lt;=1934),"M80",IF(AND(D122&gt;=1935,D122&lt;=1939),"M75",IF(AND(D122&gt;=2001,D122&lt;=2002),"Ю13",IF(AND(D122&gt;=2003,D122&lt;=2014),"Ю11",""))))</f>
        <v>Ю11</v>
      </c>
      <c r="I122" s="30">
        <v>41</v>
      </c>
      <c r="J122" s="35"/>
      <c r="O122" s="4">
        <v>644</v>
      </c>
    </row>
    <row r="123" spans="1:15" ht="12.75" customHeight="1">
      <c r="A123" s="26">
        <v>116</v>
      </c>
      <c r="B123" s="27">
        <v>425</v>
      </c>
      <c r="C123" s="34" t="s">
        <v>284</v>
      </c>
      <c r="D123" s="29">
        <v>2001</v>
      </c>
      <c r="E123" s="30" t="s">
        <v>20</v>
      </c>
      <c r="F123" s="31" t="s">
        <v>172</v>
      </c>
      <c r="G123" s="32" t="s">
        <v>106</v>
      </c>
      <c r="H123" s="30" t="str">
        <f>IF(AND(D123&gt;=1900,D123&lt;=1934),"M80",IF(AND(D123&gt;=1935,D123&lt;=1939),"M75",IF(AND(D123&gt;=2001,D123&lt;=2002),"Ю13",IF(AND(D123&gt;=2003,D123&lt;=2014),"Ю11",""))))</f>
        <v>Ю13</v>
      </c>
      <c r="I123" s="30">
        <v>51</v>
      </c>
      <c r="J123" s="35"/>
      <c r="K123" s="35"/>
      <c r="L123" s="35"/>
      <c r="M123" s="35"/>
      <c r="O123" s="4">
        <v>655</v>
      </c>
    </row>
    <row r="124" spans="1:15" ht="12.75" customHeight="1">
      <c r="A124" s="26">
        <v>117</v>
      </c>
      <c r="B124" s="27">
        <v>546</v>
      </c>
      <c r="C124" s="34" t="s">
        <v>511</v>
      </c>
      <c r="D124" s="29">
        <v>2005</v>
      </c>
      <c r="E124" s="30" t="s">
        <v>20</v>
      </c>
      <c r="F124" s="31" t="s">
        <v>172</v>
      </c>
      <c r="G124" s="32" t="s">
        <v>107</v>
      </c>
      <c r="H124" s="30" t="str">
        <f>IF(AND(D124&gt;=1900,D124&lt;=1934),"M80",IF(AND(D124&gt;=1935,D124&lt;=1939),"M75",IF(AND(D124&gt;=2001,D124&lt;=2002),"Ю13",IF(AND(D124&gt;=2003,D124&lt;=2014),"Ю11",""))))</f>
        <v>Ю11</v>
      </c>
      <c r="I124" s="30">
        <v>42</v>
      </c>
      <c r="J124" s="35"/>
      <c r="O124" s="4">
        <v>655</v>
      </c>
    </row>
    <row r="125" spans="1:15" ht="12.75" customHeight="1">
      <c r="A125" s="26">
        <v>118</v>
      </c>
      <c r="B125" s="27">
        <v>364</v>
      </c>
      <c r="C125" s="34" t="s">
        <v>168</v>
      </c>
      <c r="D125" s="29">
        <v>2005</v>
      </c>
      <c r="E125" s="30" t="s">
        <v>10</v>
      </c>
      <c r="F125" s="31" t="s">
        <v>166</v>
      </c>
      <c r="G125" s="32" t="s">
        <v>1136</v>
      </c>
      <c r="H125" s="30" t="str">
        <f>IF(AND(D125&gt;=1900,D125&lt;=1934),"M80",IF(AND(D125&gt;=1935,D125&lt;=1939),"M75",IF(AND(D125&gt;=2001,D125&lt;=2002),"Ю13",IF(AND(D125&gt;=2003,D125&lt;=2014),"Ю11",""))))</f>
        <v>Ю11</v>
      </c>
      <c r="I125" s="30">
        <v>43</v>
      </c>
      <c r="J125" s="35"/>
      <c r="K125" s="35"/>
      <c r="L125" s="35"/>
      <c r="M125" s="35"/>
      <c r="O125" s="4">
        <v>655</v>
      </c>
    </row>
    <row r="126" spans="1:15" ht="12.75" customHeight="1">
      <c r="A126" s="26">
        <v>119</v>
      </c>
      <c r="B126" s="27">
        <v>372</v>
      </c>
      <c r="C126" s="34" t="s">
        <v>171</v>
      </c>
      <c r="D126" s="29">
        <v>2004</v>
      </c>
      <c r="E126" s="30" t="s">
        <v>20</v>
      </c>
      <c r="F126" s="31" t="s">
        <v>172</v>
      </c>
      <c r="G126" s="32" t="s">
        <v>1136</v>
      </c>
      <c r="H126" s="30" t="str">
        <f>IF(AND(D126&gt;=1900,D126&lt;=1934),"M80",IF(AND(D126&gt;=1935,D126&lt;=1939),"M75",IF(AND(D126&gt;=2001,D126&lt;=2002),"Ю13",IF(AND(D126&gt;=2003,D126&lt;=2014),"Ю11",""))))</f>
        <v>Ю11</v>
      </c>
      <c r="I126" s="30">
        <v>44</v>
      </c>
      <c r="J126" s="35"/>
      <c r="K126" s="35"/>
      <c r="L126" s="35"/>
      <c r="M126" s="35"/>
      <c r="O126" s="4">
        <v>663</v>
      </c>
    </row>
    <row r="127" spans="1:15" ht="12.75" customHeight="1">
      <c r="A127" s="26">
        <v>120</v>
      </c>
      <c r="B127" s="27">
        <v>376</v>
      </c>
      <c r="C127" s="34" t="s">
        <v>174</v>
      </c>
      <c r="D127" s="29">
        <v>2004</v>
      </c>
      <c r="E127" s="30" t="s">
        <v>37</v>
      </c>
      <c r="F127" s="31" t="s">
        <v>175</v>
      </c>
      <c r="G127" s="32" t="s">
        <v>1136</v>
      </c>
      <c r="H127" s="30" t="str">
        <f>IF(AND(D127&gt;=1900,D127&lt;=1934),"M80",IF(AND(D127&gt;=1935,D127&lt;=1939),"M75",IF(AND(D127&gt;=2001,D127&lt;=2002),"Ю13",IF(AND(D127&gt;=2003,D127&lt;=2014),"Ю11",""))))</f>
        <v>Ю11</v>
      </c>
      <c r="I127" s="30">
        <v>45</v>
      </c>
      <c r="J127" s="35"/>
      <c r="K127" s="35"/>
      <c r="L127" s="35"/>
      <c r="M127" s="35"/>
      <c r="N127" s="35"/>
      <c r="O127" s="35">
        <v>675</v>
      </c>
    </row>
    <row r="128" spans="1:15" ht="12.75" customHeight="1">
      <c r="A128" s="26">
        <v>121</v>
      </c>
      <c r="B128" s="27">
        <v>577</v>
      </c>
      <c r="C128" s="34" t="s">
        <v>554</v>
      </c>
      <c r="D128" s="29">
        <v>2003</v>
      </c>
      <c r="E128" s="30" t="s">
        <v>10</v>
      </c>
      <c r="F128" s="31" t="s">
        <v>295</v>
      </c>
      <c r="G128" s="32" t="s">
        <v>108</v>
      </c>
      <c r="H128" s="30" t="str">
        <f>IF(AND(D128&gt;=1900,D128&lt;=1934),"M80",IF(AND(D128&gt;=1935,D128&lt;=1939),"M75",IF(AND(D128&gt;=2001,D128&lt;=2002),"Ю13",IF(AND(D128&gt;=2003,D128&lt;=2014),"Ю11",""))))</f>
        <v>Ю11</v>
      </c>
      <c r="I128" s="30">
        <v>46</v>
      </c>
      <c r="J128" s="35"/>
      <c r="N128" s="35"/>
      <c r="O128" s="35">
        <v>680</v>
      </c>
    </row>
    <row r="129" spans="1:15" ht="12.75" customHeight="1">
      <c r="A129" s="26">
        <v>122</v>
      </c>
      <c r="B129" s="27">
        <v>402</v>
      </c>
      <c r="C129" s="34" t="s">
        <v>270</v>
      </c>
      <c r="D129" s="29">
        <v>2004</v>
      </c>
      <c r="E129" s="30" t="s">
        <v>10</v>
      </c>
      <c r="F129" s="31" t="s">
        <v>79</v>
      </c>
      <c r="G129" s="32" t="s">
        <v>109</v>
      </c>
      <c r="H129" s="30" t="str">
        <f>IF(AND(D129&gt;=1900,D129&lt;=1934),"M80",IF(AND(D129&gt;=1935,D129&lt;=1939),"M75",IF(AND(D129&gt;=2001,D129&lt;=2002),"Ю13",IF(AND(D129&gt;=2003,D129&lt;=2014),"Ю11",""))))</f>
        <v>Ю11</v>
      </c>
      <c r="I129" s="30">
        <v>47</v>
      </c>
      <c r="J129" s="35"/>
      <c r="K129" s="35"/>
      <c r="L129" s="35"/>
      <c r="M129" s="35"/>
      <c r="N129" s="35"/>
      <c r="O129" s="35">
        <v>680</v>
      </c>
    </row>
    <row r="130" spans="1:15" ht="12.75" customHeight="1">
      <c r="A130" s="26">
        <v>123</v>
      </c>
      <c r="B130" s="27">
        <v>593</v>
      </c>
      <c r="C130" s="34" t="s">
        <v>564</v>
      </c>
      <c r="D130" s="29">
        <v>2004</v>
      </c>
      <c r="E130" s="30" t="s">
        <v>26</v>
      </c>
      <c r="F130" s="31" t="s">
        <v>565</v>
      </c>
      <c r="G130" s="32" t="s">
        <v>1138</v>
      </c>
      <c r="H130" s="30" t="str">
        <f>IF(AND(D130&gt;=1900,D130&lt;=1934),"M80",IF(AND(D130&gt;=1935,D130&lt;=1939),"M75",IF(AND(D130&gt;=2001,D130&lt;=2002),"Ю13",IF(AND(D130&gt;=2003,D130&lt;=2014),"Ю11",""))))</f>
        <v>Ю11</v>
      </c>
      <c r="I130" s="30">
        <v>48</v>
      </c>
      <c r="J130" s="35"/>
      <c r="O130" s="4">
        <v>680</v>
      </c>
    </row>
    <row r="131" spans="1:15" ht="12.75" customHeight="1">
      <c r="A131" s="26">
        <v>124</v>
      </c>
      <c r="B131" s="27">
        <v>617</v>
      </c>
      <c r="C131" s="34" t="s">
        <v>531</v>
      </c>
      <c r="D131" s="29">
        <v>2002</v>
      </c>
      <c r="E131" s="30" t="s">
        <v>74</v>
      </c>
      <c r="F131" s="31" t="s">
        <v>530</v>
      </c>
      <c r="G131" s="32" t="s">
        <v>1138</v>
      </c>
      <c r="H131" s="30" t="str">
        <f>IF(AND(D131&gt;=1900,D131&lt;=1934),"M80",IF(AND(D131&gt;=1935,D131&lt;=1939),"M75",IF(AND(D131&gt;=2001,D131&lt;=2002),"Ю13",IF(AND(D131&gt;=2003,D131&lt;=2014),"Ю11",""))))</f>
        <v>Ю13</v>
      </c>
      <c r="I131" s="30">
        <v>52</v>
      </c>
      <c r="J131" s="35"/>
      <c r="N131" s="35"/>
      <c r="O131" s="35">
        <v>761</v>
      </c>
    </row>
    <row r="132" spans="1:15" ht="12.75" customHeight="1">
      <c r="A132" s="26">
        <v>125</v>
      </c>
      <c r="B132" s="27">
        <v>618</v>
      </c>
      <c r="C132" s="34" t="s">
        <v>532</v>
      </c>
      <c r="D132" s="29">
        <v>2003</v>
      </c>
      <c r="E132" s="30" t="s">
        <v>74</v>
      </c>
      <c r="F132" s="31" t="s">
        <v>530</v>
      </c>
      <c r="G132" s="32" t="s">
        <v>1138</v>
      </c>
      <c r="H132" s="30" t="str">
        <f>IF(AND(D132&gt;=1900,D132&lt;=1934),"M80",IF(AND(D132&gt;=1935,D132&lt;=1939),"M75",IF(AND(D132&gt;=2001,D132&lt;=2002),"Ю13",IF(AND(D132&gt;=2003,D132&lt;=2014),"Ю11",""))))</f>
        <v>Ю11</v>
      </c>
      <c r="I132" s="30">
        <v>49</v>
      </c>
      <c r="J132" s="35"/>
      <c r="O132" s="4">
        <v>768</v>
      </c>
    </row>
    <row r="133" spans="1:15" ht="12.75" customHeight="1">
      <c r="A133" s="26">
        <v>126</v>
      </c>
      <c r="B133" s="27">
        <v>523</v>
      </c>
      <c r="C133" s="34" t="s">
        <v>498</v>
      </c>
      <c r="D133" s="29">
        <v>2005</v>
      </c>
      <c r="E133" s="30" t="s">
        <v>26</v>
      </c>
      <c r="F133" s="31" t="s">
        <v>499</v>
      </c>
      <c r="G133" s="32" t="s">
        <v>68</v>
      </c>
      <c r="H133" s="30" t="str">
        <f>IF(AND(D133&gt;=1900,D133&lt;=1934),"M80",IF(AND(D133&gt;=1935,D133&lt;=1939),"M75",IF(AND(D133&gt;=2001,D133&lt;=2002),"Ю13",IF(AND(D133&gt;=2003,D133&lt;=2014),"Ю11",""))))</f>
        <v>Ю11</v>
      </c>
      <c r="I133" s="30">
        <v>50</v>
      </c>
      <c r="J133" s="35"/>
      <c r="O133" s="4">
        <v>786</v>
      </c>
    </row>
    <row r="134" spans="1:15" ht="12.75" customHeight="1">
      <c r="A134" s="26">
        <v>127</v>
      </c>
      <c r="B134" s="27">
        <v>401</v>
      </c>
      <c r="C134" s="34" t="s">
        <v>269</v>
      </c>
      <c r="D134" s="29">
        <v>2004</v>
      </c>
      <c r="E134" s="30" t="s">
        <v>10</v>
      </c>
      <c r="F134" s="31" t="s">
        <v>79</v>
      </c>
      <c r="G134" s="32" t="s">
        <v>100</v>
      </c>
      <c r="H134" s="30" t="str">
        <f>IF(AND(D134&gt;=1900,D134&lt;=1934),"M80",IF(AND(D134&gt;=1935,D134&lt;=1939),"M75",IF(AND(D134&gt;=2001,D134&lt;=2002),"Ю13",IF(AND(D134&gt;=2003,D134&lt;=2014),"Ю11",""))))</f>
        <v>Ю11</v>
      </c>
      <c r="I134" s="30">
        <v>51</v>
      </c>
      <c r="J134" s="35"/>
      <c r="K134" s="35"/>
      <c r="L134" s="35"/>
      <c r="M134" s="35"/>
      <c r="O134" s="4">
        <v>790</v>
      </c>
    </row>
    <row r="135" spans="1:15" ht="12.75" customHeight="1">
      <c r="A135" s="26">
        <v>128</v>
      </c>
      <c r="B135" s="27">
        <v>407</v>
      </c>
      <c r="C135" s="34" t="s">
        <v>274</v>
      </c>
      <c r="D135" s="29">
        <v>2006</v>
      </c>
      <c r="E135" s="30" t="s">
        <v>263</v>
      </c>
      <c r="F135" s="31" t="s">
        <v>172</v>
      </c>
      <c r="G135" s="32" t="s">
        <v>1139</v>
      </c>
      <c r="H135" s="30" t="str">
        <f>IF(AND(D135&gt;=1900,D135&lt;=1934),"M80",IF(AND(D135&gt;=1935,D135&lt;=1939),"M75",IF(AND(D135&gt;=2001,D135&lt;=2002),"Ю13",IF(AND(D135&gt;=2003,D135&lt;=2014),"Ю11",""))))</f>
        <v>Ю11</v>
      </c>
      <c r="I135" s="30">
        <v>52</v>
      </c>
      <c r="J135" s="35"/>
      <c r="K135" s="35"/>
      <c r="L135" s="35"/>
      <c r="M135" s="35"/>
      <c r="O135" s="4">
        <v>958</v>
      </c>
    </row>
    <row r="136" spans="1:15" ht="12.75" customHeight="1">
      <c r="A136" s="26">
        <v>129</v>
      </c>
      <c r="B136" s="27">
        <v>444</v>
      </c>
      <c r="C136" s="34" t="s">
        <v>296</v>
      </c>
      <c r="D136" s="29">
        <v>2004</v>
      </c>
      <c r="E136" s="30" t="s">
        <v>10</v>
      </c>
      <c r="F136" s="31" t="s">
        <v>295</v>
      </c>
      <c r="G136" s="32" t="s">
        <v>1139</v>
      </c>
      <c r="H136" s="30" t="str">
        <f>IF(AND(D136&gt;=1900,D136&lt;=1934),"M80",IF(AND(D136&gt;=1935,D136&lt;=1939),"M75",IF(AND(D136&gt;=2001,D136&lt;=2002),"Ю13",IF(AND(D136&gt;=2003,D136&lt;=2014),"Ю11",""))))</f>
        <v>Ю11</v>
      </c>
      <c r="I136" s="30">
        <v>53</v>
      </c>
      <c r="J136" s="35"/>
      <c r="K136" s="35"/>
      <c r="L136" s="35"/>
      <c r="M136" s="35"/>
      <c r="N136" s="35"/>
      <c r="O136" s="35">
        <v>1200</v>
      </c>
    </row>
    <row r="137" spans="1:15" ht="12.75" customHeight="1">
      <c r="A137" s="26">
        <v>130</v>
      </c>
      <c r="B137" s="27">
        <v>544</v>
      </c>
      <c r="C137" s="34" t="s">
        <v>510</v>
      </c>
      <c r="D137" s="29">
        <v>2004</v>
      </c>
      <c r="E137" s="30" t="s">
        <v>20</v>
      </c>
      <c r="F137" s="31" t="s">
        <v>172</v>
      </c>
      <c r="G137" s="32" t="s">
        <v>1139</v>
      </c>
      <c r="H137" s="30" t="str">
        <f>IF(AND(D137&gt;=1900,D137&lt;=1934),"M80",IF(AND(D137&gt;=1935,D137&lt;=1939),"M75",IF(AND(D137&gt;=2001,D137&lt;=2002),"Ю13",IF(AND(D137&gt;=2003,D137&lt;=2014),"Ю11",""))))</f>
        <v>Ю11</v>
      </c>
      <c r="I137" s="30">
        <v>54</v>
      </c>
      <c r="J137" s="35"/>
      <c r="N137" s="35"/>
      <c r="O137" s="35"/>
    </row>
    <row r="138" spans="1:15" ht="12.75" customHeight="1">
      <c r="A138" s="26">
        <v>131</v>
      </c>
      <c r="B138" s="27">
        <v>403</v>
      </c>
      <c r="C138" s="34" t="s">
        <v>271</v>
      </c>
      <c r="D138" s="29">
        <v>2003</v>
      </c>
      <c r="E138" s="30" t="s">
        <v>10</v>
      </c>
      <c r="F138" s="31" t="s">
        <v>79</v>
      </c>
      <c r="G138" s="32" t="s">
        <v>99</v>
      </c>
      <c r="H138" s="30" t="str">
        <f>IF(AND(D138&gt;=1900,D138&lt;=1934),"M80",IF(AND(D138&gt;=1935,D138&lt;=1939),"M75",IF(AND(D138&gt;=2001,D138&lt;=2002),"Ю13",IF(AND(D138&gt;=2003,D138&lt;=2014),"Ю11",""))))</f>
        <v>Ю11</v>
      </c>
      <c r="I138" s="30">
        <v>55</v>
      </c>
      <c r="J138" s="35"/>
      <c r="K138" s="35"/>
      <c r="L138" s="35"/>
      <c r="M138" s="35"/>
      <c r="O138" s="4">
        <v>1413</v>
      </c>
    </row>
    <row r="139" spans="1:15" ht="12.75" customHeight="1">
      <c r="A139" s="26">
        <v>132</v>
      </c>
      <c r="B139" s="27">
        <v>515</v>
      </c>
      <c r="C139" s="34" t="s">
        <v>542</v>
      </c>
      <c r="D139" s="29">
        <v>1944</v>
      </c>
      <c r="E139" s="30" t="s">
        <v>10</v>
      </c>
      <c r="F139" s="31"/>
      <c r="G139" s="32" t="s">
        <v>1143</v>
      </c>
      <c r="H139" s="30">
        <f>IF(AND(D139&gt;=1900,D139&lt;=1934),"M80",IF(AND(D139&gt;=1935,D139&lt;=1939),"M75",IF(AND(D139&gt;=2001,D139&lt;=2002),"Ю13",IF(AND(D139&gt;=2003,D139&lt;=2014),"Ю11",""))))</f>
      </c>
      <c r="I139" s="30"/>
      <c r="J139" s="35"/>
      <c r="N139" s="35"/>
      <c r="O139" s="35">
        <v>0</v>
      </c>
    </row>
    <row r="140" spans="1:15" ht="12.75" customHeight="1">
      <c r="A140" s="26">
        <v>133</v>
      </c>
      <c r="B140" s="27">
        <v>565</v>
      </c>
      <c r="C140" s="34" t="s">
        <v>517</v>
      </c>
      <c r="D140" s="29">
        <v>2001</v>
      </c>
      <c r="E140" s="30" t="s">
        <v>20</v>
      </c>
      <c r="F140" s="31" t="s">
        <v>519</v>
      </c>
      <c r="G140" s="32" t="s">
        <v>1145</v>
      </c>
      <c r="H140" s="30" t="str">
        <f>IF(AND(D140&gt;=1900,D140&lt;=1934),"M80",IF(AND(D140&gt;=1935,D140&lt;=1939),"M75",IF(AND(D140&gt;=2001,D140&lt;=2002),"Ю13",IF(AND(D140&gt;=2003,D140&lt;=2014),"Ю11",""))))</f>
        <v>Ю13</v>
      </c>
      <c r="I140" s="30">
        <v>53</v>
      </c>
      <c r="J140" s="35"/>
      <c r="N140" s="35"/>
      <c r="O140" s="35">
        <v>0</v>
      </c>
    </row>
    <row r="141" spans="1:15" ht="12.75" customHeight="1">
      <c r="A141" s="26">
        <v>134</v>
      </c>
      <c r="B141" s="27">
        <v>573</v>
      </c>
      <c r="C141" s="34" t="s">
        <v>522</v>
      </c>
      <c r="D141" s="29">
        <v>2000</v>
      </c>
      <c r="E141" s="30" t="s">
        <v>20</v>
      </c>
      <c r="F141" s="31"/>
      <c r="G141" s="32" t="s">
        <v>1146</v>
      </c>
      <c r="H141" s="30">
        <f>IF(AND(D141&gt;=1900,D141&lt;=1934),"M80",IF(AND(D141&gt;=1935,D141&lt;=1939),"M75",IF(AND(D141&gt;=2001,D141&lt;=2002),"Ю13",IF(AND(D141&gt;=2003,D141&lt;=2014),"Ю11",""))))</f>
      </c>
      <c r="I141" s="30"/>
      <c r="J141" s="35"/>
      <c r="N141" s="35"/>
      <c r="O141" s="35">
        <v>645</v>
      </c>
    </row>
    <row r="142" spans="1:15" ht="12.75" customHeight="1">
      <c r="A142" s="26">
        <v>135</v>
      </c>
      <c r="B142" s="27">
        <v>574</v>
      </c>
      <c r="C142" s="34" t="s">
        <v>523</v>
      </c>
      <c r="D142" s="29">
        <v>1939</v>
      </c>
      <c r="E142" s="30" t="s">
        <v>20</v>
      </c>
      <c r="F142" s="31"/>
      <c r="G142" s="32" t="s">
        <v>1151</v>
      </c>
      <c r="H142" s="30" t="str">
        <f>IF(AND(D142&gt;=1900,D142&lt;=1934),"M80",IF(AND(D142&gt;=1935,D142&lt;=1939),"M75",IF(AND(D142&gt;=2001,D142&lt;=2002),"Ю13",IF(AND(D142&gt;=2003,D142&lt;=2014),"Ю11",""))))</f>
        <v>M75</v>
      </c>
      <c r="I142" s="30">
        <v>5</v>
      </c>
      <c r="J142" s="35"/>
      <c r="N142" s="35"/>
      <c r="O142" s="35">
        <v>0</v>
      </c>
    </row>
    <row r="143" spans="1:15" ht="12.75" customHeight="1">
      <c r="A143" s="26">
        <v>136</v>
      </c>
      <c r="B143" s="27">
        <v>436</v>
      </c>
      <c r="C143" s="34" t="s">
        <v>291</v>
      </c>
      <c r="D143" s="29">
        <v>1935</v>
      </c>
      <c r="E143" s="30" t="s">
        <v>10</v>
      </c>
      <c r="F143" s="31" t="s">
        <v>11</v>
      </c>
      <c r="G143" s="32" t="s">
        <v>1152</v>
      </c>
      <c r="H143" s="30" t="str">
        <f>IF(AND(D143&gt;=1900,D143&lt;=1934),"M80",IF(AND(D143&gt;=1935,D143&lt;=1939),"M75",IF(AND(D143&gt;=2001,D143&lt;=2002),"Ю13",IF(AND(D143&gt;=2003,D143&lt;=2014),"Ю11",""))))</f>
        <v>M75</v>
      </c>
      <c r="I143" s="30">
        <v>6</v>
      </c>
      <c r="J143" s="35" t="s">
        <v>292</v>
      </c>
      <c r="K143" s="35"/>
      <c r="L143" s="35"/>
      <c r="M143" s="35"/>
      <c r="N143" s="35"/>
      <c r="O143" s="35">
        <v>0</v>
      </c>
    </row>
    <row r="144" spans="1:15" ht="12.75" customHeight="1">
      <c r="A144" s="26">
        <v>137</v>
      </c>
      <c r="B144" s="27">
        <v>404</v>
      </c>
      <c r="C144" s="34" t="s">
        <v>272</v>
      </c>
      <c r="D144" s="29">
        <v>1922</v>
      </c>
      <c r="E144" s="30" t="s">
        <v>10</v>
      </c>
      <c r="F144" s="31" t="s">
        <v>11</v>
      </c>
      <c r="G144" s="32" t="s">
        <v>879</v>
      </c>
      <c r="H144" s="30" t="str">
        <f>IF(AND(D144&gt;=1900,D144&lt;=1934),"M80",IF(AND(D144&gt;=1935,D144&lt;=1939),"M75",IF(AND(D144&gt;=2001,D144&lt;=2002),"Ю13",IF(AND(D144&gt;=2003,D144&lt;=2014),"Ю11",""))))</f>
        <v>M80</v>
      </c>
      <c r="I144" s="30">
        <v>2</v>
      </c>
      <c r="J144" s="35"/>
      <c r="K144" s="35"/>
      <c r="L144" s="35"/>
      <c r="M144" s="35"/>
      <c r="N144" s="35"/>
      <c r="O144" s="35">
        <v>635</v>
      </c>
    </row>
    <row r="145" spans="1:15" ht="12.75" customHeight="1">
      <c r="A145" s="26"/>
      <c r="B145" s="27">
        <v>615</v>
      </c>
      <c r="C145" s="34" t="s">
        <v>527</v>
      </c>
      <c r="D145" s="29">
        <v>1930</v>
      </c>
      <c r="E145" s="30" t="s">
        <v>19</v>
      </c>
      <c r="F145" s="31" t="s">
        <v>528</v>
      </c>
      <c r="G145" s="32" t="s">
        <v>152</v>
      </c>
      <c r="H145" s="30" t="str">
        <f>IF(AND(D145&gt;=1900,D145&lt;=1934),"M80",IF(AND(D145&gt;=1935,D145&lt;=1939),"M75",IF(AND(D145&gt;=2001,D145&lt;=2002),"Ю13",IF(AND(D145&gt;=2003,D145&lt;=2014),"Ю11",""))))</f>
        <v>M80</v>
      </c>
      <c r="I145" s="30"/>
      <c r="J145" s="35"/>
      <c r="N145" s="35"/>
      <c r="O145" s="35">
        <v>0</v>
      </c>
    </row>
    <row r="146" spans="1:15" ht="12.75" customHeight="1">
      <c r="A146" s="26"/>
      <c r="B146" s="27">
        <v>352</v>
      </c>
      <c r="C146" s="34" t="s">
        <v>161</v>
      </c>
      <c r="D146" s="29">
        <v>2000</v>
      </c>
      <c r="E146" s="30" t="s">
        <v>20</v>
      </c>
      <c r="F146" s="31" t="s">
        <v>162</v>
      </c>
      <c r="G146" s="32" t="s">
        <v>152</v>
      </c>
      <c r="H146" s="30">
        <f>IF(AND(D146&gt;=1900,D146&lt;=1934),"M80",IF(AND(D146&gt;=1935,D146&lt;=1939),"M75",IF(AND(D146&gt;=2001,D146&lt;=2002),"Ю13",IF(AND(D146&gt;=2003,D146&lt;=2014),"Ю11",""))))</f>
      </c>
      <c r="I146" s="30"/>
      <c r="J146" s="35"/>
      <c r="K146" s="35"/>
      <c r="L146" s="35"/>
      <c r="M146" s="35"/>
      <c r="N146" s="35"/>
      <c r="O146" s="35">
        <v>0</v>
      </c>
    </row>
    <row r="147" spans="1:15" ht="12.75" customHeight="1">
      <c r="A147" s="26"/>
      <c r="B147" s="27">
        <v>387</v>
      </c>
      <c r="C147" s="34" t="s">
        <v>183</v>
      </c>
      <c r="D147" s="29">
        <v>1999</v>
      </c>
      <c r="E147" s="30" t="s">
        <v>20</v>
      </c>
      <c r="F147" s="31"/>
      <c r="G147" s="32" t="s">
        <v>152</v>
      </c>
      <c r="H147" s="30">
        <f>IF(AND(D147&gt;=1900,D147&lt;=1934),"M80",IF(AND(D147&gt;=1935,D147&lt;=1939),"M75",IF(AND(D147&gt;=2001,D147&lt;=2002),"Ю13",IF(AND(D147&gt;=2003,D147&lt;=2014),"Ю11",""))))</f>
      </c>
      <c r="I147" s="30"/>
      <c r="J147" s="35"/>
      <c r="K147" s="35"/>
      <c r="L147" s="35"/>
      <c r="M147" s="35"/>
      <c r="N147" s="35"/>
      <c r="O147" s="35">
        <v>611</v>
      </c>
    </row>
    <row r="148" spans="1:15" ht="12.75" customHeight="1">
      <c r="A148" s="26"/>
      <c r="B148" s="27">
        <v>411</v>
      </c>
      <c r="C148" s="34" t="s">
        <v>276</v>
      </c>
      <c r="D148" s="29">
        <v>2002</v>
      </c>
      <c r="E148" s="30"/>
      <c r="F148" s="31" t="s">
        <v>172</v>
      </c>
      <c r="G148" s="32" t="s">
        <v>152</v>
      </c>
      <c r="H148" s="30" t="str">
        <f>IF(AND(D148&gt;=1900,D148&lt;=1934),"M80",IF(AND(D148&gt;=1935,D148&lt;=1939),"M75",IF(AND(D148&gt;=2001,D148&lt;=2002),"Ю13",IF(AND(D148&gt;=2003,D148&lt;=2014),"Ю11",""))))</f>
        <v>Ю13</v>
      </c>
      <c r="I148" s="30"/>
      <c r="J148" s="35"/>
      <c r="K148" s="35"/>
      <c r="L148" s="35"/>
      <c r="M148" s="35"/>
      <c r="N148" s="35"/>
      <c r="O148" s="35">
        <v>0</v>
      </c>
    </row>
    <row r="149" spans="1:15" ht="12.75" customHeight="1">
      <c r="A149" s="26"/>
      <c r="B149" s="27">
        <v>413</v>
      </c>
      <c r="C149" s="34" t="s">
        <v>277</v>
      </c>
      <c r="D149" s="29">
        <v>2004</v>
      </c>
      <c r="E149" s="30" t="s">
        <v>26</v>
      </c>
      <c r="F149" s="31" t="s">
        <v>172</v>
      </c>
      <c r="G149" s="32" t="s">
        <v>152</v>
      </c>
      <c r="H149" s="30" t="str">
        <f>IF(AND(D149&gt;=1900,D149&lt;=1934),"M80",IF(AND(D149&gt;=1935,D149&lt;=1939),"M75",IF(AND(D149&gt;=2001,D149&lt;=2002),"Ю13",IF(AND(D149&gt;=2003,D149&lt;=2014),"Ю11",""))))</f>
        <v>Ю11</v>
      </c>
      <c r="I149" s="30"/>
      <c r="J149" s="35"/>
      <c r="K149" s="35"/>
      <c r="L149" s="35"/>
      <c r="M149" s="35"/>
      <c r="N149" s="35"/>
      <c r="O149" s="35">
        <v>598</v>
      </c>
    </row>
    <row r="150" spans="1:15" ht="12.75" customHeight="1">
      <c r="A150" s="26"/>
      <c r="B150" s="27">
        <v>428</v>
      </c>
      <c r="C150" s="34" t="s">
        <v>286</v>
      </c>
      <c r="D150" s="29">
        <v>2004</v>
      </c>
      <c r="E150" s="30"/>
      <c r="F150" s="31" t="s">
        <v>172</v>
      </c>
      <c r="G150" s="32" t="s">
        <v>152</v>
      </c>
      <c r="H150" s="30" t="str">
        <f>IF(AND(D150&gt;=1900,D150&lt;=1934),"M80",IF(AND(D150&gt;=1935,D150&lt;=1939),"M75",IF(AND(D150&gt;=2001,D150&lt;=2002),"Ю13",IF(AND(D150&gt;=2003,D150&lt;=2014),"Ю11",""))))</f>
        <v>Ю11</v>
      </c>
      <c r="I150" s="30"/>
      <c r="J150" s="35"/>
      <c r="K150" s="35"/>
      <c r="L150" s="35"/>
      <c r="M150" s="35"/>
      <c r="O150" s="4">
        <v>0</v>
      </c>
    </row>
    <row r="151" spans="1:15" ht="12.75" customHeight="1">
      <c r="A151" s="26"/>
      <c r="B151" s="27">
        <v>453</v>
      </c>
      <c r="C151" s="34" t="s">
        <v>301</v>
      </c>
      <c r="D151" s="29">
        <v>2001</v>
      </c>
      <c r="E151" s="30" t="s">
        <v>10</v>
      </c>
      <c r="F151" s="31" t="s">
        <v>295</v>
      </c>
      <c r="G151" s="32" t="s">
        <v>152</v>
      </c>
      <c r="H151" s="30" t="str">
        <f>IF(AND(D151&gt;=1900,D151&lt;=1934),"M80",IF(AND(D151&gt;=1935,D151&lt;=1939),"M75",IF(AND(D151&gt;=2001,D151&lt;=2002),"Ю13",IF(AND(D151&gt;=2003,D151&lt;=2014),"Ю11",""))))</f>
        <v>Ю13</v>
      </c>
      <c r="I151" s="30"/>
      <c r="J151" s="35"/>
      <c r="K151" s="35"/>
      <c r="L151" s="35"/>
      <c r="M151" s="35"/>
      <c r="O151" s="4">
        <v>0</v>
      </c>
    </row>
    <row r="152" spans="1:15" ht="12.75" customHeight="1">
      <c r="A152" s="26"/>
      <c r="B152" s="27">
        <v>472</v>
      </c>
      <c r="C152" s="34" t="s">
        <v>310</v>
      </c>
      <c r="D152" s="29">
        <v>2001</v>
      </c>
      <c r="E152" s="30" t="s">
        <v>10</v>
      </c>
      <c r="F152" s="31" t="s">
        <v>295</v>
      </c>
      <c r="G152" s="32" t="s">
        <v>152</v>
      </c>
      <c r="H152" s="30" t="str">
        <f>IF(AND(D152&gt;=1900,D152&lt;=1934),"M80",IF(AND(D152&gt;=1935,D152&lt;=1939),"M75",IF(AND(D152&gt;=2001,D152&lt;=2002),"Ю13",IF(AND(D152&gt;=2003,D152&lt;=2014),"Ю11",""))))</f>
        <v>Ю13</v>
      </c>
      <c r="I152" s="30"/>
      <c r="J152" s="35"/>
      <c r="K152" s="35"/>
      <c r="L152" s="35"/>
      <c r="M152" s="35"/>
      <c r="O152" s="4">
        <v>0</v>
      </c>
    </row>
    <row r="153" spans="1:15" ht="12.75" customHeight="1">
      <c r="A153" s="26"/>
      <c r="B153" s="27">
        <v>487</v>
      </c>
      <c r="C153" s="34" t="s">
        <v>318</v>
      </c>
      <c r="D153" s="29">
        <v>2003</v>
      </c>
      <c r="E153" s="30" t="s">
        <v>75</v>
      </c>
      <c r="F153" s="31"/>
      <c r="G153" s="32" t="s">
        <v>152</v>
      </c>
      <c r="H153" s="30" t="str">
        <f>IF(AND(D153&gt;=1900,D153&lt;=1934),"M80",IF(AND(D153&gt;=1935,D153&lt;=1939),"M75",IF(AND(D153&gt;=2001,D153&lt;=2002),"Ю13",IF(AND(D153&gt;=2003,D153&lt;=2014),"Ю11",""))))</f>
        <v>Ю11</v>
      </c>
      <c r="I153" s="30"/>
      <c r="J153" s="35"/>
      <c r="O153" s="4">
        <v>628</v>
      </c>
    </row>
    <row r="154" spans="1:15" ht="12.75" customHeight="1">
      <c r="A154" s="26"/>
      <c r="B154" s="27">
        <v>514</v>
      </c>
      <c r="C154" s="34" t="s">
        <v>541</v>
      </c>
      <c r="D154" s="29">
        <v>1998</v>
      </c>
      <c r="E154" s="30" t="s">
        <v>10</v>
      </c>
      <c r="F154" s="31" t="s">
        <v>27</v>
      </c>
      <c r="G154" s="32" t="s">
        <v>152</v>
      </c>
      <c r="H154" s="30">
        <f>IF(AND(D154&gt;=1900,D154&lt;=1934),"M80",IF(AND(D154&gt;=1935,D154&lt;=1939),"M75",IF(AND(D154&gt;=2001,D154&lt;=2002),"Ю13",IF(AND(D154&gt;=2003,D154&lt;=2014),"Ю11",""))))</f>
      </c>
      <c r="I154" s="30"/>
      <c r="J154" s="35"/>
      <c r="O154" s="4">
        <v>642</v>
      </c>
    </row>
    <row r="155" spans="1:15" ht="12.75" customHeight="1">
      <c r="A155" s="26"/>
      <c r="B155" s="27">
        <v>528</v>
      </c>
      <c r="C155" s="34" t="s">
        <v>548</v>
      </c>
      <c r="D155" s="29">
        <v>1999</v>
      </c>
      <c r="E155" s="30" t="s">
        <v>10</v>
      </c>
      <c r="F155" s="31" t="s">
        <v>27</v>
      </c>
      <c r="G155" s="32" t="s">
        <v>152</v>
      </c>
      <c r="H155" s="30">
        <f>IF(AND(D155&gt;=1900,D155&lt;=1934),"M80",IF(AND(D155&gt;=1935,D155&lt;=1939),"M75",IF(AND(D155&gt;=2001,D155&lt;=2002),"Ю13",IF(AND(D155&gt;=2003,D155&lt;=2014),"Ю11",""))))</f>
      </c>
      <c r="I155" s="30"/>
      <c r="J155" s="35"/>
      <c r="O155" s="4">
        <v>0</v>
      </c>
    </row>
    <row r="156" spans="1:15" ht="12.75" customHeight="1">
      <c r="A156" s="26"/>
      <c r="B156" s="27">
        <v>566</v>
      </c>
      <c r="C156" s="34" t="s">
        <v>518</v>
      </c>
      <c r="D156" s="29">
        <v>2001</v>
      </c>
      <c r="E156" s="30"/>
      <c r="F156" s="31"/>
      <c r="G156" s="32" t="s">
        <v>152</v>
      </c>
      <c r="H156" s="30" t="str">
        <f>IF(AND(D156&gt;=1900,D156&lt;=1934),"M80",IF(AND(D156&gt;=1935,D156&lt;=1939),"M75",IF(AND(D156&gt;=2001,D156&lt;=2002),"Ю13",IF(AND(D156&gt;=2003,D156&lt;=2014),"Ю11",""))))</f>
        <v>Ю13</v>
      </c>
      <c r="I156" s="30"/>
      <c r="J156" s="35"/>
      <c r="O156" s="4">
        <v>562</v>
      </c>
    </row>
    <row r="157" spans="1:15" ht="12.75" customHeight="1">
      <c r="A157" s="26"/>
      <c r="B157" s="27">
        <v>594</v>
      </c>
      <c r="C157" s="34" t="s">
        <v>566</v>
      </c>
      <c r="D157" s="29">
        <v>1978</v>
      </c>
      <c r="E157" s="30" t="s">
        <v>10</v>
      </c>
      <c r="F157" s="31" t="s">
        <v>567</v>
      </c>
      <c r="G157" s="32" t="s">
        <v>152</v>
      </c>
      <c r="H157" s="30">
        <f>IF(AND(D157&gt;=1900,D157&lt;=1934),"M80",IF(AND(D157&gt;=1935,D157&lt;=1939),"M75",IF(AND(D157&gt;=2001,D157&lt;=2002),"Ю13",IF(AND(D157&gt;=2003,D157&lt;=2014),"Ю11",""))))</f>
      </c>
      <c r="I157" s="30"/>
      <c r="J157" s="35"/>
      <c r="O157" s="4">
        <v>0</v>
      </c>
    </row>
  </sheetData>
  <sheetProtection selectLockedCells="1" selectUnlockedCells="1"/>
  <autoFilter ref="A7:I157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121"/>
  <sheetViews>
    <sheetView showGridLines="0" showZeros="0" zoomScale="145" zoomScaleNormal="145" zoomScalePageLayoutView="0" workbookViewId="0" topLeftCell="A1">
      <selection activeCell="G13" sqref="G13"/>
    </sheetView>
  </sheetViews>
  <sheetFormatPr defaultColWidth="9.00390625" defaultRowHeight="12.75" customHeight="1"/>
  <cols>
    <col min="1" max="1" width="4.25390625" style="10" customWidth="1"/>
    <col min="2" max="2" width="4.625" style="10" customWidth="1"/>
    <col min="3" max="3" width="23.875" style="5" customWidth="1"/>
    <col min="4" max="4" width="4.625" style="6" customWidth="1"/>
    <col min="5" max="5" width="13.875" style="7" customWidth="1"/>
    <col min="6" max="6" width="17.25390625" style="9" customWidth="1"/>
    <col min="7" max="7" width="6.75390625" style="17" customWidth="1"/>
    <col min="8" max="8" width="4.00390625" style="8" customWidth="1"/>
    <col min="9" max="9" width="3.75390625" style="8" customWidth="1"/>
    <col min="10" max="10" width="9.125" style="4" customWidth="1"/>
    <col min="11" max="14" width="9.125" style="3" customWidth="1"/>
    <col min="15" max="15" width="0" style="3" hidden="1" customWidth="1"/>
    <col min="16" max="16384" width="9.125" style="3" customWidth="1"/>
  </cols>
  <sheetData>
    <row r="1" spans="1:9" ht="20.25" customHeight="1">
      <c r="A1" s="45" t="s">
        <v>157</v>
      </c>
      <c r="B1" s="45"/>
      <c r="C1" s="45"/>
      <c r="D1" s="45"/>
      <c r="E1" s="45"/>
      <c r="F1" s="45"/>
      <c r="G1" s="45"/>
      <c r="H1" s="45"/>
      <c r="I1" s="45"/>
    </row>
    <row r="2" spans="1:9" ht="20.25" customHeight="1">
      <c r="A2" s="45"/>
      <c r="B2" s="45"/>
      <c r="C2" s="45"/>
      <c r="D2" s="45"/>
      <c r="E2" s="45"/>
      <c r="F2" s="45"/>
      <c r="G2" s="45"/>
      <c r="H2" s="45"/>
      <c r="I2" s="45"/>
    </row>
    <row r="3" spans="1:9" ht="3.75" customHeight="1" hidden="1">
      <c r="A3" s="45"/>
      <c r="B3" s="45"/>
      <c r="C3" s="45"/>
      <c r="D3" s="45"/>
      <c r="E3" s="45"/>
      <c r="F3" s="45"/>
      <c r="G3" s="45"/>
      <c r="H3" s="45"/>
      <c r="I3" s="45"/>
    </row>
    <row r="4" spans="1:9" ht="18" customHeight="1" hidden="1">
      <c r="A4" s="46" t="s">
        <v>6</v>
      </c>
      <c r="B4" s="46"/>
      <c r="C4" s="46"/>
      <c r="D4" s="46"/>
      <c r="E4" s="46"/>
      <c r="F4" s="46"/>
      <c r="G4" s="46"/>
      <c r="H4" s="46"/>
      <c r="I4" s="18"/>
    </row>
    <row r="5" spans="1:9" ht="18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</row>
    <row r="6" spans="1:9" ht="17.25" customHeight="1">
      <c r="A6" s="48" t="s">
        <v>156</v>
      </c>
      <c r="B6" s="48"/>
      <c r="C6" s="48"/>
      <c r="D6" s="48"/>
      <c r="E6" s="48"/>
      <c r="F6" s="48"/>
      <c r="G6" s="48"/>
      <c r="H6" s="48"/>
      <c r="I6" s="48"/>
    </row>
    <row r="7" spans="1:15" s="2" customFormat="1" ht="16.5" customHeight="1">
      <c r="A7" s="22" t="s">
        <v>9</v>
      </c>
      <c r="B7" s="50" t="s">
        <v>0</v>
      </c>
      <c r="C7" s="50" t="s">
        <v>1</v>
      </c>
      <c r="D7" s="51" t="s">
        <v>2</v>
      </c>
      <c r="E7" s="51" t="s">
        <v>3</v>
      </c>
      <c r="F7" s="51" t="s">
        <v>4</v>
      </c>
      <c r="G7" s="52" t="s">
        <v>7</v>
      </c>
      <c r="H7" s="53" t="s">
        <v>5</v>
      </c>
      <c r="I7" s="53" t="s">
        <v>8</v>
      </c>
      <c r="J7" s="3"/>
      <c r="K7" s="3"/>
      <c r="L7" s="3"/>
      <c r="M7" s="3"/>
      <c r="N7" s="3"/>
      <c r="O7" s="3"/>
    </row>
    <row r="8" spans="1:15" s="4" customFormat="1" ht="12.75">
      <c r="A8" s="26">
        <v>1</v>
      </c>
      <c r="B8" s="27">
        <v>496</v>
      </c>
      <c r="C8" s="28" t="s">
        <v>389</v>
      </c>
      <c r="D8" s="29">
        <v>2001</v>
      </c>
      <c r="E8" s="30" t="s">
        <v>10</v>
      </c>
      <c r="F8" s="31" t="s">
        <v>35</v>
      </c>
      <c r="G8" s="32" t="s">
        <v>1076</v>
      </c>
      <c r="H8" s="30" t="str">
        <f>IF(AND(D8&gt;=1900,D8&lt;=1944),"Ж70",IF(AND(D8&gt;=2001,D8&lt;=2002),"Д13",IF(AND(D8&gt;=2003,D8&lt;=2014),"Д11","")))</f>
        <v>Д13</v>
      </c>
      <c r="I8" s="30">
        <v>1</v>
      </c>
      <c r="J8" s="3"/>
      <c r="O8" s="3">
        <v>770</v>
      </c>
    </row>
    <row r="9" spans="1:15" ht="12.75" customHeight="1">
      <c r="A9" s="26">
        <v>2</v>
      </c>
      <c r="B9" s="27">
        <v>363</v>
      </c>
      <c r="C9" s="28" t="s">
        <v>191</v>
      </c>
      <c r="D9" s="29">
        <v>2002</v>
      </c>
      <c r="E9" s="30" t="s">
        <v>20</v>
      </c>
      <c r="F9" s="31" t="s">
        <v>166</v>
      </c>
      <c r="G9" s="32" t="s">
        <v>83</v>
      </c>
      <c r="H9" s="30" t="str">
        <f>IF(AND(D9&gt;=1900,D9&lt;=1944),"Ж70",IF(AND(D9&gt;=2001,D9&lt;=2002),"Д13",IF(AND(D9&gt;=2003,D9&lt;=2014),"Д11","")))</f>
        <v>Д13</v>
      </c>
      <c r="I9" s="30">
        <v>2</v>
      </c>
      <c r="J9" s="3"/>
      <c r="O9" s="3">
        <v>575</v>
      </c>
    </row>
    <row r="10" spans="1:15" ht="12.75" customHeight="1">
      <c r="A10" s="26">
        <v>3</v>
      </c>
      <c r="B10" s="27">
        <v>482</v>
      </c>
      <c r="C10" s="28" t="s">
        <v>384</v>
      </c>
      <c r="D10" s="29">
        <v>1997</v>
      </c>
      <c r="E10" s="30" t="s">
        <v>33</v>
      </c>
      <c r="F10" s="31" t="s">
        <v>382</v>
      </c>
      <c r="G10" s="32" t="s">
        <v>1082</v>
      </c>
      <c r="H10" s="30">
        <f>IF(AND(D10&gt;=1900,D10&lt;=1944),"Ж70",IF(AND(D10&gt;=2001,D10&lt;=2002),"Д13",IF(AND(D10&gt;=2003,D10&lt;=2014),"Д11","")))</f>
      </c>
      <c r="I10" s="30"/>
      <c r="J10" s="3"/>
      <c r="K10" s="4"/>
      <c r="L10" s="4"/>
      <c r="M10" s="4"/>
      <c r="N10" s="4"/>
      <c r="O10" s="2">
        <v>643</v>
      </c>
    </row>
    <row r="11" spans="1:15" ht="12.75" customHeight="1">
      <c r="A11" s="26">
        <v>4</v>
      </c>
      <c r="B11" s="27">
        <v>418</v>
      </c>
      <c r="C11" s="28" t="s">
        <v>347</v>
      </c>
      <c r="D11" s="29">
        <v>2001</v>
      </c>
      <c r="E11" s="30" t="s">
        <v>10</v>
      </c>
      <c r="F11" s="31" t="s">
        <v>295</v>
      </c>
      <c r="G11" s="32" t="s">
        <v>1086</v>
      </c>
      <c r="H11" s="30" t="str">
        <f>IF(AND(D11&gt;=1900,D11&lt;=1944),"Ж70",IF(AND(D11&gt;=2001,D11&lt;=2002),"Д13",IF(AND(D11&gt;=2003,D11&lt;=2014),"Д11","")))</f>
        <v>Д13</v>
      </c>
      <c r="I11" s="30">
        <v>3</v>
      </c>
      <c r="J11" s="3"/>
      <c r="O11" s="4">
        <v>643</v>
      </c>
    </row>
    <row r="12" spans="1:15" ht="12.75" customHeight="1">
      <c r="A12" s="26">
        <v>5</v>
      </c>
      <c r="B12" s="27">
        <v>361</v>
      </c>
      <c r="C12" s="28" t="s">
        <v>190</v>
      </c>
      <c r="D12" s="29">
        <v>2004</v>
      </c>
      <c r="E12" s="30" t="s">
        <v>20</v>
      </c>
      <c r="F12" s="31" t="s">
        <v>166</v>
      </c>
      <c r="G12" s="32" t="s">
        <v>85</v>
      </c>
      <c r="H12" s="30" t="str">
        <f>IF(AND(D12&gt;=1900,D12&lt;=1944),"Ж70",IF(AND(D12&gt;=2001,D12&lt;=2002),"Д13",IF(AND(D12&gt;=2003,D12&lt;=2014),"Д11","")))</f>
        <v>Д11</v>
      </c>
      <c r="I12" s="30">
        <v>1</v>
      </c>
      <c r="J12" s="3"/>
      <c r="O12" s="3">
        <v>655</v>
      </c>
    </row>
    <row r="13" spans="1:15" ht="12.75" customHeight="1">
      <c r="A13" s="26">
        <v>6</v>
      </c>
      <c r="B13" s="27">
        <v>598</v>
      </c>
      <c r="C13" s="28" t="s">
        <v>603</v>
      </c>
      <c r="D13" s="29">
        <v>2001</v>
      </c>
      <c r="E13" s="30" t="s">
        <v>10</v>
      </c>
      <c r="F13" s="31" t="s">
        <v>537</v>
      </c>
      <c r="G13" s="32" t="s">
        <v>85</v>
      </c>
      <c r="H13" s="30" t="str">
        <f>IF(AND(D13&gt;=1900,D13&lt;=1944),"Ж70",IF(AND(D13&gt;=2001,D13&lt;=2002),"Д13",IF(AND(D13&gt;=2003,D13&lt;=2014),"Д11","")))</f>
        <v>Д13</v>
      </c>
      <c r="I13" s="30">
        <v>4</v>
      </c>
      <c r="J13" s="3"/>
      <c r="K13" s="4"/>
      <c r="L13" s="4"/>
      <c r="M13" s="4"/>
      <c r="N13" s="4"/>
      <c r="O13" s="3">
        <v>532</v>
      </c>
    </row>
    <row r="14" spans="1:14" ht="12.75" customHeight="1">
      <c r="A14" s="26">
        <v>7</v>
      </c>
      <c r="B14" s="27">
        <v>497</v>
      </c>
      <c r="C14" s="28" t="s">
        <v>390</v>
      </c>
      <c r="D14" s="29">
        <v>2002</v>
      </c>
      <c r="E14" s="30" t="s">
        <v>10</v>
      </c>
      <c r="F14" s="31" t="s">
        <v>35</v>
      </c>
      <c r="G14" s="32" t="s">
        <v>1154</v>
      </c>
      <c r="H14" s="30" t="str">
        <f>IF(AND(D14&gt;=1900,D14&lt;=1944),"Ж70",IF(AND(D14&gt;=2001,D14&lt;=2002),"Д13",IF(AND(D14&gt;=2003,D14&lt;=2014),"Д11","")))</f>
        <v>Д13</v>
      </c>
      <c r="I14" s="30">
        <v>5</v>
      </c>
      <c r="J14" s="3"/>
      <c r="K14" s="4"/>
      <c r="L14" s="4"/>
      <c r="M14" s="4"/>
      <c r="N14" s="4"/>
    </row>
    <row r="15" spans="1:15" ht="12.75" customHeight="1">
      <c r="A15" s="26">
        <v>8</v>
      </c>
      <c r="B15" s="27">
        <v>622</v>
      </c>
      <c r="C15" s="28" t="s">
        <v>605</v>
      </c>
      <c r="D15" s="29">
        <v>2001</v>
      </c>
      <c r="E15" s="30" t="s">
        <v>10</v>
      </c>
      <c r="F15" s="31" t="s">
        <v>537</v>
      </c>
      <c r="G15" s="32" t="s">
        <v>1090</v>
      </c>
      <c r="H15" s="30" t="str">
        <f>IF(AND(D15&gt;=1900,D15&lt;=1944),"Ж70",IF(AND(D15&gt;=2001,D15&lt;=2002),"Д13",IF(AND(D15&gt;=2003,D15&lt;=2014),"Д11","")))</f>
        <v>Д13</v>
      </c>
      <c r="I15" s="30">
        <v>6</v>
      </c>
      <c r="K15" s="4"/>
      <c r="L15" s="4"/>
      <c r="M15" s="4"/>
      <c r="N15" s="4"/>
      <c r="O15" s="3">
        <v>453</v>
      </c>
    </row>
    <row r="16" spans="1:15" ht="12.75" customHeight="1">
      <c r="A16" s="26">
        <v>9</v>
      </c>
      <c r="B16" s="27">
        <v>452</v>
      </c>
      <c r="C16" s="28" t="s">
        <v>368</v>
      </c>
      <c r="D16" s="29">
        <v>2002</v>
      </c>
      <c r="E16" s="30" t="s">
        <v>263</v>
      </c>
      <c r="F16" s="31" t="s">
        <v>172</v>
      </c>
      <c r="G16" s="32" t="s">
        <v>1091</v>
      </c>
      <c r="H16" s="30" t="str">
        <f>IF(AND(D16&gt;=1900,D16&lt;=1944),"Ж70",IF(AND(D16&gt;=2001,D16&lt;=2002),"Д13",IF(AND(D16&gt;=2003,D16&lt;=2014),"Д11","")))</f>
        <v>Д13</v>
      </c>
      <c r="I16" s="30">
        <v>7</v>
      </c>
      <c r="J16" s="3"/>
      <c r="K16" s="4"/>
      <c r="L16" s="4"/>
      <c r="M16" s="4"/>
      <c r="N16" s="4"/>
      <c r="O16" s="3">
        <v>434</v>
      </c>
    </row>
    <row r="17" spans="1:15" ht="12.75" customHeight="1">
      <c r="A17" s="26">
        <v>10</v>
      </c>
      <c r="B17" s="27">
        <v>391</v>
      </c>
      <c r="C17" s="28" t="s">
        <v>333</v>
      </c>
      <c r="D17" s="29">
        <v>2000</v>
      </c>
      <c r="E17" s="30" t="s">
        <v>10</v>
      </c>
      <c r="F17" s="31" t="s">
        <v>222</v>
      </c>
      <c r="G17" s="32" t="s">
        <v>1095</v>
      </c>
      <c r="H17" s="30">
        <f>IF(AND(D17&gt;=1900,D17&lt;=1944),"Ж70",IF(AND(D17&gt;=2001,D17&lt;=2002),"Д13",IF(AND(D17&gt;=2003,D17&lt;=2014),"Д11","")))</f>
      </c>
      <c r="I17" s="30"/>
      <c r="J17" s="3"/>
      <c r="O17" s="3">
        <v>817</v>
      </c>
    </row>
    <row r="18" spans="1:15" ht="12.75" customHeight="1">
      <c r="A18" s="26">
        <v>11</v>
      </c>
      <c r="B18" s="27">
        <v>454</v>
      </c>
      <c r="C18" s="28" t="s">
        <v>369</v>
      </c>
      <c r="D18" s="29">
        <v>2001</v>
      </c>
      <c r="E18" s="30" t="s">
        <v>20</v>
      </c>
      <c r="F18" s="31" t="s">
        <v>172</v>
      </c>
      <c r="G18" s="32" t="s">
        <v>1096</v>
      </c>
      <c r="H18" s="30" t="str">
        <f>IF(AND(D18&gt;=1900,D18&lt;=1944),"Ж70",IF(AND(D18&gt;=2001,D18&lt;=2002),"Д13",IF(AND(D18&gt;=2003,D18&lt;=2014),"Д11","")))</f>
        <v>Д13</v>
      </c>
      <c r="I18" s="30">
        <v>8</v>
      </c>
      <c r="J18" s="3"/>
      <c r="K18" s="4"/>
      <c r="L18" s="4"/>
      <c r="M18" s="4"/>
      <c r="N18" s="4"/>
      <c r="O18" s="3">
        <v>591</v>
      </c>
    </row>
    <row r="19" spans="1:15" ht="12.75" customHeight="1">
      <c r="A19" s="26">
        <v>12</v>
      </c>
      <c r="B19" s="27">
        <v>480</v>
      </c>
      <c r="C19" s="28" t="s">
        <v>381</v>
      </c>
      <c r="D19" s="29">
        <v>2003</v>
      </c>
      <c r="E19" s="30" t="s">
        <v>33</v>
      </c>
      <c r="F19" s="31" t="s">
        <v>382</v>
      </c>
      <c r="G19" s="32" t="s">
        <v>1096</v>
      </c>
      <c r="H19" s="30" t="str">
        <f>IF(AND(D19&gt;=1900,D19&lt;=1944),"Ж70",IF(AND(D19&gt;=2001,D19&lt;=2002),"Д13",IF(AND(D19&gt;=2003,D19&lt;=2014),"Д11","")))</f>
        <v>Д11</v>
      </c>
      <c r="I19" s="30">
        <v>2</v>
      </c>
      <c r="K19" s="4"/>
      <c r="L19" s="4"/>
      <c r="M19" s="4"/>
      <c r="N19" s="4"/>
      <c r="O19" s="3">
        <v>589</v>
      </c>
    </row>
    <row r="20" spans="1:15" ht="12.75" customHeight="1">
      <c r="A20" s="26">
        <v>13</v>
      </c>
      <c r="B20" s="27">
        <v>591</v>
      </c>
      <c r="C20" s="28" t="s">
        <v>599</v>
      </c>
      <c r="D20" s="29">
        <v>2004</v>
      </c>
      <c r="E20" s="30" t="s">
        <v>600</v>
      </c>
      <c r="F20" s="31" t="s">
        <v>598</v>
      </c>
      <c r="G20" s="32" t="s">
        <v>1098</v>
      </c>
      <c r="H20" s="30" t="str">
        <f>IF(AND(D20&gt;=1900,D20&lt;=1944),"Ж70",IF(AND(D20&gt;=2001,D20&lt;=2002),"Д13",IF(AND(D20&gt;=2003,D20&lt;=2014),"Д11","")))</f>
        <v>Д11</v>
      </c>
      <c r="I20" s="30">
        <v>3</v>
      </c>
      <c r="J20" s="3"/>
      <c r="K20" s="4"/>
      <c r="L20" s="4"/>
      <c r="M20" s="4"/>
      <c r="N20" s="4"/>
      <c r="O20" s="3">
        <v>634</v>
      </c>
    </row>
    <row r="21" spans="1:15" ht="12.75" customHeight="1">
      <c r="A21" s="26">
        <v>14</v>
      </c>
      <c r="B21" s="27">
        <v>465</v>
      </c>
      <c r="C21" s="28" t="s">
        <v>374</v>
      </c>
      <c r="D21" s="29">
        <v>2001</v>
      </c>
      <c r="E21" s="30" t="s">
        <v>10</v>
      </c>
      <c r="F21" s="31" t="s">
        <v>295</v>
      </c>
      <c r="G21" s="32" t="s">
        <v>1099</v>
      </c>
      <c r="H21" s="30" t="str">
        <f>IF(AND(D21&gt;=1900,D21&lt;=1944),"Ж70",IF(AND(D21&gt;=2001,D21&lt;=2002),"Д13",IF(AND(D21&gt;=2003,D21&lt;=2014),"Д11","")))</f>
        <v>Д13</v>
      </c>
      <c r="I21" s="30">
        <v>9</v>
      </c>
      <c r="J21" s="3"/>
      <c r="K21" s="4"/>
      <c r="L21" s="4"/>
      <c r="M21" s="4"/>
      <c r="N21" s="4"/>
      <c r="O21" s="3">
        <v>588</v>
      </c>
    </row>
    <row r="22" spans="1:15" ht="12.75" customHeight="1">
      <c r="A22" s="26">
        <v>15</v>
      </c>
      <c r="B22" s="27">
        <v>557</v>
      </c>
      <c r="C22" s="28" t="s">
        <v>586</v>
      </c>
      <c r="D22" s="29">
        <v>2001</v>
      </c>
      <c r="E22" s="30" t="s">
        <v>10</v>
      </c>
      <c r="F22" s="31"/>
      <c r="G22" s="32" t="s">
        <v>53</v>
      </c>
      <c r="H22" s="30" t="str">
        <f>IF(AND(D22&gt;=1900,D22&lt;=1944),"Ж70",IF(AND(D22&gt;=2001,D22&lt;=2002),"Д13",IF(AND(D22&gt;=2003,D22&lt;=2014),"Д11","")))</f>
        <v>Д13</v>
      </c>
      <c r="I22" s="30">
        <v>10</v>
      </c>
      <c r="J22" s="3"/>
      <c r="K22" s="4"/>
      <c r="L22" s="4"/>
      <c r="M22" s="4"/>
      <c r="N22" s="4"/>
      <c r="O22" s="3">
        <v>565</v>
      </c>
    </row>
    <row r="23" spans="1:14" ht="12.75" customHeight="1">
      <c r="A23" s="26">
        <v>16</v>
      </c>
      <c r="B23" s="27">
        <v>463</v>
      </c>
      <c r="C23" s="28" t="s">
        <v>373</v>
      </c>
      <c r="D23" s="29">
        <v>2001</v>
      </c>
      <c r="E23" s="30" t="s">
        <v>10</v>
      </c>
      <c r="F23" s="31" t="s">
        <v>295</v>
      </c>
      <c r="G23" s="32" t="s">
        <v>1106</v>
      </c>
      <c r="H23" s="30" t="str">
        <f>IF(AND(D23&gt;=1900,D23&lt;=1944),"Ж70",IF(AND(D23&gt;=2001,D23&lt;=2002),"Д13",IF(AND(D23&gt;=2003,D23&lt;=2014),"Д11","")))</f>
        <v>Д13</v>
      </c>
      <c r="I23" s="30">
        <v>11</v>
      </c>
      <c r="J23" s="3"/>
      <c r="K23" s="4"/>
      <c r="L23" s="4"/>
      <c r="M23" s="4"/>
      <c r="N23" s="4"/>
    </row>
    <row r="24" spans="1:14" ht="12.75" customHeight="1">
      <c r="A24" s="26">
        <v>17</v>
      </c>
      <c r="B24" s="27">
        <v>467</v>
      </c>
      <c r="C24" s="28" t="s">
        <v>375</v>
      </c>
      <c r="D24" s="29">
        <v>2001</v>
      </c>
      <c r="E24" s="30" t="s">
        <v>10</v>
      </c>
      <c r="F24" s="31" t="s">
        <v>295</v>
      </c>
      <c r="G24" s="32" t="s">
        <v>1106</v>
      </c>
      <c r="H24" s="30" t="str">
        <f>IF(AND(D24&gt;=1900,D24&lt;=1944),"Ж70",IF(AND(D24&gt;=2001,D24&lt;=2002),"Д13",IF(AND(D24&gt;=2003,D24&lt;=2014),"Д11","")))</f>
        <v>Д13</v>
      </c>
      <c r="I24" s="30">
        <v>12</v>
      </c>
      <c r="K24" s="4"/>
      <c r="L24" s="4"/>
      <c r="M24" s="4"/>
      <c r="N24" s="4"/>
    </row>
    <row r="25" spans="1:15" ht="12.75" customHeight="1">
      <c r="A25" s="26">
        <v>18</v>
      </c>
      <c r="B25" s="27">
        <v>471</v>
      </c>
      <c r="C25" s="28" t="s">
        <v>377</v>
      </c>
      <c r="D25" s="29">
        <v>2002</v>
      </c>
      <c r="E25" s="30" t="s">
        <v>10</v>
      </c>
      <c r="F25" s="31" t="s">
        <v>295</v>
      </c>
      <c r="G25" s="32" t="s">
        <v>1106</v>
      </c>
      <c r="H25" s="30" t="str">
        <f>IF(AND(D25&gt;=1900,D25&lt;=1944),"Ж70",IF(AND(D25&gt;=2001,D25&lt;=2002),"Д13",IF(AND(D25&gt;=2003,D25&lt;=2014),"Д11","")))</f>
        <v>Д13</v>
      </c>
      <c r="I25" s="30">
        <v>13</v>
      </c>
      <c r="K25" s="4"/>
      <c r="L25" s="4"/>
      <c r="M25" s="4"/>
      <c r="N25" s="4"/>
      <c r="O25" s="3">
        <v>680</v>
      </c>
    </row>
    <row r="26" spans="1:15" ht="12.75" customHeight="1">
      <c r="A26" s="26">
        <v>19</v>
      </c>
      <c r="B26" s="27">
        <v>504</v>
      </c>
      <c r="C26" s="28" t="s">
        <v>395</v>
      </c>
      <c r="D26" s="29">
        <v>2004</v>
      </c>
      <c r="E26" s="30" t="s">
        <v>10</v>
      </c>
      <c r="F26" s="31" t="s">
        <v>35</v>
      </c>
      <c r="G26" s="32" t="s">
        <v>1106</v>
      </c>
      <c r="H26" s="30" t="str">
        <f>IF(AND(D26&gt;=1900,D26&lt;=1944),"Ж70",IF(AND(D26&gt;=2001,D26&lt;=2002),"Д13",IF(AND(D26&gt;=2003,D26&lt;=2014),"Д11","")))</f>
        <v>Д11</v>
      </c>
      <c r="I26" s="30">
        <v>4</v>
      </c>
      <c r="J26" s="3"/>
      <c r="K26" s="4"/>
      <c r="L26" s="4"/>
      <c r="M26" s="4"/>
      <c r="N26" s="4"/>
      <c r="O26" s="3">
        <v>590</v>
      </c>
    </row>
    <row r="27" spans="1:9" ht="12.75" customHeight="1">
      <c r="A27" s="26">
        <v>20</v>
      </c>
      <c r="B27" s="27">
        <v>414</v>
      </c>
      <c r="C27" s="28" t="s">
        <v>345</v>
      </c>
      <c r="D27" s="29">
        <v>2001</v>
      </c>
      <c r="E27" s="30" t="s">
        <v>10</v>
      </c>
      <c r="F27" s="31" t="s">
        <v>295</v>
      </c>
      <c r="G27" s="32" t="s">
        <v>1107</v>
      </c>
      <c r="H27" s="30" t="str">
        <f>IF(AND(D27&gt;=1900,D27&lt;=1944),"Ж70",IF(AND(D27&gt;=2001,D27&lt;=2002),"Д13",IF(AND(D27&gt;=2003,D27&lt;=2014),"Д11","")))</f>
        <v>Д13</v>
      </c>
      <c r="I27" s="30">
        <v>14</v>
      </c>
    </row>
    <row r="28" spans="1:15" ht="12.75" customHeight="1">
      <c r="A28" s="26">
        <v>21</v>
      </c>
      <c r="B28" s="27">
        <v>459</v>
      </c>
      <c r="C28" s="28" t="s">
        <v>371</v>
      </c>
      <c r="D28" s="29">
        <v>2003</v>
      </c>
      <c r="E28" s="30" t="s">
        <v>10</v>
      </c>
      <c r="F28" s="31" t="s">
        <v>295</v>
      </c>
      <c r="G28" s="32" t="s">
        <v>1125</v>
      </c>
      <c r="H28" s="30" t="str">
        <f>IF(AND(D28&gt;=1900,D28&lt;=1944),"Ж70",IF(AND(D28&gt;=2001,D28&lt;=2002),"Д13",IF(AND(D28&gt;=2003,D28&lt;=2014),"Д11","")))</f>
        <v>Д11</v>
      </c>
      <c r="I28" s="30">
        <v>5</v>
      </c>
      <c r="J28" s="3"/>
      <c r="K28" s="4"/>
      <c r="L28" s="4"/>
      <c r="M28" s="4"/>
      <c r="N28" s="4"/>
      <c r="O28" s="3">
        <v>748</v>
      </c>
    </row>
    <row r="29" spans="1:15" ht="12.75" customHeight="1">
      <c r="A29" s="26">
        <v>22</v>
      </c>
      <c r="B29" s="27">
        <v>427</v>
      </c>
      <c r="C29" s="28" t="s">
        <v>351</v>
      </c>
      <c r="D29" s="29">
        <v>2002</v>
      </c>
      <c r="E29" s="30" t="s">
        <v>20</v>
      </c>
      <c r="F29" s="31" t="s">
        <v>172</v>
      </c>
      <c r="G29" s="32" t="s">
        <v>1111</v>
      </c>
      <c r="H29" s="30" t="str">
        <f>IF(AND(D29&gt;=1900,D29&lt;=1944),"Ж70",IF(AND(D29&gt;=2001,D29&lt;=2002),"Д13",IF(AND(D29&gt;=2003,D29&lt;=2014),"Д11","")))</f>
        <v>Д13</v>
      </c>
      <c r="I29" s="30">
        <v>15</v>
      </c>
      <c r="J29" s="3"/>
      <c r="O29" s="3">
        <v>533</v>
      </c>
    </row>
    <row r="30" spans="1:14" ht="12.75" customHeight="1">
      <c r="A30" s="26">
        <v>23</v>
      </c>
      <c r="B30" s="27">
        <v>548</v>
      </c>
      <c r="C30" s="28" t="s">
        <v>580</v>
      </c>
      <c r="D30" s="29">
        <v>2001</v>
      </c>
      <c r="E30" s="30" t="s">
        <v>20</v>
      </c>
      <c r="F30" s="31" t="s">
        <v>172</v>
      </c>
      <c r="G30" s="32" t="s">
        <v>1111</v>
      </c>
      <c r="H30" s="30" t="str">
        <f>IF(AND(D30&gt;=1900,D30&lt;=1944),"Ж70",IF(AND(D30&gt;=2001,D30&lt;=2002),"Д13",IF(AND(D30&gt;=2003,D30&lt;=2014),"Д11","")))</f>
        <v>Д13</v>
      </c>
      <c r="I30" s="30">
        <v>16</v>
      </c>
      <c r="J30" s="3"/>
      <c r="K30" s="4"/>
      <c r="L30" s="4"/>
      <c r="M30" s="4"/>
      <c r="N30" s="4"/>
    </row>
    <row r="31" spans="1:15" ht="12.75" customHeight="1">
      <c r="A31" s="26">
        <v>24</v>
      </c>
      <c r="B31" s="27">
        <v>488</v>
      </c>
      <c r="C31" s="28" t="s">
        <v>385</v>
      </c>
      <c r="D31" s="29">
        <v>2000</v>
      </c>
      <c r="E31" s="30" t="s">
        <v>20</v>
      </c>
      <c r="F31" s="31" t="s">
        <v>172</v>
      </c>
      <c r="G31" s="32" t="s">
        <v>56</v>
      </c>
      <c r="H31" s="30">
        <f>IF(AND(D31&gt;=1900,D31&lt;=1944),"Ж70",IF(AND(D31&gt;=2001,D31&lt;=2002),"Д13",IF(AND(D31&gt;=2003,D31&lt;=2014),"Д11","")))</f>
      </c>
      <c r="I31" s="30"/>
      <c r="K31" s="4"/>
      <c r="L31" s="4"/>
      <c r="M31" s="4"/>
      <c r="N31" s="4"/>
      <c r="O31" s="3">
        <v>518</v>
      </c>
    </row>
    <row r="32" spans="1:14" ht="12.75" customHeight="1">
      <c r="A32" s="26">
        <v>25</v>
      </c>
      <c r="B32" s="27">
        <v>554</v>
      </c>
      <c r="C32" s="28" t="s">
        <v>583</v>
      </c>
      <c r="D32" s="29">
        <v>2001</v>
      </c>
      <c r="E32" s="30" t="s">
        <v>20</v>
      </c>
      <c r="F32" s="31" t="s">
        <v>172</v>
      </c>
      <c r="G32" s="32" t="s">
        <v>56</v>
      </c>
      <c r="H32" s="30" t="str">
        <f>IF(AND(D32&gt;=1900,D32&lt;=1944),"Ж70",IF(AND(D32&gt;=2001,D32&lt;=2002),"Д13",IF(AND(D32&gt;=2003,D32&lt;=2014),"Д11","")))</f>
        <v>Д13</v>
      </c>
      <c r="I32" s="30">
        <v>17</v>
      </c>
      <c r="J32" s="3"/>
      <c r="K32" s="4"/>
      <c r="L32" s="4"/>
      <c r="M32" s="4"/>
      <c r="N32" s="4"/>
    </row>
    <row r="33" spans="1:15" ht="12.75" customHeight="1">
      <c r="A33" s="26">
        <v>26</v>
      </c>
      <c r="B33" s="27">
        <v>406</v>
      </c>
      <c r="C33" s="28" t="s">
        <v>341</v>
      </c>
      <c r="D33" s="29">
        <v>1998</v>
      </c>
      <c r="E33" s="30" t="s">
        <v>10</v>
      </c>
      <c r="F33" s="31" t="s">
        <v>295</v>
      </c>
      <c r="G33" s="32" t="s">
        <v>56</v>
      </c>
      <c r="H33" s="30">
        <f>IF(AND(D33&gt;=1900,D33&lt;=1944),"Ж70",IF(AND(D33&gt;=2001,D33&lt;=2002),"Д13",IF(AND(D33&gt;=2003,D33&lt;=2014),"Д11","")))</f>
      </c>
      <c r="I33" s="30"/>
      <c r="J33" s="3"/>
      <c r="O33" s="3">
        <v>527</v>
      </c>
    </row>
    <row r="34" spans="1:15" ht="12.75" customHeight="1">
      <c r="A34" s="26">
        <v>27</v>
      </c>
      <c r="B34" s="27">
        <v>415</v>
      </c>
      <c r="C34" s="28" t="s">
        <v>346</v>
      </c>
      <c r="D34" s="29">
        <v>2001</v>
      </c>
      <c r="E34" s="30" t="s">
        <v>10</v>
      </c>
      <c r="F34" s="31" t="s">
        <v>295</v>
      </c>
      <c r="G34" s="32" t="s">
        <v>57</v>
      </c>
      <c r="H34" s="30" t="str">
        <f>IF(AND(D34&gt;=1900,D34&lt;=1944),"Ж70",IF(AND(D34&gt;=2001,D34&lt;=2002),"Д13",IF(AND(D34&gt;=2003,D34&lt;=2014),"Д11","")))</f>
        <v>Д13</v>
      </c>
      <c r="I34" s="30">
        <v>18</v>
      </c>
      <c r="J34" s="3"/>
      <c r="O34" s="3">
        <v>680</v>
      </c>
    </row>
    <row r="35" spans="1:15" ht="12.75">
      <c r="A35" s="26">
        <v>28</v>
      </c>
      <c r="B35" s="27">
        <v>507</v>
      </c>
      <c r="C35" s="28" t="s">
        <v>397</v>
      </c>
      <c r="D35" s="29">
        <v>1997</v>
      </c>
      <c r="E35" s="30" t="s">
        <v>20</v>
      </c>
      <c r="F35" s="31" t="s">
        <v>172</v>
      </c>
      <c r="G35" s="32" t="s">
        <v>57</v>
      </c>
      <c r="H35" s="30">
        <f>IF(AND(D35&gt;=1900,D35&lt;=1944),"Ж70",IF(AND(D35&gt;=2001,D35&lt;=2002),"Д13",IF(AND(D35&gt;=2003,D35&lt;=2014),"Д11","")))</f>
      </c>
      <c r="I35" s="30"/>
      <c r="J35" s="3"/>
      <c r="K35" s="4"/>
      <c r="L35" s="4"/>
      <c r="M35" s="4"/>
      <c r="N35" s="4"/>
      <c r="O35" s="3">
        <v>713</v>
      </c>
    </row>
    <row r="36" spans="1:15" ht="12.75" customHeight="1">
      <c r="A36" s="26">
        <v>29</v>
      </c>
      <c r="B36" s="27">
        <v>481</v>
      </c>
      <c r="C36" s="28" t="s">
        <v>383</v>
      </c>
      <c r="D36" s="29">
        <v>1999</v>
      </c>
      <c r="E36" s="30" t="s">
        <v>33</v>
      </c>
      <c r="F36" s="31" t="s">
        <v>382</v>
      </c>
      <c r="G36" s="32" t="s">
        <v>1116</v>
      </c>
      <c r="H36" s="30">
        <f>IF(AND(D36&gt;=1900,D36&lt;=1944),"Ж70",IF(AND(D36&gt;=2001,D36&lt;=2002),"Д13",IF(AND(D36&gt;=2003,D36&lt;=2014),"Д11","")))</f>
      </c>
      <c r="I36" s="30"/>
      <c r="K36" s="4"/>
      <c r="L36" s="4"/>
      <c r="M36" s="4"/>
      <c r="N36" s="4"/>
      <c r="O36" s="3">
        <v>561</v>
      </c>
    </row>
    <row r="37" spans="1:15" ht="12.75" customHeight="1">
      <c r="A37" s="26">
        <v>30</v>
      </c>
      <c r="B37" s="27">
        <v>393</v>
      </c>
      <c r="C37" s="28" t="s">
        <v>334</v>
      </c>
      <c r="D37" s="29">
        <v>2001</v>
      </c>
      <c r="E37" s="30" t="s">
        <v>10</v>
      </c>
      <c r="F37" s="31" t="s">
        <v>222</v>
      </c>
      <c r="G37" s="32" t="s">
        <v>1117</v>
      </c>
      <c r="H37" s="30" t="str">
        <f>IF(AND(D37&gt;=1900,D37&lt;=1944),"Ж70",IF(AND(D37&gt;=2001,D37&lt;=2002),"Д13",IF(AND(D37&gt;=2003,D37&lt;=2014),"Д11","")))</f>
        <v>Д13</v>
      </c>
      <c r="I37" s="30">
        <v>19</v>
      </c>
      <c r="J37" s="3"/>
      <c r="O37" s="3">
        <v>655</v>
      </c>
    </row>
    <row r="38" spans="1:9" ht="12.75" customHeight="1">
      <c r="A38" s="26">
        <v>31</v>
      </c>
      <c r="B38" s="27">
        <v>422</v>
      </c>
      <c r="C38" s="28" t="s">
        <v>349</v>
      </c>
      <c r="D38" s="29">
        <v>2000</v>
      </c>
      <c r="E38" s="30" t="s">
        <v>10</v>
      </c>
      <c r="F38" s="31" t="s">
        <v>295</v>
      </c>
      <c r="G38" s="32" t="s">
        <v>1117</v>
      </c>
      <c r="H38" s="30">
        <f>IF(AND(D38&gt;=1900,D38&lt;=1944),"Ж70",IF(AND(D38&gt;=2001,D38&lt;=2002),"Д13",IF(AND(D38&gt;=2003,D38&lt;=2014),"Д11","")))</f>
      </c>
      <c r="I38" s="30"/>
    </row>
    <row r="39" spans="1:15" ht="12.75" customHeight="1">
      <c r="A39" s="26">
        <v>32</v>
      </c>
      <c r="B39" s="27">
        <v>441</v>
      </c>
      <c r="C39" s="28" t="s">
        <v>361</v>
      </c>
      <c r="D39" s="29">
        <v>2001</v>
      </c>
      <c r="E39" s="30" t="s">
        <v>20</v>
      </c>
      <c r="F39" s="31" t="s">
        <v>172</v>
      </c>
      <c r="G39" s="32" t="s">
        <v>92</v>
      </c>
      <c r="H39" s="30" t="str">
        <f>IF(AND(D39&gt;=1900,D39&lt;=1944),"Ж70",IF(AND(D39&gt;=2001,D39&lt;=2002),"Д13",IF(AND(D39&gt;=2003,D39&lt;=2014),"Д11","")))</f>
        <v>Д13</v>
      </c>
      <c r="I39" s="30">
        <v>20</v>
      </c>
      <c r="J39" s="3"/>
      <c r="O39" s="3">
        <v>634</v>
      </c>
    </row>
    <row r="40" spans="1:15" ht="12.75" customHeight="1">
      <c r="A40" s="26">
        <v>33</v>
      </c>
      <c r="B40" s="27">
        <v>461</v>
      </c>
      <c r="C40" s="28" t="s">
        <v>372</v>
      </c>
      <c r="D40" s="29">
        <v>2003</v>
      </c>
      <c r="E40" s="30" t="s">
        <v>10</v>
      </c>
      <c r="F40" s="31" t="s">
        <v>295</v>
      </c>
      <c r="G40" s="32" t="s">
        <v>92</v>
      </c>
      <c r="H40" s="30" t="str">
        <f>IF(AND(D40&gt;=1900,D40&lt;=1944),"Ж70",IF(AND(D40&gt;=2001,D40&lt;=2002),"Д13",IF(AND(D40&gt;=2003,D40&lt;=2014),"Д11","")))</f>
        <v>Д11</v>
      </c>
      <c r="I40" s="30">
        <v>6</v>
      </c>
      <c r="J40" s="3"/>
      <c r="K40" s="4"/>
      <c r="L40" s="4"/>
      <c r="M40" s="4"/>
      <c r="N40" s="4"/>
      <c r="O40" s="3">
        <v>615</v>
      </c>
    </row>
    <row r="41" spans="1:10" ht="12.75" customHeight="1">
      <c r="A41" s="26">
        <v>34</v>
      </c>
      <c r="B41" s="27">
        <v>443</v>
      </c>
      <c r="C41" s="28" t="s">
        <v>362</v>
      </c>
      <c r="D41" s="29">
        <v>2001</v>
      </c>
      <c r="E41" s="30" t="s">
        <v>363</v>
      </c>
      <c r="F41" s="31" t="s">
        <v>172</v>
      </c>
      <c r="G41" s="32" t="s">
        <v>1118</v>
      </c>
      <c r="H41" s="30" t="str">
        <f>IF(AND(D41&gt;=1900,D41&lt;=1944),"Ж70",IF(AND(D41&gt;=2001,D41&lt;=2002),"Д13",IF(AND(D41&gt;=2003,D41&lt;=2014),"Д11","")))</f>
        <v>Д13</v>
      </c>
      <c r="I41" s="30">
        <v>21</v>
      </c>
      <c r="J41" s="3"/>
    </row>
    <row r="42" spans="1:15" ht="12.75" customHeight="1">
      <c r="A42" s="26">
        <v>35</v>
      </c>
      <c r="B42" s="27">
        <v>395</v>
      </c>
      <c r="C42" s="28" t="s">
        <v>336</v>
      </c>
      <c r="D42" s="29">
        <v>1998</v>
      </c>
      <c r="E42" s="30" t="s">
        <v>10</v>
      </c>
      <c r="F42" s="31" t="s">
        <v>222</v>
      </c>
      <c r="G42" s="32" t="s">
        <v>60</v>
      </c>
      <c r="H42" s="30">
        <f>IF(AND(D42&gt;=1900,D42&lt;=1944),"Ж70",IF(AND(D42&gt;=2001,D42&lt;=2002),"Д13",IF(AND(D42&gt;=2003,D42&lt;=2014),"Д11","")))</f>
      </c>
      <c r="I42" s="30"/>
      <c r="J42" s="3"/>
      <c r="O42" s="3">
        <v>496</v>
      </c>
    </row>
    <row r="43" spans="1:15" ht="12.75" customHeight="1">
      <c r="A43" s="26">
        <v>36</v>
      </c>
      <c r="B43" s="27">
        <v>469</v>
      </c>
      <c r="C43" s="28" t="s">
        <v>376</v>
      </c>
      <c r="D43" s="29">
        <v>2001</v>
      </c>
      <c r="E43" s="30" t="s">
        <v>10</v>
      </c>
      <c r="F43" s="31" t="s">
        <v>295</v>
      </c>
      <c r="G43" s="32" t="s">
        <v>60</v>
      </c>
      <c r="H43" s="30" t="str">
        <f>IF(AND(D43&gt;=1900,D43&lt;=1944),"Ж70",IF(AND(D43&gt;=2001,D43&lt;=2002),"Д13",IF(AND(D43&gt;=2003,D43&lt;=2014),"Д11","")))</f>
        <v>Д13</v>
      </c>
      <c r="I43" s="30">
        <v>22</v>
      </c>
      <c r="J43" s="3"/>
      <c r="K43" s="4"/>
      <c r="L43" s="4"/>
      <c r="M43" s="4"/>
      <c r="N43" s="4"/>
      <c r="O43" s="3">
        <v>516</v>
      </c>
    </row>
    <row r="44" spans="1:15" ht="12.75" customHeight="1">
      <c r="A44" s="26">
        <v>37</v>
      </c>
      <c r="B44" s="27">
        <v>457</v>
      </c>
      <c r="C44" s="28" t="s">
        <v>370</v>
      </c>
      <c r="D44" s="29">
        <v>2001</v>
      </c>
      <c r="E44" s="30" t="s">
        <v>10</v>
      </c>
      <c r="F44" s="31" t="s">
        <v>295</v>
      </c>
      <c r="G44" s="32" t="s">
        <v>60</v>
      </c>
      <c r="H44" s="30" t="str">
        <f>IF(AND(D44&gt;=1900,D44&lt;=1944),"Ж70",IF(AND(D44&gt;=2001,D44&lt;=2002),"Д13",IF(AND(D44&gt;=2003,D44&lt;=2014),"Д11","")))</f>
        <v>Д13</v>
      </c>
      <c r="I44" s="30">
        <v>23</v>
      </c>
      <c r="J44" s="3"/>
      <c r="K44" s="4"/>
      <c r="L44" s="4"/>
      <c r="M44" s="4"/>
      <c r="N44" s="4"/>
      <c r="O44" s="3">
        <v>448</v>
      </c>
    </row>
    <row r="45" spans="1:15" ht="12.75" customHeight="1">
      <c r="A45" s="26">
        <v>38</v>
      </c>
      <c r="B45" s="27">
        <v>545</v>
      </c>
      <c r="C45" s="28" t="s">
        <v>578</v>
      </c>
      <c r="D45" s="29">
        <v>2001</v>
      </c>
      <c r="E45" s="30" t="s">
        <v>20</v>
      </c>
      <c r="F45" s="31" t="s">
        <v>172</v>
      </c>
      <c r="G45" s="32" t="s">
        <v>93</v>
      </c>
      <c r="H45" s="30" t="str">
        <f>IF(AND(D45&gt;=1900,D45&lt;=1944),"Ж70",IF(AND(D45&gt;=2001,D45&lt;=2002),"Д13",IF(AND(D45&gt;=2003,D45&lt;=2014),"Д11","")))</f>
        <v>Д13</v>
      </c>
      <c r="I45" s="30">
        <v>24</v>
      </c>
      <c r="J45" s="3"/>
      <c r="K45" s="4"/>
      <c r="L45" s="4"/>
      <c r="M45" s="4"/>
      <c r="N45" s="4"/>
      <c r="O45" s="3">
        <v>561</v>
      </c>
    </row>
    <row r="46" spans="1:15" ht="12.75" customHeight="1">
      <c r="A46" s="26">
        <v>39</v>
      </c>
      <c r="B46" s="27">
        <v>600</v>
      </c>
      <c r="C46" s="28" t="s">
        <v>606</v>
      </c>
      <c r="D46" s="29">
        <v>2002</v>
      </c>
      <c r="E46" s="30" t="s">
        <v>10</v>
      </c>
      <c r="F46" s="31" t="s">
        <v>537</v>
      </c>
      <c r="G46" s="32" t="s">
        <v>1112</v>
      </c>
      <c r="H46" s="30" t="str">
        <f>IF(AND(D46&gt;=1900,D46&lt;=1944),"Ж70",IF(AND(D46&gt;=2001,D46&lt;=2002),"Д13",IF(AND(D46&gt;=2003,D46&lt;=2014),"Д11","")))</f>
        <v>Д13</v>
      </c>
      <c r="I46" s="30">
        <v>25</v>
      </c>
      <c r="J46" s="3"/>
      <c r="K46" s="4"/>
      <c r="L46" s="4"/>
      <c r="M46" s="4"/>
      <c r="N46" s="4"/>
      <c r="O46" s="3">
        <v>518</v>
      </c>
    </row>
    <row r="47" spans="1:15" ht="12.75" customHeight="1">
      <c r="A47" s="26">
        <v>40</v>
      </c>
      <c r="B47" s="27">
        <v>358</v>
      </c>
      <c r="C47" s="28" t="s">
        <v>188</v>
      </c>
      <c r="D47" s="29">
        <v>2001</v>
      </c>
      <c r="E47" s="30" t="s">
        <v>20</v>
      </c>
      <c r="F47" s="31" t="s">
        <v>172</v>
      </c>
      <c r="G47" s="32" t="s">
        <v>62</v>
      </c>
      <c r="H47" s="30" t="str">
        <f>IF(AND(D47&gt;=1900,D47&lt;=1944),"Ж70",IF(AND(D47&gt;=2001,D47&lt;=2002),"Д13",IF(AND(D47&gt;=2003,D47&lt;=2014),"Д11","")))</f>
        <v>Д13</v>
      </c>
      <c r="I47" s="30">
        <v>26</v>
      </c>
      <c r="O47" s="3">
        <v>550</v>
      </c>
    </row>
    <row r="48" spans="1:15" ht="12.75" customHeight="1">
      <c r="A48" s="26">
        <v>41</v>
      </c>
      <c r="B48" s="27">
        <v>389</v>
      </c>
      <c r="C48" s="28" t="s">
        <v>332</v>
      </c>
      <c r="D48" s="29">
        <v>2003</v>
      </c>
      <c r="E48" s="30" t="s">
        <v>26</v>
      </c>
      <c r="F48" s="31" t="s">
        <v>222</v>
      </c>
      <c r="G48" s="32" t="s">
        <v>95</v>
      </c>
      <c r="H48" s="30" t="str">
        <f>IF(AND(D48&gt;=1900,D48&lt;=1944),"Ж70",IF(AND(D48&gt;=2001,D48&lt;=2002),"Д13",IF(AND(D48&gt;=2003,D48&lt;=2014),"Д11","")))</f>
        <v>Д11</v>
      </c>
      <c r="I48" s="30">
        <v>7</v>
      </c>
      <c r="J48" s="3"/>
      <c r="O48" s="3">
        <v>508</v>
      </c>
    </row>
    <row r="49" spans="1:15" ht="12.75" customHeight="1">
      <c r="A49" s="26">
        <v>42</v>
      </c>
      <c r="B49" s="27">
        <v>424</v>
      </c>
      <c r="C49" s="28" t="s">
        <v>350</v>
      </c>
      <c r="D49" s="29">
        <v>2000</v>
      </c>
      <c r="E49" s="30"/>
      <c r="F49" s="31" t="s">
        <v>172</v>
      </c>
      <c r="G49" s="32" t="s">
        <v>96</v>
      </c>
      <c r="H49" s="30">
        <f>IF(AND(D49&gt;=1900,D49&lt;=1944),"Ж70",IF(AND(D49&gt;=2001,D49&lt;=2002),"Д13",IF(AND(D49&gt;=2003,D49&lt;=2014),"Д11","")))</f>
      </c>
      <c r="I49" s="30"/>
      <c r="J49" s="3"/>
      <c r="O49" s="3">
        <v>680</v>
      </c>
    </row>
    <row r="50" spans="1:15" ht="12.75" customHeight="1">
      <c r="A50" s="26">
        <v>43</v>
      </c>
      <c r="B50" s="27">
        <v>399</v>
      </c>
      <c r="C50" s="28" t="s">
        <v>339</v>
      </c>
      <c r="D50" s="29">
        <v>2002</v>
      </c>
      <c r="E50" s="30" t="s">
        <v>33</v>
      </c>
      <c r="F50" s="31" t="s">
        <v>34</v>
      </c>
      <c r="G50" s="32" t="s">
        <v>64</v>
      </c>
      <c r="H50" s="30" t="str">
        <f>IF(AND(D50&gt;=1900,D50&lt;=1944),"Ж70",IF(AND(D50&gt;=2001,D50&lt;=2002),"Д13",IF(AND(D50&gt;=2003,D50&lt;=2014),"Д11","")))</f>
        <v>Д13</v>
      </c>
      <c r="I50" s="30">
        <v>27</v>
      </c>
      <c r="J50" s="3"/>
      <c r="O50" s="3">
        <v>680</v>
      </c>
    </row>
    <row r="51" spans="1:15" ht="12.75" customHeight="1">
      <c r="A51" s="26">
        <v>44</v>
      </c>
      <c r="B51" s="27">
        <v>420</v>
      </c>
      <c r="C51" s="28" t="s">
        <v>348</v>
      </c>
      <c r="D51" s="29">
        <v>2003</v>
      </c>
      <c r="E51" s="30" t="s">
        <v>10</v>
      </c>
      <c r="F51" s="31" t="s">
        <v>295</v>
      </c>
      <c r="G51" s="32" t="s">
        <v>64</v>
      </c>
      <c r="H51" s="30" t="str">
        <f>IF(AND(D51&gt;=1900,D51&lt;=1944),"Ж70",IF(AND(D51&gt;=2001,D51&lt;=2002),"Д13",IF(AND(D51&gt;=2003,D51&lt;=2014),"Д11","")))</f>
        <v>Д11</v>
      </c>
      <c r="I51" s="30">
        <v>8</v>
      </c>
      <c r="O51" s="3">
        <v>634</v>
      </c>
    </row>
    <row r="52" spans="1:14" ht="12.75" customHeight="1">
      <c r="A52" s="26">
        <v>45</v>
      </c>
      <c r="B52" s="27">
        <v>537</v>
      </c>
      <c r="C52" s="28" t="s">
        <v>574</v>
      </c>
      <c r="D52" s="29">
        <v>2001</v>
      </c>
      <c r="E52" s="30" t="s">
        <v>20</v>
      </c>
      <c r="F52" s="31" t="s">
        <v>172</v>
      </c>
      <c r="G52" s="32" t="s">
        <v>64</v>
      </c>
      <c r="H52" s="30" t="str">
        <f>IF(AND(D52&gt;=1900,D52&lt;=1944),"Ж70",IF(AND(D52&gt;=2001,D52&lt;=2002),"Д13",IF(AND(D52&gt;=2003,D52&lt;=2014),"Д11","")))</f>
        <v>Д13</v>
      </c>
      <c r="I52" s="30">
        <v>28</v>
      </c>
      <c r="J52" s="3"/>
      <c r="K52" s="4"/>
      <c r="L52" s="4"/>
      <c r="M52" s="4"/>
      <c r="N52" s="4"/>
    </row>
    <row r="53" spans="1:15" ht="12.75" customHeight="1">
      <c r="A53" s="26">
        <v>46</v>
      </c>
      <c r="B53" s="27">
        <v>373</v>
      </c>
      <c r="C53" s="28" t="s">
        <v>197</v>
      </c>
      <c r="D53" s="29">
        <v>2005</v>
      </c>
      <c r="E53" s="30" t="s">
        <v>10</v>
      </c>
      <c r="F53" s="31" t="s">
        <v>166</v>
      </c>
      <c r="G53" s="32" t="s">
        <v>1114</v>
      </c>
      <c r="H53" s="30" t="str">
        <f>IF(AND(D53&gt;=1900,D53&lt;=1944),"Ж70",IF(AND(D53&gt;=2001,D53&lt;=2002),"Д13",IF(AND(D53&gt;=2003,D53&lt;=2014),"Д11","")))</f>
        <v>Д11</v>
      </c>
      <c r="I53" s="30">
        <v>9</v>
      </c>
      <c r="J53" s="3"/>
      <c r="O53" s="3">
        <v>565</v>
      </c>
    </row>
    <row r="54" spans="1:15" ht="12.75" customHeight="1">
      <c r="A54" s="26">
        <v>47</v>
      </c>
      <c r="B54" s="27">
        <v>437</v>
      </c>
      <c r="C54" s="28" t="s">
        <v>358</v>
      </c>
      <c r="D54" s="29">
        <v>2005</v>
      </c>
      <c r="E54" s="30" t="s">
        <v>20</v>
      </c>
      <c r="F54" s="31" t="s">
        <v>172</v>
      </c>
      <c r="G54" s="32" t="s">
        <v>1114</v>
      </c>
      <c r="H54" s="30" t="str">
        <f>IF(AND(D54&gt;=1900,D54&lt;=1944),"Ж70",IF(AND(D54&gt;=2001,D54&lt;=2002),"Д13",IF(AND(D54&gt;=2003,D54&lt;=2014),"Д11","")))</f>
        <v>Д11</v>
      </c>
      <c r="I54" s="30">
        <v>10</v>
      </c>
      <c r="O54" s="3">
        <v>627</v>
      </c>
    </row>
    <row r="55" spans="1:15" ht="12.75" customHeight="1">
      <c r="A55" s="26">
        <v>48</v>
      </c>
      <c r="B55" s="27">
        <v>476</v>
      </c>
      <c r="C55" s="28" t="s">
        <v>379</v>
      </c>
      <c r="D55" s="29">
        <v>2003</v>
      </c>
      <c r="E55" s="30" t="s">
        <v>10</v>
      </c>
      <c r="F55" s="31" t="s">
        <v>295</v>
      </c>
      <c r="G55" s="32" t="s">
        <v>1115</v>
      </c>
      <c r="H55" s="30" t="str">
        <f>IF(AND(D55&gt;=1900,D55&lt;=1944),"Ж70",IF(AND(D55&gt;=2001,D55&lt;=2002),"Д13",IF(AND(D55&gt;=2003,D55&lt;=2014),"Д11","")))</f>
        <v>Д11</v>
      </c>
      <c r="I55" s="30">
        <v>11</v>
      </c>
      <c r="J55" s="3"/>
      <c r="K55" s="4"/>
      <c r="L55" s="4"/>
      <c r="M55" s="4"/>
      <c r="N55" s="4"/>
      <c r="O55" s="3">
        <v>608</v>
      </c>
    </row>
    <row r="56" spans="1:15" ht="12.75" customHeight="1">
      <c r="A56" s="26">
        <v>49</v>
      </c>
      <c r="B56" s="27">
        <v>351</v>
      </c>
      <c r="C56" s="28" t="s">
        <v>184</v>
      </c>
      <c r="D56" s="29">
        <v>2001</v>
      </c>
      <c r="E56" s="30" t="s">
        <v>20</v>
      </c>
      <c r="F56" s="31" t="s">
        <v>172</v>
      </c>
      <c r="G56" s="32" t="s">
        <v>1128</v>
      </c>
      <c r="H56" s="30" t="str">
        <f>IF(AND(D56&gt;=1900,D56&lt;=1944),"Ж70",IF(AND(D56&gt;=2001,D56&lt;=2002),"Д13",IF(AND(D56&gt;=2003,D56&lt;=2014),"Д11","")))</f>
        <v>Д13</v>
      </c>
      <c r="I56" s="30">
        <v>29</v>
      </c>
      <c r="O56" s="3">
        <v>520</v>
      </c>
    </row>
    <row r="57" spans="1:15" ht="12.75" customHeight="1">
      <c r="A57" s="26">
        <v>50</v>
      </c>
      <c r="B57" s="27">
        <v>371</v>
      </c>
      <c r="C57" s="28" t="s">
        <v>196</v>
      </c>
      <c r="D57" s="29">
        <v>2005</v>
      </c>
      <c r="E57" s="30" t="s">
        <v>10</v>
      </c>
      <c r="F57" s="31" t="s">
        <v>166</v>
      </c>
      <c r="G57" s="32" t="s">
        <v>1130</v>
      </c>
      <c r="H57" s="30" t="str">
        <f>IF(AND(D57&gt;=1900,D57&lt;=1944),"Ж70",IF(AND(D57&gt;=2001,D57&lt;=2002),"Д13",IF(AND(D57&gt;=2003,D57&lt;=2014),"Д11","")))</f>
        <v>Д11</v>
      </c>
      <c r="I57" s="30">
        <v>12</v>
      </c>
      <c r="J57" s="3"/>
      <c r="O57" s="3">
        <v>521</v>
      </c>
    </row>
    <row r="58" spans="1:10" ht="12.75" customHeight="1">
      <c r="A58" s="26">
        <v>51</v>
      </c>
      <c r="B58" s="27">
        <v>369</v>
      </c>
      <c r="C58" s="28" t="s">
        <v>194</v>
      </c>
      <c r="D58" s="29">
        <v>2002</v>
      </c>
      <c r="E58" s="30" t="s">
        <v>10</v>
      </c>
      <c r="F58" s="31" t="s">
        <v>166</v>
      </c>
      <c r="G58" s="32" t="s">
        <v>1131</v>
      </c>
      <c r="H58" s="30" t="str">
        <f>IF(AND(D58&gt;=1900,D58&lt;=1944),"Ж70",IF(AND(D58&gt;=2001,D58&lt;=2002),"Д13",IF(AND(D58&gt;=2003,D58&lt;=2014),"Д11","")))</f>
        <v>Д13</v>
      </c>
      <c r="I58" s="30">
        <v>30</v>
      </c>
      <c r="J58" s="3"/>
    </row>
    <row r="59" spans="1:15" s="4" customFormat="1" ht="12.75" customHeight="1">
      <c r="A59" s="26">
        <v>52</v>
      </c>
      <c r="B59" s="27">
        <v>380</v>
      </c>
      <c r="C59" s="28" t="s">
        <v>202</v>
      </c>
      <c r="D59" s="29">
        <v>2004</v>
      </c>
      <c r="E59" s="30" t="s">
        <v>20</v>
      </c>
      <c r="F59" s="31" t="s">
        <v>172</v>
      </c>
      <c r="G59" s="32" t="s">
        <v>1132</v>
      </c>
      <c r="H59" s="30" t="str">
        <f>IF(AND(D59&gt;=1900,D59&lt;=1944),"Ж70",IF(AND(D59&gt;=2001,D59&lt;=2002),"Д13",IF(AND(D59&gt;=2003,D59&lt;=2014),"Д11","")))</f>
        <v>Д11</v>
      </c>
      <c r="I59" s="30">
        <v>13</v>
      </c>
      <c r="J59" s="3"/>
      <c r="K59" s="3"/>
      <c r="L59" s="3"/>
      <c r="M59" s="3"/>
      <c r="N59" s="3"/>
      <c r="O59" s="4">
        <v>627</v>
      </c>
    </row>
    <row r="60" spans="1:14" s="4" customFormat="1" ht="12.75" customHeight="1">
      <c r="A60" s="26">
        <v>53</v>
      </c>
      <c r="B60" s="27">
        <v>367</v>
      </c>
      <c r="C60" s="28" t="s">
        <v>193</v>
      </c>
      <c r="D60" s="29">
        <v>2003</v>
      </c>
      <c r="E60" s="30" t="s">
        <v>10</v>
      </c>
      <c r="F60" s="31" t="s">
        <v>166</v>
      </c>
      <c r="G60" s="32" t="s">
        <v>1133</v>
      </c>
      <c r="H60" s="30" t="str">
        <f>IF(AND(D60&gt;=1900,D60&lt;=1944),"Ж70",IF(AND(D60&gt;=2001,D60&lt;=2002),"Д13",IF(AND(D60&gt;=2003,D60&lt;=2014),"Д11","")))</f>
        <v>Д11</v>
      </c>
      <c r="I60" s="30">
        <v>14</v>
      </c>
      <c r="K60" s="3"/>
      <c r="L60" s="3"/>
      <c r="M60" s="3"/>
      <c r="N60" s="3"/>
    </row>
    <row r="61" spans="1:15" s="4" customFormat="1" ht="12.75" customHeight="1">
      <c r="A61" s="26">
        <v>54</v>
      </c>
      <c r="B61" s="27">
        <v>440</v>
      </c>
      <c r="C61" s="28" t="s">
        <v>360</v>
      </c>
      <c r="D61" s="29">
        <v>2001</v>
      </c>
      <c r="E61" s="30" t="s">
        <v>263</v>
      </c>
      <c r="F61" s="31" t="s">
        <v>172</v>
      </c>
      <c r="G61" s="32" t="s">
        <v>113</v>
      </c>
      <c r="H61" s="30" t="str">
        <f>IF(AND(D61&gt;=1900,D61&lt;=1944),"Ж70",IF(AND(D61&gt;=2001,D61&lt;=2002),"Д13",IF(AND(D61&gt;=2003,D61&lt;=2014),"Д11","")))</f>
        <v>Д13</v>
      </c>
      <c r="I61" s="30">
        <v>31</v>
      </c>
      <c r="J61" s="3"/>
      <c r="K61" s="3"/>
      <c r="L61" s="3"/>
      <c r="M61" s="3"/>
      <c r="N61" s="3"/>
      <c r="O61" s="4">
        <v>465</v>
      </c>
    </row>
    <row r="62" spans="1:15" s="4" customFormat="1" ht="12.75" customHeight="1">
      <c r="A62" s="26">
        <v>55</v>
      </c>
      <c r="B62" s="27">
        <v>571</v>
      </c>
      <c r="C62" s="28" t="s">
        <v>594</v>
      </c>
      <c r="D62" s="29">
        <v>2002</v>
      </c>
      <c r="E62" s="30" t="s">
        <v>10</v>
      </c>
      <c r="F62" s="31" t="s">
        <v>35</v>
      </c>
      <c r="G62" s="32" t="s">
        <v>101</v>
      </c>
      <c r="H62" s="30" t="str">
        <f>IF(AND(D62&gt;=1900,D62&lt;=1944),"Ж70",IF(AND(D62&gt;=2001,D62&lt;=2002),"Д13",IF(AND(D62&gt;=2003,D62&lt;=2014),"Д11","")))</f>
        <v>Д13</v>
      </c>
      <c r="I62" s="30">
        <v>32</v>
      </c>
      <c r="J62" s="3"/>
      <c r="O62" s="4">
        <v>472</v>
      </c>
    </row>
    <row r="63" spans="1:10" s="4" customFormat="1" ht="12.75" customHeight="1">
      <c r="A63" s="26">
        <v>56</v>
      </c>
      <c r="B63" s="27">
        <v>572</v>
      </c>
      <c r="C63" s="28" t="s">
        <v>595</v>
      </c>
      <c r="D63" s="29">
        <v>2004</v>
      </c>
      <c r="E63" s="30" t="s">
        <v>10</v>
      </c>
      <c r="F63" s="31" t="s">
        <v>35</v>
      </c>
      <c r="G63" s="32" t="s">
        <v>101</v>
      </c>
      <c r="H63" s="30" t="str">
        <f>IF(AND(D63&gt;=1900,D63&lt;=1944),"Ж70",IF(AND(D63&gt;=2001,D63&lt;=2002),"Д13",IF(AND(D63&gt;=2003,D63&lt;=2014),"Д11","")))</f>
        <v>Д11</v>
      </c>
      <c r="I63" s="30">
        <v>15</v>
      </c>
      <c r="J63" s="3"/>
    </row>
    <row r="64" spans="1:15" s="4" customFormat="1" ht="12.75" customHeight="1">
      <c r="A64" s="26">
        <v>57</v>
      </c>
      <c r="B64" s="27">
        <v>599</v>
      </c>
      <c r="C64" s="28" t="s">
        <v>604</v>
      </c>
      <c r="D64" s="29">
        <v>2002</v>
      </c>
      <c r="E64" s="30" t="s">
        <v>10</v>
      </c>
      <c r="F64" s="31" t="s">
        <v>537</v>
      </c>
      <c r="G64" s="32" t="s">
        <v>101</v>
      </c>
      <c r="H64" s="30" t="str">
        <f>IF(AND(D64&gt;=1900,D64&lt;=1944),"Ж70",IF(AND(D64&gt;=2001,D64&lt;=2002),"Д13",IF(AND(D64&gt;=2003,D64&lt;=2014),"Д11","")))</f>
        <v>Д13</v>
      </c>
      <c r="I64" s="30">
        <v>33</v>
      </c>
      <c r="O64" s="4">
        <v>503</v>
      </c>
    </row>
    <row r="65" spans="1:15" s="4" customFormat="1" ht="12.75" customHeight="1">
      <c r="A65" s="26">
        <v>58</v>
      </c>
      <c r="B65" s="27">
        <v>538</v>
      </c>
      <c r="C65" s="28" t="s">
        <v>575</v>
      </c>
      <c r="D65" s="29">
        <v>2004</v>
      </c>
      <c r="E65" s="30" t="s">
        <v>20</v>
      </c>
      <c r="F65" s="31"/>
      <c r="G65" s="32" t="s">
        <v>102</v>
      </c>
      <c r="H65" s="30" t="str">
        <f>IF(AND(D65&gt;=1900,D65&lt;=1944),"Ж70",IF(AND(D65&gt;=2001,D65&lt;=2002),"Д13",IF(AND(D65&gt;=2003,D65&lt;=2014),"Д11","")))</f>
        <v>Д11</v>
      </c>
      <c r="I65" s="30">
        <v>16</v>
      </c>
      <c r="J65" s="3"/>
      <c r="O65" s="4">
        <v>520</v>
      </c>
    </row>
    <row r="66" spans="1:15" s="4" customFormat="1" ht="12.75" customHeight="1">
      <c r="A66" s="26">
        <v>59</v>
      </c>
      <c r="B66" s="27">
        <v>409</v>
      </c>
      <c r="C66" s="28" t="s">
        <v>343</v>
      </c>
      <c r="D66" s="29">
        <v>2003</v>
      </c>
      <c r="E66" s="30" t="s">
        <v>10</v>
      </c>
      <c r="F66" s="31" t="s">
        <v>295</v>
      </c>
      <c r="G66" s="32" t="s">
        <v>1135</v>
      </c>
      <c r="H66" s="30" t="str">
        <f>IF(AND(D66&gt;=1900,D66&lt;=1944),"Ж70",IF(AND(D66&gt;=2001,D66&lt;=2002),"Д13",IF(AND(D66&gt;=2003,D66&lt;=2014),"Д11","")))</f>
        <v>Д11</v>
      </c>
      <c r="I66" s="30">
        <v>17</v>
      </c>
      <c r="J66" s="3"/>
      <c r="K66" s="3"/>
      <c r="L66" s="3"/>
      <c r="M66" s="3"/>
      <c r="N66" s="3"/>
      <c r="O66" s="4">
        <v>495</v>
      </c>
    </row>
    <row r="67" spans="1:15" s="4" customFormat="1" ht="12.75" customHeight="1">
      <c r="A67" s="26">
        <v>60</v>
      </c>
      <c r="B67" s="27">
        <v>505</v>
      </c>
      <c r="C67" s="28" t="s">
        <v>396</v>
      </c>
      <c r="D67" s="29">
        <v>2001</v>
      </c>
      <c r="E67" s="30" t="s">
        <v>10</v>
      </c>
      <c r="F67" s="31" t="s">
        <v>35</v>
      </c>
      <c r="G67" s="32" t="s">
        <v>103</v>
      </c>
      <c r="H67" s="30" t="str">
        <f>IF(AND(D67&gt;=1900,D67&lt;=1944),"Ж70",IF(AND(D67&gt;=2001,D67&lt;=2002),"Д13",IF(AND(D67&gt;=2003,D67&lt;=2014),"Д11","")))</f>
        <v>Д13</v>
      </c>
      <c r="I67" s="30">
        <v>34</v>
      </c>
      <c r="J67" s="3"/>
      <c r="O67" s="4">
        <v>478</v>
      </c>
    </row>
    <row r="68" spans="1:15" s="4" customFormat="1" ht="12.75" customHeight="1">
      <c r="A68" s="26">
        <v>61</v>
      </c>
      <c r="B68" s="27">
        <v>438</v>
      </c>
      <c r="C68" s="28" t="s">
        <v>359</v>
      </c>
      <c r="D68" s="29">
        <v>2004</v>
      </c>
      <c r="E68" s="30" t="s">
        <v>263</v>
      </c>
      <c r="F68" s="31" t="s">
        <v>172</v>
      </c>
      <c r="G68" s="32" t="s">
        <v>104</v>
      </c>
      <c r="H68" s="30" t="str">
        <f>IF(AND(D68&gt;=1900,D68&lt;=1944),"Ж70",IF(AND(D68&gt;=2001,D68&lt;=2002),"Д13",IF(AND(D68&gt;=2003,D68&lt;=2014),"Д11","")))</f>
        <v>Д11</v>
      </c>
      <c r="I68" s="30">
        <v>18</v>
      </c>
      <c r="K68" s="3"/>
      <c r="L68" s="3"/>
      <c r="M68" s="3"/>
      <c r="N68" s="3"/>
      <c r="O68" s="4">
        <v>495</v>
      </c>
    </row>
    <row r="69" spans="1:15" s="4" customFormat="1" ht="12.75" customHeight="1">
      <c r="A69" s="26">
        <v>62</v>
      </c>
      <c r="B69" s="27">
        <v>448</v>
      </c>
      <c r="C69" s="28" t="s">
        <v>365</v>
      </c>
      <c r="D69" s="29">
        <v>2002</v>
      </c>
      <c r="E69" s="30" t="s">
        <v>20</v>
      </c>
      <c r="F69" s="31" t="s">
        <v>172</v>
      </c>
      <c r="G69" s="32" t="s">
        <v>104</v>
      </c>
      <c r="H69" s="30" t="str">
        <f>IF(AND(D69&gt;=1900,D69&lt;=1944),"Ж70",IF(AND(D69&gt;=2001,D69&lt;=2002),"Д13",IF(AND(D69&gt;=2003,D69&lt;=2014),"Д11","")))</f>
        <v>Д13</v>
      </c>
      <c r="I69" s="30">
        <v>35</v>
      </c>
      <c r="J69" s="3"/>
      <c r="O69" s="4">
        <v>527</v>
      </c>
    </row>
    <row r="70" spans="1:15" s="4" customFormat="1" ht="12.75" customHeight="1">
      <c r="A70" s="26">
        <v>63</v>
      </c>
      <c r="B70" s="27">
        <v>492</v>
      </c>
      <c r="C70" s="28" t="s">
        <v>387</v>
      </c>
      <c r="D70" s="29">
        <v>2002</v>
      </c>
      <c r="E70" s="30" t="s">
        <v>74</v>
      </c>
      <c r="F70" s="31" t="s">
        <v>172</v>
      </c>
      <c r="G70" s="32" t="s">
        <v>104</v>
      </c>
      <c r="H70" s="30" t="str">
        <f>IF(AND(D70&gt;=1900,D70&lt;=1944),"Ж70",IF(AND(D70&gt;=2001,D70&lt;=2002),"Д13",IF(AND(D70&gt;=2003,D70&lt;=2014),"Д11","")))</f>
        <v>Д13</v>
      </c>
      <c r="I70" s="30">
        <v>36</v>
      </c>
      <c r="O70" s="4">
        <v>495</v>
      </c>
    </row>
    <row r="71" spans="1:10" s="4" customFormat="1" ht="12.75" customHeight="1">
      <c r="A71" s="26">
        <v>64</v>
      </c>
      <c r="B71" s="27">
        <v>534</v>
      </c>
      <c r="C71" s="28" t="s">
        <v>573</v>
      </c>
      <c r="D71" s="29">
        <v>2003</v>
      </c>
      <c r="E71" s="30" t="s">
        <v>20</v>
      </c>
      <c r="F71" s="31" t="s">
        <v>172</v>
      </c>
      <c r="G71" s="32" t="s">
        <v>104</v>
      </c>
      <c r="H71" s="30" t="str">
        <f>IF(AND(D71&gt;=1900,D71&lt;=1944),"Ж70",IF(AND(D71&gt;=2001,D71&lt;=2002),"Д13",IF(AND(D71&gt;=2003,D71&lt;=2014),"Д11","")))</f>
        <v>Д11</v>
      </c>
      <c r="I71" s="30">
        <v>19</v>
      </c>
      <c r="J71" s="3"/>
    </row>
    <row r="72" spans="1:15" s="4" customFormat="1" ht="12.75" customHeight="1">
      <c r="A72" s="26">
        <v>65</v>
      </c>
      <c r="B72" s="27">
        <v>542</v>
      </c>
      <c r="C72" s="28" t="s">
        <v>577</v>
      </c>
      <c r="D72" s="29">
        <v>1999</v>
      </c>
      <c r="E72" s="30" t="s">
        <v>20</v>
      </c>
      <c r="F72" s="31" t="s">
        <v>172</v>
      </c>
      <c r="G72" s="32" t="s">
        <v>104</v>
      </c>
      <c r="H72" s="30">
        <f>IF(AND(D72&gt;=1900,D72&lt;=1944),"Ж70",IF(AND(D72&gt;=2001,D72&lt;=2002),"Д13",IF(AND(D72&gt;=2003,D72&lt;=2014),"Д11","")))</f>
      </c>
      <c r="I72" s="30"/>
      <c r="J72" s="3"/>
      <c r="O72" s="4">
        <v>574</v>
      </c>
    </row>
    <row r="73" spans="1:14" s="4" customFormat="1" ht="12.75" customHeight="1">
      <c r="A73" s="26">
        <v>66</v>
      </c>
      <c r="B73" s="27">
        <v>446</v>
      </c>
      <c r="C73" s="28" t="s">
        <v>364</v>
      </c>
      <c r="D73" s="29">
        <v>2005</v>
      </c>
      <c r="E73" s="30" t="s">
        <v>263</v>
      </c>
      <c r="F73" s="31" t="s">
        <v>172</v>
      </c>
      <c r="G73" s="32" t="s">
        <v>66</v>
      </c>
      <c r="H73" s="30" t="str">
        <f>IF(AND(D73&gt;=1900,D73&lt;=1944),"Ж70",IF(AND(D73&gt;=2001,D73&lt;=2002),"Д13",IF(AND(D73&gt;=2003,D73&lt;=2014),"Д11","")))</f>
        <v>Д11</v>
      </c>
      <c r="I73" s="30">
        <v>20</v>
      </c>
      <c r="K73" s="3"/>
      <c r="L73" s="3"/>
      <c r="M73" s="3"/>
      <c r="N73" s="3"/>
    </row>
    <row r="74" spans="1:15" s="4" customFormat="1" ht="12.75" customHeight="1">
      <c r="A74" s="26">
        <v>67</v>
      </c>
      <c r="B74" s="27">
        <v>547</v>
      </c>
      <c r="C74" s="28" t="s">
        <v>579</v>
      </c>
      <c r="D74" s="29">
        <v>2003</v>
      </c>
      <c r="E74" s="30" t="s">
        <v>20</v>
      </c>
      <c r="F74" s="31" t="s">
        <v>172</v>
      </c>
      <c r="G74" s="32" t="s">
        <v>66</v>
      </c>
      <c r="H74" s="30" t="str">
        <f>IF(AND(D74&gt;=1900,D74&lt;=1944),"Ж70",IF(AND(D74&gt;=2001,D74&lt;=2002),"Д13",IF(AND(D74&gt;=2003,D74&lt;=2014),"Д11","")))</f>
        <v>Д11</v>
      </c>
      <c r="I74" s="30">
        <v>21</v>
      </c>
      <c r="J74" s="3"/>
      <c r="O74" s="4">
        <v>472</v>
      </c>
    </row>
    <row r="75" spans="1:15" s="4" customFormat="1" ht="12.75" customHeight="1">
      <c r="A75" s="26">
        <v>68</v>
      </c>
      <c r="B75" s="27">
        <v>569</v>
      </c>
      <c r="C75" s="28" t="s">
        <v>593</v>
      </c>
      <c r="D75" s="29">
        <v>2003</v>
      </c>
      <c r="E75" s="30" t="s">
        <v>10</v>
      </c>
      <c r="F75" s="31" t="s">
        <v>35</v>
      </c>
      <c r="G75" s="32" t="s">
        <v>1157</v>
      </c>
      <c r="H75" s="30" t="str">
        <f>IF(AND(D75&gt;=1900,D75&lt;=1944),"Ж70",IF(AND(D75&gt;=2001,D75&lt;=2002),"Д13",IF(AND(D75&gt;=2003,D75&lt;=2014),"Д11","")))</f>
        <v>Д11</v>
      </c>
      <c r="I75" s="30">
        <v>22</v>
      </c>
      <c r="J75" s="3"/>
      <c r="O75" s="4">
        <v>517</v>
      </c>
    </row>
    <row r="76" spans="1:15" s="4" customFormat="1" ht="12.75" customHeight="1">
      <c r="A76" s="26">
        <v>69</v>
      </c>
      <c r="B76" s="27">
        <v>370</v>
      </c>
      <c r="C76" s="28" t="s">
        <v>195</v>
      </c>
      <c r="D76" s="29">
        <v>2004</v>
      </c>
      <c r="E76" s="30" t="s">
        <v>10</v>
      </c>
      <c r="F76" s="31" t="s">
        <v>166</v>
      </c>
      <c r="G76" s="32" t="s">
        <v>105</v>
      </c>
      <c r="H76" s="30" t="str">
        <f>IF(AND(D76&gt;=1900,D76&lt;=1944),"Ж70",IF(AND(D76&gt;=2001,D76&lt;=2002),"Д13",IF(AND(D76&gt;=2003,D76&lt;=2014),"Д11","")))</f>
        <v>Д11</v>
      </c>
      <c r="I76" s="30">
        <v>23</v>
      </c>
      <c r="K76" s="3"/>
      <c r="L76" s="3"/>
      <c r="M76" s="3"/>
      <c r="N76" s="3"/>
      <c r="O76" s="4">
        <v>439</v>
      </c>
    </row>
    <row r="77" spans="1:15" s="4" customFormat="1" ht="12.75" customHeight="1">
      <c r="A77" s="26">
        <v>70</v>
      </c>
      <c r="B77" s="27">
        <v>408</v>
      </c>
      <c r="C77" s="28" t="s">
        <v>342</v>
      </c>
      <c r="D77" s="29">
        <v>2000</v>
      </c>
      <c r="E77" s="30" t="s">
        <v>10</v>
      </c>
      <c r="F77" s="31" t="s">
        <v>295</v>
      </c>
      <c r="G77" s="32" t="s">
        <v>105</v>
      </c>
      <c r="H77" s="30">
        <f>IF(AND(D77&gt;=1900,D77&lt;=1944),"Ж70",IF(AND(D77&gt;=2001,D77&lt;=2002),"Д13",IF(AND(D77&gt;=2003,D77&lt;=2014),"Д11","")))</f>
      </c>
      <c r="I77" s="30"/>
      <c r="J77" s="3"/>
      <c r="K77" s="3"/>
      <c r="L77" s="3"/>
      <c r="M77" s="3"/>
      <c r="N77" s="3"/>
      <c r="O77" s="4">
        <v>634</v>
      </c>
    </row>
    <row r="78" spans="1:15" s="4" customFormat="1" ht="12.75" customHeight="1">
      <c r="A78" s="26">
        <v>71</v>
      </c>
      <c r="B78" s="27">
        <v>432</v>
      </c>
      <c r="C78" s="28" t="s">
        <v>356</v>
      </c>
      <c r="D78" s="29">
        <v>2004</v>
      </c>
      <c r="E78" s="30" t="s">
        <v>263</v>
      </c>
      <c r="F78" s="31" t="s">
        <v>172</v>
      </c>
      <c r="G78" s="32" t="s">
        <v>105</v>
      </c>
      <c r="H78" s="30" t="str">
        <f>IF(AND(D78&gt;=1900,D78&lt;=1944),"Ж70",IF(AND(D78&gt;=2001,D78&lt;=2002),"Д13",IF(AND(D78&gt;=2003,D78&lt;=2014),"Д11","")))</f>
        <v>Д11</v>
      </c>
      <c r="I78" s="30">
        <v>24</v>
      </c>
      <c r="K78" s="3"/>
      <c r="L78" s="3"/>
      <c r="M78" s="3"/>
      <c r="N78" s="3"/>
      <c r="O78" s="4">
        <v>515</v>
      </c>
    </row>
    <row r="79" spans="1:15" s="4" customFormat="1" ht="12.75" customHeight="1">
      <c r="A79" s="26">
        <v>72</v>
      </c>
      <c r="B79" s="27">
        <v>485</v>
      </c>
      <c r="C79" s="28" t="s">
        <v>393</v>
      </c>
      <c r="D79" s="29">
        <v>2003</v>
      </c>
      <c r="E79" s="30" t="s">
        <v>20</v>
      </c>
      <c r="F79" s="31"/>
      <c r="G79" s="32" t="s">
        <v>105</v>
      </c>
      <c r="H79" s="30" t="str">
        <f>IF(AND(D79&gt;=1900,D79&lt;=1944),"Ж70",IF(AND(D79&gt;=2001,D79&lt;=2002),"Д13",IF(AND(D79&gt;=2003,D79&lt;=2014),"Д11","")))</f>
        <v>Д11</v>
      </c>
      <c r="I79" s="30">
        <v>25</v>
      </c>
      <c r="J79" s="3"/>
      <c r="O79" s="4">
        <v>634</v>
      </c>
    </row>
    <row r="80" spans="1:15" s="4" customFormat="1" ht="12.75" customHeight="1">
      <c r="A80" s="26">
        <v>73</v>
      </c>
      <c r="B80" s="27">
        <v>490</v>
      </c>
      <c r="C80" s="28" t="s">
        <v>386</v>
      </c>
      <c r="D80" s="29">
        <v>2003</v>
      </c>
      <c r="E80" s="30" t="s">
        <v>20</v>
      </c>
      <c r="F80" s="31" t="s">
        <v>172</v>
      </c>
      <c r="G80" s="32" t="s">
        <v>105</v>
      </c>
      <c r="H80" s="30" t="str">
        <f>IF(AND(D80&gt;=1900,D80&lt;=1944),"Ж70",IF(AND(D80&gt;=2001,D80&lt;=2002),"Д13",IF(AND(D80&gt;=2003,D80&lt;=2014),"Д11","")))</f>
        <v>Д11</v>
      </c>
      <c r="I80" s="30">
        <v>26</v>
      </c>
      <c r="O80" s="4">
        <v>627</v>
      </c>
    </row>
    <row r="81" spans="1:15" s="4" customFormat="1" ht="12.75" customHeight="1">
      <c r="A81" s="26">
        <v>74</v>
      </c>
      <c r="B81" s="27">
        <v>494</v>
      </c>
      <c r="C81" s="28" t="s">
        <v>388</v>
      </c>
      <c r="D81" s="29">
        <v>2001</v>
      </c>
      <c r="E81" s="30" t="s">
        <v>74</v>
      </c>
      <c r="F81" s="31" t="s">
        <v>172</v>
      </c>
      <c r="G81" s="32" t="s">
        <v>105</v>
      </c>
      <c r="H81" s="30" t="str">
        <f>IF(AND(D81&gt;=1900,D81&lt;=1944),"Ж70",IF(AND(D81&gt;=2001,D81&lt;=2002),"Д13",IF(AND(D81&gt;=2003,D81&lt;=2014),"Д11","")))</f>
        <v>Д13</v>
      </c>
      <c r="I81" s="30">
        <v>37</v>
      </c>
      <c r="O81" s="4">
        <v>634</v>
      </c>
    </row>
    <row r="82" spans="1:15" s="4" customFormat="1" ht="12.75" customHeight="1">
      <c r="A82" s="26">
        <v>75</v>
      </c>
      <c r="B82" s="27">
        <v>540</v>
      </c>
      <c r="C82" s="28" t="s">
        <v>576</v>
      </c>
      <c r="D82" s="29">
        <v>2003</v>
      </c>
      <c r="E82" s="30" t="s">
        <v>20</v>
      </c>
      <c r="F82" s="31" t="s">
        <v>172</v>
      </c>
      <c r="G82" s="32" t="s">
        <v>105</v>
      </c>
      <c r="H82" s="30" t="str">
        <f>IF(AND(D82&gt;=1900,D82&lt;=1944),"Ж70",IF(AND(D82&gt;=2001,D82&lt;=2002),"Д13",IF(AND(D82&gt;=2003,D82&lt;=2014),"Д11","")))</f>
        <v>Д11</v>
      </c>
      <c r="I82" s="30">
        <v>27</v>
      </c>
      <c r="J82" s="3"/>
      <c r="O82" s="4">
        <v>406</v>
      </c>
    </row>
    <row r="83" spans="1:15" s="4" customFormat="1" ht="12.75" customHeight="1">
      <c r="A83" s="26">
        <v>76</v>
      </c>
      <c r="B83" s="27">
        <v>563</v>
      </c>
      <c r="C83" s="28" t="s">
        <v>590</v>
      </c>
      <c r="D83" s="29">
        <v>1994</v>
      </c>
      <c r="E83" s="30" t="s">
        <v>10</v>
      </c>
      <c r="F83" s="31"/>
      <c r="G83" s="32" t="s">
        <v>105</v>
      </c>
      <c r="H83" s="30">
        <f>IF(AND(D83&gt;=1900,D83&lt;=1944),"Ж70",IF(AND(D83&gt;=2001,D83&lt;=2002),"Д13",IF(AND(D83&gt;=2003,D83&lt;=2014),"Д11","")))</f>
      </c>
      <c r="I83" s="30"/>
      <c r="J83" s="3"/>
      <c r="O83" s="4">
        <v>713</v>
      </c>
    </row>
    <row r="84" spans="1:10" s="4" customFormat="1" ht="12.75" customHeight="1">
      <c r="A84" s="26">
        <v>77</v>
      </c>
      <c r="B84" s="27">
        <v>499</v>
      </c>
      <c r="C84" s="28" t="s">
        <v>391</v>
      </c>
      <c r="D84" s="29">
        <v>1997</v>
      </c>
      <c r="E84" s="30" t="s">
        <v>20</v>
      </c>
      <c r="F84" s="31" t="s">
        <v>392</v>
      </c>
      <c r="G84" s="32" t="s">
        <v>105</v>
      </c>
      <c r="H84" s="30">
        <f>IF(AND(D84&gt;=1900,D84&lt;=1944),"Ж70",IF(AND(D84&gt;=2001,D84&lt;=2002),"Д13",IF(AND(D84&gt;=2003,D84&lt;=2014),"Д11","")))</f>
      </c>
      <c r="I84" s="30"/>
      <c r="J84" s="3"/>
    </row>
    <row r="85" spans="1:15" s="4" customFormat="1" ht="12.75" customHeight="1">
      <c r="A85" s="26">
        <v>78</v>
      </c>
      <c r="B85" s="27">
        <v>473</v>
      </c>
      <c r="C85" s="28" t="s">
        <v>378</v>
      </c>
      <c r="D85" s="29">
        <v>2004</v>
      </c>
      <c r="E85" s="30" t="s">
        <v>10</v>
      </c>
      <c r="F85" s="31" t="s">
        <v>295</v>
      </c>
      <c r="G85" s="32" t="s">
        <v>106</v>
      </c>
      <c r="H85" s="30" t="str">
        <f>IF(AND(D85&gt;=1900,D85&lt;=1944),"Ж70",IF(AND(D85&gt;=2001,D85&lt;=2002),"Д13",IF(AND(D85&gt;=2003,D85&lt;=2014),"Д11","")))</f>
        <v>Д11</v>
      </c>
      <c r="I85" s="30">
        <v>28</v>
      </c>
      <c r="J85" s="3"/>
      <c r="O85" s="4">
        <v>740</v>
      </c>
    </row>
    <row r="86" spans="1:15" s="4" customFormat="1" ht="12.75" customHeight="1">
      <c r="A86" s="26">
        <v>79</v>
      </c>
      <c r="B86" s="27">
        <v>450</v>
      </c>
      <c r="C86" s="28" t="s">
        <v>366</v>
      </c>
      <c r="D86" s="29">
        <v>2003</v>
      </c>
      <c r="E86" s="30" t="s">
        <v>20</v>
      </c>
      <c r="F86" s="31" t="s">
        <v>367</v>
      </c>
      <c r="G86" s="32" t="s">
        <v>67</v>
      </c>
      <c r="H86" s="30" t="str">
        <f>IF(AND(D86&gt;=1900,D86&lt;=1944),"Ж70",IF(AND(D86&gt;=2001,D86&lt;=2002),"Д13",IF(AND(D86&gt;=2003,D86&lt;=2014),"Д11","")))</f>
        <v>Д11</v>
      </c>
      <c r="I86" s="30">
        <v>29</v>
      </c>
      <c r="J86" s="3"/>
      <c r="O86" s="4">
        <v>495</v>
      </c>
    </row>
    <row r="87" spans="1:15" s="4" customFormat="1" ht="12.75" customHeight="1">
      <c r="A87" s="26">
        <v>80</v>
      </c>
      <c r="B87" s="27">
        <v>354</v>
      </c>
      <c r="C87" s="28" t="s">
        <v>185</v>
      </c>
      <c r="D87" s="29">
        <v>2007</v>
      </c>
      <c r="E87" s="30" t="s">
        <v>20</v>
      </c>
      <c r="F87" s="31" t="s">
        <v>162</v>
      </c>
      <c r="G87" s="32" t="s">
        <v>1136</v>
      </c>
      <c r="H87" s="30" t="str">
        <f>IF(AND(D87&gt;=1900,D87&lt;=1944),"Ж70",IF(AND(D87&gt;=2001,D87&lt;=2002),"Д13",IF(AND(D87&gt;=2003,D87&lt;=2014),"Д11","")))</f>
        <v>Д11</v>
      </c>
      <c r="I87" s="30">
        <v>30</v>
      </c>
      <c r="M87" s="2"/>
      <c r="N87" s="2"/>
      <c r="O87" s="4">
        <v>620</v>
      </c>
    </row>
    <row r="88" spans="1:9" s="4" customFormat="1" ht="12.75" customHeight="1">
      <c r="A88" s="26">
        <v>81</v>
      </c>
      <c r="B88" s="27">
        <v>356</v>
      </c>
      <c r="C88" s="28" t="s">
        <v>186</v>
      </c>
      <c r="D88" s="29">
        <v>2000</v>
      </c>
      <c r="E88" s="30" t="s">
        <v>20</v>
      </c>
      <c r="F88" s="31" t="s">
        <v>172</v>
      </c>
      <c r="G88" s="32" t="s">
        <v>1136</v>
      </c>
      <c r="H88" s="30">
        <f>IF(AND(D88&gt;=1900,D88&lt;=1944),"Ж70",IF(AND(D88&gt;=2001,D88&lt;=2002),"Д13",IF(AND(D88&gt;=2003,D88&lt;=2014),"Д11","")))</f>
      </c>
      <c r="I88" s="30"/>
    </row>
    <row r="89" spans="1:15" s="4" customFormat="1" ht="12.75" customHeight="1">
      <c r="A89" s="26">
        <v>82</v>
      </c>
      <c r="B89" s="27">
        <v>564</v>
      </c>
      <c r="C89" s="28" t="s">
        <v>591</v>
      </c>
      <c r="D89" s="29">
        <v>2003</v>
      </c>
      <c r="E89" s="30" t="s">
        <v>20</v>
      </c>
      <c r="F89" s="31"/>
      <c r="G89" s="32" t="s">
        <v>1136</v>
      </c>
      <c r="H89" s="30" t="str">
        <f>IF(AND(D89&gt;=1900,D89&lt;=1944),"Ж70",IF(AND(D89&gt;=2001,D89&lt;=2002),"Д13",IF(AND(D89&gt;=2003,D89&lt;=2014),"Д11","")))</f>
        <v>Д11</v>
      </c>
      <c r="I89" s="30">
        <v>31</v>
      </c>
      <c r="J89" s="3"/>
      <c r="O89" s="4">
        <v>627</v>
      </c>
    </row>
    <row r="90" spans="1:15" s="4" customFormat="1" ht="12.75" customHeight="1">
      <c r="A90" s="26">
        <v>83</v>
      </c>
      <c r="B90" s="27">
        <v>567</v>
      </c>
      <c r="C90" s="28" t="s">
        <v>592</v>
      </c>
      <c r="D90" s="29">
        <v>2001</v>
      </c>
      <c r="E90" s="30" t="s">
        <v>10</v>
      </c>
      <c r="F90" s="31" t="s">
        <v>35</v>
      </c>
      <c r="G90" s="32" t="s">
        <v>1136</v>
      </c>
      <c r="H90" s="30" t="str">
        <f>IF(AND(D90&gt;=1900,D90&lt;=1944),"Ж70",IF(AND(D90&gt;=2001,D90&lt;=2002),"Д13",IF(AND(D90&gt;=2003,D90&lt;=2014),"Д11","")))</f>
        <v>Д13</v>
      </c>
      <c r="I90" s="30">
        <v>38</v>
      </c>
      <c r="J90" s="3"/>
      <c r="O90" s="4">
        <v>561</v>
      </c>
    </row>
    <row r="91" spans="1:14" s="4" customFormat="1" ht="12.75" customHeight="1">
      <c r="A91" s="26">
        <v>84</v>
      </c>
      <c r="B91" s="27">
        <v>381</v>
      </c>
      <c r="C91" s="28" t="s">
        <v>203</v>
      </c>
      <c r="D91" s="29">
        <v>2001</v>
      </c>
      <c r="E91" s="30" t="s">
        <v>20</v>
      </c>
      <c r="F91" s="31" t="s">
        <v>172</v>
      </c>
      <c r="G91" s="32" t="s">
        <v>108</v>
      </c>
      <c r="H91" s="30" t="str">
        <f>IF(AND(D91&gt;=1900,D91&lt;=1944),"Ж70",IF(AND(D91&gt;=2001,D91&lt;=2002),"Д13",IF(AND(D91&gt;=2003,D91&lt;=2014),"Д11","")))</f>
        <v>Д13</v>
      </c>
      <c r="I91" s="30">
        <v>39</v>
      </c>
      <c r="J91" s="3"/>
      <c r="K91" s="3"/>
      <c r="L91" s="3"/>
      <c r="M91" s="3"/>
      <c r="N91" s="3"/>
    </row>
    <row r="92" spans="1:15" s="4" customFormat="1" ht="12.75" customHeight="1">
      <c r="A92" s="26">
        <v>85</v>
      </c>
      <c r="B92" s="27">
        <v>434</v>
      </c>
      <c r="C92" s="28" t="s">
        <v>357</v>
      </c>
      <c r="D92" s="29">
        <v>2001</v>
      </c>
      <c r="E92" s="30" t="s">
        <v>20</v>
      </c>
      <c r="F92" s="31" t="s">
        <v>172</v>
      </c>
      <c r="G92" s="32" t="s">
        <v>110</v>
      </c>
      <c r="H92" s="30" t="str">
        <f>IF(AND(D92&gt;=1900,D92&lt;=1944),"Ж70",IF(AND(D92&gt;=2001,D92&lt;=2002),"Д13",IF(AND(D92&gt;=2003,D92&lt;=2014),"Д11","")))</f>
        <v>Д13</v>
      </c>
      <c r="I92" s="30">
        <v>40</v>
      </c>
      <c r="J92" s="3"/>
      <c r="K92" s="3"/>
      <c r="L92" s="3"/>
      <c r="M92" s="3"/>
      <c r="N92" s="3"/>
      <c r="O92" s="4">
        <v>634</v>
      </c>
    </row>
    <row r="93" spans="1:15" s="4" customFormat="1" ht="12.75" customHeight="1">
      <c r="A93" s="26">
        <v>86</v>
      </c>
      <c r="B93" s="27">
        <v>357</v>
      </c>
      <c r="C93" s="28" t="s">
        <v>187</v>
      </c>
      <c r="D93" s="29">
        <v>2000</v>
      </c>
      <c r="E93" s="30" t="s">
        <v>20</v>
      </c>
      <c r="F93" s="31" t="s">
        <v>172</v>
      </c>
      <c r="G93" s="32" t="s">
        <v>1138</v>
      </c>
      <c r="H93" s="30">
        <f>IF(AND(D93&gt;=1900,D93&lt;=1944),"Ж70",IF(AND(D93&gt;=2001,D93&lt;=2002),"Д13",IF(AND(D93&gt;=2003,D93&lt;=2014),"Д11","")))</f>
      </c>
      <c r="I93" s="30"/>
      <c r="K93" s="3"/>
      <c r="L93" s="3"/>
      <c r="M93" s="3"/>
      <c r="N93" s="3"/>
      <c r="O93" s="4">
        <v>627</v>
      </c>
    </row>
    <row r="94" spans="1:14" s="4" customFormat="1" ht="12.75" customHeight="1">
      <c r="A94" s="26">
        <v>87</v>
      </c>
      <c r="B94" s="27">
        <v>400</v>
      </c>
      <c r="C94" s="28" t="s">
        <v>340</v>
      </c>
      <c r="D94" s="29">
        <v>2004</v>
      </c>
      <c r="E94" s="30" t="s">
        <v>10</v>
      </c>
      <c r="F94" s="31" t="s">
        <v>79</v>
      </c>
      <c r="G94" s="32" t="s">
        <v>1138</v>
      </c>
      <c r="H94" s="30" t="str">
        <f>IF(AND(D94&gt;=1900,D94&lt;=1944),"Ж70",IF(AND(D94&gt;=2001,D94&lt;=2002),"Д13",IF(AND(D94&gt;=2003,D94&lt;=2014),"Д11","")))</f>
        <v>Д11</v>
      </c>
      <c r="I94" s="30">
        <v>32</v>
      </c>
      <c r="K94" s="3"/>
      <c r="L94" s="3"/>
      <c r="M94" s="3"/>
      <c r="N94" s="3"/>
    </row>
    <row r="95" spans="1:10" s="4" customFormat="1" ht="12.75" customHeight="1">
      <c r="A95" s="26">
        <v>88</v>
      </c>
      <c r="B95" s="27">
        <v>559</v>
      </c>
      <c r="C95" s="28" t="s">
        <v>588</v>
      </c>
      <c r="D95" s="29">
        <v>2001</v>
      </c>
      <c r="E95" s="30" t="s">
        <v>10</v>
      </c>
      <c r="F95" s="31"/>
      <c r="G95" s="32" t="s">
        <v>1138</v>
      </c>
      <c r="H95" s="30" t="str">
        <f>IF(AND(D95&gt;=1900,D95&lt;=1944),"Ж70",IF(AND(D95&gt;=2001,D95&lt;=2002),"Д13",IF(AND(D95&gt;=2003,D95&lt;=2014),"Д11","")))</f>
        <v>Д13</v>
      </c>
      <c r="I95" s="30">
        <v>41</v>
      </c>
      <c r="J95" s="3"/>
    </row>
    <row r="96" spans="1:15" s="4" customFormat="1" ht="12.75" customHeight="1">
      <c r="A96" s="26">
        <v>89</v>
      </c>
      <c r="B96" s="27">
        <v>552</v>
      </c>
      <c r="C96" s="28" t="s">
        <v>582</v>
      </c>
      <c r="D96" s="29">
        <v>2005</v>
      </c>
      <c r="E96" s="30" t="s">
        <v>20</v>
      </c>
      <c r="F96" s="31" t="s">
        <v>172</v>
      </c>
      <c r="G96" s="32" t="s">
        <v>1142</v>
      </c>
      <c r="H96" s="30" t="str">
        <f>IF(AND(D96&gt;=1900,D96&lt;=1944),"Ж70",IF(AND(D96&gt;=2001,D96&lt;=2002),"Д13",IF(AND(D96&gt;=2003,D96&lt;=2014),"Д11","")))</f>
        <v>Д11</v>
      </c>
      <c r="I96" s="30">
        <v>33</v>
      </c>
      <c r="J96" s="3"/>
      <c r="O96" s="4">
        <v>508</v>
      </c>
    </row>
    <row r="97" spans="1:15" s="4" customFormat="1" ht="12.75" customHeight="1">
      <c r="A97" s="26">
        <v>90</v>
      </c>
      <c r="B97" s="27">
        <v>379</v>
      </c>
      <c r="C97" s="28" t="s">
        <v>201</v>
      </c>
      <c r="D97" s="29">
        <v>2001</v>
      </c>
      <c r="E97" s="30" t="s">
        <v>20</v>
      </c>
      <c r="F97" s="31" t="s">
        <v>172</v>
      </c>
      <c r="G97" s="32" t="s">
        <v>1139</v>
      </c>
      <c r="H97" s="30" t="str">
        <f>IF(AND(D97&gt;=1900,D97&lt;=1944),"Ж70",IF(AND(D97&gt;=2001,D97&lt;=2002),"Д13",IF(AND(D97&gt;=2003,D97&lt;=2014),"Д11","")))</f>
        <v>Д13</v>
      </c>
      <c r="I97" s="30">
        <v>42</v>
      </c>
      <c r="K97" s="3"/>
      <c r="L97" s="3"/>
      <c r="M97" s="3"/>
      <c r="N97" s="3"/>
      <c r="O97" s="4">
        <v>680</v>
      </c>
    </row>
    <row r="98" spans="1:15" s="4" customFormat="1" ht="12.75" customHeight="1">
      <c r="A98" s="26">
        <v>91</v>
      </c>
      <c r="B98" s="27">
        <v>396</v>
      </c>
      <c r="C98" s="28" t="s">
        <v>337</v>
      </c>
      <c r="D98" s="29">
        <v>1964</v>
      </c>
      <c r="E98" s="30" t="s">
        <v>10</v>
      </c>
      <c r="F98" s="31" t="s">
        <v>222</v>
      </c>
      <c r="G98" s="32" t="s">
        <v>1139</v>
      </c>
      <c r="H98" s="30">
        <f>IF(AND(D98&gt;=1900,D98&lt;=1944),"Ж70",IF(AND(D98&gt;=2001,D98&lt;=2002),"Д13",IF(AND(D98&gt;=2003,D98&lt;=2014),"Д11","")))</f>
      </c>
      <c r="I98" s="30"/>
      <c r="K98" s="3"/>
      <c r="L98" s="3"/>
      <c r="M98" s="3"/>
      <c r="N98" s="3"/>
      <c r="O98" s="4">
        <v>0</v>
      </c>
    </row>
    <row r="99" spans="1:15" s="4" customFormat="1" ht="12.75" customHeight="1">
      <c r="A99" s="26">
        <v>92</v>
      </c>
      <c r="B99" s="27">
        <v>429</v>
      </c>
      <c r="C99" s="28" t="s">
        <v>352</v>
      </c>
      <c r="D99" s="29">
        <v>2005</v>
      </c>
      <c r="E99" s="30" t="s">
        <v>20</v>
      </c>
      <c r="F99" s="31" t="s">
        <v>353</v>
      </c>
      <c r="G99" s="32" t="s">
        <v>1139</v>
      </c>
      <c r="H99" s="30" t="str">
        <f>IF(AND(D99&gt;=1900,D99&lt;=1944),"Ж70",IF(AND(D99&gt;=2001,D99&lt;=2002),"Д13",IF(AND(D99&gt;=2003,D99&lt;=2014),"Д11","")))</f>
        <v>Д11</v>
      </c>
      <c r="I99" s="30">
        <v>34</v>
      </c>
      <c r="K99" s="3"/>
      <c r="L99" s="3"/>
      <c r="M99" s="3"/>
      <c r="N99" s="3"/>
      <c r="O99" s="4">
        <v>0</v>
      </c>
    </row>
    <row r="100" spans="1:15" s="4" customFormat="1" ht="12.75" customHeight="1">
      <c r="A100" s="26">
        <v>93</v>
      </c>
      <c r="B100" s="27">
        <v>430</v>
      </c>
      <c r="C100" s="28" t="s">
        <v>354</v>
      </c>
      <c r="D100" s="29">
        <v>2004</v>
      </c>
      <c r="E100" s="30" t="s">
        <v>20</v>
      </c>
      <c r="F100" s="31" t="s">
        <v>355</v>
      </c>
      <c r="G100" s="32" t="s">
        <v>1139</v>
      </c>
      <c r="H100" s="30" t="str">
        <f>IF(AND(D100&gt;=1900,D100&lt;=1944),"Ж70",IF(AND(D100&gt;=2001,D100&lt;=2002),"Д13",IF(AND(D100&gt;=2003,D100&lt;=2014),"Д11","")))</f>
        <v>Д11</v>
      </c>
      <c r="I100" s="30">
        <v>35</v>
      </c>
      <c r="K100" s="3"/>
      <c r="L100" s="3"/>
      <c r="M100" s="3"/>
      <c r="N100" s="3"/>
      <c r="O100" s="4">
        <v>0</v>
      </c>
    </row>
    <row r="101" spans="1:15" s="4" customFormat="1" ht="12.75" customHeight="1">
      <c r="A101" s="26">
        <v>94</v>
      </c>
      <c r="B101" s="27">
        <v>550</v>
      </c>
      <c r="C101" s="28" t="s">
        <v>581</v>
      </c>
      <c r="D101" s="29">
        <v>2006</v>
      </c>
      <c r="E101" s="30" t="s">
        <v>20</v>
      </c>
      <c r="F101" s="31" t="s">
        <v>172</v>
      </c>
      <c r="G101" s="32" t="s">
        <v>1139</v>
      </c>
      <c r="H101" s="30" t="str">
        <f>IF(AND(D101&gt;=1900,D101&lt;=1944),"Ж70",IF(AND(D101&gt;=2001,D101&lt;=2002),"Д13",IF(AND(D101&gt;=2003,D101&lt;=2014),"Д11","")))</f>
        <v>Д11</v>
      </c>
      <c r="I101" s="30">
        <v>36</v>
      </c>
      <c r="J101" s="3"/>
      <c r="O101" s="4">
        <v>644</v>
      </c>
    </row>
    <row r="102" spans="1:15" s="4" customFormat="1" ht="12.75" customHeight="1">
      <c r="A102" s="26">
        <v>95</v>
      </c>
      <c r="B102" s="27">
        <v>397</v>
      </c>
      <c r="C102" s="28" t="s">
        <v>338</v>
      </c>
      <c r="D102" s="29">
        <v>2007</v>
      </c>
      <c r="E102" s="30" t="s">
        <v>10</v>
      </c>
      <c r="F102" s="31"/>
      <c r="G102" s="32" t="s">
        <v>1140</v>
      </c>
      <c r="H102" s="30" t="str">
        <f>IF(AND(D102&gt;=1900,D102&lt;=1944),"Ж70",IF(AND(D102&gt;=2001,D102&lt;=2002),"Д13",IF(AND(D102&gt;=2003,D102&lt;=2014),"Д11","")))</f>
        <v>Д11</v>
      </c>
      <c r="I102" s="30">
        <v>37</v>
      </c>
      <c r="K102" s="3"/>
      <c r="L102" s="3"/>
      <c r="M102" s="3"/>
      <c r="N102" s="3"/>
      <c r="O102" s="4">
        <v>471</v>
      </c>
    </row>
    <row r="103" spans="1:15" s="4" customFormat="1" ht="12.75" customHeight="1">
      <c r="A103" s="26">
        <v>96</v>
      </c>
      <c r="B103" s="27">
        <v>558</v>
      </c>
      <c r="C103" s="28" t="s">
        <v>587</v>
      </c>
      <c r="D103" s="29">
        <v>1999</v>
      </c>
      <c r="E103" s="30" t="s">
        <v>10</v>
      </c>
      <c r="F103" s="31"/>
      <c r="G103" s="32" t="s">
        <v>1141</v>
      </c>
      <c r="H103" s="30">
        <f>IF(AND(D103&gt;=1900,D103&lt;=1944),"Ж70",IF(AND(D103&gt;=2001,D103&lt;=2002),"Д13",IF(AND(D103&gt;=2003,D103&lt;=2014),"Д11","")))</f>
      </c>
      <c r="I103" s="30"/>
      <c r="J103" s="3"/>
      <c r="O103" s="4">
        <v>0</v>
      </c>
    </row>
    <row r="104" spans="1:15" s="4" customFormat="1" ht="12.75" customHeight="1">
      <c r="A104" s="26">
        <v>97</v>
      </c>
      <c r="B104" s="27">
        <v>561</v>
      </c>
      <c r="C104" s="28" t="s">
        <v>589</v>
      </c>
      <c r="D104" s="29">
        <v>1999</v>
      </c>
      <c r="E104" s="30" t="s">
        <v>10</v>
      </c>
      <c r="F104" s="31"/>
      <c r="G104" s="32" t="s">
        <v>1141</v>
      </c>
      <c r="H104" s="30">
        <f>IF(AND(D104&gt;=1900,D104&lt;=1944),"Ж70",IF(AND(D104&gt;=2001,D104&lt;=2002),"Д13",IF(AND(D104&gt;=2003,D104&lt;=2014),"Д11","")))</f>
      </c>
      <c r="I104" s="30"/>
      <c r="J104" s="3"/>
      <c r="O104" s="4">
        <v>515</v>
      </c>
    </row>
    <row r="105" spans="1:15" s="4" customFormat="1" ht="12.75" customHeight="1">
      <c r="A105" s="26">
        <v>98</v>
      </c>
      <c r="B105" s="27">
        <v>501</v>
      </c>
      <c r="C105" s="28" t="s">
        <v>394</v>
      </c>
      <c r="D105" s="29">
        <v>2008</v>
      </c>
      <c r="E105" s="30" t="s">
        <v>10</v>
      </c>
      <c r="F105" s="31"/>
      <c r="G105" s="32" t="s">
        <v>97</v>
      </c>
      <c r="H105" s="30" t="str">
        <f>IF(AND(D105&gt;=1900,D105&lt;=1944),"Ж70",IF(AND(D105&gt;=2001,D105&lt;=2002),"Д13",IF(AND(D105&gt;=2003,D105&lt;=2014),"Д11","")))</f>
        <v>Д11</v>
      </c>
      <c r="I105" s="30">
        <v>38</v>
      </c>
      <c r="J105" s="3"/>
      <c r="O105" s="4">
        <v>0</v>
      </c>
    </row>
    <row r="106" spans="1:15" s="4" customFormat="1" ht="12.75" customHeight="1">
      <c r="A106" s="26">
        <v>99</v>
      </c>
      <c r="B106" s="27">
        <v>382</v>
      </c>
      <c r="C106" s="28" t="s">
        <v>204</v>
      </c>
      <c r="D106" s="29">
        <v>2001</v>
      </c>
      <c r="E106" s="30" t="s">
        <v>20</v>
      </c>
      <c r="F106" s="31" t="s">
        <v>172</v>
      </c>
      <c r="G106" s="32" t="s">
        <v>98</v>
      </c>
      <c r="H106" s="30" t="str">
        <f>IF(AND(D106&gt;=1900,D106&lt;=1944),"Ж70",IF(AND(D106&gt;=2001,D106&lt;=2002),"Д13",IF(AND(D106&gt;=2003,D106&lt;=2014),"Д11","")))</f>
        <v>Д13</v>
      </c>
      <c r="I106" s="30">
        <v>43</v>
      </c>
      <c r="J106" s="3"/>
      <c r="K106" s="3"/>
      <c r="L106" s="3"/>
      <c r="M106" s="3"/>
      <c r="N106" s="3"/>
      <c r="O106" s="4">
        <v>650</v>
      </c>
    </row>
    <row r="107" spans="1:15" s="4" customFormat="1" ht="12.75" customHeight="1">
      <c r="A107" s="26">
        <v>100</v>
      </c>
      <c r="B107" s="27">
        <v>378</v>
      </c>
      <c r="C107" s="28" t="s">
        <v>200</v>
      </c>
      <c r="D107" s="29">
        <v>2001</v>
      </c>
      <c r="E107" s="30" t="s">
        <v>20</v>
      </c>
      <c r="F107" s="31" t="s">
        <v>172</v>
      </c>
      <c r="G107" s="32" t="s">
        <v>1144</v>
      </c>
      <c r="H107" s="30" t="str">
        <f>IF(AND(D107&gt;=1900,D107&lt;=1944),"Ж70",IF(AND(D107&gt;=2001,D107&lt;=2002),"Д13",IF(AND(D107&gt;=2003,D107&lt;=2014),"Д11","")))</f>
        <v>Д13</v>
      </c>
      <c r="I107" s="30">
        <v>44</v>
      </c>
      <c r="K107" s="3"/>
      <c r="L107" s="3"/>
      <c r="M107" s="3"/>
      <c r="N107" s="3"/>
      <c r="O107" s="4">
        <v>628</v>
      </c>
    </row>
    <row r="108" spans="1:15" s="4" customFormat="1" ht="12.75" customHeight="1">
      <c r="A108" s="26">
        <v>101</v>
      </c>
      <c r="B108" s="27">
        <v>596</v>
      </c>
      <c r="C108" s="28" t="s">
        <v>601</v>
      </c>
      <c r="D108" s="29">
        <v>2004</v>
      </c>
      <c r="E108" s="30" t="s">
        <v>10</v>
      </c>
      <c r="F108" s="31"/>
      <c r="G108" s="32" t="s">
        <v>1147</v>
      </c>
      <c r="H108" s="30" t="str">
        <f>IF(AND(D108&gt;=1900,D108&lt;=1944),"Ж70",IF(AND(D108&gt;=2001,D108&lt;=2002),"Д13",IF(AND(D108&gt;=2003,D108&lt;=2014),"Д11","")))</f>
        <v>Д11</v>
      </c>
      <c r="I108" s="30">
        <v>39</v>
      </c>
      <c r="J108" s="3"/>
      <c r="O108" s="4">
        <v>636</v>
      </c>
    </row>
    <row r="109" spans="1:15" s="4" customFormat="1" ht="12.75" customHeight="1">
      <c r="A109" s="26">
        <v>102</v>
      </c>
      <c r="B109" s="27">
        <v>366</v>
      </c>
      <c r="C109" s="28" t="s">
        <v>192</v>
      </c>
      <c r="D109" s="29">
        <v>2006</v>
      </c>
      <c r="E109" s="30" t="s">
        <v>10</v>
      </c>
      <c r="F109" s="31"/>
      <c r="G109" s="32" t="s">
        <v>1148</v>
      </c>
      <c r="H109" s="30" t="str">
        <f>IF(AND(D109&gt;=1900,D109&lt;=1944),"Ж70",IF(AND(D109&gt;=2001,D109&lt;=2002),"Д13",IF(AND(D109&gt;=2003,D109&lt;=2014),"Д11","")))</f>
        <v>Д11</v>
      </c>
      <c r="I109" s="30">
        <v>40</v>
      </c>
      <c r="J109" s="3"/>
      <c r="K109" s="3"/>
      <c r="L109" s="3"/>
      <c r="M109" s="3"/>
      <c r="N109" s="3"/>
      <c r="O109" s="4">
        <v>527</v>
      </c>
    </row>
    <row r="110" spans="1:15" s="4" customFormat="1" ht="12.75" customHeight="1">
      <c r="A110" s="26">
        <v>103</v>
      </c>
      <c r="B110" s="27">
        <v>597</v>
      </c>
      <c r="C110" s="28" t="s">
        <v>602</v>
      </c>
      <c r="D110" s="29">
        <v>2006</v>
      </c>
      <c r="E110" s="30" t="s">
        <v>10</v>
      </c>
      <c r="F110" s="31"/>
      <c r="G110" s="32" t="s">
        <v>1149</v>
      </c>
      <c r="H110" s="30" t="str">
        <f>IF(AND(D110&gt;=1900,D110&lt;=1944),"Ж70",IF(AND(D110&gt;=2001,D110&lt;=2002),"Д13",IF(AND(D110&gt;=2003,D110&lt;=2014),"Д11","")))</f>
        <v>Д11</v>
      </c>
      <c r="I110" s="30">
        <v>41</v>
      </c>
      <c r="J110" s="3"/>
      <c r="O110" s="4">
        <v>635</v>
      </c>
    </row>
    <row r="111" spans="1:15" s="4" customFormat="1" ht="12.75" customHeight="1">
      <c r="A111" s="26">
        <v>104</v>
      </c>
      <c r="B111" s="27">
        <v>592</v>
      </c>
      <c r="C111" s="28" t="s">
        <v>597</v>
      </c>
      <c r="D111" s="29">
        <v>2003</v>
      </c>
      <c r="E111" s="30" t="s">
        <v>10</v>
      </c>
      <c r="F111" s="31" t="s">
        <v>598</v>
      </c>
      <c r="G111" s="32" t="s">
        <v>1150</v>
      </c>
      <c r="H111" s="30" t="str">
        <f>IF(AND(D111&gt;=1900,D111&lt;=1944),"Ж70",IF(AND(D111&gt;=2001,D111&lt;=2002),"Д13",IF(AND(D111&gt;=2003,D111&lt;=2014),"Д11","")))</f>
        <v>Д11</v>
      </c>
      <c r="I111" s="30">
        <v>42</v>
      </c>
      <c r="J111" s="3"/>
      <c r="O111" s="4">
        <v>0</v>
      </c>
    </row>
    <row r="112" spans="1:15" s="4" customFormat="1" ht="12.75" customHeight="1">
      <c r="A112" s="26">
        <v>105</v>
      </c>
      <c r="B112" s="27">
        <v>580</v>
      </c>
      <c r="C112" s="28" t="s">
        <v>596</v>
      </c>
      <c r="D112" s="29">
        <v>1938</v>
      </c>
      <c r="E112" s="30" t="s">
        <v>20</v>
      </c>
      <c r="F112" s="31"/>
      <c r="G112" s="32" t="s">
        <v>1151</v>
      </c>
      <c r="H112" s="30" t="str">
        <f>IF(AND(D112&gt;=1900,D112&lt;=1944),"Ж70",IF(AND(D112&gt;=2001,D112&lt;=2002),"Д13",IF(AND(D112&gt;=2003,D112&lt;=2014),"Д11","")))</f>
        <v>Ж70</v>
      </c>
      <c r="I112" s="30">
        <v>1</v>
      </c>
      <c r="J112" s="3"/>
      <c r="O112" s="4">
        <v>634</v>
      </c>
    </row>
    <row r="113" spans="1:15" s="4" customFormat="1" ht="12.75" customHeight="1">
      <c r="A113" s="26">
        <v>106</v>
      </c>
      <c r="B113" s="27">
        <v>602</v>
      </c>
      <c r="C113" s="28" t="s">
        <v>607</v>
      </c>
      <c r="D113" s="29">
        <v>1935</v>
      </c>
      <c r="E113" s="30" t="s">
        <v>10</v>
      </c>
      <c r="F113" s="31"/>
      <c r="G113" s="32" t="s">
        <v>1153</v>
      </c>
      <c r="H113" s="30" t="str">
        <f>IF(AND(D113&gt;=1900,D113&lt;=1944),"Ж70",IF(AND(D113&gt;=2001,D113&lt;=2002),"Д13",IF(AND(D113&gt;=2003,D113&lt;=2014),"Д11","")))</f>
        <v>Ж70</v>
      </c>
      <c r="I113" s="30"/>
      <c r="O113" s="4">
        <v>516</v>
      </c>
    </row>
    <row r="114" spans="1:15" s="4" customFormat="1" ht="12.75" customHeight="1">
      <c r="A114" s="26"/>
      <c r="B114" s="27">
        <v>359</v>
      </c>
      <c r="C114" s="28" t="s">
        <v>189</v>
      </c>
      <c r="D114" s="29">
        <v>2000</v>
      </c>
      <c r="E114" s="30" t="s">
        <v>20</v>
      </c>
      <c r="F114" s="31" t="s">
        <v>162</v>
      </c>
      <c r="G114" s="32" t="s">
        <v>153</v>
      </c>
      <c r="H114" s="30">
        <f>IF(AND(D114&gt;=1900,D114&lt;=1944),"Ж70",IF(AND(D114&gt;=2001,D114&lt;=2002),"Д13",IF(AND(D114&gt;=2003,D114&lt;=2014),"Д11","")))</f>
      </c>
      <c r="I114" s="30"/>
      <c r="J114" s="3"/>
      <c r="K114" s="3"/>
      <c r="L114" s="3"/>
      <c r="M114" s="3"/>
      <c r="N114" s="3"/>
      <c r="O114" s="4">
        <v>612</v>
      </c>
    </row>
    <row r="115" spans="1:15" s="4" customFormat="1" ht="12.75" customHeight="1">
      <c r="A115" s="26"/>
      <c r="B115" s="27">
        <v>375</v>
      </c>
      <c r="C115" s="28" t="s">
        <v>198</v>
      </c>
      <c r="D115" s="29">
        <v>2001</v>
      </c>
      <c r="E115" s="30" t="s">
        <v>20</v>
      </c>
      <c r="F115" s="31" t="s">
        <v>172</v>
      </c>
      <c r="G115" s="32" t="s">
        <v>153</v>
      </c>
      <c r="H115" s="30" t="str">
        <f>IF(AND(D115&gt;=1900,D115&lt;=1944),"Ж70",IF(AND(D115&gt;=2001,D115&lt;=2002),"Д13",IF(AND(D115&gt;=2003,D115&lt;=2014),"Д11","")))</f>
        <v>Д13</v>
      </c>
      <c r="I115" s="30"/>
      <c r="J115" s="3"/>
      <c r="K115" s="3"/>
      <c r="L115" s="3"/>
      <c r="M115" s="3"/>
      <c r="N115" s="3"/>
      <c r="O115" s="4">
        <v>529</v>
      </c>
    </row>
    <row r="116" spans="1:15" s="4" customFormat="1" ht="12.75" customHeight="1">
      <c r="A116" s="26"/>
      <c r="B116" s="27">
        <v>377</v>
      </c>
      <c r="C116" s="28" t="s">
        <v>199</v>
      </c>
      <c r="D116" s="29">
        <v>1999</v>
      </c>
      <c r="E116" s="30" t="s">
        <v>20</v>
      </c>
      <c r="F116" s="31" t="s">
        <v>172</v>
      </c>
      <c r="G116" s="32" t="s">
        <v>153</v>
      </c>
      <c r="H116" s="30">
        <f>IF(AND(D116&gt;=1900,D116&lt;=1944),"Ж70",IF(AND(D116&gt;=2001,D116&lt;=2002),"Д13",IF(AND(D116&gt;=2003,D116&lt;=2014),"Д11","")))</f>
      </c>
      <c r="I116" s="30"/>
      <c r="J116" s="3"/>
      <c r="K116" s="3"/>
      <c r="L116" s="3"/>
      <c r="M116" s="3"/>
      <c r="N116" s="3"/>
      <c r="O116" s="4">
        <v>628</v>
      </c>
    </row>
    <row r="117" spans="1:15" s="4" customFormat="1" ht="12.75" customHeight="1">
      <c r="A117" s="26"/>
      <c r="B117" s="27">
        <v>394</v>
      </c>
      <c r="C117" s="28" t="s">
        <v>335</v>
      </c>
      <c r="D117" s="29">
        <v>1982</v>
      </c>
      <c r="E117" s="30" t="s">
        <v>10</v>
      </c>
      <c r="F117" s="31"/>
      <c r="G117" s="32" t="s">
        <v>153</v>
      </c>
      <c r="H117" s="30">
        <f>IF(AND(D117&gt;=1900,D117&lt;=1944),"Ж70",IF(AND(D117&gt;=2001,D117&lt;=2002),"Д13",IF(AND(D117&gt;=2003,D117&lt;=2014),"Д11","")))</f>
      </c>
      <c r="I117" s="30"/>
      <c r="J117" s="3"/>
      <c r="K117" s="3"/>
      <c r="L117" s="3"/>
      <c r="M117" s="3"/>
      <c r="N117" s="3"/>
      <c r="O117" s="4">
        <v>0</v>
      </c>
    </row>
    <row r="118" spans="1:15" s="4" customFormat="1" ht="12.75" customHeight="1">
      <c r="A118" s="26"/>
      <c r="B118" s="27">
        <v>412</v>
      </c>
      <c r="C118" s="28" t="s">
        <v>344</v>
      </c>
      <c r="D118" s="29">
        <v>2002</v>
      </c>
      <c r="E118" s="30" t="s">
        <v>10</v>
      </c>
      <c r="F118" s="31" t="s">
        <v>295</v>
      </c>
      <c r="G118" s="32" t="s">
        <v>153</v>
      </c>
      <c r="H118" s="30" t="str">
        <f>IF(AND(D118&gt;=1900,D118&lt;=1944),"Ж70",IF(AND(D118&gt;=2001,D118&lt;=2002),"Д13",IF(AND(D118&gt;=2003,D118&lt;=2014),"Д11","")))</f>
        <v>Д13</v>
      </c>
      <c r="I118" s="30"/>
      <c r="J118" s="3"/>
      <c r="K118" s="3"/>
      <c r="L118" s="3"/>
      <c r="M118" s="3"/>
      <c r="N118" s="3"/>
      <c r="O118" s="4">
        <v>0</v>
      </c>
    </row>
    <row r="119" spans="1:15" s="4" customFormat="1" ht="12.75" customHeight="1">
      <c r="A119" s="26"/>
      <c r="B119" s="27">
        <v>478</v>
      </c>
      <c r="C119" s="28" t="s">
        <v>380</v>
      </c>
      <c r="D119" s="29">
        <v>2002</v>
      </c>
      <c r="E119" s="30" t="s">
        <v>10</v>
      </c>
      <c r="F119" s="31" t="s">
        <v>295</v>
      </c>
      <c r="G119" s="32" t="s">
        <v>153</v>
      </c>
      <c r="H119" s="30" t="str">
        <f>IF(AND(D119&gt;=1900,D119&lt;=1944),"Ж70",IF(AND(D119&gt;=2001,D119&lt;=2002),"Д13",IF(AND(D119&gt;=2003,D119&lt;=2014),"Д11","")))</f>
        <v>Д13</v>
      </c>
      <c r="I119" s="30"/>
      <c r="J119" s="3"/>
      <c r="O119" s="4">
        <v>629</v>
      </c>
    </row>
    <row r="120" spans="1:15" s="4" customFormat="1" ht="12.75" customHeight="1">
      <c r="A120" s="26"/>
      <c r="B120" s="27">
        <v>555</v>
      </c>
      <c r="C120" s="28" t="s">
        <v>584</v>
      </c>
      <c r="D120" s="29">
        <v>2000</v>
      </c>
      <c r="E120" s="30" t="s">
        <v>74</v>
      </c>
      <c r="F120" s="31"/>
      <c r="G120" s="32" t="s">
        <v>153</v>
      </c>
      <c r="H120" s="30">
        <f>IF(AND(D120&gt;=1900,D120&lt;=1944),"Ж70",IF(AND(D120&gt;=2001,D120&lt;=2002),"Д13",IF(AND(D120&gt;=2003,D120&lt;=2014),"Д11","")))</f>
      </c>
      <c r="I120" s="30"/>
      <c r="J120" s="3"/>
      <c r="O120" s="4">
        <v>610</v>
      </c>
    </row>
    <row r="121" spans="1:15" s="4" customFormat="1" ht="12.75" customHeight="1">
      <c r="A121" s="26"/>
      <c r="B121" s="27">
        <v>556</v>
      </c>
      <c r="C121" s="28" t="s">
        <v>585</v>
      </c>
      <c r="D121" s="29">
        <v>2006</v>
      </c>
      <c r="E121" s="30" t="s">
        <v>20</v>
      </c>
      <c r="F121" s="31" t="s">
        <v>172</v>
      </c>
      <c r="G121" s="32" t="s">
        <v>153</v>
      </c>
      <c r="H121" s="30" t="str">
        <f>IF(AND(D121&gt;=1900,D121&lt;=1944),"Ж70",IF(AND(D121&gt;=2001,D121&lt;=2002),"Д13",IF(AND(D121&gt;=2003,D121&lt;=2014),"Д11","")))</f>
        <v>Д11</v>
      </c>
      <c r="I121" s="30"/>
      <c r="J121" s="3"/>
      <c r="O121" s="4">
        <v>1413</v>
      </c>
    </row>
  </sheetData>
  <sheetProtection selectLockedCells="1" selectUnlockedCells="1"/>
  <autoFilter ref="A7:I121"/>
  <mergeCells count="4">
    <mergeCell ref="A1:I3"/>
    <mergeCell ref="A4:H4"/>
    <mergeCell ref="A5:I5"/>
    <mergeCell ref="A6:I6"/>
  </mergeCells>
  <printOptions horizontalCentered="1"/>
  <pageMargins left="0.1968503937007874" right="0" top="0.1968503937007874" bottom="0.7874015748031497" header="0.11811023622047245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SKS</cp:lastModifiedBy>
  <cp:lastPrinted>2014-10-05T12:26:00Z</cp:lastPrinted>
  <dcterms:created xsi:type="dcterms:W3CDTF">2003-05-24T21:21:11Z</dcterms:created>
  <dcterms:modified xsi:type="dcterms:W3CDTF">2014-10-05T12:26:08Z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382803689</vt:i4>
  </property>
  <property fmtid="{D5CDD505-2E9C-101B-9397-08002B2CF9AE}" pid="3" name="_EmailSubject">
    <vt:lpwstr>Остатки Пушкин-СПб</vt:lpwstr>
  </property>
  <property fmtid="{D5CDD505-2E9C-101B-9397-08002B2CF9AE}" pid="4" name="_AuthorEmail">
    <vt:lpwstr>vyazner@rambler.ru</vt:lpwstr>
  </property>
  <property fmtid="{D5CDD505-2E9C-101B-9397-08002B2CF9AE}" pid="5" name="_AuthorEmailDisplayName">
    <vt:lpwstr>Вязнер Борис</vt:lpwstr>
  </property>
  <property fmtid="{D5CDD505-2E9C-101B-9397-08002B2CF9AE}" pid="6" name="_ReviewingToolsShownOnce">
    <vt:lpwstr/>
  </property>
</Properties>
</file>