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540" activeTab="4"/>
  </bookViews>
  <sheets>
    <sheet name="Лист1" sheetId="1" r:id="rId1"/>
    <sheet name="база" sheetId="2" r:id="rId2"/>
    <sheet name="выс." sheetId="3" r:id="rId3"/>
    <sheet name="бег" sheetId="4" r:id="rId4"/>
    <sheet name="пр.мет." sheetId="5" r:id="rId5"/>
  </sheets>
  <definedNames>
    <definedName name="_xlnm.Print_Area" localSheetId="1">'база'!$A$1:$H$871</definedName>
    <definedName name="_xlnm.Print_Area" localSheetId="3">'бег'!$A$1:$U$1599</definedName>
    <definedName name="_xlnm.Print_Area" localSheetId="2">'выс.'!$A$1:$AZ$113</definedName>
    <definedName name="_xlnm.Print_Area" localSheetId="4">'пр.мет.'!$A$1:$Z$1370</definedName>
  </definedNames>
  <calcPr fullCalcOnLoad="1"/>
</workbook>
</file>

<file path=xl/sharedStrings.xml><?xml version="1.0" encoding="utf-8"?>
<sst xmlns="http://schemas.openxmlformats.org/spreadsheetml/2006/main" count="4284" uniqueCount="1598">
  <si>
    <t>Клименко Майя</t>
  </si>
  <si>
    <t>С-Петербург</t>
  </si>
  <si>
    <t>Шапкина Валентина</t>
  </si>
  <si>
    <t>Москва</t>
  </si>
  <si>
    <t>Факел</t>
  </si>
  <si>
    <t>Удмуртия,Глазов</t>
  </si>
  <si>
    <t>Фурманова Раиса</t>
  </si>
  <si>
    <t>Легезо Любовь</t>
  </si>
  <si>
    <t>Русинова Фаина</t>
  </si>
  <si>
    <t>Ковзович Зинаида</t>
  </si>
  <si>
    <t>Норильск</t>
  </si>
  <si>
    <t>Нор.Никель</t>
  </si>
  <si>
    <t>Подвысоцкая Надежда</t>
  </si>
  <si>
    <t>Чугина Любовь</t>
  </si>
  <si>
    <t>Архангельск</t>
  </si>
  <si>
    <t>Лава</t>
  </si>
  <si>
    <t>Хусяинова Ольга</t>
  </si>
  <si>
    <t>Татарстан,Казань</t>
  </si>
  <si>
    <t>Дмитриева Наталья</t>
  </si>
  <si>
    <t>Тверь</t>
  </si>
  <si>
    <t>Динамо</t>
  </si>
  <si>
    <t>Веретина Татьяна</t>
  </si>
  <si>
    <t>Липецк</t>
  </si>
  <si>
    <t>Лип.Металлург</t>
  </si>
  <si>
    <t>Рубцова Алла</t>
  </si>
  <si>
    <t>Планета</t>
  </si>
  <si>
    <t>Зайцева Елена</t>
  </si>
  <si>
    <t>Панюкова Миляуша</t>
  </si>
  <si>
    <t>Коми,Сыктывкар</t>
  </si>
  <si>
    <t>Шуршикова Ирина</t>
  </si>
  <si>
    <t>Метелкин Николай</t>
  </si>
  <si>
    <t>Кострома</t>
  </si>
  <si>
    <t>Багавиев Билал</t>
  </si>
  <si>
    <t>Лужники</t>
  </si>
  <si>
    <t>Прудников Павел</t>
  </si>
  <si>
    <t>Яковлев Иннокентий</t>
  </si>
  <si>
    <t>Якутск,Саха</t>
  </si>
  <si>
    <t>Дятлов Борис</t>
  </si>
  <si>
    <t>Жуковский</t>
  </si>
  <si>
    <t>Давыдкин Герман</t>
  </si>
  <si>
    <t>Курдюков Анатолий</t>
  </si>
  <si>
    <t>Баженов Валериан</t>
  </si>
  <si>
    <t>Ярошенко Александр</t>
  </si>
  <si>
    <t>Сараев Юрий</t>
  </si>
  <si>
    <t>Пенза</t>
  </si>
  <si>
    <t>Будылин Юрий</t>
  </si>
  <si>
    <t>Васильев Игорь</t>
  </si>
  <si>
    <t>Райков Валентин</t>
  </si>
  <si>
    <t>Злобин Юрий</t>
  </si>
  <si>
    <t>Владим.Александров</t>
  </si>
  <si>
    <t>Тырин Николай</t>
  </si>
  <si>
    <t>Томская,Стрежевой</t>
  </si>
  <si>
    <t>Омаров Омарасхай</t>
  </si>
  <si>
    <t>Дагестан.,Махачкала</t>
  </si>
  <si>
    <t>Кифа Вячеслав</t>
  </si>
  <si>
    <t>Смирнов Анатолий</t>
  </si>
  <si>
    <t>Цислицкий Борис</t>
  </si>
  <si>
    <t>Дмитриев Николай</t>
  </si>
  <si>
    <t>Ульяновск</t>
  </si>
  <si>
    <t>Ул.цемент</t>
  </si>
  <si>
    <t>Поляков Геннадий</t>
  </si>
  <si>
    <t>Дугаев Юрий</t>
  </si>
  <si>
    <t>Саратов</t>
  </si>
  <si>
    <t>Сокол</t>
  </si>
  <si>
    <t>Шевченко Анатолий</t>
  </si>
  <si>
    <t>Корольков Виктор</t>
  </si>
  <si>
    <t>Алексеев Александр</t>
  </si>
  <si>
    <t>Дзержинец</t>
  </si>
  <si>
    <t>Сауляк Святослав</t>
  </si>
  <si>
    <t>Николаев Евгений</t>
  </si>
  <si>
    <t>Потапов Николай</t>
  </si>
  <si>
    <t>Власов Василий</t>
  </si>
  <si>
    <t>Воронежская,Россошь</t>
  </si>
  <si>
    <t>Савватеев Святослав</t>
  </si>
  <si>
    <t>Антропов Владимир</t>
  </si>
  <si>
    <t>Н.Новгород</t>
  </si>
  <si>
    <t>Торпедо</t>
  </si>
  <si>
    <t>Бережной Сергей</t>
  </si>
  <si>
    <t>Краснодарский,Абинск</t>
  </si>
  <si>
    <t>Рыб Анатолий</t>
  </si>
  <si>
    <t>Нор.никель</t>
  </si>
  <si>
    <t>Селезнев Анатолий</t>
  </si>
  <si>
    <t>Гавшин Василий</t>
  </si>
  <si>
    <t>Туручев Ибрагим</t>
  </si>
  <si>
    <t>Дагестан,Махачкала</t>
  </si>
  <si>
    <t>Хайруллин Ринат</t>
  </si>
  <si>
    <t>Сластилин Валерий</t>
  </si>
  <si>
    <t xml:space="preserve">Архангельск </t>
  </si>
  <si>
    <t>Гальчин Александр</t>
  </si>
  <si>
    <t>Свердловская,Серов</t>
  </si>
  <si>
    <t>Федоров Андрей</t>
  </si>
  <si>
    <t>Саха</t>
  </si>
  <si>
    <t>Лазарев Сергей</t>
  </si>
  <si>
    <t>Михайленко Борис</t>
  </si>
  <si>
    <t>Котов Александр</t>
  </si>
  <si>
    <t>Гадельшин Равиль</t>
  </si>
  <si>
    <t>Пономарев Александр</t>
  </si>
  <si>
    <t>Шемуков Алексей</t>
  </si>
  <si>
    <t>Штыхин Сергей</t>
  </si>
  <si>
    <t>Немыкин Александр</t>
  </si>
  <si>
    <t>Свердловская,Краснотурьинск</t>
  </si>
  <si>
    <t>Акишев Дмитрий</t>
  </si>
  <si>
    <t>Климов Валерий</t>
  </si>
  <si>
    <t>Крекотень Александр</t>
  </si>
  <si>
    <t>Кравченко Василий</t>
  </si>
  <si>
    <t>Сапунов Владимир</t>
  </si>
  <si>
    <t>Юрьев Валерий</t>
  </si>
  <si>
    <t>Арефьев Сергей</t>
  </si>
  <si>
    <t>Ярославская, Рыбинск</t>
  </si>
  <si>
    <t>Алексеев Игорь</t>
  </si>
  <si>
    <t>Еремин Олег</t>
  </si>
  <si>
    <t>Ульянов Илья</t>
  </si>
  <si>
    <t>Тамбов</t>
  </si>
  <si>
    <t>Волгоград</t>
  </si>
  <si>
    <t>Крутилин Евгений</t>
  </si>
  <si>
    <t>Михайлов Николай</t>
  </si>
  <si>
    <t>Самар..Тольятти</t>
  </si>
  <si>
    <t>Лада</t>
  </si>
  <si>
    <t>Сапронов Владимир</t>
  </si>
  <si>
    <t>Губенков Леонид</t>
  </si>
  <si>
    <t>Колесников Александр</t>
  </si>
  <si>
    <t>Владивосток,</t>
  </si>
  <si>
    <t>Гаваль</t>
  </si>
  <si>
    <t>Мицик Вадим</t>
  </si>
  <si>
    <t>Украина,Звишгородка</t>
  </si>
  <si>
    <t>Карпенко Лев</t>
  </si>
  <si>
    <t>Копосов Александр</t>
  </si>
  <si>
    <t>Кузнецов Николай</t>
  </si>
  <si>
    <t>Савенков Юрий</t>
  </si>
  <si>
    <t>Свердловская, Новоуральск</t>
  </si>
  <si>
    <t>Семенов Виктор</t>
  </si>
  <si>
    <t>Бирюков Валерий</t>
  </si>
  <si>
    <t>Гвоздев Иван</t>
  </si>
  <si>
    <t>Широков Сергей</t>
  </si>
  <si>
    <t>Чистяков Руслан</t>
  </si>
  <si>
    <t>Шашков Анатолий</t>
  </si>
  <si>
    <t>Петров Станислав</t>
  </si>
  <si>
    <t>Реутов</t>
  </si>
  <si>
    <t>Ефимов Виктор</t>
  </si>
  <si>
    <t>Новомосковск</t>
  </si>
  <si>
    <t>Кузовников Александр</t>
  </si>
  <si>
    <t>Данцевич Николай</t>
  </si>
  <si>
    <t>Щебенев Александр</t>
  </si>
  <si>
    <t>Ситдиков Ильдар</t>
  </si>
  <si>
    <t>Татарстан</t>
  </si>
  <si>
    <t>Титов Виктор</t>
  </si>
  <si>
    <t>Родигин Анатолий</t>
  </si>
  <si>
    <t>Челяб.,Сатка</t>
  </si>
  <si>
    <t>Кашанов Фарит</t>
  </si>
  <si>
    <t>Дзержин</t>
  </si>
  <si>
    <t>Шешуков Алексей</t>
  </si>
  <si>
    <t>Козлов Михаил</t>
  </si>
  <si>
    <t>Гусев Александр</t>
  </si>
  <si>
    <t>Зиновьев Виктор</t>
  </si>
  <si>
    <t>Архангельская,Котлас</t>
  </si>
  <si>
    <t>Шестаков Константин</t>
  </si>
  <si>
    <t>Ярославль</t>
  </si>
  <si>
    <t>Сухачев Владимир</t>
  </si>
  <si>
    <t>Яросл.Рыбинск</t>
  </si>
  <si>
    <t>Меньшенин Игорь</t>
  </si>
  <si>
    <t>Челябинск</t>
  </si>
  <si>
    <t>Кузьмин Александр</t>
  </si>
  <si>
    <t>Парсек</t>
  </si>
  <si>
    <t>Марков Александр</t>
  </si>
  <si>
    <t>Катайцев Сергей</t>
  </si>
  <si>
    <t>Захарчук Александр</t>
  </si>
  <si>
    <t>Борисов Рафаэль</t>
  </si>
  <si>
    <t>Антонов Михаил</t>
  </si>
  <si>
    <t>Осипов Иван</t>
  </si>
  <si>
    <t>Новгород</t>
  </si>
  <si>
    <t>Фаустов Михаил</t>
  </si>
  <si>
    <t>Сицкий Гурий</t>
  </si>
  <si>
    <t>Владимиров Александр</t>
  </si>
  <si>
    <t>Луч</t>
  </si>
  <si>
    <t>Лысенин Аполлон</t>
  </si>
  <si>
    <t>Новиков Виктор</t>
  </si>
  <si>
    <t>Сачков Владимир</t>
  </si>
  <si>
    <t>Федоров Геннадий</t>
  </si>
  <si>
    <t>Кириллов Валерий</t>
  </si>
  <si>
    <t>Елисеев Игорь</t>
  </si>
  <si>
    <t>Романов Анатолий</t>
  </si>
  <si>
    <t>Бандурин Валерий</t>
  </si>
  <si>
    <t>Вологодская,Вел.Устюг</t>
  </si>
  <si>
    <t>Исаев Михаил</t>
  </si>
  <si>
    <t>Пушилин Николай</t>
  </si>
  <si>
    <t>Цит Николай</t>
  </si>
  <si>
    <t>Крылов Виктор</t>
  </si>
  <si>
    <t>Шмыга Валерий</t>
  </si>
  <si>
    <t>М.О.Орех-Зуево</t>
  </si>
  <si>
    <t>Демченко Владимир</t>
  </si>
  <si>
    <t>Собин Иван</t>
  </si>
  <si>
    <t>Иванов Николай</t>
  </si>
  <si>
    <t>Красн.кр. Апшерон</t>
  </si>
  <si>
    <t>Алешечкин Олег</t>
  </si>
  <si>
    <t>Свердл.,Краснотуринск</t>
  </si>
  <si>
    <t>Колосков Владимир</t>
  </si>
  <si>
    <t>Сахапов Рафис</t>
  </si>
  <si>
    <t>Вандышев Виктор</t>
  </si>
  <si>
    <t>Свердл.,Краснотурьинск</t>
  </si>
  <si>
    <t>Закусило Григорий</t>
  </si>
  <si>
    <t>Балашиха</t>
  </si>
  <si>
    <t>Соловьев Михаил</t>
  </si>
  <si>
    <t>Туров Геннадий</t>
  </si>
  <si>
    <t>Тульская</t>
  </si>
  <si>
    <t>Серкин Игорь</t>
  </si>
  <si>
    <t>Свердловс.Новоуральск</t>
  </si>
  <si>
    <t>Алпатьев Константин</t>
  </si>
  <si>
    <t>Науменко Нина</t>
  </si>
  <si>
    <t>Гайфуллина Асфира</t>
  </si>
  <si>
    <t>Боровкова Мария</t>
  </si>
  <si>
    <t>Бикетова Валентина</t>
  </si>
  <si>
    <t>Бобышева Тамара</t>
  </si>
  <si>
    <t>Кислевич Мария</t>
  </si>
  <si>
    <t>Ульян цем</t>
  </si>
  <si>
    <t>Моськина Ольга</t>
  </si>
  <si>
    <t>Брянская,Карачев</t>
  </si>
  <si>
    <t>Перовская Светлана</t>
  </si>
  <si>
    <t>Проценко Александра</t>
  </si>
  <si>
    <t>Нирильск</t>
  </si>
  <si>
    <t>Патласова Марина</t>
  </si>
  <si>
    <t>Пермская,Кунгур</t>
  </si>
  <si>
    <t>Сколота Марина</t>
  </si>
  <si>
    <t>Сабирова Гульсина</t>
  </si>
  <si>
    <t>Колоскова Анжелика</t>
  </si>
  <si>
    <t>Васина Римма</t>
  </si>
  <si>
    <t>Дмитриева Валентина</t>
  </si>
  <si>
    <t>Воронина Нина</t>
  </si>
  <si>
    <t>Чернышова Елена</t>
  </si>
  <si>
    <t>Котова Наталья</t>
  </si>
  <si>
    <t>Галитуллина Хания</t>
  </si>
  <si>
    <t>Татарстан,Саб.р-н</t>
  </si>
  <si>
    <t>Цветкова Татьяна</t>
  </si>
  <si>
    <t>Крылов Юрий</t>
  </si>
  <si>
    <t>Новоуральск</t>
  </si>
  <si>
    <t>Березинский Серафим</t>
  </si>
  <si>
    <t>Абрамов Александр</t>
  </si>
  <si>
    <t>С-Петерб</t>
  </si>
  <si>
    <t>Быков Александр</t>
  </si>
  <si>
    <t>Ногиск</t>
  </si>
  <si>
    <t>Фетисов Александр</t>
  </si>
  <si>
    <t>Румянцев Валерий</t>
  </si>
  <si>
    <t>Адамов Юрий</t>
  </si>
  <si>
    <t>Соловьев Сергей</t>
  </si>
  <si>
    <t>Иркутск</t>
  </si>
  <si>
    <t>Саидов Саид</t>
  </si>
  <si>
    <t>Архипов Виталий</t>
  </si>
  <si>
    <t>Сверлд..Новоуральск</t>
  </si>
  <si>
    <t>Бойцов Владимир</t>
  </si>
  <si>
    <t>Тольятти</t>
  </si>
  <si>
    <t>Гольцов Николай</t>
  </si>
  <si>
    <t>Алтайский, Бийск</t>
  </si>
  <si>
    <t>Акулов Валентин</t>
  </si>
  <si>
    <t>Коровин Лев</t>
  </si>
  <si>
    <t>Лапицкий Юрий</t>
  </si>
  <si>
    <t>Тяпкин Юрий</t>
  </si>
  <si>
    <t>Лебедев Иван</t>
  </si>
  <si>
    <t>Чекунов Александр</t>
  </si>
  <si>
    <t>Карелия,Петрозаводск</t>
  </si>
  <si>
    <t>Соколов Владимир</t>
  </si>
  <si>
    <t>Толкание ядра</t>
  </si>
  <si>
    <t>Кузнецов Сергей</t>
  </si>
  <si>
    <t>Арацкий Михаил</t>
  </si>
  <si>
    <t>Соколов Юрий</t>
  </si>
  <si>
    <t xml:space="preserve">Волгоград </t>
  </si>
  <si>
    <t>Бочаров Владимир</t>
  </si>
  <si>
    <t>Волгоградская</t>
  </si>
  <si>
    <t>Воронов Владимир</t>
  </si>
  <si>
    <t>Дроздов Василий</t>
  </si>
  <si>
    <t>Бражник Игорь</t>
  </si>
  <si>
    <t>Ермаков Анатолий</t>
  </si>
  <si>
    <t>Зенкин Алексей</t>
  </si>
  <si>
    <t>Немкин Вячеслав</t>
  </si>
  <si>
    <t>Мурманск</t>
  </si>
  <si>
    <t>Ращупкин Виктор</t>
  </si>
  <si>
    <t>Мосов Виктор</t>
  </si>
  <si>
    <t>Свердл.,Новоуральск</t>
  </si>
  <si>
    <t>Ерохин Владимир</t>
  </si>
  <si>
    <t>Простункин Александр</t>
  </si>
  <si>
    <t>Волгогр..Волжский</t>
  </si>
  <si>
    <t>Зарубин Юрий</t>
  </si>
  <si>
    <t>Сев.Ос..Моздок</t>
  </si>
  <si>
    <t>Пришивалко Виктор</t>
  </si>
  <si>
    <t>Размолодин Евгений</t>
  </si>
  <si>
    <t>Лип.Металл.</t>
  </si>
  <si>
    <t>Медведев Александр</t>
  </si>
  <si>
    <t>Семкин Александр</t>
  </si>
  <si>
    <t>Зырянова Валентина</t>
  </si>
  <si>
    <t>Красноярск</t>
  </si>
  <si>
    <t>Локомотив</t>
  </si>
  <si>
    <t>Полякова Вера</t>
  </si>
  <si>
    <t>Николаева Клавдия</t>
  </si>
  <si>
    <t>Тат.Казань</t>
  </si>
  <si>
    <t>Семенова Альфия</t>
  </si>
  <si>
    <t>Шебалина Зинаида</t>
  </si>
  <si>
    <t>Семенова Наташа</t>
  </si>
  <si>
    <t>Станченко Лариса</t>
  </si>
  <si>
    <t>Попов Владимир</t>
  </si>
  <si>
    <t>Серебряков Алексей</t>
  </si>
  <si>
    <t>Украина,Харьков</t>
  </si>
  <si>
    <t>Лущиков Владимир</t>
  </si>
  <si>
    <t>Внуков Александр</t>
  </si>
  <si>
    <t>Кабанов Владимир</t>
  </si>
  <si>
    <t>Щербина Федор</t>
  </si>
  <si>
    <t>Чирков Юрий</t>
  </si>
  <si>
    <t>Ипполитов Владимир</t>
  </si>
  <si>
    <t>Гришаев Александр</t>
  </si>
  <si>
    <t>Свердл.Новоуральск</t>
  </si>
  <si>
    <t>Поляков Борис</t>
  </si>
  <si>
    <t>Ногинск</t>
  </si>
  <si>
    <t>Сорокин Сергей</t>
  </si>
  <si>
    <t>Синченко Сергей</t>
  </si>
  <si>
    <t>Ставроп.Пятигорск</t>
  </si>
  <si>
    <t>Карташов Николай</t>
  </si>
  <si>
    <t>Звездкин Валерий</t>
  </si>
  <si>
    <t>Дмитриев Вячеслав</t>
  </si>
  <si>
    <t>Федотовский Эдуард</t>
  </si>
  <si>
    <t>Яшин Владимир</t>
  </si>
  <si>
    <t>Мос.обл.</t>
  </si>
  <si>
    <t>Гомберадзе Калерия</t>
  </si>
  <si>
    <t>Глубоцкая Галина</t>
  </si>
  <si>
    <t>Коваленская Галина</t>
  </si>
  <si>
    <t>Чекунова Зинаида</t>
  </si>
  <si>
    <t>Железнова Людмила</t>
  </si>
  <si>
    <t>Кокшина Вера</t>
  </si>
  <si>
    <t>Лапаева Галина</t>
  </si>
  <si>
    <t>Иванова Наталья</t>
  </si>
  <si>
    <t>Оренбург</t>
  </si>
  <si>
    <t>Сухарева Галина</t>
  </si>
  <si>
    <t>Самарс.Тольятти</t>
  </si>
  <si>
    <t>Зотов Вячеслав</t>
  </si>
  <si>
    <t>Тремасов Владимир</t>
  </si>
  <si>
    <t>Олеров Борис</t>
  </si>
  <si>
    <t>Анисимов Андрей</t>
  </si>
  <si>
    <t>Лип.Метал</t>
  </si>
  <si>
    <t>Суровцев Николай</t>
  </si>
  <si>
    <t>Енаев Борис</t>
  </si>
  <si>
    <t>Малютин Виталий</t>
  </si>
  <si>
    <t>Бутранов Петр</t>
  </si>
  <si>
    <t>Кандрухин Юрий</t>
  </si>
  <si>
    <t>Филягин Николай</t>
  </si>
  <si>
    <t>Хакасия,Абакан</t>
  </si>
  <si>
    <t>локом</t>
  </si>
  <si>
    <t>Синагулов Минивали</t>
  </si>
  <si>
    <t>Башкортостан, Салават</t>
  </si>
  <si>
    <t>Карлов Владимир</t>
  </si>
  <si>
    <t>Сартаков Александр</t>
  </si>
  <si>
    <t>Рыжов Юрий</t>
  </si>
  <si>
    <t>Марванов Рифхат</t>
  </si>
  <si>
    <t>Волков Николай</t>
  </si>
  <si>
    <t>Соловьев Петр</t>
  </si>
  <si>
    <t>Будкин Вячеслав</t>
  </si>
  <si>
    <t>Мальцев Вениамин</t>
  </si>
  <si>
    <t>Барабаш Владимир</t>
  </si>
  <si>
    <t>Курганская,Шадринск</t>
  </si>
  <si>
    <t>Калугин Владимир</t>
  </si>
  <si>
    <t>Ижбулдин Андрей</t>
  </si>
  <si>
    <t>Попсуев Юрий</t>
  </si>
  <si>
    <t>С-Петерб.</t>
  </si>
  <si>
    <t>Шатило Анатолий</t>
  </si>
  <si>
    <t>Курганс.,Далматово</t>
  </si>
  <si>
    <t>Нижегород.,Саров</t>
  </si>
  <si>
    <t>Ваша Альберт</t>
  </si>
  <si>
    <t>Качанов Олег</t>
  </si>
  <si>
    <t>Прыжок в высоту</t>
  </si>
  <si>
    <t>Газдюков Михаил</t>
  </si>
  <si>
    <t>Гаджиев Абдулкодар</t>
  </si>
  <si>
    <t>Лашманов Валерий</t>
  </si>
  <si>
    <t>Адальшин Рустам</t>
  </si>
  <si>
    <t>Стабровский Валентин</t>
  </si>
  <si>
    <t>Булах Леонид</t>
  </si>
  <si>
    <t>Ян-Ненецк.Ханымей</t>
  </si>
  <si>
    <t>Чичеров Владимир</t>
  </si>
  <si>
    <t>Бел.Калитва</t>
  </si>
  <si>
    <t>Шабельников Валентин</t>
  </si>
  <si>
    <t>Слесарев Александр</t>
  </si>
  <si>
    <t>Самсонов Алексей</t>
  </si>
  <si>
    <t>Заонегин Олег</t>
  </si>
  <si>
    <t>Розенбаум Юрий</t>
  </si>
  <si>
    <t>Мир</t>
  </si>
  <si>
    <t>Колгашкин Григорий</t>
  </si>
  <si>
    <t>Елагин Анатолий</t>
  </si>
  <si>
    <t>Тат.Нижнекамск</t>
  </si>
  <si>
    <t>Хрипунов Александр</t>
  </si>
  <si>
    <t>Меркулов Юрий</t>
  </si>
  <si>
    <t>Комаров Генрих</t>
  </si>
  <si>
    <t>Кондрашов Юрий</t>
  </si>
  <si>
    <t>Подольск</t>
  </si>
  <si>
    <t>Михайлов Владимир</t>
  </si>
  <si>
    <t>Челяб..Троицк</t>
  </si>
  <si>
    <t>Нарбах Владиимир</t>
  </si>
  <si>
    <t>Решетников Алексей</t>
  </si>
  <si>
    <t>Предтеченский Валентин</t>
  </si>
  <si>
    <t>Скворцов Иван</t>
  </si>
  <si>
    <t>Ахметгалеев Ринат</t>
  </si>
  <si>
    <t>Селезнев Василий</t>
  </si>
  <si>
    <t>Сквориков Дмитрий</t>
  </si>
  <si>
    <t>Алт.Барнаул</t>
  </si>
  <si>
    <t>Куликов Александр</t>
  </si>
  <si>
    <t>Марий-Эл Волжск</t>
  </si>
  <si>
    <t>Гаврилов Алексей</t>
  </si>
  <si>
    <t>Кемер..Новоккузнецк</t>
  </si>
  <si>
    <t>Лейкин Дмитрий</t>
  </si>
  <si>
    <t>Осколков Анатолий</t>
  </si>
  <si>
    <t>Вахнин Леонид</t>
  </si>
  <si>
    <t>Башкирия, Уфа</t>
  </si>
  <si>
    <t>Зайцев Николай</t>
  </si>
  <si>
    <t>Калининград</t>
  </si>
  <si>
    <t>Дроздов Владимир</t>
  </si>
  <si>
    <t>М.О.Нарофоминск</t>
  </si>
  <si>
    <t>Мартынов Николай</t>
  </si>
  <si>
    <t>Вершинин Александр</t>
  </si>
  <si>
    <t>Удмурт..Глазов</t>
  </si>
  <si>
    <t>Демидов Сергей</t>
  </si>
  <si>
    <t>Ершов Валерий</t>
  </si>
  <si>
    <t>Биктин Рустам</t>
  </si>
  <si>
    <t>Челяб.,Магнитогорск</t>
  </si>
  <si>
    <t>Новиков Алексей</t>
  </si>
  <si>
    <t>Путров Сергей</t>
  </si>
  <si>
    <t>Формальнов Игорь</t>
  </si>
  <si>
    <t>Фролкин Геннадий</t>
  </si>
  <si>
    <t>Новороссийск Красн</t>
  </si>
  <si>
    <t>Косиков Анатолий</t>
  </si>
  <si>
    <t>Новиков Владимир</t>
  </si>
  <si>
    <t>Владим.Муромцево</t>
  </si>
  <si>
    <t>Гаджиев Алибек</t>
  </si>
  <si>
    <t>Яковлев Сергей</t>
  </si>
  <si>
    <t>Демин Геннадий</t>
  </si>
  <si>
    <t>Чураков Анатолий</t>
  </si>
  <si>
    <t>Березюк Юрий</t>
  </si>
  <si>
    <t>Самар.Тольятти</t>
  </si>
  <si>
    <t>Гаврилов Сергей</t>
  </si>
  <si>
    <t>Чеканов Юрий</t>
  </si>
  <si>
    <t>Иванов Валерий</t>
  </si>
  <si>
    <t>Ярослав.,Рыбинск</t>
  </si>
  <si>
    <t>Исаев Леонид</t>
  </si>
  <si>
    <t>Лебедев Николай</t>
  </si>
  <si>
    <t>Дзержигец</t>
  </si>
  <si>
    <t>Букин Владимир</t>
  </si>
  <si>
    <t>Стрекалов Анатолий</t>
  </si>
  <si>
    <t>Могильников Сергей</t>
  </si>
  <si>
    <t>Свердлд.,Краснотурьинск</t>
  </si>
  <si>
    <t>Шипеев Дмитрий</t>
  </si>
  <si>
    <t>Чув.,Шумерля</t>
  </si>
  <si>
    <t>Набоков Андрей</t>
  </si>
  <si>
    <t>Сесенова Альфия</t>
  </si>
  <si>
    <t>Гордеева Галина</t>
  </si>
  <si>
    <t>Королева Вера</t>
  </si>
  <si>
    <t>Сержантов Виктор</t>
  </si>
  <si>
    <t>Ковалева Надежда</t>
  </si>
  <si>
    <t>Клин</t>
  </si>
  <si>
    <t>Марий Эл Йошкар-Ола</t>
  </si>
  <si>
    <t>Свердл.,Лесной</t>
  </si>
  <si>
    <t>Кочанов Олег</t>
  </si>
  <si>
    <t>Егоров Валерий</t>
  </si>
  <si>
    <t>Богданов Леонид</t>
  </si>
  <si>
    <t>Пермск.Соликамск</t>
  </si>
  <si>
    <t>Стастилин Валерий</t>
  </si>
  <si>
    <t>Костарев Александр</t>
  </si>
  <si>
    <t>Лукьянов Виктор</t>
  </si>
  <si>
    <t>Ростов..Бел.Калитва</t>
  </si>
  <si>
    <t>Холопов Артемий</t>
  </si>
  <si>
    <t>Коми.,Сыктывкар</t>
  </si>
  <si>
    <t>Чувашия</t>
  </si>
  <si>
    <t>Луховицы</t>
  </si>
  <si>
    <t>Кисловодск</t>
  </si>
  <si>
    <t>62</t>
  </si>
  <si>
    <t>61</t>
  </si>
  <si>
    <t>54</t>
  </si>
  <si>
    <t>50</t>
  </si>
  <si>
    <t>49</t>
  </si>
  <si>
    <t>48</t>
  </si>
  <si>
    <t>47</t>
  </si>
  <si>
    <t>44</t>
  </si>
  <si>
    <t>43</t>
  </si>
  <si>
    <t>42</t>
  </si>
  <si>
    <t>Глазов</t>
  </si>
  <si>
    <t>Нижнекамск</t>
  </si>
  <si>
    <t>Лысьва</t>
  </si>
  <si>
    <t>Уфа</t>
  </si>
  <si>
    <t>Лесной</t>
  </si>
  <si>
    <t>Сев.Осетия,Маздок</t>
  </si>
  <si>
    <t>Губайдуллин Газым</t>
  </si>
  <si>
    <t>Макаров Николай</t>
  </si>
  <si>
    <t>Казань</t>
  </si>
  <si>
    <t>Ярославская</t>
  </si>
  <si>
    <t>Мигранов Равиль</t>
  </si>
  <si>
    <t>Башкортостан</t>
  </si>
  <si>
    <t>Ишимбай</t>
  </si>
  <si>
    <t>Потапов Станислав</t>
  </si>
  <si>
    <t>Чебаркуль</t>
  </si>
  <si>
    <t>Цветков Владимир</t>
  </si>
  <si>
    <t>Ижора</t>
  </si>
  <si>
    <t>Чумаков Николай</t>
  </si>
  <si>
    <t>Тушино</t>
  </si>
  <si>
    <t>Радаев Владимир</t>
  </si>
  <si>
    <t>Данилов Петр</t>
  </si>
  <si>
    <t>Грошев Владимир</t>
  </si>
  <si>
    <t>Голев Валерий</t>
  </si>
  <si>
    <t>Пермская</t>
  </si>
  <si>
    <t>Березняки</t>
  </si>
  <si>
    <t>Красноярский</t>
  </si>
  <si>
    <t>Абдулин Гусман</t>
  </si>
  <si>
    <t xml:space="preserve">Швецов Василий </t>
  </si>
  <si>
    <t xml:space="preserve">Саратовская </t>
  </si>
  <si>
    <t>Питерки</t>
  </si>
  <si>
    <t>Шагаев Владимир</t>
  </si>
  <si>
    <t>Троценко Михаил</t>
  </si>
  <si>
    <t>С-Петерьург</t>
  </si>
  <si>
    <t>Буинск</t>
  </si>
  <si>
    <t>Кочмин Виктор</t>
  </si>
  <si>
    <t>Гурьев Вячеслав</t>
  </si>
  <si>
    <t>Постников Иван</t>
  </si>
  <si>
    <t>Московская</t>
  </si>
  <si>
    <t>Сатка</t>
  </si>
  <si>
    <t>Корнаухов Евгений</t>
  </si>
  <si>
    <t>Иванов Алексей</t>
  </si>
  <si>
    <t>Поташев Андрей</t>
  </si>
  <si>
    <t xml:space="preserve">Осадчий Галина   </t>
  </si>
  <si>
    <t>Сергеева Людмила</t>
  </si>
  <si>
    <t>Приозерск</t>
  </si>
  <si>
    <t>Синица Евгения</t>
  </si>
  <si>
    <t>Удмуртия</t>
  </si>
  <si>
    <t>Едовина Нина</t>
  </si>
  <si>
    <t>Рудина Юлия</t>
  </si>
  <si>
    <t>Челушкина Валентина</t>
  </si>
  <si>
    <t>Лежава Галина</t>
  </si>
  <si>
    <t>Орловская</t>
  </si>
  <si>
    <t>Ливны</t>
  </si>
  <si>
    <t>Капитанов Владимир</t>
  </si>
  <si>
    <t>Башкортастан</t>
  </si>
  <si>
    <t>Румянцев Евгений</t>
  </si>
  <si>
    <t>Андрогошин Николай</t>
  </si>
  <si>
    <t>Иванов Геннадий</t>
  </si>
  <si>
    <t>Смирнов Валентин</t>
  </si>
  <si>
    <t>Шарагин Игорь</t>
  </si>
  <si>
    <t>Торотенков Сергей</t>
  </si>
  <si>
    <t>Махачкала</t>
  </si>
  <si>
    <t>Федоров Петр</t>
  </si>
  <si>
    <t>Кучеси</t>
  </si>
  <si>
    <t>Щелково</t>
  </si>
  <si>
    <t>Симачков Вячеслав</t>
  </si>
  <si>
    <t>Лукьянов Сергей</t>
  </si>
  <si>
    <t>Рыбинск</t>
  </si>
  <si>
    <t>Сергачев Сергей</t>
  </si>
  <si>
    <t>Мордовия</t>
  </si>
  <si>
    <t>Сукманов Владимир</t>
  </si>
  <si>
    <t>Усов Сергей</t>
  </si>
  <si>
    <t>Тула</t>
  </si>
  <si>
    <t>Столяр Любовь</t>
  </si>
  <si>
    <t>Терентьева Наталья</t>
  </si>
  <si>
    <t>Мытищи</t>
  </si>
  <si>
    <t xml:space="preserve">БЕГ  800 м </t>
  </si>
  <si>
    <t>Кокарев Анатолий</t>
  </si>
  <si>
    <t>Табаков Сергей</t>
  </si>
  <si>
    <t>Наро-Фоминск</t>
  </si>
  <si>
    <t>Алтайский</t>
  </si>
  <si>
    <t>Барнаул</t>
  </si>
  <si>
    <t>Ивахненко Алексей</t>
  </si>
  <si>
    <t>Самарская</t>
  </si>
  <si>
    <t>Ставропольский</t>
  </si>
  <si>
    <t>Ситников Владимир</t>
  </si>
  <si>
    <t>Степанов Юрий</t>
  </si>
  <si>
    <t>Федосов Эдуард</t>
  </si>
  <si>
    <t>Домодедово</t>
  </si>
  <si>
    <t>Комионко Юрий</t>
  </si>
  <si>
    <t>Никульников Владимир</t>
  </si>
  <si>
    <t>Липецкая</t>
  </si>
  <si>
    <t>Архангельская</t>
  </si>
  <si>
    <t>Пименов Владимир</t>
  </si>
  <si>
    <t>Глебов Александр</t>
  </si>
  <si>
    <t>Свердловская</t>
  </si>
  <si>
    <t>Гальблауб Александр</t>
  </si>
  <si>
    <t>Евдокимов Сергей</t>
  </si>
  <si>
    <t>Краснодарский</t>
  </si>
  <si>
    <t>Анапа</t>
  </si>
  <si>
    <t>Кулагин Михаил</t>
  </si>
  <si>
    <t>Реутов Станислав</t>
  </si>
  <si>
    <t>Миронов Константин</t>
  </si>
  <si>
    <t>Галина Любовь</t>
  </si>
  <si>
    <t>Черных Ирина</t>
  </si>
  <si>
    <t>Н.Тагил</t>
  </si>
  <si>
    <t>Троценко Александра</t>
  </si>
  <si>
    <t>Татьяноха Наталья</t>
  </si>
  <si>
    <t>Челябинская</t>
  </si>
  <si>
    <t>Порошина Ирина</t>
  </si>
  <si>
    <t>Старковская Елена</t>
  </si>
  <si>
    <t xml:space="preserve">БЕГ  400 м </t>
  </si>
  <si>
    <t>Казакова Нина</t>
  </si>
  <si>
    <t>Миасс</t>
  </si>
  <si>
    <t>Кузенкова Екатерина</t>
  </si>
  <si>
    <t>Курганская</t>
  </si>
  <si>
    <t>Курган</t>
  </si>
  <si>
    <t>Захарова Надежда</t>
  </si>
  <si>
    <t>Кудряшова Валентина</t>
  </si>
  <si>
    <t>Удалова Татьяна</t>
  </si>
  <si>
    <t>Затевина Инна</t>
  </si>
  <si>
    <t>Марданова Римма</t>
  </si>
  <si>
    <t>Бек Ольга</t>
  </si>
  <si>
    <t>Котикова Татьяна</t>
  </si>
  <si>
    <t>Чернова Наталья</t>
  </si>
  <si>
    <t>Мезенов Владимир</t>
  </si>
  <si>
    <t>Тарасов Геннадий</t>
  </si>
  <si>
    <t>Гусейнов Юсуф</t>
  </si>
  <si>
    <t xml:space="preserve">Дагестан </t>
  </si>
  <si>
    <t>Разжигаев Николай</t>
  </si>
  <si>
    <t>Ульяновская</t>
  </si>
  <si>
    <t>Мрясов Александр</t>
  </si>
  <si>
    <t>Челябинск.</t>
  </si>
  <si>
    <t>Глотов Борис</t>
  </si>
  <si>
    <t>Красноярск.</t>
  </si>
  <si>
    <t xml:space="preserve">Гринев Василий </t>
  </si>
  <si>
    <t>Мосеев Александр</t>
  </si>
  <si>
    <t>Свидунович Юрий</t>
  </si>
  <si>
    <t>Буслаев Анатолий</t>
  </si>
  <si>
    <t>Кочкалда Алексей</t>
  </si>
  <si>
    <t>Маханьков Владимир</t>
  </si>
  <si>
    <t>Можайск</t>
  </si>
  <si>
    <t xml:space="preserve">Тихонов Юрий </t>
  </si>
  <si>
    <t>Фрязино</t>
  </si>
  <si>
    <t>Кириллов Павел</t>
  </si>
  <si>
    <t>Владимирская</t>
  </si>
  <si>
    <t>Александров</t>
  </si>
  <si>
    <t>Емельянов Дмитрий</t>
  </si>
  <si>
    <t>Гжель</t>
  </si>
  <si>
    <t>Добронравов Алексей</t>
  </si>
  <si>
    <t>Блинова Вера</t>
  </si>
  <si>
    <t>Асеева Наталья</t>
  </si>
  <si>
    <t>Левченко Екатерина</t>
  </si>
  <si>
    <t>Украина</t>
  </si>
  <si>
    <t>Крохалева Валерия</t>
  </si>
  <si>
    <t>Солдатова Валентина</t>
  </si>
  <si>
    <t>Мокшина Наталья</t>
  </si>
  <si>
    <t>Юсова Зоя</t>
  </si>
  <si>
    <t>Дружинина Людмила</t>
  </si>
  <si>
    <t>Яковлева Мария</t>
  </si>
  <si>
    <t>Аликуева Елена</t>
  </si>
  <si>
    <t>Вершанская Любовь</t>
  </si>
  <si>
    <t>Замонина Ирина</t>
  </si>
  <si>
    <t>Заборская Виктория</t>
  </si>
  <si>
    <t>Коряжма</t>
  </si>
  <si>
    <t>Оммарасхаб Омаров</t>
  </si>
  <si>
    <t>Савва Виктор</t>
  </si>
  <si>
    <t>московская</t>
  </si>
  <si>
    <t>Тверская</t>
  </si>
  <si>
    <t>Бологое</t>
  </si>
  <si>
    <t>Ухов Валерий</t>
  </si>
  <si>
    <t>Скороходов Виктор</t>
  </si>
  <si>
    <t>Воронеж</t>
  </si>
  <si>
    <t>Катилин Николай</t>
  </si>
  <si>
    <t>Брязгин Аркадий</t>
  </si>
  <si>
    <t>Краковский Леонид</t>
  </si>
  <si>
    <t>Новиков Евгений</t>
  </si>
  <si>
    <t>Риб Анатолий</t>
  </si>
  <si>
    <t>Бобров Анатолий</t>
  </si>
  <si>
    <t>Вологодская</t>
  </si>
  <si>
    <t>В.Устюг</t>
  </si>
  <si>
    <t>Сидоров Виктор</t>
  </si>
  <si>
    <t>Пугачев Геннадий</t>
  </si>
  <si>
    <t>Казанцев Леонид</t>
  </si>
  <si>
    <t>Надеев Игорь</t>
  </si>
  <si>
    <t>Новосибирск</t>
  </si>
  <si>
    <t>Севрюк Владимир</t>
  </si>
  <si>
    <t>Чирков Олег</t>
  </si>
  <si>
    <t>Тюкалов Сергей</t>
  </si>
  <si>
    <t>Шалаев Иван</t>
  </si>
  <si>
    <t>Оренбургская</t>
  </si>
  <si>
    <t>Михайловск</t>
  </si>
  <si>
    <t>Моисеев Александр</t>
  </si>
  <si>
    <t>Рябцев Александр</t>
  </si>
  <si>
    <t>Петроченко Владимир</t>
  </si>
  <si>
    <t>Завражнов Сергей</t>
  </si>
  <si>
    <t>Воронежская</t>
  </si>
  <si>
    <t>Пошав Паша</t>
  </si>
  <si>
    <t>Дагестан</t>
  </si>
  <si>
    <t>Кулаков Сергей</t>
  </si>
  <si>
    <t>Серпухов</t>
  </si>
  <si>
    <t xml:space="preserve">БЕГ  1500 м </t>
  </si>
  <si>
    <t>Донецкая</t>
  </si>
  <si>
    <t>Шелушкина Валентина</t>
  </si>
  <si>
    <t>Новгородская</t>
  </si>
  <si>
    <t>Камальтдинов Минзаит</t>
  </si>
  <si>
    <t>Ставроп.</t>
  </si>
  <si>
    <t>Шакиров Махмуд</t>
  </si>
  <si>
    <t>Московск.</t>
  </si>
  <si>
    <t>Родкин Виктор</t>
  </si>
  <si>
    <t>Пономарев Алексей</t>
  </si>
  <si>
    <t>Гончаров Геннадий</t>
  </si>
  <si>
    <t>Новотроицк</t>
  </si>
  <si>
    <t>Чебаксары</t>
  </si>
  <si>
    <t>Березники</t>
  </si>
  <si>
    <t>Швецов Василий</t>
  </si>
  <si>
    <t>Саратовская</t>
  </si>
  <si>
    <t>Питерка</t>
  </si>
  <si>
    <t>Сенечев Александр</t>
  </si>
  <si>
    <t>Гайнуллин Масгут</t>
  </si>
  <si>
    <t>Изюмов Игорь</t>
  </si>
  <si>
    <t>Бабичев Олег</t>
  </si>
  <si>
    <t xml:space="preserve">Товарова Людмила </t>
  </si>
  <si>
    <t>Морданова Римма</t>
  </si>
  <si>
    <t>Сотка</t>
  </si>
  <si>
    <t>Соликамск</t>
  </si>
  <si>
    <t>Свердловск.</t>
  </si>
  <si>
    <t>Годельшин Равил</t>
  </si>
  <si>
    <t>Казахстан</t>
  </si>
  <si>
    <t>Буденовск</t>
  </si>
  <si>
    <t>Сомов Алексей</t>
  </si>
  <si>
    <t>Лещенко Николай</t>
  </si>
  <si>
    <t>Арбулиев Хайбул</t>
  </si>
  <si>
    <t>Ижевск</t>
  </si>
  <si>
    <t>Шураков Владимир</t>
  </si>
  <si>
    <t>Колупаев Виктор</t>
  </si>
  <si>
    <t>Краснознаменск</t>
  </si>
  <si>
    <t>Шуняев Борис</t>
  </si>
  <si>
    <t>Саранск</t>
  </si>
  <si>
    <t>Архангельс.</t>
  </si>
  <si>
    <t>Оренб.</t>
  </si>
  <si>
    <t>Орск</t>
  </si>
  <si>
    <t>Грузинцев Борис</t>
  </si>
  <si>
    <t>Молочинский Борис</t>
  </si>
  <si>
    <t>Волгогр.</t>
  </si>
  <si>
    <t>Н-Новгород</t>
  </si>
  <si>
    <t>Полярус Александр</t>
  </si>
  <si>
    <t>Торопов Владимир</t>
  </si>
  <si>
    <t>С.-Петерб.</t>
  </si>
  <si>
    <t>Рязанская</t>
  </si>
  <si>
    <t>Касимов</t>
  </si>
  <si>
    <t>Калашников Сергей</t>
  </si>
  <si>
    <t>Ижевск-Москва</t>
  </si>
  <si>
    <t>Томилина Нелли</t>
  </si>
  <si>
    <t>Ленинградск.</t>
  </si>
  <si>
    <t>Попова Лидия</t>
  </si>
  <si>
    <t>Косенко Клара</t>
  </si>
  <si>
    <t>Мурманская</t>
  </si>
  <si>
    <t>Латвия</t>
  </si>
  <si>
    <t>Даугавпилс</t>
  </si>
  <si>
    <t>Гусь-Хруст.</t>
  </si>
  <si>
    <t>Евпатория</t>
  </si>
  <si>
    <t>Смирнов Игорь</t>
  </si>
  <si>
    <t>Архангел.</t>
  </si>
  <si>
    <t>Данилова Тамара</t>
  </si>
  <si>
    <t>Семенюк Валентина</t>
  </si>
  <si>
    <t>Ковальская Галина</t>
  </si>
  <si>
    <t>Есаян Светлана</t>
  </si>
  <si>
    <t>Армения</t>
  </si>
  <si>
    <t>Ереван</t>
  </si>
  <si>
    <t>Свердл.</t>
  </si>
  <si>
    <t>Степанова Ольга</t>
  </si>
  <si>
    <t>Курбатов Павел</t>
  </si>
  <si>
    <t>Туманов Вячеслав</t>
  </si>
  <si>
    <t>Актюбенская</t>
  </si>
  <si>
    <t>Кунцевич Владимир</t>
  </si>
  <si>
    <t>Екатеринбург</t>
  </si>
  <si>
    <t>Саранкин Александр</t>
  </si>
  <si>
    <t>Просвирин Вячеслав</t>
  </si>
  <si>
    <t>Белоусов Сергей</t>
  </si>
  <si>
    <t>Вьюкова Елена</t>
  </si>
  <si>
    <t>Эстафета 4х200 м</t>
  </si>
  <si>
    <t>Командные результаты</t>
  </si>
  <si>
    <t>среди спортивных клубов</t>
  </si>
  <si>
    <t>37</t>
  </si>
  <si>
    <t>39</t>
  </si>
  <si>
    <t>59</t>
  </si>
  <si>
    <t>66</t>
  </si>
  <si>
    <t>28</t>
  </si>
  <si>
    <t>51</t>
  </si>
  <si>
    <t>29</t>
  </si>
  <si>
    <t>63</t>
  </si>
  <si>
    <t>31</t>
  </si>
  <si>
    <t>41</t>
  </si>
  <si>
    <t>52</t>
  </si>
  <si>
    <t>26</t>
  </si>
  <si>
    <t>30</t>
  </si>
  <si>
    <t>45</t>
  </si>
  <si>
    <t>56</t>
  </si>
  <si>
    <t>46</t>
  </si>
  <si>
    <t>60</t>
  </si>
  <si>
    <t>33</t>
  </si>
  <si>
    <t>58</t>
  </si>
  <si>
    <t>40</t>
  </si>
  <si>
    <t>55</t>
  </si>
  <si>
    <t>65</t>
  </si>
  <si>
    <t>35</t>
  </si>
  <si>
    <t>34</t>
  </si>
  <si>
    <t>36</t>
  </si>
  <si>
    <t>32</t>
  </si>
  <si>
    <t>53</t>
  </si>
  <si>
    <t>57</t>
  </si>
  <si>
    <t>69</t>
  </si>
  <si>
    <t>86</t>
  </si>
  <si>
    <t>68</t>
  </si>
  <si>
    <t>72</t>
  </si>
  <si>
    <t>64</t>
  </si>
  <si>
    <t>38</t>
  </si>
  <si>
    <t>18</t>
  </si>
  <si>
    <t>25</t>
  </si>
  <si>
    <t>71</t>
  </si>
  <si>
    <t>24</t>
  </si>
  <si>
    <t>27</t>
  </si>
  <si>
    <t>67</t>
  </si>
  <si>
    <t>81</t>
  </si>
  <si>
    <t>Ст. судья</t>
  </si>
  <si>
    <t xml:space="preserve">БЕГ 200 м </t>
  </si>
  <si>
    <t>мужчины</t>
  </si>
  <si>
    <t>Фамилия,имя</t>
  </si>
  <si>
    <t xml:space="preserve">год </t>
  </si>
  <si>
    <t>ном.</t>
  </si>
  <si>
    <t>гр.</t>
  </si>
  <si>
    <t>рожд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</si>
  <si>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</si>
  <si>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</si>
  <si>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</si>
  <si>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</si>
  <si>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</si>
  <si>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</si>
  <si>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</si>
  <si>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10 забег</t>
  </si>
  <si>
    <t>11 забег</t>
  </si>
  <si>
    <t>Ст.судья</t>
  </si>
  <si>
    <t>Секретарь</t>
  </si>
  <si>
    <t>Окончание</t>
  </si>
  <si>
    <t>Б е г  100   м</t>
  </si>
  <si>
    <t>ном</t>
  </si>
  <si>
    <t xml:space="preserve"> Окончание</t>
  </si>
  <si>
    <t>продолжение забегов на 800м мужчины</t>
  </si>
  <si>
    <t>Мужчины</t>
  </si>
  <si>
    <t>Спортивная ходьба 5 км</t>
  </si>
  <si>
    <t xml:space="preserve"> Окончание </t>
  </si>
  <si>
    <t>женщины</t>
  </si>
  <si>
    <t>участ.</t>
  </si>
  <si>
    <t>Ст судья</t>
  </si>
  <si>
    <t>Бег 200 м мужчины продолжение</t>
  </si>
  <si>
    <t>Бег 200 м женщины продолжение</t>
  </si>
  <si>
    <t>Бег 400 м женщины продолжение</t>
  </si>
  <si>
    <t xml:space="preserve">  Бег 800м женщины продолжение</t>
  </si>
  <si>
    <t xml:space="preserve">БЕГ  400 м с\б </t>
  </si>
  <si>
    <t xml:space="preserve">мужчины </t>
  </si>
  <si>
    <t>возр</t>
  </si>
  <si>
    <t>регион</t>
  </si>
  <si>
    <t>Город</t>
  </si>
  <si>
    <t>резуль</t>
  </si>
  <si>
    <t>гр</t>
  </si>
  <si>
    <t>тат</t>
  </si>
  <si>
    <t>Тройной прыжок</t>
  </si>
  <si>
    <t xml:space="preserve">Начало </t>
  </si>
  <si>
    <t>Метание молота</t>
  </si>
  <si>
    <t>Метание диска</t>
  </si>
  <si>
    <t>Метание копья</t>
  </si>
  <si>
    <t xml:space="preserve"> Прыжок в длину</t>
  </si>
  <si>
    <t>N .</t>
  </si>
  <si>
    <t>рож.</t>
  </si>
  <si>
    <t>учас.</t>
  </si>
  <si>
    <t>воз</t>
  </si>
  <si>
    <t>Прыжок с шестом</t>
  </si>
  <si>
    <t>мес</t>
  </si>
  <si>
    <t>то</t>
  </si>
  <si>
    <t>индекс</t>
  </si>
  <si>
    <t>Фамилия Имя</t>
  </si>
  <si>
    <t>г.р.</t>
  </si>
  <si>
    <t>Территория</t>
  </si>
  <si>
    <t>Ван-Юн-Сан Георгий</t>
  </si>
  <si>
    <t>Григорьева Наталья</t>
  </si>
  <si>
    <t>Нефтехимик</t>
  </si>
  <si>
    <t>Шпак Степан</t>
  </si>
  <si>
    <t>Ковальчук Иосиф</t>
  </si>
  <si>
    <t>Молдова</t>
  </si>
  <si>
    <t>Бендеры</t>
  </si>
  <si>
    <t>Петрова Светлана</t>
  </si>
  <si>
    <t>Политехник</t>
  </si>
  <si>
    <t>Ильина Вера</t>
  </si>
  <si>
    <t>Фефелов Владимир</t>
  </si>
  <si>
    <t>Глазов Прогресс</t>
  </si>
  <si>
    <t>Алексеев Николай</t>
  </si>
  <si>
    <t>Морозов Анатолий</t>
  </si>
  <si>
    <t>Базылев Сергей</t>
  </si>
  <si>
    <t>Ананьева Нина</t>
  </si>
  <si>
    <t>Греков Александр</t>
  </si>
  <si>
    <t>Гриненко Виталий</t>
  </si>
  <si>
    <t>Джаманов Хабд</t>
  </si>
  <si>
    <t>Одинцово</t>
  </si>
  <si>
    <t>Провидухин Игорь</t>
  </si>
  <si>
    <t>Баканова Людмила</t>
  </si>
  <si>
    <t>Киркин Александр</t>
  </si>
  <si>
    <t>Ростов-на-Дону</t>
  </si>
  <si>
    <t>Крынина Анна</t>
  </si>
  <si>
    <t>Хмельницкий</t>
  </si>
  <si>
    <t>Назаров Игорь</t>
  </si>
  <si>
    <t>Максимов Юрий</t>
  </si>
  <si>
    <t>Постников Владимир</t>
  </si>
  <si>
    <t>Орел</t>
  </si>
  <si>
    <t>Костицын Виктор</t>
  </si>
  <si>
    <t>Юдин Василий</t>
  </si>
  <si>
    <t>Прокопьевск</t>
  </si>
  <si>
    <t>Крюков Анатолий</t>
  </si>
  <si>
    <t>Кучумов Агля</t>
  </si>
  <si>
    <t>Карасев Владимир</t>
  </si>
  <si>
    <t>ФСО Россия</t>
  </si>
  <si>
    <t>Гордеев Сергей</t>
  </si>
  <si>
    <t>Ижорец</t>
  </si>
  <si>
    <t>Перминова Галина</t>
  </si>
  <si>
    <t xml:space="preserve">Глазов </t>
  </si>
  <si>
    <t>Зайцев Юрий</t>
  </si>
  <si>
    <t>Соломатин Валентин</t>
  </si>
  <si>
    <t>Козыренко Николай</t>
  </si>
  <si>
    <t>Кашин Юрий</t>
  </si>
  <si>
    <t>Череповец</t>
  </si>
  <si>
    <t>Соколов Василий</t>
  </si>
  <si>
    <t>Сергеев Сергей</t>
  </si>
  <si>
    <t>Каменск-Уральск</t>
  </si>
  <si>
    <t>Цуканов Александр</t>
  </si>
  <si>
    <t>Хилажев Галалетдинов</t>
  </si>
  <si>
    <t>Самотошенкова Любовь</t>
  </si>
  <si>
    <t>Ленинградская</t>
  </si>
  <si>
    <t>Тосно</t>
  </si>
  <si>
    <t>Самотошенков Михаил</t>
  </si>
  <si>
    <t>Московкин Сергей</t>
  </si>
  <si>
    <t>Флентин Виктор</t>
  </si>
  <si>
    <t>Власов Анатолий</t>
  </si>
  <si>
    <t>Муллахметов Минерахман</t>
  </si>
  <si>
    <t>Быков Николай</t>
  </si>
  <si>
    <t>Ахметзянов Камиль</t>
  </si>
  <si>
    <t>Климов Иван</t>
  </si>
  <si>
    <t>Цепко Валерий</t>
  </si>
  <si>
    <t>Сорокина Лидия</t>
  </si>
  <si>
    <t>Богачев Юрий</t>
  </si>
  <si>
    <t>Вьюжанин Иван</t>
  </si>
  <si>
    <t>Балашов Александр</t>
  </si>
  <si>
    <t>Ентяков Сергей</t>
  </si>
  <si>
    <t>Алтайский кр.</t>
  </si>
  <si>
    <t>Битск</t>
  </si>
  <si>
    <t>Карпов Анатолий</t>
  </si>
  <si>
    <t>Ландышев Григорий</t>
  </si>
  <si>
    <t>Н.Челны</t>
  </si>
  <si>
    <t>Базлов Леонид</t>
  </si>
  <si>
    <t>Иванов Виктор</t>
  </si>
  <si>
    <t>Жданов Александр</t>
  </si>
  <si>
    <t>Ковальчук Геннадий</t>
  </si>
  <si>
    <t>Омск</t>
  </si>
  <si>
    <t>Власов Иван</t>
  </si>
  <si>
    <t>Малафеев Иван</t>
  </si>
  <si>
    <t>Пермь</t>
  </si>
  <si>
    <t>Кузенков Владимир</t>
  </si>
  <si>
    <t>Королева Галина</t>
  </si>
  <si>
    <t>Юж.Тушино</t>
  </si>
  <si>
    <t>Южаков Александр</t>
  </si>
  <si>
    <t>Шадринск</t>
  </si>
  <si>
    <t>Андрюшин Николай</t>
  </si>
  <si>
    <t>Евтюхин Владимир</t>
  </si>
  <si>
    <t>Маркс</t>
  </si>
  <si>
    <t>Панов Константин</t>
  </si>
  <si>
    <t>Трошков Николай</t>
  </si>
  <si>
    <t>Белов Леонид</t>
  </si>
  <si>
    <t>Дмитриев Александр</t>
  </si>
  <si>
    <t>Полосин Андрей</t>
  </si>
  <si>
    <t>Луг</t>
  </si>
  <si>
    <t>Бодриченко Елена</t>
  </si>
  <si>
    <t>Королев</t>
  </si>
  <si>
    <t>Комиссаров Геннадий</t>
  </si>
  <si>
    <t>Усатов Владимир</t>
  </si>
  <si>
    <t>Нижегородская</t>
  </si>
  <si>
    <t>Коляскина Светлана</t>
  </si>
  <si>
    <t>Саров</t>
  </si>
  <si>
    <t>Нифанов Евгений</t>
  </si>
  <si>
    <t>Израиль</t>
  </si>
  <si>
    <t>Морозов Дмитрий</t>
  </si>
  <si>
    <t>Сельверстов Дмитрий</t>
  </si>
  <si>
    <t>Овчинников Геннадий</t>
  </si>
  <si>
    <t>Новоуральск Кедр</t>
  </si>
  <si>
    <t>Айзаров Вячеслав</t>
  </si>
  <si>
    <t>Огнивов Валерий</t>
  </si>
  <si>
    <t>Начало  16.00</t>
  </si>
  <si>
    <t>Исаев Лев</t>
  </si>
  <si>
    <t>Зеленоград</t>
  </si>
  <si>
    <t>Овсянников Юрий</t>
  </si>
  <si>
    <t>Рязань</t>
  </si>
  <si>
    <t>Араулиев Хайбула</t>
  </si>
  <si>
    <t>Новосадов Виктор</t>
  </si>
  <si>
    <t>Фокин Николай</t>
  </si>
  <si>
    <t>Быльчитский Лев</t>
  </si>
  <si>
    <t>Илюхин Сергей</t>
  </si>
  <si>
    <t>Филиппик Эльвира</t>
  </si>
  <si>
    <t>Астахов Евгений</t>
  </si>
  <si>
    <t>Галидгажиев Абдулвагат</t>
  </si>
  <si>
    <t>Стражкин Вадим</t>
  </si>
  <si>
    <t>Азимов Альберт</t>
  </si>
  <si>
    <t>Жбанов Вениамин</t>
  </si>
  <si>
    <t>Клочкова Елена</t>
  </si>
  <si>
    <t>Аксенов Владимир</t>
  </si>
  <si>
    <t>Иванов Вячеслав</t>
  </si>
  <si>
    <t>Хасанов Юрий</t>
  </si>
  <si>
    <t>Качканар</t>
  </si>
  <si>
    <t>Метательное многоборье</t>
  </si>
  <si>
    <t>молот</t>
  </si>
  <si>
    <t>ядро</t>
  </si>
  <si>
    <t>диск</t>
  </si>
  <si>
    <t>копье</t>
  </si>
  <si>
    <t>вес</t>
  </si>
  <si>
    <t>метания</t>
  </si>
  <si>
    <t>Женщины</t>
  </si>
  <si>
    <t>Дагестан,</t>
  </si>
  <si>
    <t>Бараев Валерий</t>
  </si>
  <si>
    <t>Жмаев Семен</t>
  </si>
  <si>
    <t>Музяев Геннадий</t>
  </si>
  <si>
    <t>Шувариков Анатолий</t>
  </si>
  <si>
    <t>Ройтман Владимир</t>
  </si>
  <si>
    <t>Соловьев Константин</t>
  </si>
  <si>
    <t>Соколов Валерий</t>
  </si>
  <si>
    <t>Ювенис</t>
  </si>
  <si>
    <t>Юж.тушино</t>
  </si>
  <si>
    <t>Кедр</t>
  </si>
  <si>
    <t>Ювенус</t>
  </si>
  <si>
    <t>Беляева Нина</t>
  </si>
  <si>
    <t>Беляев Юрий</t>
  </si>
  <si>
    <t>Свердловская.</t>
  </si>
  <si>
    <t>В.Новгород</t>
  </si>
  <si>
    <t>Ханты-Манс.</t>
  </si>
  <si>
    <t>Нефтеюган Нефтехимик</t>
  </si>
  <si>
    <t>Арбулиев Хайбула</t>
  </si>
  <si>
    <t>Тазендиков Руслан</t>
  </si>
  <si>
    <t>Казань Мотор</t>
  </si>
  <si>
    <t>Болотникова Антонина</t>
  </si>
  <si>
    <t>Киржач</t>
  </si>
  <si>
    <t>Сидоров Анатолий</t>
  </si>
  <si>
    <t>Валиулин Миндель</t>
  </si>
  <si>
    <t>Яшьлек</t>
  </si>
  <si>
    <t xml:space="preserve">Казань  </t>
  </si>
  <si>
    <t>Халитов Фарит</t>
  </si>
  <si>
    <t>Соровегин Игорь</t>
  </si>
  <si>
    <t>Караван</t>
  </si>
  <si>
    <t>Кириллов Сергей</t>
  </si>
  <si>
    <t>Волков Виктор</t>
  </si>
  <si>
    <t>Ибрагимов Искандер</t>
  </si>
  <si>
    <t>Хрипунов Владимир</t>
  </si>
  <si>
    <t>Мытищи Факел</t>
  </si>
  <si>
    <t>НАЧАЛО   12.00</t>
  </si>
  <si>
    <t>Ларионова Нина</t>
  </si>
  <si>
    <t>Архангельск Лава</t>
  </si>
  <si>
    <t>Королев Юж.Тушино</t>
  </si>
  <si>
    <t>Коряжма Лава</t>
  </si>
  <si>
    <t>Архангельск,</t>
  </si>
  <si>
    <t>Котлас Лава</t>
  </si>
  <si>
    <t>Кемеров.,</t>
  </si>
  <si>
    <t>Новокузнецк</t>
  </si>
  <si>
    <t>н\я</t>
  </si>
  <si>
    <t>Метательное многоборье мужчины продолжение</t>
  </si>
  <si>
    <t>вк</t>
  </si>
  <si>
    <t>Краснодар</t>
  </si>
  <si>
    <t>Бюрюков Владимир</t>
  </si>
  <si>
    <t>Ленингр.обл.</t>
  </si>
  <si>
    <t>Сосновый бор</t>
  </si>
  <si>
    <t>Дедюкина Зоя</t>
  </si>
  <si>
    <t>Николаева Ксения</t>
  </si>
  <si>
    <t>Кишинев</t>
  </si>
  <si>
    <t>Костромская</t>
  </si>
  <si>
    <t>Мантуров</t>
  </si>
  <si>
    <t>Поляков Алексндр</t>
  </si>
  <si>
    <t>Киржач ДЮКФП</t>
  </si>
  <si>
    <t>Ярморка</t>
  </si>
  <si>
    <t>Нижнекамск Нефтехимик</t>
  </si>
  <si>
    <t>Димитровград Ювенус</t>
  </si>
  <si>
    <t>Домодедово Факел</t>
  </si>
  <si>
    <t>Ягудин Игорь</t>
  </si>
  <si>
    <t>Калина Ирина</t>
  </si>
  <si>
    <t>МГСУ</t>
  </si>
  <si>
    <t>Пригодцкий Анатолий</t>
  </si>
  <si>
    <t>Мииск</t>
  </si>
  <si>
    <t>Крок</t>
  </si>
  <si>
    <t>Калинин Петр</t>
  </si>
  <si>
    <t>Конаково Стайер</t>
  </si>
  <si>
    <t>Бурятия</t>
  </si>
  <si>
    <t>Улан-Удэ</t>
  </si>
  <si>
    <t>Мухаметьянов Анил</t>
  </si>
  <si>
    <t>Златоуст Таганай</t>
  </si>
  <si>
    <t>Сухой Виталий</t>
  </si>
  <si>
    <t>Днепропетровск</t>
  </si>
  <si>
    <t>Лысенко Олег</t>
  </si>
  <si>
    <t>Третьяков Юрий</t>
  </si>
  <si>
    <t>МЭИ</t>
  </si>
  <si>
    <t>Роганов Борис</t>
  </si>
  <si>
    <t>Ассорей Хосе</t>
  </si>
  <si>
    <t>Испания</t>
  </si>
  <si>
    <t>Понтеведра Факел</t>
  </si>
  <si>
    <t>Владимир Бодрость</t>
  </si>
  <si>
    <t>Злобин Вадим</t>
  </si>
  <si>
    <t>Климовск</t>
  </si>
  <si>
    <t>Швец Юрий</t>
  </si>
  <si>
    <t>Турна Дмитрий</t>
  </si>
  <si>
    <t>Бизин Владимир</t>
  </si>
  <si>
    <t>Рыбинск Сатурн</t>
  </si>
  <si>
    <t>Кпылов Олег</t>
  </si>
  <si>
    <t>Череповец Северсталь</t>
  </si>
  <si>
    <t>Белых Вениамин</t>
  </si>
  <si>
    <t>Куличев Алексей</t>
  </si>
  <si>
    <t>Кировск Прогресс</t>
  </si>
  <si>
    <t>Озон Вячеслав</t>
  </si>
  <si>
    <t>Шаталов Сергей</t>
  </si>
  <si>
    <t>Зудилов Валерий</t>
  </si>
  <si>
    <t>Александров Локом.</t>
  </si>
  <si>
    <t>Шаров Валерий</t>
  </si>
  <si>
    <t>Афанасьев Сергей</t>
  </si>
  <si>
    <t>Мытищи Слаломист</t>
  </si>
  <si>
    <t>Ухов Борис</t>
  </si>
  <si>
    <t>Силин Геннадий</t>
  </si>
  <si>
    <t>Рыбинск "Рыбинск"</t>
  </si>
  <si>
    <t>Начало 12.00</t>
  </si>
  <si>
    <t>Шильцев Александр</t>
  </si>
  <si>
    <t>Гречин Дмитрий</t>
  </si>
  <si>
    <t>Осташевский Михаил</t>
  </si>
  <si>
    <t>Сумы</t>
  </si>
  <si>
    <t>Багавие Билал</t>
  </si>
  <si>
    <t>Раннев Василий</t>
  </si>
  <si>
    <t>Мценск</t>
  </si>
  <si>
    <t>Трипалин Владимир</t>
  </si>
  <si>
    <t>Степанов Вячеслав</t>
  </si>
  <si>
    <t>НАЧАЛО  13.30</t>
  </si>
  <si>
    <t>НАЧАЛО  14.00</t>
  </si>
  <si>
    <t>Пашаев Паша</t>
  </si>
  <si>
    <t>Озол Вячеслав</t>
  </si>
  <si>
    <t>Родкина Магинур</t>
  </si>
  <si>
    <t>Тетюшев Виктор</t>
  </si>
  <si>
    <t>Софрино</t>
  </si>
  <si>
    <t>Колпаков Николай</t>
  </si>
  <si>
    <t>Калужская</t>
  </si>
  <si>
    <t>Жуков</t>
  </si>
  <si>
    <t>НАЧАЛО 14.20</t>
  </si>
  <si>
    <t>НАЧАЛО  14.50</t>
  </si>
  <si>
    <t>Начало 15.00</t>
  </si>
  <si>
    <t>Б е г  5000   м</t>
  </si>
  <si>
    <t>НАЧАЛО  16.00</t>
  </si>
  <si>
    <t>НАЧАЛО  15.10</t>
  </si>
  <si>
    <t>Синицын Николай</t>
  </si>
  <si>
    <t>Аникин Андрей</t>
  </si>
  <si>
    <t>Бессонов Геннадий</t>
  </si>
  <si>
    <t>НАЧАЛО  16.30</t>
  </si>
  <si>
    <t>Б е г  10 000   м</t>
  </si>
  <si>
    <t>Борзых Николай</t>
  </si>
  <si>
    <t>Бармин Федор</t>
  </si>
  <si>
    <t>Мовсесян Артур</t>
  </si>
  <si>
    <t>Кировец</t>
  </si>
  <si>
    <t>Меньшаков Юрий</t>
  </si>
  <si>
    <t>Зверев Василий</t>
  </si>
  <si>
    <t>Спортивная ходьба 10 км</t>
  </si>
  <si>
    <t>НАЧАЛО   9.00</t>
  </si>
  <si>
    <t>.</t>
  </si>
  <si>
    <t>20,6</t>
  </si>
  <si>
    <t>22,1</t>
  </si>
  <si>
    <t>28,8</t>
  </si>
  <si>
    <t>35,4</t>
  </si>
  <si>
    <t>36,0</t>
  </si>
  <si>
    <t>42,4</t>
  </si>
  <si>
    <t>08,3</t>
  </si>
  <si>
    <t>11,1</t>
  </si>
  <si>
    <t>13,2</t>
  </si>
  <si>
    <t>15,8</t>
  </si>
  <si>
    <t>23,5</t>
  </si>
  <si>
    <t>46,6</t>
  </si>
  <si>
    <t>сошел</t>
  </si>
  <si>
    <t>03,3</t>
  </si>
  <si>
    <t>06,0</t>
  </si>
  <si>
    <t>08,9</t>
  </si>
  <si>
    <t>09,5</t>
  </si>
  <si>
    <t>09,9</t>
  </si>
  <si>
    <t>10,4</t>
  </si>
  <si>
    <t>03,0</t>
  </si>
  <si>
    <t>04,7</t>
  </si>
  <si>
    <t>05,9</t>
  </si>
  <si>
    <t>07,9</t>
  </si>
  <si>
    <t>12,6</t>
  </si>
  <si>
    <t>57,8</t>
  </si>
  <si>
    <t>00,3</t>
  </si>
  <si>
    <t>01,5</t>
  </si>
  <si>
    <t>02,1</t>
  </si>
  <si>
    <t>04,0</t>
  </si>
  <si>
    <t>05,4</t>
  </si>
  <si>
    <t>07,3</t>
  </si>
  <si>
    <t>09,3</t>
  </si>
  <si>
    <t>56,6</t>
  </si>
  <si>
    <t>57,3</t>
  </si>
  <si>
    <t>58,0</t>
  </si>
  <si>
    <t>58,5</t>
  </si>
  <si>
    <t>59,1</t>
  </si>
  <si>
    <t>02,4</t>
  </si>
  <si>
    <t>02,9</t>
  </si>
  <si>
    <t>03,8</t>
  </si>
  <si>
    <t>04,2</t>
  </si>
  <si>
    <t>06,5</t>
  </si>
  <si>
    <t>07,2</t>
  </si>
  <si>
    <t>56,1</t>
  </si>
  <si>
    <t>57,0</t>
  </si>
  <si>
    <t>01,0</t>
  </si>
  <si>
    <t>14,3</t>
  </si>
  <si>
    <t>56,3</t>
  </si>
  <si>
    <t>57,6</t>
  </si>
  <si>
    <t>58,4</t>
  </si>
  <si>
    <t>50,8</t>
  </si>
  <si>
    <t>52,6</t>
  </si>
  <si>
    <t>52,8</t>
  </si>
  <si>
    <t>54,3</t>
  </si>
  <si>
    <t>НАЧАЛО 12.40</t>
  </si>
  <si>
    <t>НАЧАЛО  13.40</t>
  </si>
  <si>
    <t>3</t>
  </si>
  <si>
    <t>4</t>
  </si>
  <si>
    <t>5</t>
  </si>
  <si>
    <t>6</t>
  </si>
  <si>
    <t>НАЧАЛО  15.20</t>
  </si>
  <si>
    <t>Бег 10 000 м мужчины продолчение</t>
  </si>
  <si>
    <t>Скивко Владимир</t>
  </si>
  <si>
    <t>1</t>
  </si>
  <si>
    <t>2</t>
  </si>
  <si>
    <t>7</t>
  </si>
  <si>
    <t>8</t>
  </si>
  <si>
    <t>9</t>
  </si>
  <si>
    <t>10</t>
  </si>
  <si>
    <t>11</t>
  </si>
  <si>
    <t>НАЧАЛО  11.20</t>
  </si>
  <si>
    <t>НАЧАЛО  13.20</t>
  </si>
  <si>
    <t>80 м с\б</t>
  </si>
  <si>
    <t>НАЧАЛО  12.10</t>
  </si>
  <si>
    <t>НАЧАЛО  11.00</t>
  </si>
  <si>
    <t xml:space="preserve">БЕГ 80 м с\б </t>
  </si>
  <si>
    <t>Начало  12.00</t>
  </si>
  <si>
    <t>Начало  11.00</t>
  </si>
  <si>
    <t>Карякина Надежда</t>
  </si>
  <si>
    <t>Начало  13.00</t>
  </si>
  <si>
    <t>НАЧАЛО  11.50</t>
  </si>
  <si>
    <t>Вологотская Череповец</t>
  </si>
  <si>
    <t>Владимерская</t>
  </si>
  <si>
    <t>04,5</t>
  </si>
  <si>
    <t>22,9</t>
  </si>
  <si>
    <t>39,1</t>
  </si>
  <si>
    <t>10,3</t>
  </si>
  <si>
    <t>36,5</t>
  </si>
  <si>
    <t>14,0</t>
  </si>
  <si>
    <t>19,1</t>
  </si>
  <si>
    <t>24,1</t>
  </si>
  <si>
    <t>25,4</t>
  </si>
  <si>
    <t>31,1</t>
  </si>
  <si>
    <t>32,3</t>
  </si>
  <si>
    <t>39,4</t>
  </si>
  <si>
    <t>39,0</t>
  </si>
  <si>
    <t>49,5</t>
  </si>
  <si>
    <t>54,5</t>
  </si>
  <si>
    <t>59,4</t>
  </si>
  <si>
    <t>02,8</t>
  </si>
  <si>
    <t>03,9</t>
  </si>
  <si>
    <t>07,4</t>
  </si>
  <si>
    <t>09,4</t>
  </si>
  <si>
    <t>47,1</t>
  </si>
  <si>
    <t>48,4</t>
  </si>
  <si>
    <t>41,8</t>
  </si>
  <si>
    <t>43,1</t>
  </si>
  <si>
    <t>53,5</t>
  </si>
  <si>
    <t>54,2</t>
  </si>
  <si>
    <t>05,5</t>
  </si>
  <si>
    <t>Лихарев Александр</t>
  </si>
  <si>
    <t>11,9</t>
  </si>
  <si>
    <t>13,1</t>
  </si>
  <si>
    <t>20,1</t>
  </si>
  <si>
    <t>30,0</t>
  </si>
  <si>
    <t>30,6</t>
  </si>
  <si>
    <t>31,9</t>
  </si>
  <si>
    <t>34,8</t>
  </si>
  <si>
    <t>48,6</t>
  </si>
  <si>
    <t>52,0</t>
  </si>
  <si>
    <t>53,2</t>
  </si>
  <si>
    <t>54,1</t>
  </si>
  <si>
    <t>57,4</t>
  </si>
  <si>
    <t>18,4</t>
  </si>
  <si>
    <t>34,4</t>
  </si>
  <si>
    <t>51,8</t>
  </si>
  <si>
    <t>Бег  1500 м мужчины продолжение</t>
  </si>
  <si>
    <t>26,2</t>
  </si>
  <si>
    <t>21,9</t>
  </si>
  <si>
    <t>Джаланов Николай</t>
  </si>
  <si>
    <t>00,5</t>
  </si>
  <si>
    <t>50,9</t>
  </si>
  <si>
    <t>31,2</t>
  </si>
  <si>
    <t>27,5</t>
  </si>
  <si>
    <t>15,9</t>
  </si>
  <si>
    <t>48,8</t>
  </si>
  <si>
    <t>07,8</t>
  </si>
  <si>
    <t>00,8</t>
  </si>
  <si>
    <t>19,5</t>
  </si>
  <si>
    <t>47,5</t>
  </si>
  <si>
    <t>30,2</t>
  </si>
  <si>
    <t>47,9</t>
  </si>
  <si>
    <t>51,6</t>
  </si>
  <si>
    <t>56,8</t>
  </si>
  <si>
    <t>Цыганов Владимир</t>
  </si>
  <si>
    <t>Александров Слобода</t>
  </si>
  <si>
    <t>Валандер Сергей</t>
  </si>
  <si>
    <t>Барнаул горизонт</t>
  </si>
  <si>
    <t>Казань Уникс</t>
  </si>
  <si>
    <t>Быльчинский Лев</t>
  </si>
  <si>
    <t>Казань Рубин</t>
  </si>
  <si>
    <t>Североуральск</t>
  </si>
  <si>
    <t>Тазетдинов Руслан</t>
  </si>
  <si>
    <t>Мурманск Динамо</t>
  </si>
  <si>
    <t>Андрюшин Никола</t>
  </si>
  <si>
    <t>Ульяновск Ювенис</t>
  </si>
  <si>
    <t>17,0</t>
  </si>
  <si>
    <t>Гжель "Гжель"</t>
  </si>
  <si>
    <t>Копылов Олег</t>
  </si>
  <si>
    <t>Бег 400 м мужчины продолжение</t>
  </si>
  <si>
    <t>56,7</t>
  </si>
  <si>
    <t>02,0</t>
  </si>
  <si>
    <t>30,9</t>
  </si>
  <si>
    <t>55,7</t>
  </si>
  <si>
    <t>28,7</t>
  </si>
  <si>
    <t>36,8</t>
  </si>
  <si>
    <t>39,9</t>
  </si>
  <si>
    <t>39,2</t>
  </si>
  <si>
    <t>04,1</t>
  </si>
  <si>
    <t>09,8</t>
  </si>
  <si>
    <t>44,8</t>
  </si>
  <si>
    <t>20,0</t>
  </si>
  <si>
    <t>06,3</t>
  </si>
  <si>
    <t>46,3</t>
  </si>
  <si>
    <t>29,1</t>
  </si>
  <si>
    <t>17,9</t>
  </si>
  <si>
    <t>26,1</t>
  </si>
  <si>
    <t>22,0</t>
  </si>
  <si>
    <t>05,8</t>
  </si>
  <si>
    <t>44,0</t>
  </si>
  <si>
    <t>18,5</t>
  </si>
  <si>
    <t>30,4</t>
  </si>
  <si>
    <t>32,5</t>
  </si>
  <si>
    <t>44,4</t>
  </si>
  <si>
    <t>17,5</t>
  </si>
  <si>
    <t>33,4</t>
  </si>
  <si>
    <t>40,1</t>
  </si>
  <si>
    <t>Бег  5000 м мужчины продолжение</t>
  </si>
  <si>
    <t>Канаш Локомотив</t>
  </si>
  <si>
    <t>01,2</t>
  </si>
  <si>
    <t>01,6</t>
  </si>
  <si>
    <t>01,9</t>
  </si>
  <si>
    <t>43,3</t>
  </si>
  <si>
    <t>21,8</t>
  </si>
  <si>
    <t>26,7</t>
  </si>
  <si>
    <t>57,5</t>
  </si>
  <si>
    <t>26,0</t>
  </si>
  <si>
    <t>29,0</t>
  </si>
  <si>
    <t>50,1</t>
  </si>
  <si>
    <t>22,7</t>
  </si>
  <si>
    <t>13,9</t>
  </si>
  <si>
    <t>36,6</t>
  </si>
  <si>
    <t>55,9</t>
  </si>
  <si>
    <t>37,5</t>
  </si>
  <si>
    <t>55,5</t>
  </si>
  <si>
    <t>12,5</t>
  </si>
  <si>
    <t>33,8</t>
  </si>
  <si>
    <t>43,4</t>
  </si>
  <si>
    <t>22,2</t>
  </si>
  <si>
    <t>53,6</t>
  </si>
  <si>
    <t>45,0</t>
  </si>
  <si>
    <t>30,3</t>
  </si>
  <si>
    <t>1:04</t>
  </si>
  <si>
    <t>52,7</t>
  </si>
  <si>
    <t>1:24</t>
  </si>
  <si>
    <t>07,1</t>
  </si>
  <si>
    <t>12,8</t>
  </si>
  <si>
    <t>42,3</t>
  </si>
  <si>
    <t>51,5</t>
  </si>
  <si>
    <t>00,2</t>
  </si>
  <si>
    <t>33,2</t>
  </si>
  <si>
    <t>31,8</t>
  </si>
  <si>
    <t>51,9</t>
  </si>
  <si>
    <t>27,2</t>
  </si>
  <si>
    <t>42,9</t>
  </si>
  <si>
    <t>29,4</t>
  </si>
  <si>
    <t>39,6</t>
  </si>
  <si>
    <t>05,7</t>
  </si>
  <si>
    <t>03,7</t>
  </si>
  <si>
    <t>36,9</t>
  </si>
  <si>
    <t>22,5</t>
  </si>
  <si>
    <t>41,4</t>
  </si>
  <si>
    <t>45,7</t>
  </si>
  <si>
    <t>09,6</t>
  </si>
  <si>
    <t>46,4</t>
  </si>
  <si>
    <t>05,6</t>
  </si>
  <si>
    <t>Гран</t>
  </si>
  <si>
    <t>Киреевск</t>
  </si>
  <si>
    <t>Заря</t>
  </si>
  <si>
    <t>Нарофоминск Заря</t>
  </si>
  <si>
    <t>Ахметов Борис</t>
  </si>
  <si>
    <t>Хилажев Галалетдин</t>
  </si>
  <si>
    <t>16,0</t>
  </si>
  <si>
    <t>1:19</t>
  </si>
  <si>
    <t>1:21</t>
  </si>
  <si>
    <t>39,3</t>
  </si>
  <si>
    <t>39,7</t>
  </si>
  <si>
    <t>45,8</t>
  </si>
  <si>
    <t>52,5</t>
  </si>
  <si>
    <t>45,5</t>
  </si>
  <si>
    <t>58,9</t>
  </si>
  <si>
    <t>05,3</t>
  </si>
  <si>
    <t>33,7</t>
  </si>
  <si>
    <t>56,9</t>
  </si>
  <si>
    <t>33,9</t>
  </si>
  <si>
    <t>13,3</t>
  </si>
  <si>
    <t>13,4</t>
  </si>
  <si>
    <t>1:13</t>
  </si>
  <si>
    <t>1:00</t>
  </si>
  <si>
    <t>1:03</t>
  </si>
  <si>
    <t>1:10</t>
  </si>
  <si>
    <t>1:14</t>
  </si>
  <si>
    <t>38,1</t>
  </si>
  <si>
    <t>42,5</t>
  </si>
  <si>
    <t>36,4</t>
  </si>
  <si>
    <t>35,1</t>
  </si>
  <si>
    <t>14,8</t>
  </si>
  <si>
    <t>08,0</t>
  </si>
  <si>
    <t>08,4</t>
  </si>
  <si>
    <t>54,7</t>
  </si>
  <si>
    <t>07,6</t>
  </si>
  <si>
    <t>28,6</t>
  </si>
  <si>
    <t>06,9</t>
  </si>
  <si>
    <t>35,3</t>
  </si>
  <si>
    <t>40,7</t>
  </si>
  <si>
    <t>43,2</t>
  </si>
  <si>
    <t>54,9</t>
  </si>
  <si>
    <t>08,7</t>
  </si>
  <si>
    <t>37,6</t>
  </si>
  <si>
    <t>38,4</t>
  </si>
  <si>
    <t>38,5</t>
  </si>
  <si>
    <t>38,6</t>
  </si>
  <si>
    <t>44,6</t>
  </si>
  <si>
    <t>48,2</t>
  </si>
  <si>
    <t>03,4</t>
  </si>
  <si>
    <t>28,3</t>
  </si>
  <si>
    <t>34,1</t>
  </si>
  <si>
    <t>18,1</t>
  </si>
  <si>
    <t>40,2</t>
  </si>
  <si>
    <t>40,9</t>
  </si>
  <si>
    <t>08,2</t>
  </si>
  <si>
    <t>12,4</t>
  </si>
  <si>
    <t>12,7</t>
  </si>
  <si>
    <t>17,8</t>
  </si>
  <si>
    <t>19,8</t>
  </si>
  <si>
    <t>20,3</t>
  </si>
  <si>
    <t>20,9</t>
  </si>
  <si>
    <t>21,6</t>
  </si>
  <si>
    <t>24,6</t>
  </si>
  <si>
    <t>25,2</t>
  </si>
  <si>
    <t>25,8</t>
  </si>
  <si>
    <t>06,2</t>
  </si>
  <si>
    <t>Бочков Александр</t>
  </si>
  <si>
    <t>08,1</t>
  </si>
  <si>
    <t>11,7</t>
  </si>
  <si>
    <t>13,5</t>
  </si>
  <si>
    <t>09,7</t>
  </si>
  <si>
    <t>11,2</t>
  </si>
  <si>
    <t>14,4</t>
  </si>
  <si>
    <t>16,2</t>
  </si>
  <si>
    <t>26,4</t>
  </si>
  <si>
    <t>00,6</t>
  </si>
  <si>
    <t>30,1</t>
  </si>
  <si>
    <t>47,6</t>
  </si>
  <si>
    <t>36,7</t>
  </si>
  <si>
    <t>03,6</t>
  </si>
  <si>
    <t>23,2</t>
  </si>
  <si>
    <t>14,5</t>
  </si>
  <si>
    <t xml:space="preserve">БЕГ  100 м с\б </t>
  </si>
  <si>
    <t>29,9</t>
  </si>
  <si>
    <t>24,0</t>
  </si>
  <si>
    <t>50,4</t>
  </si>
  <si>
    <t>51,7</t>
  </si>
  <si>
    <t>48,1</t>
  </si>
  <si>
    <t>52,2</t>
  </si>
  <si>
    <t>17,1</t>
  </si>
  <si>
    <t>52,9</t>
  </si>
  <si>
    <t>100 м с\б</t>
  </si>
  <si>
    <t>19,2</t>
  </si>
  <si>
    <t>34,0</t>
  </si>
  <si>
    <t>16,1</t>
  </si>
  <si>
    <t>400 м с\б</t>
  </si>
  <si>
    <t>300 м с\б</t>
  </si>
  <si>
    <t>49,1</t>
  </si>
  <si>
    <t>57,1</t>
  </si>
  <si>
    <t>16,4</t>
  </si>
  <si>
    <t>19,3</t>
  </si>
  <si>
    <t>54,0</t>
  </si>
  <si>
    <t>08,8</t>
  </si>
  <si>
    <t>23,1</t>
  </si>
  <si>
    <t>16,7</t>
  </si>
  <si>
    <t>03,2</t>
  </si>
  <si>
    <t>Лопаева Галина</t>
  </si>
  <si>
    <t>Нижнекамск Нефтехим.</t>
  </si>
  <si>
    <t>31,5</t>
  </si>
  <si>
    <t>42,6</t>
  </si>
  <si>
    <t>17,2</t>
  </si>
  <si>
    <t>10,7</t>
  </si>
  <si>
    <t>31,4</t>
  </si>
  <si>
    <t>32,1</t>
  </si>
  <si>
    <t>04,6</t>
  </si>
  <si>
    <t>19,4</t>
  </si>
  <si>
    <t>08,5</t>
  </si>
  <si>
    <t>59,2</t>
  </si>
  <si>
    <t>30,7</t>
  </si>
  <si>
    <t>35,0</t>
  </si>
  <si>
    <t>23,4</t>
  </si>
  <si>
    <t>00,4</t>
  </si>
  <si>
    <t>40,3</t>
  </si>
  <si>
    <t>20,8</t>
  </si>
  <si>
    <t>Бег 10 000 м мужчины продолжение</t>
  </si>
  <si>
    <t>1,00</t>
  </si>
  <si>
    <t>1,35</t>
  </si>
  <si>
    <t>1,55</t>
  </si>
  <si>
    <t>Бег 100 м</t>
  </si>
  <si>
    <t>28,2</t>
  </si>
  <si>
    <t>18,7</t>
  </si>
  <si>
    <t>16,5</t>
  </si>
  <si>
    <t>16,8</t>
  </si>
  <si>
    <t>16,3</t>
  </si>
  <si>
    <t>15,1</t>
  </si>
  <si>
    <t>15,4</t>
  </si>
  <si>
    <t>13,6</t>
  </si>
  <si>
    <t>14,2</t>
  </si>
  <si>
    <t>15,2</t>
  </si>
  <si>
    <t>17,6</t>
  </si>
  <si>
    <t>14,6</t>
  </si>
  <si>
    <t>13,7</t>
  </si>
  <si>
    <t>13,8</t>
  </si>
  <si>
    <t>41,6</t>
  </si>
  <si>
    <t>45,4</t>
  </si>
  <si>
    <t>34,5</t>
  </si>
  <si>
    <t>37,9</t>
  </si>
  <si>
    <t>32,9</t>
  </si>
  <si>
    <t>31,6</t>
  </si>
  <si>
    <t>32,0</t>
  </si>
  <si>
    <t>32,2</t>
  </si>
  <si>
    <t>27,9</t>
  </si>
  <si>
    <t>28,4</t>
  </si>
  <si>
    <t>42,0</t>
  </si>
  <si>
    <t>35,9</t>
  </si>
  <si>
    <t>27,7</t>
  </si>
  <si>
    <t>25,9</t>
  </si>
  <si>
    <t>02,2</t>
  </si>
  <si>
    <t>16,6</t>
  </si>
  <si>
    <t>Калинина Ирина</t>
  </si>
  <si>
    <t>20,2</t>
  </si>
  <si>
    <t>14,1</t>
  </si>
  <si>
    <t>14,9</t>
  </si>
  <si>
    <t>15,6</t>
  </si>
  <si>
    <t>18,0</t>
  </si>
  <si>
    <t>19,0</t>
  </si>
  <si>
    <t>15,3</t>
  </si>
  <si>
    <t>17,4</t>
  </si>
  <si>
    <t>11,8</t>
  </si>
  <si>
    <t>12,0</t>
  </si>
  <si>
    <t>12,9</t>
  </si>
  <si>
    <t>12,2</t>
  </si>
  <si>
    <t>13,0</t>
  </si>
  <si>
    <t>11,6</t>
  </si>
  <si>
    <t>Бег  100 м мужчины продолжение</t>
  </si>
  <si>
    <t>40,4</t>
  </si>
  <si>
    <t>44,1</t>
  </si>
  <si>
    <t>37,7</t>
  </si>
  <si>
    <t>40,0</t>
  </si>
  <si>
    <t>28,0</t>
  </si>
  <si>
    <t>29,7</t>
  </si>
  <si>
    <t>37,4</t>
  </si>
  <si>
    <t>38,0</t>
  </si>
  <si>
    <t>28,1</t>
  </si>
  <si>
    <t>28,9</t>
  </si>
  <si>
    <t>29,3</t>
  </si>
  <si>
    <t>33,1</t>
  </si>
  <si>
    <t>33,0</t>
  </si>
  <si>
    <t>34,9</t>
  </si>
  <si>
    <t>27,6</t>
  </si>
  <si>
    <t>29,5</t>
  </si>
  <si>
    <t>25,1</t>
  </si>
  <si>
    <t>25,5</t>
  </si>
  <si>
    <t>27,0</t>
  </si>
  <si>
    <t>28,5</t>
  </si>
  <si>
    <t>24,3</t>
  </si>
  <si>
    <t>26,6</t>
  </si>
  <si>
    <t>27,8</t>
  </si>
  <si>
    <t>24,7</t>
  </si>
  <si>
    <t>24,8</t>
  </si>
  <si>
    <t>26,5</t>
  </si>
  <si>
    <t>27,4</t>
  </si>
  <si>
    <t>23,3</t>
  </si>
  <si>
    <t>Бирюков Владимир</t>
  </si>
  <si>
    <t>сош.</t>
  </si>
  <si>
    <t>спр.</t>
  </si>
  <si>
    <t>1\0</t>
  </si>
  <si>
    <t>3\2</t>
  </si>
  <si>
    <t>3\3</t>
  </si>
  <si>
    <t>2\1</t>
  </si>
  <si>
    <t>1\1</t>
  </si>
  <si>
    <t>Актубе</t>
  </si>
  <si>
    <t>1\3</t>
  </si>
  <si>
    <t>Омская</t>
  </si>
  <si>
    <t>Россошь</t>
  </si>
  <si>
    <t>2\0</t>
  </si>
  <si>
    <t>3\6</t>
  </si>
  <si>
    <t>2\3</t>
  </si>
  <si>
    <t>Лешенко Николай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</si>
</sst>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1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63"/>
      <name val="Arial Cyr"/>
      <family val="2"/>
    </font>
    <font>
      <b/>
      <sz val="11"/>
      <color indexed="63"/>
      <name val="Arial Cyr"/>
      <family val="2"/>
    </font>
    <font>
      <b/>
      <sz val="12"/>
      <color indexed="63"/>
      <name val="Arial Cyr"/>
      <family val="2"/>
    </font>
    <font>
      <sz val="11"/>
      <color indexed="63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2" name="Line 2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3" name="Line 3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4" name="Line 4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5" name="Line 5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1704975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343150" y="0"/>
          <a:ext cx="1771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Чемпионат г.Москвы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7" name="Line 7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8" name="Line 8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9" name="Line 9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4114800" y="1143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8" name="Line 18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0" name="Line 20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2" name="Line 22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8" name="Line 28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9" name="Line 29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0" name="Line 30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1" name="Line 31"/>
        <xdr:cNvSpPr>
          <a:spLocks/>
        </xdr:cNvSpPr>
      </xdr:nvSpPr>
      <xdr:spPr>
        <a:xfrm>
          <a:off x="41148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2" name="Line 32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6" name="Line 36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7" name="Line 37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8" name="Line 38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39" name="Line 39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40" name="Line 40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41" name="Line 41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42" name="Line 42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47625</xdr:rowOff>
    </xdr:to>
    <xdr:sp>
      <xdr:nvSpPr>
        <xdr:cNvPr id="46" name="Line 46"/>
        <xdr:cNvSpPr>
          <a:spLocks/>
        </xdr:cNvSpPr>
      </xdr:nvSpPr>
      <xdr:spPr>
        <a:xfrm>
          <a:off x="4114800" y="9248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47" name="Line 47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48" name="Line 48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49" name="Line 49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0" name="Line 50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2" name="Line 52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3" name="Line 53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6" name="Line 56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7" name="Line 57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8" name="Line 58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60" name="Line 60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4114800" y="15992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2" name="Line 62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3" name="Line 63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4" name="Line 64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5" name="Line 65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6" name="Line 66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7" name="Line 67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8" name="Line 68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69" name="Line 69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70" name="Line 70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71" name="Line 71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72" name="Line 72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73" name="Line 73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74" name="Line 74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75" name="Line 75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76" name="Line 76"/>
        <xdr:cNvSpPr>
          <a:spLocks/>
        </xdr:cNvSpPr>
      </xdr:nvSpPr>
      <xdr:spPr>
        <a:xfrm>
          <a:off x="41148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77" name="Line 77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78" name="Line 78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79" name="Line 79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0" name="Line 80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1" name="Line 81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2" name="Line 82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6" name="Line 86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7" name="Line 87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8" name="Line 88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89" name="Line 89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90" name="Line 90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47625</xdr:rowOff>
    </xdr:to>
    <xdr:sp>
      <xdr:nvSpPr>
        <xdr:cNvPr id="91" name="Line 91"/>
        <xdr:cNvSpPr>
          <a:spLocks/>
        </xdr:cNvSpPr>
      </xdr:nvSpPr>
      <xdr:spPr>
        <a:xfrm>
          <a:off x="4114800" y="6686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2" name="Line 92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6" name="Line 96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7" name="Line 97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8" name="Line 98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99" name="Line 99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100" name="Line 100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101" name="Line 101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102" name="Line 102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47625</xdr:rowOff>
    </xdr:to>
    <xdr:sp>
      <xdr:nvSpPr>
        <xdr:cNvPr id="106" name="Line 106"/>
        <xdr:cNvSpPr>
          <a:spLocks/>
        </xdr:cNvSpPr>
      </xdr:nvSpPr>
      <xdr:spPr>
        <a:xfrm>
          <a:off x="4114800" y="12792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07" name="Line 107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08" name="Line 108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09" name="Line 109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0" name="Line 110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1" name="Line 111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2" name="Line 112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6" name="Line 116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7" name="Line 117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8" name="Line 118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19" name="Line 119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20" name="Line 120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47625</xdr:rowOff>
    </xdr:to>
    <xdr:sp>
      <xdr:nvSpPr>
        <xdr:cNvPr id="121" name="Line 121"/>
        <xdr:cNvSpPr>
          <a:spLocks/>
        </xdr:cNvSpPr>
      </xdr:nvSpPr>
      <xdr:spPr>
        <a:xfrm>
          <a:off x="4114800" y="18535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1552575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43125" y="0"/>
          <a:ext cx="4105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"/>
              <a:cs typeface="Arial"/>
            </a:rPr>
            <a:t>Чемпионат г.Москвы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00300" y="0"/>
          <a:ext cx="32289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Чемпионат г.Москвы</a:t>
          </a:r>
        </a:p>
      </xdr:txBody>
    </xdr:sp>
    <xdr:clientData/>
  </xdr:twoCellAnchor>
  <xdr:twoCellAnchor>
    <xdr:from>
      <xdr:col>9</xdr:col>
      <xdr:colOff>638175</xdr:colOff>
      <xdr:row>135</xdr:row>
      <xdr:rowOff>0</xdr:rowOff>
    </xdr:from>
    <xdr:to>
      <xdr:col>9</xdr:col>
      <xdr:colOff>590550</xdr:colOff>
      <xdr:row>135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5629275" y="2601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135</xdr:row>
      <xdr:rowOff>0</xdr:rowOff>
    </xdr:from>
    <xdr:to>
      <xdr:col>9</xdr:col>
      <xdr:colOff>590550</xdr:colOff>
      <xdr:row>135</xdr:row>
      <xdr:rowOff>0</xdr:rowOff>
    </xdr:to>
    <xdr:sp>
      <xdr:nvSpPr>
        <xdr:cNvPr id="3" name="Line 4"/>
        <xdr:cNvSpPr>
          <a:spLocks/>
        </xdr:cNvSpPr>
      </xdr:nvSpPr>
      <xdr:spPr>
        <a:xfrm>
          <a:off x="5629275" y="2601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246</xdr:row>
      <xdr:rowOff>0</xdr:rowOff>
    </xdr:from>
    <xdr:to>
      <xdr:col>9</xdr:col>
      <xdr:colOff>590550</xdr:colOff>
      <xdr:row>246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5629275" y="476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685800</xdr:colOff>
      <xdr:row>246</xdr:row>
      <xdr:rowOff>0</xdr:rowOff>
    </xdr:from>
    <xdr:to>
      <xdr:col>9</xdr:col>
      <xdr:colOff>590550</xdr:colOff>
      <xdr:row>246</xdr:row>
      <xdr:rowOff>0</xdr:rowOff>
    </xdr:to>
    <xdr:sp>
      <xdr:nvSpPr>
        <xdr:cNvPr id="5" name="Line 6"/>
        <xdr:cNvSpPr>
          <a:spLocks/>
        </xdr:cNvSpPr>
      </xdr:nvSpPr>
      <xdr:spPr>
        <a:xfrm>
          <a:off x="5629275" y="476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135</xdr:row>
      <xdr:rowOff>0</xdr:rowOff>
    </xdr:from>
    <xdr:to>
      <xdr:col>9</xdr:col>
      <xdr:colOff>590550</xdr:colOff>
      <xdr:row>135</xdr:row>
      <xdr:rowOff>0</xdr:rowOff>
    </xdr:to>
    <xdr:sp>
      <xdr:nvSpPr>
        <xdr:cNvPr id="6" name="Line 7"/>
        <xdr:cNvSpPr>
          <a:spLocks/>
        </xdr:cNvSpPr>
      </xdr:nvSpPr>
      <xdr:spPr>
        <a:xfrm>
          <a:off x="5629275" y="2601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135</xdr:row>
      <xdr:rowOff>0</xdr:rowOff>
    </xdr:from>
    <xdr:to>
      <xdr:col>9</xdr:col>
      <xdr:colOff>590550</xdr:colOff>
      <xdr:row>135</xdr:row>
      <xdr:rowOff>0</xdr:rowOff>
    </xdr:to>
    <xdr:sp>
      <xdr:nvSpPr>
        <xdr:cNvPr id="7" name="Line 8"/>
        <xdr:cNvSpPr>
          <a:spLocks/>
        </xdr:cNvSpPr>
      </xdr:nvSpPr>
      <xdr:spPr>
        <a:xfrm>
          <a:off x="5629275" y="2601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638175</xdr:colOff>
      <xdr:row>278</xdr:row>
      <xdr:rowOff>0</xdr:rowOff>
    </xdr:from>
    <xdr:to>
      <xdr:col>9</xdr:col>
      <xdr:colOff>590550</xdr:colOff>
      <xdr:row>278</xdr:row>
      <xdr:rowOff>0</xdr:rowOff>
    </xdr:to>
    <xdr:sp>
      <xdr:nvSpPr>
        <xdr:cNvPr id="8" name="Line 18"/>
        <xdr:cNvSpPr>
          <a:spLocks/>
        </xdr:cNvSpPr>
      </xdr:nvSpPr>
      <xdr:spPr>
        <a:xfrm flipH="1" flipV="1">
          <a:off x="5629275" y="538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278</xdr:row>
      <xdr:rowOff>0</xdr:rowOff>
    </xdr:from>
    <xdr:to>
      <xdr:col>9</xdr:col>
      <xdr:colOff>590550</xdr:colOff>
      <xdr:row>278</xdr:row>
      <xdr:rowOff>0</xdr:rowOff>
    </xdr:to>
    <xdr:sp>
      <xdr:nvSpPr>
        <xdr:cNvPr id="9" name="Line 19"/>
        <xdr:cNvSpPr>
          <a:spLocks/>
        </xdr:cNvSpPr>
      </xdr:nvSpPr>
      <xdr:spPr>
        <a:xfrm>
          <a:off x="5629275" y="538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278</xdr:row>
      <xdr:rowOff>0</xdr:rowOff>
    </xdr:from>
    <xdr:to>
      <xdr:col>9</xdr:col>
      <xdr:colOff>590550</xdr:colOff>
      <xdr:row>278</xdr:row>
      <xdr:rowOff>0</xdr:rowOff>
    </xdr:to>
    <xdr:sp>
      <xdr:nvSpPr>
        <xdr:cNvPr id="10" name="Line 20"/>
        <xdr:cNvSpPr>
          <a:spLocks/>
        </xdr:cNvSpPr>
      </xdr:nvSpPr>
      <xdr:spPr>
        <a:xfrm>
          <a:off x="5629275" y="538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278</xdr:row>
      <xdr:rowOff>0</xdr:rowOff>
    </xdr:from>
    <xdr:to>
      <xdr:col>9</xdr:col>
      <xdr:colOff>590550</xdr:colOff>
      <xdr:row>278</xdr:row>
      <xdr:rowOff>0</xdr:rowOff>
    </xdr:to>
    <xdr:sp>
      <xdr:nvSpPr>
        <xdr:cNvPr id="11" name="Line 21"/>
        <xdr:cNvSpPr>
          <a:spLocks/>
        </xdr:cNvSpPr>
      </xdr:nvSpPr>
      <xdr:spPr>
        <a:xfrm>
          <a:off x="5629275" y="538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workbookViewId="0" topLeftCell="A169">
      <selection activeCell="B180" sqref="B180:E180"/>
    </sheetView>
  </sheetViews>
  <sheetFormatPr defaultColWidth="9.00390625" defaultRowHeight="12.75"/>
  <cols>
    <col min="2" max="2" width="20.75390625" style="0" customWidth="1"/>
    <col min="3" max="3" width="5.625" style="8" customWidth="1"/>
    <col min="4" max="4" width="14.125" style="0" customWidth="1"/>
    <col min="5" max="5" width="15.00390625" style="0" customWidth="1"/>
  </cols>
  <sheetData>
    <row r="1" spans="1:4" ht="12.75">
      <c r="A1">
        <v>506</v>
      </c>
      <c r="B1" t="s">
        <v>859</v>
      </c>
      <c r="C1" s="8">
        <v>24</v>
      </c>
      <c r="D1" t="s">
        <v>1</v>
      </c>
    </row>
    <row r="2" spans="1:5" ht="12.75">
      <c r="A2">
        <v>507</v>
      </c>
      <c r="B2" t="s">
        <v>860</v>
      </c>
      <c r="C2" s="8">
        <v>52</v>
      </c>
      <c r="D2" t="s">
        <v>476</v>
      </c>
      <c r="E2" t="s">
        <v>861</v>
      </c>
    </row>
    <row r="3" spans="1:5" ht="12.75">
      <c r="A3">
        <v>508</v>
      </c>
      <c r="B3" t="s">
        <v>862</v>
      </c>
      <c r="C3" s="8">
        <v>54</v>
      </c>
      <c r="D3" t="s">
        <v>3</v>
      </c>
      <c r="E3" t="s">
        <v>4</v>
      </c>
    </row>
    <row r="4" spans="1:5" ht="12.75">
      <c r="A4">
        <v>509</v>
      </c>
      <c r="B4" t="s">
        <v>863</v>
      </c>
      <c r="C4" s="8">
        <v>29</v>
      </c>
      <c r="D4" t="s">
        <v>864</v>
      </c>
      <c r="E4" t="s">
        <v>865</v>
      </c>
    </row>
    <row r="5" spans="1:5" ht="12.75">
      <c r="A5">
        <v>510</v>
      </c>
      <c r="B5" t="s">
        <v>866</v>
      </c>
      <c r="C5" s="8">
        <v>58</v>
      </c>
      <c r="D5" t="s">
        <v>1</v>
      </c>
      <c r="E5" t="s">
        <v>867</v>
      </c>
    </row>
    <row r="6" spans="1:4" ht="12.75">
      <c r="A6">
        <v>511</v>
      </c>
      <c r="B6" t="s">
        <v>868</v>
      </c>
      <c r="C6" s="8">
        <v>73</v>
      </c>
      <c r="D6" t="s">
        <v>31</v>
      </c>
    </row>
    <row r="7" spans="1:5" ht="12.75">
      <c r="A7">
        <v>512</v>
      </c>
      <c r="B7" t="s">
        <v>869</v>
      </c>
      <c r="C7" s="8">
        <v>42</v>
      </c>
      <c r="D7" t="s">
        <v>521</v>
      </c>
      <c r="E7" t="s">
        <v>870</v>
      </c>
    </row>
    <row r="8" spans="1:5" ht="12.75">
      <c r="A8">
        <v>513</v>
      </c>
      <c r="B8" t="s">
        <v>871</v>
      </c>
      <c r="C8" s="8">
        <v>43</v>
      </c>
      <c r="D8" t="s">
        <v>864</v>
      </c>
      <c r="E8" t="s">
        <v>865</v>
      </c>
    </row>
    <row r="9" spans="1:5" ht="12.75">
      <c r="A9">
        <v>514</v>
      </c>
      <c r="B9" t="s">
        <v>872</v>
      </c>
      <c r="C9" s="8">
        <v>63</v>
      </c>
      <c r="D9" t="s">
        <v>3</v>
      </c>
      <c r="E9" t="s">
        <v>4</v>
      </c>
    </row>
    <row r="10" spans="1:5" ht="12.75">
      <c r="A10">
        <v>515</v>
      </c>
      <c r="B10" t="s">
        <v>873</v>
      </c>
      <c r="C10" s="8">
        <v>55</v>
      </c>
      <c r="D10" t="s">
        <v>3</v>
      </c>
      <c r="E10" t="s">
        <v>4</v>
      </c>
    </row>
    <row r="11" spans="1:5" ht="12.75">
      <c r="A11">
        <v>516</v>
      </c>
      <c r="B11" t="s">
        <v>874</v>
      </c>
      <c r="C11" s="8">
        <v>37</v>
      </c>
      <c r="D11" t="s">
        <v>3</v>
      </c>
      <c r="E11" t="s">
        <v>4</v>
      </c>
    </row>
    <row r="12" spans="1:4" ht="12.75">
      <c r="A12">
        <v>517</v>
      </c>
      <c r="B12" t="s">
        <v>875</v>
      </c>
      <c r="C12" s="8">
        <v>57</v>
      </c>
      <c r="D12" t="s">
        <v>3</v>
      </c>
    </row>
    <row r="13" spans="1:5" ht="12.75">
      <c r="A13">
        <v>518</v>
      </c>
      <c r="B13" t="s">
        <v>876</v>
      </c>
      <c r="C13" s="8">
        <v>51</v>
      </c>
      <c r="D13" t="s">
        <v>539</v>
      </c>
      <c r="E13" t="s">
        <v>4</v>
      </c>
    </row>
    <row r="14" spans="1:5" ht="12.75">
      <c r="A14">
        <v>519</v>
      </c>
      <c r="B14" t="s">
        <v>877</v>
      </c>
      <c r="C14" s="8">
        <v>34</v>
      </c>
      <c r="D14" t="s">
        <v>878</v>
      </c>
      <c r="E14" t="s">
        <v>4</v>
      </c>
    </row>
    <row r="15" spans="1:5" ht="12.75">
      <c r="A15">
        <v>520</v>
      </c>
      <c r="B15" t="s">
        <v>879</v>
      </c>
      <c r="C15" s="8">
        <v>39</v>
      </c>
      <c r="D15" t="s">
        <v>3</v>
      </c>
      <c r="E15" t="s">
        <v>4</v>
      </c>
    </row>
    <row r="16" spans="1:5" ht="12.75">
      <c r="A16">
        <v>521</v>
      </c>
      <c r="B16" t="s">
        <v>880</v>
      </c>
      <c r="C16" s="8">
        <v>37</v>
      </c>
      <c r="D16" t="s">
        <v>3</v>
      </c>
      <c r="E16" t="s">
        <v>4</v>
      </c>
    </row>
    <row r="17" spans="1:4" ht="12.75">
      <c r="A17">
        <v>522</v>
      </c>
      <c r="B17" t="s">
        <v>881</v>
      </c>
      <c r="C17" s="8">
        <v>48</v>
      </c>
      <c r="D17" t="s">
        <v>882</v>
      </c>
    </row>
    <row r="18" spans="1:5" ht="12.75">
      <c r="A18">
        <v>523</v>
      </c>
      <c r="B18" t="s">
        <v>883</v>
      </c>
      <c r="C18" s="8">
        <v>42</v>
      </c>
      <c r="D18" t="s">
        <v>628</v>
      </c>
      <c r="E18" t="s">
        <v>884</v>
      </c>
    </row>
    <row r="19" spans="1:4" ht="12.75">
      <c r="A19">
        <v>524</v>
      </c>
      <c r="B19" t="s">
        <v>885</v>
      </c>
      <c r="C19" s="8">
        <v>52</v>
      </c>
      <c r="D19" t="s">
        <v>1</v>
      </c>
    </row>
    <row r="20" spans="1:5" ht="12.75">
      <c r="A20">
        <v>525</v>
      </c>
      <c r="B20" t="s">
        <v>886</v>
      </c>
      <c r="C20" s="8">
        <v>54</v>
      </c>
      <c r="D20" t="s">
        <v>521</v>
      </c>
      <c r="E20" t="s">
        <v>870</v>
      </c>
    </row>
    <row r="21" spans="1:4" ht="12.75">
      <c r="A21">
        <v>526</v>
      </c>
      <c r="B21" t="s">
        <v>887</v>
      </c>
      <c r="C21" s="8">
        <v>39</v>
      </c>
      <c r="D21" t="s">
        <v>888</v>
      </c>
    </row>
    <row r="22" spans="1:5" ht="12.75">
      <c r="A22">
        <v>527</v>
      </c>
      <c r="B22" t="s">
        <v>889</v>
      </c>
      <c r="C22" s="8">
        <v>66</v>
      </c>
      <c r="D22" t="s">
        <v>521</v>
      </c>
      <c r="E22" t="s">
        <v>870</v>
      </c>
    </row>
    <row r="23" spans="1:4" ht="12.75">
      <c r="A23">
        <v>528</v>
      </c>
      <c r="B23" t="s">
        <v>890</v>
      </c>
      <c r="C23" s="8">
        <v>38</v>
      </c>
      <c r="D23" t="s">
        <v>891</v>
      </c>
    </row>
    <row r="24" spans="1:5" ht="12.75">
      <c r="A24">
        <v>529</v>
      </c>
      <c r="B24" t="s">
        <v>892</v>
      </c>
      <c r="C24" s="8">
        <v>41</v>
      </c>
      <c r="D24" t="s">
        <v>486</v>
      </c>
      <c r="E24" t="s">
        <v>478</v>
      </c>
    </row>
    <row r="25" spans="1:5" ht="12.75">
      <c r="A25">
        <v>530</v>
      </c>
      <c r="B25" t="s">
        <v>893</v>
      </c>
      <c r="C25" s="8">
        <v>38</v>
      </c>
      <c r="D25" t="s">
        <v>486</v>
      </c>
      <c r="E25" t="s">
        <v>478</v>
      </c>
    </row>
    <row r="26" spans="1:5" ht="12.75">
      <c r="A26">
        <v>531</v>
      </c>
      <c r="B26" t="s">
        <v>894</v>
      </c>
      <c r="C26" s="8">
        <v>56</v>
      </c>
      <c r="D26" t="s">
        <v>591</v>
      </c>
      <c r="E26" t="s">
        <v>895</v>
      </c>
    </row>
    <row r="27" spans="1:5" ht="12.75">
      <c r="A27">
        <v>532</v>
      </c>
      <c r="B27" t="s">
        <v>896</v>
      </c>
      <c r="C27" s="8">
        <v>65</v>
      </c>
      <c r="D27" t="s">
        <v>1</v>
      </c>
      <c r="E27" t="s">
        <v>897</v>
      </c>
    </row>
    <row r="28" spans="1:5" ht="12.75">
      <c r="A28">
        <v>533</v>
      </c>
      <c r="B28" t="s">
        <v>898</v>
      </c>
      <c r="C28" s="8">
        <v>67</v>
      </c>
      <c r="D28" t="s">
        <v>521</v>
      </c>
      <c r="E28" t="s">
        <v>899</v>
      </c>
    </row>
    <row r="29" spans="1:5" ht="12.75">
      <c r="A29">
        <v>534</v>
      </c>
      <c r="B29" t="s">
        <v>900</v>
      </c>
      <c r="C29" s="8">
        <v>33</v>
      </c>
      <c r="D29" t="s">
        <v>3</v>
      </c>
      <c r="E29" t="s">
        <v>4</v>
      </c>
    </row>
    <row r="30" spans="1:5" ht="12.75">
      <c r="A30">
        <v>535</v>
      </c>
      <c r="B30" t="s">
        <v>901</v>
      </c>
      <c r="C30" s="8">
        <v>41</v>
      </c>
      <c r="D30" t="s">
        <v>3</v>
      </c>
      <c r="E30" t="s">
        <v>4</v>
      </c>
    </row>
    <row r="31" spans="1:5" ht="12.75">
      <c r="A31">
        <v>536</v>
      </c>
      <c r="B31" t="s">
        <v>902</v>
      </c>
      <c r="C31" s="8">
        <v>46</v>
      </c>
      <c r="D31" t="s">
        <v>558</v>
      </c>
      <c r="E31" t="s">
        <v>248</v>
      </c>
    </row>
    <row r="32" spans="1:5" ht="12.75">
      <c r="A32">
        <v>537</v>
      </c>
      <c r="B32" t="s">
        <v>903</v>
      </c>
      <c r="C32" s="8">
        <v>31</v>
      </c>
      <c r="D32" t="s">
        <v>654</v>
      </c>
      <c r="E32" t="s">
        <v>904</v>
      </c>
    </row>
    <row r="33" spans="1:5" ht="12.75">
      <c r="A33">
        <v>538</v>
      </c>
      <c r="B33" t="s">
        <v>905</v>
      </c>
      <c r="C33" s="8">
        <v>47</v>
      </c>
      <c r="D33" t="s">
        <v>654</v>
      </c>
      <c r="E33" t="s">
        <v>904</v>
      </c>
    </row>
    <row r="34" spans="1:5" ht="12.75">
      <c r="A34">
        <v>539</v>
      </c>
      <c r="B34" t="s">
        <v>906</v>
      </c>
      <c r="C34" s="8">
        <v>58</v>
      </c>
      <c r="D34" t="s">
        <v>558</v>
      </c>
      <c r="E34" t="s">
        <v>248</v>
      </c>
    </row>
    <row r="35" spans="1:5" ht="12.75">
      <c r="A35">
        <v>540</v>
      </c>
      <c r="B35" t="s">
        <v>908</v>
      </c>
      <c r="C35" s="8">
        <v>47</v>
      </c>
      <c r="D35" t="s">
        <v>570</v>
      </c>
      <c r="E35" t="s">
        <v>907</v>
      </c>
    </row>
    <row r="36" spans="1:5" ht="12.75">
      <c r="A36">
        <v>541</v>
      </c>
      <c r="B36" t="s">
        <v>909</v>
      </c>
      <c r="C36" s="8">
        <v>55</v>
      </c>
      <c r="D36" t="s">
        <v>583</v>
      </c>
      <c r="E36" t="s">
        <v>513</v>
      </c>
    </row>
    <row r="37" spans="1:5" ht="12.75">
      <c r="A37">
        <v>542</v>
      </c>
      <c r="B37" t="s">
        <v>910</v>
      </c>
      <c r="C37" s="8">
        <v>56</v>
      </c>
      <c r="D37" t="s">
        <v>911</v>
      </c>
      <c r="E37" t="s">
        <v>912</v>
      </c>
    </row>
    <row r="38" spans="1:5" ht="12.75">
      <c r="A38">
        <v>543</v>
      </c>
      <c r="B38" t="s">
        <v>913</v>
      </c>
      <c r="C38" s="8">
        <v>63</v>
      </c>
      <c r="D38" t="s">
        <v>911</v>
      </c>
      <c r="E38" t="s">
        <v>912</v>
      </c>
    </row>
    <row r="39" spans="1:4" ht="12.75">
      <c r="A39">
        <v>544</v>
      </c>
      <c r="B39" t="s">
        <v>914</v>
      </c>
      <c r="C39" s="8">
        <v>57</v>
      </c>
      <c r="D39" t="s">
        <v>647</v>
      </c>
    </row>
    <row r="40" spans="1:5" ht="12.75">
      <c r="A40">
        <v>545</v>
      </c>
      <c r="B40" t="s">
        <v>915</v>
      </c>
      <c r="C40" s="8">
        <v>55</v>
      </c>
      <c r="D40" t="s">
        <v>628</v>
      </c>
      <c r="E40" t="s">
        <v>884</v>
      </c>
    </row>
    <row r="41" spans="1:4" ht="12.75">
      <c r="A41">
        <v>546</v>
      </c>
      <c r="B41" t="s">
        <v>916</v>
      </c>
      <c r="C41" s="8">
        <v>54</v>
      </c>
      <c r="D41" t="s">
        <v>628</v>
      </c>
    </row>
    <row r="42" spans="1:5" ht="12.75">
      <c r="A42">
        <v>547</v>
      </c>
      <c r="B42" t="s">
        <v>917</v>
      </c>
      <c r="C42" s="8">
        <v>34</v>
      </c>
      <c r="D42" t="s">
        <v>521</v>
      </c>
      <c r="E42" t="s">
        <v>870</v>
      </c>
    </row>
    <row r="43" spans="1:4" ht="12.75">
      <c r="A43">
        <v>548</v>
      </c>
      <c r="B43" t="s">
        <v>918</v>
      </c>
      <c r="C43" s="8">
        <v>50</v>
      </c>
      <c r="D43" t="s">
        <v>882</v>
      </c>
    </row>
    <row r="44" spans="1:5" ht="12.75">
      <c r="A44">
        <v>549</v>
      </c>
      <c r="B44" t="s">
        <v>919</v>
      </c>
      <c r="C44" s="8">
        <v>50</v>
      </c>
      <c r="D44" t="s">
        <v>144</v>
      </c>
      <c r="E44" t="s">
        <v>483</v>
      </c>
    </row>
    <row r="45" spans="1:5" ht="12.75">
      <c r="A45">
        <v>550</v>
      </c>
      <c r="B45" t="s">
        <v>920</v>
      </c>
      <c r="C45" s="8">
        <v>38</v>
      </c>
      <c r="D45" t="s">
        <v>673</v>
      </c>
      <c r="E45" t="s">
        <v>536</v>
      </c>
    </row>
    <row r="46" spans="1:5" ht="12.75">
      <c r="A46">
        <v>551</v>
      </c>
      <c r="B46" t="s">
        <v>921</v>
      </c>
      <c r="C46" s="8">
        <v>44</v>
      </c>
      <c r="D46" t="s">
        <v>673</v>
      </c>
      <c r="E46" t="s">
        <v>536</v>
      </c>
    </row>
    <row r="47" spans="1:5" ht="12.75">
      <c r="A47">
        <v>552</v>
      </c>
      <c r="B47" t="s">
        <v>922</v>
      </c>
      <c r="C47" s="8">
        <v>38</v>
      </c>
      <c r="E47" t="s">
        <v>287</v>
      </c>
    </row>
    <row r="48" spans="1:4" ht="12.75">
      <c r="A48">
        <v>553</v>
      </c>
      <c r="B48" t="s">
        <v>923</v>
      </c>
      <c r="C48" s="8">
        <v>35</v>
      </c>
      <c r="D48" t="s">
        <v>3</v>
      </c>
    </row>
    <row r="49" spans="1:5" ht="12.75">
      <c r="A49">
        <v>554</v>
      </c>
      <c r="B49" t="s">
        <v>924</v>
      </c>
      <c r="C49" s="8">
        <v>31</v>
      </c>
      <c r="E49" t="s">
        <v>287</v>
      </c>
    </row>
    <row r="50" spans="1:5" ht="12.75">
      <c r="A50">
        <v>555</v>
      </c>
      <c r="B50" t="s">
        <v>925</v>
      </c>
      <c r="C50" s="8">
        <v>65</v>
      </c>
      <c r="D50" t="s">
        <v>567</v>
      </c>
      <c r="E50" t="s">
        <v>639</v>
      </c>
    </row>
    <row r="51" spans="1:5" ht="12.75">
      <c r="A51">
        <v>556</v>
      </c>
      <c r="B51" t="s">
        <v>926</v>
      </c>
      <c r="C51" s="8">
        <v>53</v>
      </c>
      <c r="D51" t="s">
        <v>654</v>
      </c>
      <c r="E51" t="s">
        <v>904</v>
      </c>
    </row>
    <row r="52" spans="1:5" ht="12.75">
      <c r="A52">
        <v>557</v>
      </c>
      <c r="B52" t="s">
        <v>249</v>
      </c>
      <c r="C52" s="8">
        <v>34</v>
      </c>
      <c r="D52" t="s">
        <v>927</v>
      </c>
      <c r="E52" t="s">
        <v>928</v>
      </c>
    </row>
    <row r="53" spans="1:5" ht="12.75">
      <c r="A53">
        <v>558</v>
      </c>
      <c r="B53" t="s">
        <v>929</v>
      </c>
      <c r="C53" s="8">
        <v>53</v>
      </c>
      <c r="D53" t="s">
        <v>654</v>
      </c>
      <c r="E53" t="s">
        <v>904</v>
      </c>
    </row>
    <row r="54" spans="1:5" ht="12.75">
      <c r="A54">
        <v>559</v>
      </c>
      <c r="B54" t="s">
        <v>930</v>
      </c>
      <c r="C54" s="8">
        <v>42</v>
      </c>
      <c r="D54" t="s">
        <v>144</v>
      </c>
      <c r="E54" t="s">
        <v>931</v>
      </c>
    </row>
    <row r="55" spans="1:5" ht="12.75">
      <c r="A55">
        <v>560</v>
      </c>
      <c r="B55" t="s">
        <v>932</v>
      </c>
      <c r="C55" s="8">
        <v>40</v>
      </c>
      <c r="D55" t="s">
        <v>654</v>
      </c>
      <c r="E55" t="s">
        <v>904</v>
      </c>
    </row>
    <row r="56" spans="1:5" ht="12.75">
      <c r="A56">
        <v>561</v>
      </c>
      <c r="B56" t="s">
        <v>933</v>
      </c>
      <c r="C56" s="8">
        <v>47</v>
      </c>
      <c r="D56" t="s">
        <v>864</v>
      </c>
      <c r="E56" t="s">
        <v>865</v>
      </c>
    </row>
    <row r="57" spans="1:5" ht="12.75">
      <c r="A57">
        <v>562</v>
      </c>
      <c r="B57" t="s">
        <v>934</v>
      </c>
      <c r="C57" s="8">
        <v>46</v>
      </c>
      <c r="D57" t="s">
        <v>484</v>
      </c>
      <c r="E57" t="s">
        <v>542</v>
      </c>
    </row>
    <row r="58" spans="1:4" ht="12.75">
      <c r="A58">
        <v>563</v>
      </c>
      <c r="B58" t="s">
        <v>935</v>
      </c>
      <c r="C58" s="8">
        <v>50</v>
      </c>
      <c r="D58" t="s">
        <v>936</v>
      </c>
    </row>
    <row r="59" spans="1:5" ht="12.75">
      <c r="A59">
        <v>564</v>
      </c>
      <c r="B59" t="s">
        <v>937</v>
      </c>
      <c r="C59" s="8">
        <v>45</v>
      </c>
      <c r="D59" t="s">
        <v>521</v>
      </c>
      <c r="E59" t="s">
        <v>475</v>
      </c>
    </row>
    <row r="60" spans="1:4" ht="12.75">
      <c r="A60">
        <v>565</v>
      </c>
      <c r="B60" t="s">
        <v>938</v>
      </c>
      <c r="C60" s="8">
        <v>45</v>
      </c>
      <c r="D60" t="s">
        <v>939</v>
      </c>
    </row>
    <row r="61" spans="1:4" ht="12.75">
      <c r="A61">
        <v>566</v>
      </c>
      <c r="B61" t="s">
        <v>940</v>
      </c>
      <c r="C61" s="8">
        <v>43</v>
      </c>
      <c r="D61" t="s">
        <v>590</v>
      </c>
    </row>
    <row r="62" spans="1:5" ht="12.75">
      <c r="A62">
        <v>567</v>
      </c>
      <c r="B62" t="s">
        <v>941</v>
      </c>
      <c r="C62" s="8">
        <v>63</v>
      </c>
      <c r="D62" t="s">
        <v>3</v>
      </c>
      <c r="E62" t="s">
        <v>942</v>
      </c>
    </row>
    <row r="63" spans="1:5" ht="12.75">
      <c r="A63">
        <v>568</v>
      </c>
      <c r="B63" t="s">
        <v>943</v>
      </c>
      <c r="C63" s="8">
        <v>62</v>
      </c>
      <c r="D63" t="s">
        <v>590</v>
      </c>
      <c r="E63" t="s">
        <v>944</v>
      </c>
    </row>
    <row r="64" spans="1:5" ht="12.75">
      <c r="A64">
        <v>569</v>
      </c>
      <c r="B64" t="s">
        <v>69</v>
      </c>
      <c r="C64" s="8">
        <v>45</v>
      </c>
      <c r="D64" t="s">
        <v>3</v>
      </c>
      <c r="E64" t="s">
        <v>67</v>
      </c>
    </row>
    <row r="65" spans="1:4" ht="12.75">
      <c r="A65">
        <v>570</v>
      </c>
      <c r="B65" t="s">
        <v>945</v>
      </c>
      <c r="C65" s="8">
        <v>29</v>
      </c>
      <c r="D65" t="s">
        <v>58</v>
      </c>
    </row>
    <row r="66" spans="1:5" ht="12.75">
      <c r="A66">
        <v>571</v>
      </c>
      <c r="B66" t="s">
        <v>946</v>
      </c>
      <c r="C66" s="8">
        <v>37</v>
      </c>
      <c r="D66" t="s">
        <v>691</v>
      </c>
      <c r="E66" t="s">
        <v>947</v>
      </c>
    </row>
    <row r="67" spans="1:5" ht="12.75">
      <c r="A67">
        <v>572</v>
      </c>
      <c r="B67" t="s">
        <v>948</v>
      </c>
      <c r="C67" s="8">
        <v>70</v>
      </c>
      <c r="D67" t="s">
        <v>3</v>
      </c>
      <c r="E67" t="s">
        <v>67</v>
      </c>
    </row>
    <row r="68" spans="1:4" ht="12.75">
      <c r="A68">
        <v>573</v>
      </c>
      <c r="B68" t="s">
        <v>949</v>
      </c>
      <c r="C68" s="8">
        <v>55</v>
      </c>
      <c r="D68" t="s">
        <v>591</v>
      </c>
    </row>
    <row r="69" spans="1:4" ht="12.75">
      <c r="A69">
        <v>574</v>
      </c>
      <c r="B69" t="s">
        <v>950</v>
      </c>
      <c r="C69" s="8">
        <v>49</v>
      </c>
      <c r="D69" t="s">
        <v>591</v>
      </c>
    </row>
    <row r="70" spans="1:5" ht="12.75">
      <c r="A70">
        <v>575</v>
      </c>
      <c r="B70" t="s">
        <v>951</v>
      </c>
      <c r="C70" s="8">
        <v>45</v>
      </c>
      <c r="D70" t="s">
        <v>3</v>
      </c>
      <c r="E70" t="s">
        <v>67</v>
      </c>
    </row>
    <row r="71" spans="1:5" ht="12.75">
      <c r="A71">
        <v>576</v>
      </c>
      <c r="B71" t="s">
        <v>952</v>
      </c>
      <c r="C71" s="8">
        <v>40</v>
      </c>
      <c r="D71" t="s">
        <v>3</v>
      </c>
      <c r="E71" t="s">
        <v>953</v>
      </c>
    </row>
    <row r="72" spans="1:5" ht="12.75">
      <c r="A72">
        <v>577</v>
      </c>
      <c r="B72" t="s">
        <v>954</v>
      </c>
      <c r="C72" s="8">
        <v>40</v>
      </c>
      <c r="D72" t="s">
        <v>317</v>
      </c>
      <c r="E72" t="s">
        <v>955</v>
      </c>
    </row>
    <row r="73" spans="1:5" ht="12.75">
      <c r="A73">
        <v>578</v>
      </c>
      <c r="B73" t="s">
        <v>956</v>
      </c>
      <c r="C73" s="8">
        <v>54</v>
      </c>
      <c r="D73" t="s">
        <v>3</v>
      </c>
      <c r="E73" t="s">
        <v>942</v>
      </c>
    </row>
    <row r="74" spans="1:5" ht="12.75">
      <c r="A74">
        <v>579</v>
      </c>
      <c r="B74" t="s">
        <v>957</v>
      </c>
      <c r="C74" s="8">
        <v>57</v>
      </c>
      <c r="D74" t="s">
        <v>958</v>
      </c>
      <c r="E74" t="s">
        <v>960</v>
      </c>
    </row>
    <row r="75" spans="1:5" ht="12.75">
      <c r="A75">
        <v>580</v>
      </c>
      <c r="B75" t="s">
        <v>959</v>
      </c>
      <c r="C75" s="8">
        <v>67</v>
      </c>
      <c r="D75" t="s">
        <v>958</v>
      </c>
      <c r="E75" t="s">
        <v>960</v>
      </c>
    </row>
    <row r="76" spans="1:4" ht="12.75">
      <c r="A76">
        <v>581</v>
      </c>
      <c r="B76" t="s">
        <v>961</v>
      </c>
      <c r="C76" s="8">
        <v>55</v>
      </c>
      <c r="D76" t="s">
        <v>962</v>
      </c>
    </row>
    <row r="77" spans="1:4" ht="12.75">
      <c r="A77">
        <v>582</v>
      </c>
      <c r="B77" t="s">
        <v>963</v>
      </c>
      <c r="C77" s="8">
        <v>36</v>
      </c>
      <c r="D77" t="s">
        <v>3</v>
      </c>
    </row>
    <row r="78" spans="1:4" ht="12.75">
      <c r="A78">
        <v>583</v>
      </c>
      <c r="B78" t="s">
        <v>964</v>
      </c>
      <c r="C78" s="8">
        <v>66</v>
      </c>
      <c r="D78" t="s">
        <v>3</v>
      </c>
    </row>
    <row r="79" spans="1:5" ht="12.75">
      <c r="A79">
        <v>584</v>
      </c>
      <c r="B79" t="s">
        <v>965</v>
      </c>
      <c r="C79" s="8">
        <v>46</v>
      </c>
      <c r="D79" t="s">
        <v>570</v>
      </c>
      <c r="E79" t="s">
        <v>966</v>
      </c>
    </row>
    <row r="80" spans="1:5" ht="12.75">
      <c r="A80">
        <v>585</v>
      </c>
      <c r="B80" t="s">
        <v>967</v>
      </c>
      <c r="C80" s="8">
        <v>62</v>
      </c>
      <c r="D80" t="s">
        <v>570</v>
      </c>
      <c r="E80" t="s">
        <v>966</v>
      </c>
    </row>
    <row r="81" spans="1:4" ht="12.75">
      <c r="A81">
        <v>586</v>
      </c>
      <c r="B81" t="s">
        <v>968</v>
      </c>
      <c r="C81" s="8">
        <v>52</v>
      </c>
      <c r="D81" t="s">
        <v>3</v>
      </c>
    </row>
    <row r="82" spans="1:4" ht="12.75">
      <c r="A82" s="45">
        <v>587</v>
      </c>
      <c r="B82" t="s">
        <v>970</v>
      </c>
      <c r="C82" s="8">
        <v>32</v>
      </c>
      <c r="D82" t="s">
        <v>971</v>
      </c>
    </row>
    <row r="83" spans="1:5" ht="12.75">
      <c r="A83">
        <v>588</v>
      </c>
      <c r="B83" t="s">
        <v>972</v>
      </c>
      <c r="C83" s="8">
        <v>42</v>
      </c>
      <c r="D83" t="s">
        <v>724</v>
      </c>
      <c r="E83" t="s">
        <v>973</v>
      </c>
    </row>
    <row r="84" spans="1:5" ht="12.75">
      <c r="A84">
        <v>589</v>
      </c>
      <c r="B84" t="s">
        <v>974</v>
      </c>
      <c r="C84" s="8">
        <v>42</v>
      </c>
      <c r="D84" t="s">
        <v>673</v>
      </c>
      <c r="E84" t="s">
        <v>536</v>
      </c>
    </row>
    <row r="85" spans="1:4" ht="12.75">
      <c r="A85" s="45">
        <v>590</v>
      </c>
      <c r="B85" t="s">
        <v>975</v>
      </c>
      <c r="C85" s="8">
        <v>61</v>
      </c>
      <c r="D85" t="s">
        <v>3</v>
      </c>
    </row>
    <row r="86" spans="1:5" ht="12.75">
      <c r="A86">
        <v>591</v>
      </c>
      <c r="B86" t="s">
        <v>976</v>
      </c>
      <c r="C86" s="8">
        <v>52</v>
      </c>
      <c r="D86" t="s">
        <v>526</v>
      </c>
      <c r="E86" t="s">
        <v>888</v>
      </c>
    </row>
    <row r="87" spans="1:5" ht="12.75">
      <c r="A87">
        <v>592</v>
      </c>
      <c r="B87" t="s">
        <v>977</v>
      </c>
      <c r="C87" s="8">
        <v>39</v>
      </c>
      <c r="D87" t="s">
        <v>526</v>
      </c>
      <c r="E87" t="s">
        <v>888</v>
      </c>
    </row>
    <row r="88" spans="1:5" ht="12.75">
      <c r="A88">
        <v>593</v>
      </c>
      <c r="B88" t="s">
        <v>978</v>
      </c>
      <c r="C88" s="8">
        <v>59</v>
      </c>
      <c r="D88" t="s">
        <v>526</v>
      </c>
      <c r="E88" t="s">
        <v>888</v>
      </c>
    </row>
    <row r="89" spans="1:5" ht="12.75">
      <c r="A89">
        <v>594</v>
      </c>
      <c r="B89" t="s">
        <v>979</v>
      </c>
      <c r="C89" s="8">
        <v>46</v>
      </c>
      <c r="D89" t="s">
        <v>317</v>
      </c>
      <c r="E89" t="s">
        <v>386</v>
      </c>
    </row>
    <row r="90" spans="1:5" ht="12.75">
      <c r="A90">
        <v>595</v>
      </c>
      <c r="B90" t="s">
        <v>980</v>
      </c>
      <c r="C90" s="8">
        <v>43</v>
      </c>
      <c r="D90" t="s">
        <v>724</v>
      </c>
      <c r="E90" t="s">
        <v>973</v>
      </c>
    </row>
    <row r="91" spans="1:5" ht="12.75">
      <c r="A91">
        <v>596</v>
      </c>
      <c r="B91" t="s">
        <v>981</v>
      </c>
      <c r="C91" s="8">
        <v>58</v>
      </c>
      <c r="D91" t="s">
        <v>673</v>
      </c>
      <c r="E91" t="s">
        <v>536</v>
      </c>
    </row>
    <row r="92" spans="1:4" ht="12.75">
      <c r="A92">
        <v>597</v>
      </c>
      <c r="B92" t="s">
        <v>982</v>
      </c>
      <c r="C92" s="8">
        <v>39</v>
      </c>
      <c r="D92" t="s">
        <v>3</v>
      </c>
    </row>
    <row r="93" spans="1:5" ht="12.75">
      <c r="A93">
        <v>598</v>
      </c>
      <c r="B93" t="s">
        <v>983</v>
      </c>
      <c r="C93" s="8">
        <v>55</v>
      </c>
      <c r="D93" t="s">
        <v>526</v>
      </c>
      <c r="E93" t="s">
        <v>888</v>
      </c>
    </row>
    <row r="94" spans="1:5" ht="12.75">
      <c r="A94">
        <v>599</v>
      </c>
      <c r="B94" t="s">
        <v>984</v>
      </c>
      <c r="C94" s="8">
        <v>27</v>
      </c>
      <c r="D94" t="s">
        <v>3</v>
      </c>
      <c r="E94" t="s">
        <v>4</v>
      </c>
    </row>
    <row r="95" spans="1:5" ht="12.75">
      <c r="A95">
        <v>600</v>
      </c>
      <c r="B95" t="s">
        <v>985</v>
      </c>
      <c r="C95" s="8">
        <v>62</v>
      </c>
      <c r="D95" t="s">
        <v>673</v>
      </c>
      <c r="E95" t="s">
        <v>536</v>
      </c>
    </row>
    <row r="96" spans="1:4" ht="12.75">
      <c r="A96">
        <v>601</v>
      </c>
      <c r="B96" t="s">
        <v>986</v>
      </c>
      <c r="C96" s="8">
        <v>69</v>
      </c>
      <c r="D96" t="s">
        <v>3</v>
      </c>
    </row>
    <row r="97" spans="1:5" ht="12.75">
      <c r="A97">
        <v>602</v>
      </c>
      <c r="B97" t="s">
        <v>917</v>
      </c>
      <c r="C97" s="8">
        <v>34</v>
      </c>
      <c r="D97" t="s">
        <v>521</v>
      </c>
      <c r="E97" t="s">
        <v>475</v>
      </c>
    </row>
    <row r="98" spans="1:5" ht="12.75">
      <c r="A98">
        <v>603</v>
      </c>
      <c r="B98" t="s">
        <v>987</v>
      </c>
      <c r="C98" s="8">
        <v>42</v>
      </c>
      <c r="D98" t="s">
        <v>521</v>
      </c>
      <c r="E98" t="s">
        <v>870</v>
      </c>
    </row>
    <row r="99" spans="1:5" ht="12.75">
      <c r="A99" s="45">
        <v>604</v>
      </c>
      <c r="B99" t="s">
        <v>988</v>
      </c>
      <c r="C99" s="8">
        <v>37</v>
      </c>
      <c r="D99" t="s">
        <v>570</v>
      </c>
      <c r="E99" t="s">
        <v>989</v>
      </c>
    </row>
    <row r="100" spans="1:4" ht="12.75">
      <c r="A100">
        <v>605</v>
      </c>
      <c r="B100" t="s">
        <v>999</v>
      </c>
      <c r="C100" s="8">
        <v>39</v>
      </c>
      <c r="D100" t="s">
        <v>3</v>
      </c>
    </row>
    <row r="101" spans="1:5" ht="12.75">
      <c r="A101">
        <v>606</v>
      </c>
      <c r="B101" t="s">
        <v>1000</v>
      </c>
      <c r="C101" s="8">
        <v>26</v>
      </c>
      <c r="D101" t="s">
        <v>3</v>
      </c>
      <c r="E101" t="s">
        <v>4</v>
      </c>
    </row>
    <row r="102" spans="1:5" ht="12.75">
      <c r="A102">
        <v>607</v>
      </c>
      <c r="B102" t="s">
        <v>1002</v>
      </c>
      <c r="C102" s="8">
        <v>49</v>
      </c>
      <c r="D102" t="s">
        <v>724</v>
      </c>
      <c r="E102" t="s">
        <v>973</v>
      </c>
    </row>
    <row r="103" spans="1:4" ht="12.75">
      <c r="A103">
        <v>608</v>
      </c>
      <c r="B103" t="s">
        <v>1003</v>
      </c>
      <c r="C103" s="8">
        <v>37</v>
      </c>
      <c r="D103" t="s">
        <v>3</v>
      </c>
    </row>
    <row r="104" spans="1:4" ht="12.75">
      <c r="A104">
        <v>609</v>
      </c>
      <c r="B104" t="s">
        <v>1004</v>
      </c>
      <c r="C104" s="8">
        <v>59</v>
      </c>
      <c r="D104" t="s">
        <v>3</v>
      </c>
    </row>
    <row r="105" spans="1:5" ht="12.75">
      <c r="A105">
        <v>610</v>
      </c>
      <c r="B105" t="s">
        <v>1005</v>
      </c>
      <c r="C105" s="8">
        <v>49</v>
      </c>
      <c r="D105" t="s">
        <v>317</v>
      </c>
      <c r="E105" t="s">
        <v>308</v>
      </c>
    </row>
    <row r="106" spans="1:4" ht="12.75">
      <c r="A106" s="45">
        <v>611</v>
      </c>
      <c r="B106" t="s">
        <v>1010</v>
      </c>
      <c r="C106" s="8">
        <v>58</v>
      </c>
      <c r="D106" t="s">
        <v>703</v>
      </c>
    </row>
    <row r="107" spans="1:4" ht="12.75">
      <c r="A107">
        <v>612</v>
      </c>
      <c r="B107" t="s">
        <v>1011</v>
      </c>
      <c r="C107" s="8">
        <v>53</v>
      </c>
      <c r="D107" t="s">
        <v>703</v>
      </c>
    </row>
    <row r="108" spans="1:5" ht="12.75">
      <c r="A108">
        <v>613</v>
      </c>
      <c r="B108" t="s">
        <v>1017</v>
      </c>
      <c r="C108" s="8">
        <v>57</v>
      </c>
      <c r="D108" t="s">
        <v>144</v>
      </c>
      <c r="E108" t="s">
        <v>1018</v>
      </c>
    </row>
    <row r="109" spans="1:5" ht="12.75">
      <c r="A109">
        <v>614</v>
      </c>
      <c r="B109" t="s">
        <v>1019</v>
      </c>
      <c r="C109" s="8">
        <v>52</v>
      </c>
      <c r="D109" t="s">
        <v>620</v>
      </c>
      <c r="E109" t="s">
        <v>1020</v>
      </c>
    </row>
    <row r="110" spans="1:5" ht="12.75">
      <c r="A110">
        <v>615</v>
      </c>
      <c r="B110" t="s">
        <v>1021</v>
      </c>
      <c r="C110" s="8">
        <v>59</v>
      </c>
      <c r="D110" t="s">
        <v>144</v>
      </c>
      <c r="E110" t="s">
        <v>1018</v>
      </c>
    </row>
    <row r="111" spans="1:5" ht="12.75">
      <c r="A111">
        <v>616</v>
      </c>
      <c r="B111" t="s">
        <v>1022</v>
      </c>
      <c r="C111" s="8">
        <v>36</v>
      </c>
      <c r="D111" t="s">
        <v>144</v>
      </c>
      <c r="E111" t="s">
        <v>1023</v>
      </c>
    </row>
    <row r="112" spans="1:5" ht="12.75">
      <c r="A112">
        <v>617</v>
      </c>
      <c r="B112" t="s">
        <v>208</v>
      </c>
      <c r="C112" s="8">
        <v>29</v>
      </c>
      <c r="D112" t="s">
        <v>144</v>
      </c>
      <c r="E112" t="s">
        <v>1024</v>
      </c>
    </row>
    <row r="113" spans="1:5" ht="12.75">
      <c r="A113">
        <v>618</v>
      </c>
      <c r="B113" t="s">
        <v>1025</v>
      </c>
      <c r="C113" s="8">
        <v>46</v>
      </c>
      <c r="D113" t="s">
        <v>144</v>
      </c>
      <c r="E113" t="s">
        <v>483</v>
      </c>
    </row>
    <row r="114" spans="1:5" ht="12.75">
      <c r="A114">
        <v>619</v>
      </c>
      <c r="B114" t="s">
        <v>1026</v>
      </c>
      <c r="C114" s="8">
        <v>31</v>
      </c>
      <c r="D114" t="s">
        <v>3</v>
      </c>
      <c r="E114" t="s">
        <v>1027</v>
      </c>
    </row>
    <row r="115" spans="1:5" ht="12.75">
      <c r="A115">
        <v>620</v>
      </c>
      <c r="B115" t="s">
        <v>1028</v>
      </c>
      <c r="C115" s="8">
        <v>61</v>
      </c>
      <c r="D115" t="s">
        <v>144</v>
      </c>
      <c r="E115" t="s">
        <v>1018</v>
      </c>
    </row>
    <row r="116" spans="1:5" ht="12.75">
      <c r="A116">
        <v>621</v>
      </c>
      <c r="B116" t="s">
        <v>1029</v>
      </c>
      <c r="C116" s="8">
        <v>61</v>
      </c>
      <c r="D116" t="s">
        <v>144</v>
      </c>
      <c r="E116" t="s">
        <v>1018</v>
      </c>
    </row>
    <row r="117" spans="1:5" ht="12.75">
      <c r="A117">
        <v>622</v>
      </c>
      <c r="B117" t="s">
        <v>1030</v>
      </c>
      <c r="C117" s="8">
        <v>57</v>
      </c>
      <c r="D117" t="s">
        <v>144</v>
      </c>
      <c r="E117" t="s">
        <v>483</v>
      </c>
    </row>
    <row r="118" spans="1:5" ht="12.75">
      <c r="A118">
        <v>623</v>
      </c>
      <c r="B118" t="s">
        <v>1031</v>
      </c>
      <c r="C118" s="8">
        <v>34</v>
      </c>
      <c r="D118" t="s">
        <v>144</v>
      </c>
      <c r="E118" t="s">
        <v>1018</v>
      </c>
    </row>
    <row r="119" spans="1:5" ht="12.75">
      <c r="A119" s="45">
        <v>624</v>
      </c>
      <c r="B119" t="s">
        <v>1034</v>
      </c>
      <c r="C119" s="8">
        <v>46</v>
      </c>
      <c r="D119" t="s">
        <v>567</v>
      </c>
      <c r="E119" t="s">
        <v>14</v>
      </c>
    </row>
    <row r="120" spans="1:5" ht="12.75">
      <c r="A120">
        <v>625</v>
      </c>
      <c r="B120" t="s">
        <v>1046</v>
      </c>
      <c r="C120" s="8">
        <v>47</v>
      </c>
      <c r="D120" t="s">
        <v>1047</v>
      </c>
      <c r="E120" t="s">
        <v>1048</v>
      </c>
    </row>
    <row r="121" spans="1:5" ht="12.75">
      <c r="A121">
        <v>626</v>
      </c>
      <c r="B121" t="s">
        <v>1049</v>
      </c>
      <c r="C121" s="8">
        <v>28</v>
      </c>
      <c r="D121" t="s">
        <v>521</v>
      </c>
      <c r="E121" t="s">
        <v>708</v>
      </c>
    </row>
    <row r="122" spans="1:5" ht="12.75">
      <c r="A122">
        <v>627</v>
      </c>
      <c r="B122" t="s">
        <v>1050</v>
      </c>
      <c r="C122" s="8">
        <v>27</v>
      </c>
      <c r="D122" t="s">
        <v>864</v>
      </c>
      <c r="E122" t="s">
        <v>1051</v>
      </c>
    </row>
    <row r="123" spans="1:5" ht="12.75">
      <c r="A123">
        <v>628</v>
      </c>
      <c r="B123" t="s">
        <v>127</v>
      </c>
      <c r="C123" s="8">
        <v>36</v>
      </c>
      <c r="D123" t="s">
        <v>1052</v>
      </c>
      <c r="E123" t="s">
        <v>1053</v>
      </c>
    </row>
    <row r="124" spans="1:5" ht="12.75">
      <c r="A124">
        <v>629</v>
      </c>
      <c r="B124" t="s">
        <v>1054</v>
      </c>
      <c r="C124" s="8">
        <v>34</v>
      </c>
      <c r="D124" t="s">
        <v>620</v>
      </c>
      <c r="E124" t="s">
        <v>1055</v>
      </c>
    </row>
    <row r="125" spans="1:5" ht="12.75">
      <c r="A125">
        <v>630</v>
      </c>
      <c r="B125" t="s">
        <v>1060</v>
      </c>
      <c r="C125" s="8">
        <v>52</v>
      </c>
      <c r="D125" t="s">
        <v>317</v>
      </c>
      <c r="E125" t="s">
        <v>616</v>
      </c>
    </row>
    <row r="126" spans="1:5" ht="12.75">
      <c r="A126">
        <v>631</v>
      </c>
      <c r="B126" t="s">
        <v>1061</v>
      </c>
      <c r="C126" s="8">
        <v>65</v>
      </c>
      <c r="D126" t="s">
        <v>3</v>
      </c>
      <c r="E126" t="s">
        <v>1062</v>
      </c>
    </row>
    <row r="127" spans="1:5" ht="12.75">
      <c r="A127">
        <v>632</v>
      </c>
      <c r="B127" t="s">
        <v>379</v>
      </c>
      <c r="C127" s="8">
        <v>32</v>
      </c>
      <c r="D127" t="s">
        <v>1</v>
      </c>
      <c r="E127" t="s">
        <v>897</v>
      </c>
    </row>
    <row r="128" spans="1:5" ht="12.75">
      <c r="A128" s="45">
        <v>633</v>
      </c>
      <c r="B128" t="s">
        <v>1063</v>
      </c>
      <c r="C128" s="8">
        <v>40</v>
      </c>
      <c r="D128" t="s">
        <v>1064</v>
      </c>
      <c r="E128" t="s">
        <v>1065</v>
      </c>
    </row>
    <row r="129" spans="1:5" ht="12.75">
      <c r="A129">
        <v>634</v>
      </c>
      <c r="B129" t="s">
        <v>1066</v>
      </c>
      <c r="C129" s="8">
        <v>64</v>
      </c>
      <c r="D129" t="s">
        <v>643</v>
      </c>
      <c r="E129" t="s">
        <v>1067</v>
      </c>
    </row>
    <row r="130" spans="1:5" ht="12.75">
      <c r="A130">
        <v>635</v>
      </c>
      <c r="B130" t="s">
        <v>1090</v>
      </c>
      <c r="C130" s="8">
        <v>62</v>
      </c>
      <c r="D130" t="s">
        <v>1068</v>
      </c>
      <c r="E130" t="s">
        <v>1069</v>
      </c>
    </row>
    <row r="131" spans="1:5" ht="12.75">
      <c r="A131">
        <v>636</v>
      </c>
      <c r="B131" t="s">
        <v>1070</v>
      </c>
      <c r="C131" s="8">
        <v>40</v>
      </c>
      <c r="D131" t="s">
        <v>583</v>
      </c>
      <c r="E131" t="s">
        <v>1071</v>
      </c>
    </row>
    <row r="132" spans="1:5" ht="12.75">
      <c r="A132">
        <v>637</v>
      </c>
      <c r="B132" t="s">
        <v>1072</v>
      </c>
      <c r="C132" s="8">
        <v>39</v>
      </c>
      <c r="D132" t="s">
        <v>628</v>
      </c>
      <c r="E132" t="s">
        <v>1073</v>
      </c>
    </row>
    <row r="133" spans="1:5" ht="12.75">
      <c r="A133">
        <v>638</v>
      </c>
      <c r="B133" t="s">
        <v>1074</v>
      </c>
      <c r="C133" s="8">
        <v>65</v>
      </c>
      <c r="D133" t="s">
        <v>3</v>
      </c>
      <c r="E133" t="s">
        <v>4</v>
      </c>
    </row>
    <row r="134" spans="1:4" ht="12.75">
      <c r="A134">
        <v>639</v>
      </c>
      <c r="B134" t="s">
        <v>1075</v>
      </c>
      <c r="C134" s="8">
        <v>60</v>
      </c>
      <c r="D134" t="s">
        <v>939</v>
      </c>
    </row>
    <row r="135" spans="1:5" ht="12.75">
      <c r="A135">
        <v>640</v>
      </c>
      <c r="B135" t="s">
        <v>1077</v>
      </c>
      <c r="C135" s="8">
        <v>51</v>
      </c>
      <c r="D135" t="s">
        <v>3</v>
      </c>
      <c r="E135" t="s">
        <v>1076</v>
      </c>
    </row>
    <row r="136" spans="1:5" ht="12.75">
      <c r="A136" s="45">
        <v>641</v>
      </c>
      <c r="B136" t="s">
        <v>1135</v>
      </c>
      <c r="C136" s="8">
        <v>62</v>
      </c>
      <c r="D136" t="s">
        <v>620</v>
      </c>
      <c r="E136" t="s">
        <v>1081</v>
      </c>
    </row>
    <row r="137" spans="1:5" ht="12.75">
      <c r="A137">
        <v>642</v>
      </c>
      <c r="B137" t="s">
        <v>1082</v>
      </c>
      <c r="C137" s="8">
        <v>64</v>
      </c>
      <c r="D137" t="s">
        <v>317</v>
      </c>
      <c r="E137" t="s">
        <v>1083</v>
      </c>
    </row>
    <row r="138" spans="1:4" ht="12.75">
      <c r="A138">
        <v>643</v>
      </c>
      <c r="B138" t="s">
        <v>1084</v>
      </c>
      <c r="C138" s="8">
        <v>53</v>
      </c>
      <c r="D138" t="s">
        <v>3</v>
      </c>
    </row>
    <row r="139" spans="1:4" ht="12.75">
      <c r="A139">
        <v>644</v>
      </c>
      <c r="B139" t="s">
        <v>1085</v>
      </c>
      <c r="C139" s="8">
        <v>52</v>
      </c>
      <c r="D139" t="s">
        <v>3</v>
      </c>
    </row>
    <row r="140" spans="1:5" ht="12.75">
      <c r="A140">
        <v>645</v>
      </c>
      <c r="B140" t="s">
        <v>1086</v>
      </c>
      <c r="C140" s="8">
        <v>48</v>
      </c>
      <c r="D140" t="s">
        <v>484</v>
      </c>
      <c r="E140" t="s">
        <v>1087</v>
      </c>
    </row>
    <row r="141" spans="1:5" ht="12.75">
      <c r="A141">
        <v>646</v>
      </c>
      <c r="B141" t="s">
        <v>1088</v>
      </c>
      <c r="C141" s="8">
        <v>73</v>
      </c>
      <c r="D141" t="s">
        <v>654</v>
      </c>
      <c r="E141" t="s">
        <v>1089</v>
      </c>
    </row>
    <row r="142" spans="1:5" ht="12.75">
      <c r="A142">
        <v>647</v>
      </c>
      <c r="B142" t="s">
        <v>1091</v>
      </c>
      <c r="C142" s="8">
        <v>51</v>
      </c>
      <c r="D142" t="s">
        <v>203</v>
      </c>
      <c r="E142" t="s">
        <v>1092</v>
      </c>
    </row>
    <row r="143" spans="1:5" ht="12.75">
      <c r="A143">
        <v>648</v>
      </c>
      <c r="B143" t="s">
        <v>1093</v>
      </c>
      <c r="C143" s="8">
        <v>61</v>
      </c>
      <c r="D143" t="s">
        <v>484</v>
      </c>
      <c r="E143" t="s">
        <v>1102</v>
      </c>
    </row>
    <row r="144" spans="1:5" ht="12.75">
      <c r="A144" s="45">
        <v>649</v>
      </c>
      <c r="B144" t="s">
        <v>1094</v>
      </c>
      <c r="C144" s="8">
        <v>56</v>
      </c>
      <c r="D144" t="s">
        <v>484</v>
      </c>
      <c r="E144" t="s">
        <v>1102</v>
      </c>
    </row>
    <row r="145" spans="1:5" ht="12.75">
      <c r="A145">
        <v>650</v>
      </c>
      <c r="B145" t="s">
        <v>1095</v>
      </c>
      <c r="C145" s="8">
        <v>45</v>
      </c>
      <c r="D145" t="s">
        <v>620</v>
      </c>
      <c r="E145" t="s">
        <v>1096</v>
      </c>
    </row>
    <row r="146" spans="1:4" ht="12.75">
      <c r="A146">
        <v>651</v>
      </c>
      <c r="B146" t="s">
        <v>1097</v>
      </c>
      <c r="C146" s="8">
        <v>53</v>
      </c>
      <c r="D146" t="s">
        <v>3</v>
      </c>
    </row>
    <row r="147" spans="1:5" ht="12.75">
      <c r="A147">
        <v>652</v>
      </c>
      <c r="B147" t="s">
        <v>1063</v>
      </c>
      <c r="C147" s="8">
        <v>69</v>
      </c>
      <c r="D147" t="s">
        <v>1064</v>
      </c>
      <c r="E147" t="s">
        <v>1065</v>
      </c>
    </row>
    <row r="148" spans="1:5" ht="12.75">
      <c r="A148">
        <v>653</v>
      </c>
      <c r="B148" t="s">
        <v>350</v>
      </c>
      <c r="C148" s="8">
        <v>50</v>
      </c>
      <c r="D148" t="s">
        <v>620</v>
      </c>
      <c r="E148" t="s">
        <v>1096</v>
      </c>
    </row>
    <row r="149" spans="1:5" ht="12.75">
      <c r="A149" s="45">
        <v>654</v>
      </c>
      <c r="B149" t="s">
        <v>1098</v>
      </c>
      <c r="C149" s="8">
        <v>59</v>
      </c>
      <c r="D149" t="s">
        <v>317</v>
      </c>
      <c r="E149" t="s">
        <v>1099</v>
      </c>
    </row>
    <row r="150" spans="1:5" ht="12.75">
      <c r="A150">
        <v>655</v>
      </c>
      <c r="B150" t="s">
        <v>1100</v>
      </c>
      <c r="C150" s="8">
        <v>27</v>
      </c>
      <c r="D150" t="s">
        <v>484</v>
      </c>
      <c r="E150" t="s">
        <v>1087</v>
      </c>
    </row>
    <row r="151" spans="1:5" ht="12.75">
      <c r="A151">
        <v>656</v>
      </c>
      <c r="B151" t="s">
        <v>1101</v>
      </c>
      <c r="C151" s="8">
        <v>40</v>
      </c>
      <c r="D151" t="s">
        <v>484</v>
      </c>
      <c r="E151" t="s">
        <v>1102</v>
      </c>
    </row>
    <row r="152" spans="1:4" ht="12.75">
      <c r="A152" s="45">
        <v>657</v>
      </c>
      <c r="B152" t="s">
        <v>1104</v>
      </c>
      <c r="C152" s="8">
        <v>52</v>
      </c>
      <c r="D152" t="s">
        <v>973</v>
      </c>
    </row>
    <row r="153" spans="1:5" ht="12.75">
      <c r="A153">
        <v>658</v>
      </c>
      <c r="B153" t="s">
        <v>1105</v>
      </c>
      <c r="C153" s="8">
        <v>64</v>
      </c>
      <c r="D153" t="s">
        <v>1</v>
      </c>
      <c r="E153" t="s">
        <v>897</v>
      </c>
    </row>
    <row r="154" spans="1:5" ht="12.75">
      <c r="A154">
        <v>659</v>
      </c>
      <c r="B154" t="s">
        <v>1106</v>
      </c>
      <c r="C154" s="8">
        <v>58</v>
      </c>
      <c r="D154" t="s">
        <v>628</v>
      </c>
      <c r="E154" t="s">
        <v>1107</v>
      </c>
    </row>
    <row r="155" spans="1:5" ht="12.75">
      <c r="A155">
        <v>660</v>
      </c>
      <c r="B155" t="s">
        <v>1108</v>
      </c>
      <c r="C155" s="8">
        <v>26</v>
      </c>
      <c r="D155" t="s">
        <v>3</v>
      </c>
      <c r="E155" t="s">
        <v>33</v>
      </c>
    </row>
    <row r="156" spans="1:5" ht="12.75">
      <c r="A156">
        <v>661</v>
      </c>
      <c r="B156" t="s">
        <v>1109</v>
      </c>
      <c r="C156" s="8">
        <v>34</v>
      </c>
      <c r="D156" t="s">
        <v>526</v>
      </c>
      <c r="E156" t="s">
        <v>1110</v>
      </c>
    </row>
    <row r="157" spans="1:5" ht="12.75">
      <c r="A157">
        <v>662</v>
      </c>
      <c r="B157" t="s">
        <v>1111</v>
      </c>
      <c r="C157" s="8">
        <v>49</v>
      </c>
      <c r="D157" t="s">
        <v>317</v>
      </c>
      <c r="E157" t="s">
        <v>878</v>
      </c>
    </row>
    <row r="158" spans="1:5" ht="12.75">
      <c r="A158">
        <v>663</v>
      </c>
      <c r="B158" t="s">
        <v>1112</v>
      </c>
      <c r="C158" s="8">
        <v>64</v>
      </c>
      <c r="D158" t="s">
        <v>272</v>
      </c>
      <c r="E158" t="s">
        <v>20</v>
      </c>
    </row>
    <row r="159" spans="1:4" ht="12.75">
      <c r="A159" s="45">
        <v>664</v>
      </c>
      <c r="B159" t="s">
        <v>1001</v>
      </c>
      <c r="C159" s="8">
        <v>32</v>
      </c>
      <c r="D159" t="s">
        <v>973</v>
      </c>
    </row>
    <row r="160" spans="1:4" ht="12.75">
      <c r="A160">
        <v>665</v>
      </c>
      <c r="B160" t="s">
        <v>1117</v>
      </c>
      <c r="C160" s="8">
        <v>47</v>
      </c>
      <c r="D160" t="s">
        <v>3</v>
      </c>
    </row>
    <row r="161" spans="1:5" ht="12.75">
      <c r="A161">
        <v>666</v>
      </c>
      <c r="B161" t="s">
        <v>1118</v>
      </c>
      <c r="C161" s="8">
        <v>35</v>
      </c>
      <c r="D161" t="s">
        <v>317</v>
      </c>
      <c r="E161" t="s">
        <v>1119</v>
      </c>
    </row>
    <row r="162" spans="1:5" ht="12.75">
      <c r="A162">
        <v>667</v>
      </c>
      <c r="B162" t="s">
        <v>1120</v>
      </c>
      <c r="C162" s="8">
        <v>48</v>
      </c>
      <c r="D162" t="s">
        <v>1121</v>
      </c>
      <c r="E162" t="s">
        <v>1122</v>
      </c>
    </row>
    <row r="163" spans="1:5" ht="12.75">
      <c r="A163">
        <v>668</v>
      </c>
      <c r="B163" t="s">
        <v>1129</v>
      </c>
      <c r="C163" s="8">
        <v>47</v>
      </c>
      <c r="D163" t="s">
        <v>144</v>
      </c>
      <c r="E163" t="s">
        <v>1018</v>
      </c>
    </row>
    <row r="164" spans="1:5" ht="12.75">
      <c r="A164">
        <v>669</v>
      </c>
      <c r="B164" t="s">
        <v>1130</v>
      </c>
      <c r="C164" s="8">
        <v>55</v>
      </c>
      <c r="D164" t="s">
        <v>567</v>
      </c>
      <c r="E164" t="s">
        <v>1035</v>
      </c>
    </row>
    <row r="165" spans="1:5" ht="12.75">
      <c r="A165" s="85">
        <v>670</v>
      </c>
      <c r="B165" t="s">
        <v>384</v>
      </c>
      <c r="C165" s="8">
        <v>33</v>
      </c>
      <c r="D165" t="s">
        <v>3</v>
      </c>
      <c r="E165" t="s">
        <v>33</v>
      </c>
    </row>
    <row r="166" spans="1:5" ht="12.75">
      <c r="A166">
        <v>671</v>
      </c>
      <c r="B166" t="s">
        <v>1131</v>
      </c>
      <c r="C166" s="8">
        <v>44</v>
      </c>
      <c r="D166" t="s">
        <v>317</v>
      </c>
      <c r="E166" t="s">
        <v>539</v>
      </c>
    </row>
    <row r="167" spans="1:5" ht="12.75">
      <c r="A167">
        <v>672</v>
      </c>
      <c r="B167" t="s">
        <v>1134</v>
      </c>
      <c r="C167" s="8">
        <v>28</v>
      </c>
      <c r="D167" t="s">
        <v>555</v>
      </c>
      <c r="E167" t="s">
        <v>556</v>
      </c>
    </row>
    <row r="168" spans="1:5" ht="12.75">
      <c r="A168">
        <v>673</v>
      </c>
      <c r="B168" t="s">
        <v>1136</v>
      </c>
      <c r="C168" s="8">
        <v>69</v>
      </c>
      <c r="D168" t="s">
        <v>1</v>
      </c>
      <c r="E168" t="s">
        <v>1137</v>
      </c>
    </row>
    <row r="169" spans="1:5" ht="12.75">
      <c r="A169">
        <v>674</v>
      </c>
      <c r="B169" t="s">
        <v>1138</v>
      </c>
      <c r="C169" s="8">
        <v>67</v>
      </c>
      <c r="D169" t="s">
        <v>567</v>
      </c>
      <c r="E169" t="s">
        <v>1035</v>
      </c>
    </row>
    <row r="170" spans="1:4" ht="12.75">
      <c r="A170">
        <v>675</v>
      </c>
      <c r="B170" t="s">
        <v>1139</v>
      </c>
      <c r="C170" s="8">
        <v>63</v>
      </c>
      <c r="D170" t="s">
        <v>3</v>
      </c>
    </row>
    <row r="171" spans="1:5" ht="12.75">
      <c r="A171">
        <v>676</v>
      </c>
      <c r="B171" t="s">
        <v>869</v>
      </c>
      <c r="C171" s="8">
        <v>42</v>
      </c>
      <c r="D171" t="s">
        <v>521</v>
      </c>
      <c r="E171" t="s">
        <v>870</v>
      </c>
    </row>
    <row r="172" spans="1:4" ht="12.75">
      <c r="A172">
        <v>677</v>
      </c>
      <c r="B172" t="s">
        <v>1205</v>
      </c>
      <c r="C172" s="8">
        <v>62</v>
      </c>
      <c r="D172" t="s">
        <v>3</v>
      </c>
    </row>
    <row r="173" spans="1:5" ht="12.75">
      <c r="A173">
        <v>678</v>
      </c>
      <c r="B173" t="s">
        <v>1221</v>
      </c>
      <c r="C173" s="8">
        <v>48</v>
      </c>
      <c r="D173" t="s">
        <v>317</v>
      </c>
      <c r="E173" t="s">
        <v>386</v>
      </c>
    </row>
    <row r="174" spans="1:5" ht="12.75">
      <c r="A174">
        <v>679</v>
      </c>
      <c r="B174" t="s">
        <v>1253</v>
      </c>
      <c r="C174" s="8">
        <v>53</v>
      </c>
      <c r="D174" t="s">
        <v>620</v>
      </c>
      <c r="E174" t="s">
        <v>1096</v>
      </c>
    </row>
    <row r="175" spans="1:5" ht="12.75">
      <c r="A175">
        <v>680</v>
      </c>
      <c r="B175" t="s">
        <v>1272</v>
      </c>
      <c r="C175" s="8">
        <v>34</v>
      </c>
      <c r="D175" t="s">
        <v>317</v>
      </c>
      <c r="E175" t="s">
        <v>878</v>
      </c>
    </row>
    <row r="176" spans="1:5" ht="12.75">
      <c r="A176">
        <v>681</v>
      </c>
      <c r="B176" t="s">
        <v>1297</v>
      </c>
      <c r="C176" s="8">
        <v>29</v>
      </c>
      <c r="D176" t="s">
        <v>605</v>
      </c>
      <c r="E176" t="s">
        <v>1298</v>
      </c>
    </row>
    <row r="177" spans="1:5" ht="12.75">
      <c r="A177">
        <v>682</v>
      </c>
      <c r="B177" t="s">
        <v>622</v>
      </c>
      <c r="C177" s="8">
        <v>73</v>
      </c>
      <c r="D177" t="s">
        <v>317</v>
      </c>
      <c r="E177" t="s">
        <v>1300</v>
      </c>
    </row>
    <row r="178" spans="1:4" ht="12.75">
      <c r="A178">
        <v>683</v>
      </c>
      <c r="B178" t="s">
        <v>1445</v>
      </c>
      <c r="C178" s="8">
        <v>63</v>
      </c>
      <c r="D178" t="s">
        <v>973</v>
      </c>
    </row>
    <row r="179" spans="1:4" ht="12.75">
      <c r="A179">
        <v>684</v>
      </c>
      <c r="B179" t="s">
        <v>612</v>
      </c>
      <c r="C179" s="8">
        <v>53</v>
      </c>
      <c r="D179" t="s">
        <v>1</v>
      </c>
    </row>
    <row r="180" spans="1:5" ht="14.25">
      <c r="A180">
        <v>685</v>
      </c>
      <c r="B180" s="2" t="s">
        <v>1485</v>
      </c>
      <c r="C180" s="7">
        <v>49</v>
      </c>
      <c r="D180" s="2" t="s">
        <v>144</v>
      </c>
      <c r="E180" s="2" t="s">
        <v>1486</v>
      </c>
    </row>
    <row r="181" ht="12.75">
      <c r="A181">
        <v>686</v>
      </c>
    </row>
    <row r="182" ht="12.75">
      <c r="A182">
        <v>687</v>
      </c>
    </row>
    <row r="183" ht="12.75">
      <c r="A183">
        <v>688</v>
      </c>
    </row>
    <row r="184" ht="12.75">
      <c r="A184">
        <v>689</v>
      </c>
    </row>
    <row r="185" ht="12.75">
      <c r="A185">
        <v>690</v>
      </c>
    </row>
    <row r="186" ht="12.75">
      <c r="A186">
        <v>691</v>
      </c>
    </row>
    <row r="187" ht="12.75">
      <c r="A187">
        <v>692</v>
      </c>
    </row>
    <row r="188" ht="12.75">
      <c r="A188">
        <v>693</v>
      </c>
    </row>
    <row r="189" ht="12.75">
      <c r="A189">
        <v>694</v>
      </c>
    </row>
    <row r="190" ht="12.75">
      <c r="A190">
        <v>695</v>
      </c>
    </row>
    <row r="191" ht="12.75">
      <c r="A191">
        <v>696</v>
      </c>
    </row>
    <row r="192" ht="12.75">
      <c r="A192">
        <v>697</v>
      </c>
    </row>
    <row r="193" ht="12.75">
      <c r="A193">
        <v>698</v>
      </c>
    </row>
    <row r="194" ht="12.75">
      <c r="A194">
        <v>699</v>
      </c>
    </row>
    <row r="195" ht="12.75">
      <c r="A195">
        <v>700</v>
      </c>
    </row>
    <row r="196" ht="12.75">
      <c r="A196">
        <v>701</v>
      </c>
    </row>
    <row r="197" ht="12.75">
      <c r="A197">
        <v>702</v>
      </c>
    </row>
    <row r="198" ht="12.75">
      <c r="A198">
        <v>703</v>
      </c>
    </row>
    <row r="199" ht="12.75">
      <c r="A199">
        <v>704</v>
      </c>
    </row>
    <row r="200" ht="12.75">
      <c r="A200">
        <v>705</v>
      </c>
    </row>
    <row r="201" ht="12.75">
      <c r="A201">
        <v>706</v>
      </c>
    </row>
    <row r="202" ht="12.75">
      <c r="A202">
        <v>707</v>
      </c>
    </row>
    <row r="203" ht="12.75">
      <c r="A203">
        <v>708</v>
      </c>
    </row>
    <row r="204" ht="12.75">
      <c r="A204">
        <v>709</v>
      </c>
    </row>
    <row r="205" ht="12.75">
      <c r="A205">
        <v>710</v>
      </c>
    </row>
    <row r="206" ht="12.75">
      <c r="A206">
        <v>711</v>
      </c>
    </row>
    <row r="207" ht="12.75">
      <c r="A207">
        <v>712</v>
      </c>
    </row>
    <row r="208" ht="12.75">
      <c r="A208">
        <v>713</v>
      </c>
    </row>
    <row r="209" ht="12.75">
      <c r="A209">
        <v>714</v>
      </c>
    </row>
    <row r="210" ht="12.75">
      <c r="A210">
        <v>715</v>
      </c>
    </row>
    <row r="211" ht="12.75">
      <c r="A211">
        <v>716</v>
      </c>
    </row>
    <row r="212" ht="12.75">
      <c r="A212">
        <v>717</v>
      </c>
    </row>
    <row r="213" ht="12.75">
      <c r="A213">
        <v>718</v>
      </c>
    </row>
    <row r="214" ht="12.75">
      <c r="A214">
        <v>719</v>
      </c>
    </row>
    <row r="215" ht="12.75">
      <c r="A215">
        <v>720</v>
      </c>
    </row>
    <row r="216" ht="12.75">
      <c r="A216">
        <v>721</v>
      </c>
    </row>
    <row r="217" ht="12.75">
      <c r="A217">
        <v>722</v>
      </c>
    </row>
    <row r="218" ht="12.75">
      <c r="A218">
        <v>723</v>
      </c>
    </row>
    <row r="219" ht="12.75">
      <c r="A219">
        <v>724</v>
      </c>
    </row>
    <row r="220" ht="12.75">
      <c r="A220">
        <v>725</v>
      </c>
    </row>
    <row r="221" ht="12.75">
      <c r="A221">
        <v>726</v>
      </c>
    </row>
    <row r="222" ht="12.75">
      <c r="A222">
        <v>727</v>
      </c>
    </row>
    <row r="223" ht="12.75">
      <c r="A223">
        <v>728</v>
      </c>
    </row>
    <row r="224" ht="12.75">
      <c r="A224">
        <v>729</v>
      </c>
    </row>
    <row r="225" ht="12.75">
      <c r="A225">
        <v>730</v>
      </c>
    </row>
    <row r="226" ht="12.75">
      <c r="A226">
        <v>731</v>
      </c>
    </row>
    <row r="227" ht="12.75">
      <c r="A227">
        <v>732</v>
      </c>
    </row>
    <row r="228" ht="12.75">
      <c r="A228">
        <v>733</v>
      </c>
    </row>
    <row r="229" ht="12.75">
      <c r="A229">
        <v>734</v>
      </c>
    </row>
    <row r="230" ht="12.75">
      <c r="A230">
        <v>735</v>
      </c>
    </row>
    <row r="231" ht="12.75">
      <c r="A231">
        <v>736</v>
      </c>
    </row>
    <row r="232" ht="12.75">
      <c r="A232">
        <v>737</v>
      </c>
    </row>
    <row r="233" ht="12.75">
      <c r="A233">
        <v>738</v>
      </c>
    </row>
    <row r="234" ht="12.75">
      <c r="A234">
        <v>739</v>
      </c>
    </row>
    <row r="235" ht="12.75">
      <c r="A235">
        <v>740</v>
      </c>
    </row>
    <row r="236" ht="12.75">
      <c r="A236">
        <v>741</v>
      </c>
    </row>
    <row r="237" ht="12.75">
      <c r="A237">
        <v>742</v>
      </c>
    </row>
    <row r="238" ht="12.75">
      <c r="A238">
        <v>743</v>
      </c>
    </row>
    <row r="239" ht="12.75">
      <c r="A239">
        <v>744</v>
      </c>
    </row>
    <row r="240" ht="12.75">
      <c r="A240">
        <v>745</v>
      </c>
    </row>
    <row r="241" ht="12.75">
      <c r="A241">
        <v>746</v>
      </c>
    </row>
    <row r="242" ht="12.75">
      <c r="A242">
        <v>747</v>
      </c>
    </row>
    <row r="243" ht="12.75">
      <c r="A243">
        <v>748</v>
      </c>
    </row>
    <row r="244" ht="12.75">
      <c r="A244">
        <v>749</v>
      </c>
    </row>
    <row r="245" ht="12.75">
      <c r="A245">
        <v>750</v>
      </c>
    </row>
    <row r="246" ht="12.75">
      <c r="A246">
        <v>751</v>
      </c>
    </row>
    <row r="247" ht="12.75">
      <c r="A247">
        <v>752</v>
      </c>
    </row>
    <row r="248" ht="12.75">
      <c r="A248">
        <v>753</v>
      </c>
    </row>
    <row r="249" ht="12.75">
      <c r="A249">
        <v>754</v>
      </c>
    </row>
    <row r="250" ht="12.75">
      <c r="A250">
        <v>755</v>
      </c>
    </row>
    <row r="251" ht="12.75">
      <c r="A251">
        <v>756</v>
      </c>
    </row>
    <row r="252" ht="12.75">
      <c r="A252">
        <v>757</v>
      </c>
    </row>
    <row r="253" ht="12.75">
      <c r="A253">
        <v>758</v>
      </c>
    </row>
    <row r="254" ht="12.75">
      <c r="A254">
        <v>759</v>
      </c>
    </row>
    <row r="255" ht="12.75">
      <c r="A255">
        <v>760</v>
      </c>
    </row>
    <row r="256" ht="12.75">
      <c r="A256">
        <v>761</v>
      </c>
    </row>
    <row r="257" ht="12.75">
      <c r="A257">
        <v>762</v>
      </c>
    </row>
    <row r="258" ht="12.75">
      <c r="A258">
        <v>763</v>
      </c>
    </row>
    <row r="259" ht="12.75">
      <c r="A259">
        <v>764</v>
      </c>
    </row>
    <row r="260" ht="12.75">
      <c r="A260">
        <v>765</v>
      </c>
    </row>
    <row r="261" ht="12.75">
      <c r="A261">
        <v>766</v>
      </c>
    </row>
    <row r="262" ht="12.75">
      <c r="A262">
        <v>767</v>
      </c>
    </row>
    <row r="263" ht="12.75">
      <c r="A263">
        <v>768</v>
      </c>
    </row>
    <row r="264" ht="12.75">
      <c r="A264">
        <v>769</v>
      </c>
    </row>
    <row r="265" ht="12.75">
      <c r="A265">
        <v>770</v>
      </c>
    </row>
    <row r="266" ht="12.75">
      <c r="A266">
        <v>771</v>
      </c>
    </row>
    <row r="267" ht="12.75">
      <c r="A267">
        <v>772</v>
      </c>
    </row>
    <row r="268" ht="12.75">
      <c r="A268">
        <v>773</v>
      </c>
    </row>
    <row r="269" ht="12.75">
      <c r="A269">
        <v>774</v>
      </c>
    </row>
    <row r="270" ht="12.75">
      <c r="A270">
        <v>775</v>
      </c>
    </row>
    <row r="271" ht="12.75">
      <c r="A271">
        <v>776</v>
      </c>
    </row>
    <row r="272" ht="12.75">
      <c r="A272">
        <v>777</v>
      </c>
    </row>
    <row r="273" ht="12.75">
      <c r="A273">
        <v>778</v>
      </c>
    </row>
    <row r="274" ht="12.75">
      <c r="A274">
        <v>779</v>
      </c>
    </row>
    <row r="275" ht="12.75">
      <c r="A275">
        <v>780</v>
      </c>
    </row>
    <row r="276" ht="12.75">
      <c r="A276">
        <v>781</v>
      </c>
    </row>
    <row r="277" ht="12.75">
      <c r="A277">
        <v>782</v>
      </c>
    </row>
    <row r="278" ht="12.75">
      <c r="A278">
        <v>783</v>
      </c>
    </row>
    <row r="279" ht="12.75">
      <c r="A279">
        <v>784</v>
      </c>
    </row>
    <row r="280" ht="12.75">
      <c r="A280">
        <v>785</v>
      </c>
    </row>
    <row r="281" ht="12.75">
      <c r="A281">
        <v>786</v>
      </c>
    </row>
    <row r="282" ht="12.75">
      <c r="A282">
        <v>787</v>
      </c>
    </row>
    <row r="283" ht="12.75">
      <c r="A283">
        <v>788</v>
      </c>
    </row>
    <row r="284" ht="12.75">
      <c r="A284">
        <v>789</v>
      </c>
    </row>
    <row r="285" ht="12.75">
      <c r="A285">
        <v>790</v>
      </c>
    </row>
    <row r="286" ht="12.75">
      <c r="A286">
        <v>791</v>
      </c>
    </row>
    <row r="287" ht="12.75">
      <c r="A287">
        <v>792</v>
      </c>
    </row>
    <row r="288" ht="12.75">
      <c r="A288">
        <v>793</v>
      </c>
    </row>
    <row r="289" ht="12.75">
      <c r="A289">
        <v>794</v>
      </c>
    </row>
    <row r="290" ht="12.75">
      <c r="A290">
        <v>795</v>
      </c>
    </row>
    <row r="291" ht="12.75">
      <c r="A291">
        <v>796</v>
      </c>
    </row>
    <row r="292" ht="12.75">
      <c r="A292">
        <v>797</v>
      </c>
    </row>
    <row r="293" ht="12.75">
      <c r="A293">
        <v>798</v>
      </c>
    </row>
    <row r="294" ht="12.75">
      <c r="A294">
        <v>799</v>
      </c>
    </row>
    <row r="295" ht="12.75">
      <c r="A295">
        <v>800</v>
      </c>
    </row>
    <row r="296" ht="12.75">
      <c r="A296">
        <v>801</v>
      </c>
    </row>
    <row r="297" ht="12.75">
      <c r="A297">
        <v>802</v>
      </c>
    </row>
    <row r="298" ht="12.75">
      <c r="A298">
        <v>803</v>
      </c>
    </row>
    <row r="299" ht="12.75">
      <c r="A299">
        <v>804</v>
      </c>
    </row>
    <row r="300" ht="12.75">
      <c r="A300">
        <v>805</v>
      </c>
    </row>
    <row r="301" ht="12.75">
      <c r="A301">
        <v>806</v>
      </c>
    </row>
    <row r="302" ht="12.75">
      <c r="A302">
        <v>807</v>
      </c>
    </row>
    <row r="303" ht="12.75">
      <c r="A303">
        <v>808</v>
      </c>
    </row>
    <row r="304" ht="12.75">
      <c r="A304">
        <v>809</v>
      </c>
    </row>
    <row r="305" ht="12.75">
      <c r="A305">
        <v>810</v>
      </c>
    </row>
    <row r="306" ht="12.75">
      <c r="A306">
        <v>811</v>
      </c>
    </row>
    <row r="307" ht="12.75">
      <c r="A307">
        <v>812</v>
      </c>
    </row>
    <row r="308" ht="12.75">
      <c r="A308">
        <v>813</v>
      </c>
    </row>
    <row r="309" ht="12.75">
      <c r="A309">
        <v>814</v>
      </c>
    </row>
    <row r="310" ht="12.75">
      <c r="A310">
        <v>815</v>
      </c>
    </row>
    <row r="311" ht="12.75">
      <c r="A311">
        <v>816</v>
      </c>
    </row>
    <row r="312" ht="12.75">
      <c r="A312">
        <v>817</v>
      </c>
    </row>
    <row r="313" ht="12.75">
      <c r="A313">
        <v>818</v>
      </c>
    </row>
    <row r="314" ht="12.75">
      <c r="A314">
        <v>819</v>
      </c>
    </row>
    <row r="315" ht="12.75">
      <c r="A315">
        <v>820</v>
      </c>
    </row>
    <row r="316" ht="12.75">
      <c r="A316">
        <v>821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28"/>
  <sheetViews>
    <sheetView view="pageBreakPreview" zoomScale="75" zoomScaleSheetLayoutView="75" workbookViewId="0" topLeftCell="A612">
      <selection activeCell="B628" sqref="B628"/>
    </sheetView>
  </sheetViews>
  <sheetFormatPr defaultColWidth="9.00390625" defaultRowHeight="12.75"/>
  <cols>
    <col min="1" max="1" width="9.125" style="42" customWidth="1"/>
    <col min="2" max="2" width="25.75390625" style="0" customWidth="1"/>
    <col min="3" max="3" width="9.125" style="8" customWidth="1"/>
    <col min="4" max="4" width="19.125" style="0" customWidth="1"/>
  </cols>
  <sheetData>
    <row r="2" spans="1:4" s="84" customFormat="1" ht="15">
      <c r="A2" s="83" t="s">
        <v>855</v>
      </c>
      <c r="B2" s="84" t="s">
        <v>856</v>
      </c>
      <c r="C2" s="65" t="s">
        <v>857</v>
      </c>
      <c r="D2" s="84" t="s">
        <v>858</v>
      </c>
    </row>
    <row r="3" spans="1:5" ht="14.25">
      <c r="A3" s="42">
        <v>1</v>
      </c>
      <c r="B3" s="2" t="s">
        <v>501</v>
      </c>
      <c r="C3" s="7">
        <v>58</v>
      </c>
      <c r="D3" s="2" t="s">
        <v>144</v>
      </c>
      <c r="E3" s="2" t="s">
        <v>483</v>
      </c>
    </row>
    <row r="4" spans="1:5" ht="14.25">
      <c r="A4" s="42">
        <v>2</v>
      </c>
      <c r="B4" s="2" t="s">
        <v>235</v>
      </c>
      <c r="C4" s="7">
        <v>44</v>
      </c>
      <c r="D4" s="2" t="s">
        <v>1</v>
      </c>
      <c r="E4" s="2"/>
    </row>
    <row r="5" spans="1:5" ht="14.25">
      <c r="A5" s="42">
        <v>3</v>
      </c>
      <c r="B5" s="2" t="s">
        <v>367</v>
      </c>
      <c r="C5" s="16" t="s">
        <v>468</v>
      </c>
      <c r="D5" s="2" t="s">
        <v>19</v>
      </c>
      <c r="E5" s="9"/>
    </row>
    <row r="6" spans="1:5" ht="14.25">
      <c r="A6" s="42">
        <v>4</v>
      </c>
      <c r="B6" s="2" t="s">
        <v>241</v>
      </c>
      <c r="C6" s="7">
        <v>47</v>
      </c>
      <c r="D6" s="2" t="s">
        <v>703</v>
      </c>
      <c r="E6" s="2" t="s">
        <v>749</v>
      </c>
    </row>
    <row r="7" spans="1:5" ht="14.25">
      <c r="A7" s="42">
        <v>5</v>
      </c>
      <c r="B7" s="2" t="s">
        <v>101</v>
      </c>
      <c r="C7" s="7">
        <v>58</v>
      </c>
      <c r="D7" s="2" t="s">
        <v>567</v>
      </c>
      <c r="E7" s="2" t="s">
        <v>15</v>
      </c>
    </row>
    <row r="8" spans="1:5" ht="14.25">
      <c r="A8" s="42">
        <v>6</v>
      </c>
      <c r="B8" s="2" t="s">
        <v>251</v>
      </c>
      <c r="C8" s="16" t="s">
        <v>759</v>
      </c>
      <c r="D8" s="2" t="s">
        <v>144</v>
      </c>
      <c r="E8" s="2" t="s">
        <v>483</v>
      </c>
    </row>
    <row r="9" spans="1:5" ht="14.25">
      <c r="A9" s="42">
        <v>7</v>
      </c>
      <c r="B9" s="2" t="s">
        <v>66</v>
      </c>
      <c r="C9" s="16" t="s">
        <v>760</v>
      </c>
      <c r="D9" s="2" t="s">
        <v>3</v>
      </c>
      <c r="E9" s="3" t="s">
        <v>67</v>
      </c>
    </row>
    <row r="10" spans="1:5" ht="14.25">
      <c r="A10" s="42">
        <v>8</v>
      </c>
      <c r="B10" s="2" t="s">
        <v>109</v>
      </c>
      <c r="C10" s="7">
        <v>63</v>
      </c>
      <c r="D10" s="11" t="s">
        <v>570</v>
      </c>
      <c r="E10" s="11" t="s">
        <v>479</v>
      </c>
    </row>
    <row r="11" spans="1:5" ht="14.25">
      <c r="A11" s="42">
        <v>9</v>
      </c>
      <c r="B11" s="2" t="s">
        <v>193</v>
      </c>
      <c r="C11" s="16" t="s">
        <v>761</v>
      </c>
      <c r="D11" s="2" t="s">
        <v>194</v>
      </c>
      <c r="E11" s="3"/>
    </row>
    <row r="12" spans="1:5" ht="14.25">
      <c r="A12" s="42">
        <v>10</v>
      </c>
      <c r="B12" s="18" t="s">
        <v>635</v>
      </c>
      <c r="C12" s="7">
        <v>62</v>
      </c>
      <c r="D12" s="2" t="s">
        <v>3</v>
      </c>
      <c r="E12" s="4" t="s">
        <v>1007</v>
      </c>
    </row>
    <row r="13" spans="1:5" ht="14.25">
      <c r="A13" s="42">
        <v>11</v>
      </c>
      <c r="B13" s="2" t="s">
        <v>206</v>
      </c>
      <c r="C13" s="16" t="s">
        <v>762</v>
      </c>
      <c r="D13" s="2" t="s">
        <v>459</v>
      </c>
      <c r="E13" s="2"/>
    </row>
    <row r="14" spans="1:5" ht="14.25">
      <c r="A14" s="42">
        <v>12</v>
      </c>
      <c r="B14" s="2" t="s">
        <v>531</v>
      </c>
      <c r="C14" s="7">
        <v>29</v>
      </c>
      <c r="D14" s="2" t="s">
        <v>58</v>
      </c>
      <c r="E14" s="2" t="s">
        <v>59</v>
      </c>
    </row>
    <row r="15" spans="1:5" ht="14.25">
      <c r="A15" s="42">
        <v>13</v>
      </c>
      <c r="B15" s="2" t="s">
        <v>332</v>
      </c>
      <c r="C15" s="7">
        <v>22</v>
      </c>
      <c r="D15" s="2" t="s">
        <v>1</v>
      </c>
      <c r="E15" s="2" t="s">
        <v>491</v>
      </c>
    </row>
    <row r="16" spans="1:5" ht="14.25">
      <c r="A16" s="42">
        <v>14</v>
      </c>
      <c r="B16" s="2" t="s">
        <v>167</v>
      </c>
      <c r="C16" s="16" t="s">
        <v>763</v>
      </c>
      <c r="D16" s="2" t="s">
        <v>3</v>
      </c>
      <c r="E16" s="2" t="s">
        <v>67</v>
      </c>
    </row>
    <row r="17" spans="1:5" ht="14.25">
      <c r="A17" s="42">
        <v>15</v>
      </c>
      <c r="B17" s="2" t="s">
        <v>74</v>
      </c>
      <c r="C17" s="16" t="s">
        <v>764</v>
      </c>
      <c r="D17" s="2" t="s">
        <v>75</v>
      </c>
      <c r="E17" s="3" t="s">
        <v>76</v>
      </c>
    </row>
    <row r="18" spans="1:5" ht="14.25">
      <c r="A18" s="42">
        <v>16</v>
      </c>
      <c r="B18" s="2" t="s">
        <v>261</v>
      </c>
      <c r="C18" s="16" t="s">
        <v>765</v>
      </c>
      <c r="D18" s="2" t="s">
        <v>3</v>
      </c>
      <c r="E18" s="2"/>
    </row>
    <row r="19" spans="1:5" ht="14.25">
      <c r="A19" s="42">
        <v>17</v>
      </c>
      <c r="B19" s="2" t="s">
        <v>707</v>
      </c>
      <c r="C19" s="7">
        <v>44</v>
      </c>
      <c r="D19" s="2" t="s">
        <v>673</v>
      </c>
      <c r="E19" s="2" t="s">
        <v>536</v>
      </c>
    </row>
    <row r="20" spans="1:5" ht="14.25">
      <c r="A20" s="42">
        <v>18</v>
      </c>
      <c r="B20" s="2" t="s">
        <v>107</v>
      </c>
      <c r="C20" s="16" t="s">
        <v>766</v>
      </c>
      <c r="D20" s="2" t="s">
        <v>108</v>
      </c>
      <c r="E20" s="3"/>
    </row>
    <row r="21" spans="1:5" ht="14.25">
      <c r="A21" s="42">
        <v>19</v>
      </c>
      <c r="B21" s="2" t="s">
        <v>245</v>
      </c>
      <c r="C21" s="16" t="s">
        <v>767</v>
      </c>
      <c r="D21" s="2" t="s">
        <v>246</v>
      </c>
      <c r="E21" s="2" t="s">
        <v>1008</v>
      </c>
    </row>
    <row r="22" spans="1:5" ht="14.25">
      <c r="A22" s="42">
        <v>20</v>
      </c>
      <c r="B22" s="2" t="s">
        <v>626</v>
      </c>
      <c r="C22" s="7">
        <v>35</v>
      </c>
      <c r="D22" s="2" t="s">
        <v>521</v>
      </c>
      <c r="E22" s="2" t="s">
        <v>475</v>
      </c>
    </row>
    <row r="23" spans="1:5" ht="14.25">
      <c r="A23" s="42">
        <v>21</v>
      </c>
      <c r="B23" s="2" t="s">
        <v>1078</v>
      </c>
      <c r="C23" s="7">
        <v>64</v>
      </c>
      <c r="D23" s="2" t="s">
        <v>1079</v>
      </c>
      <c r="E23" s="2" t="s">
        <v>1080</v>
      </c>
    </row>
    <row r="24" spans="1:5" ht="14.25">
      <c r="A24" s="42">
        <v>22</v>
      </c>
      <c r="B24" s="2" t="s">
        <v>393</v>
      </c>
      <c r="C24" s="16" t="s">
        <v>768</v>
      </c>
      <c r="D24" s="2" t="s">
        <v>144</v>
      </c>
      <c r="E24" s="2" t="s">
        <v>483</v>
      </c>
    </row>
    <row r="25" spans="1:5" ht="14.25">
      <c r="A25" s="42">
        <v>23</v>
      </c>
      <c r="B25" s="2" t="s">
        <v>1383</v>
      </c>
      <c r="C25" s="16" t="s">
        <v>769</v>
      </c>
      <c r="D25" s="2" t="s">
        <v>400</v>
      </c>
      <c r="E25" s="2"/>
    </row>
    <row r="26" spans="1:5" ht="14.25">
      <c r="A26" s="42">
        <v>24</v>
      </c>
      <c r="B26" s="2" t="s">
        <v>696</v>
      </c>
      <c r="C26" s="7">
        <v>64</v>
      </c>
      <c r="D26" s="2" t="s">
        <v>570</v>
      </c>
      <c r="E26" s="2" t="s">
        <v>479</v>
      </c>
    </row>
    <row r="27" spans="1:5" ht="14.25">
      <c r="A27" s="42">
        <v>25</v>
      </c>
      <c r="B27" s="2" t="s">
        <v>32</v>
      </c>
      <c r="C27" s="16" t="s">
        <v>770</v>
      </c>
      <c r="D27" s="2" t="s">
        <v>3</v>
      </c>
      <c r="E27" s="3" t="s">
        <v>33</v>
      </c>
    </row>
    <row r="28" spans="1:5" ht="14.25">
      <c r="A28" s="42">
        <v>26</v>
      </c>
      <c r="B28" s="2" t="s">
        <v>41</v>
      </c>
      <c r="C28" s="16" t="s">
        <v>771</v>
      </c>
      <c r="D28" s="2" t="s">
        <v>5</v>
      </c>
      <c r="E28" s="3"/>
    </row>
    <row r="29" spans="1:5" ht="14.25">
      <c r="A29" s="42">
        <v>27</v>
      </c>
      <c r="B29" s="2" t="s">
        <v>181</v>
      </c>
      <c r="C29" s="16" t="s">
        <v>772</v>
      </c>
      <c r="D29" s="2" t="s">
        <v>182</v>
      </c>
      <c r="E29" s="3"/>
    </row>
    <row r="30" spans="1:5" ht="14.25">
      <c r="A30" s="42">
        <v>28</v>
      </c>
      <c r="B30" s="2" t="s">
        <v>352</v>
      </c>
      <c r="C30" s="16" t="s">
        <v>773</v>
      </c>
      <c r="D30" s="2" t="s">
        <v>353</v>
      </c>
      <c r="E30" s="2"/>
    </row>
    <row r="31" spans="1:5" ht="14.25">
      <c r="A31" s="42">
        <v>29</v>
      </c>
      <c r="B31" s="2" t="s">
        <v>597</v>
      </c>
      <c r="C31" s="7">
        <v>63</v>
      </c>
      <c r="D31" s="2" t="s">
        <v>521</v>
      </c>
      <c r="E31" s="2" t="s">
        <v>475</v>
      </c>
    </row>
    <row r="32" spans="1:5" ht="14.25">
      <c r="A32" s="42">
        <v>30</v>
      </c>
      <c r="B32" s="2" t="s">
        <v>754</v>
      </c>
      <c r="C32" s="7">
        <v>61</v>
      </c>
      <c r="D32" s="2" t="s">
        <v>751</v>
      </c>
      <c r="E32" s="2"/>
    </row>
    <row r="33" spans="1:5" ht="14.25">
      <c r="A33" s="42">
        <v>31</v>
      </c>
      <c r="B33" s="2" t="s">
        <v>77</v>
      </c>
      <c r="C33" s="16" t="s">
        <v>769</v>
      </c>
      <c r="D33" s="2" t="s">
        <v>78</v>
      </c>
      <c r="E33" s="3"/>
    </row>
    <row r="34" spans="1:5" ht="14.25">
      <c r="A34" s="42">
        <v>32</v>
      </c>
      <c r="B34" s="5" t="s">
        <v>234</v>
      </c>
      <c r="C34" s="14" t="s">
        <v>774</v>
      </c>
      <c r="D34" s="12" t="s">
        <v>3</v>
      </c>
      <c r="E34" s="6"/>
    </row>
    <row r="35" spans="1:5" ht="14.25">
      <c r="A35" s="42">
        <v>33</v>
      </c>
      <c r="B35" s="2" t="s">
        <v>428</v>
      </c>
      <c r="C35" s="16" t="s">
        <v>772</v>
      </c>
      <c r="D35" s="2" t="s">
        <v>429</v>
      </c>
      <c r="E35" s="2" t="s">
        <v>117</v>
      </c>
    </row>
    <row r="36" spans="1:5" ht="14.25">
      <c r="A36" s="42">
        <v>34</v>
      </c>
      <c r="B36" s="2" t="s">
        <v>210</v>
      </c>
      <c r="C36" s="16" t="s">
        <v>759</v>
      </c>
      <c r="D36" s="2" t="s">
        <v>3</v>
      </c>
      <c r="E36" s="3" t="s">
        <v>33</v>
      </c>
    </row>
    <row r="37" spans="1:5" ht="14.25">
      <c r="A37" s="42">
        <v>35</v>
      </c>
      <c r="B37" s="2" t="s">
        <v>414</v>
      </c>
      <c r="C37" s="16" t="s">
        <v>465</v>
      </c>
      <c r="D37" s="2" t="s">
        <v>415</v>
      </c>
      <c r="E37" s="2"/>
    </row>
    <row r="38" spans="1:5" ht="14.25">
      <c r="A38" s="42">
        <v>36</v>
      </c>
      <c r="B38" s="2" t="s">
        <v>131</v>
      </c>
      <c r="C38" s="16" t="s">
        <v>471</v>
      </c>
      <c r="D38" s="2" t="s">
        <v>450</v>
      </c>
      <c r="E38" s="2"/>
    </row>
    <row r="39" spans="1:5" ht="14.25">
      <c r="A39" s="42">
        <v>37</v>
      </c>
      <c r="B39" s="2" t="s">
        <v>625</v>
      </c>
      <c r="C39" s="7">
        <v>34</v>
      </c>
      <c r="D39" s="2" t="s">
        <v>521</v>
      </c>
      <c r="E39" s="2" t="s">
        <v>727</v>
      </c>
    </row>
    <row r="40" spans="1:5" ht="14.25">
      <c r="A40" s="42">
        <v>38</v>
      </c>
      <c r="B40" s="2" t="s">
        <v>653</v>
      </c>
      <c r="C40" s="7">
        <v>50</v>
      </c>
      <c r="D40" s="2" t="s">
        <v>654</v>
      </c>
      <c r="E40" s="2" t="s">
        <v>655</v>
      </c>
    </row>
    <row r="41" spans="1:5" ht="14.25">
      <c r="A41" s="42">
        <v>39</v>
      </c>
      <c r="B41" s="2" t="s">
        <v>211</v>
      </c>
      <c r="C41" s="16" t="s">
        <v>760</v>
      </c>
      <c r="D41" s="2" t="s">
        <v>3</v>
      </c>
      <c r="E41" s="3" t="s">
        <v>33</v>
      </c>
    </row>
    <row r="42" spans="1:5" ht="14.25">
      <c r="A42" s="42">
        <v>40</v>
      </c>
      <c r="B42" s="2" t="s">
        <v>454</v>
      </c>
      <c r="C42" s="16" t="s">
        <v>764</v>
      </c>
      <c r="D42" s="2" t="s">
        <v>455</v>
      </c>
      <c r="E42" s="7"/>
    </row>
    <row r="43" spans="1:5" ht="14.25">
      <c r="A43" s="42">
        <v>41</v>
      </c>
      <c r="B43" s="2" t="s">
        <v>247</v>
      </c>
      <c r="C43" s="16" t="s">
        <v>765</v>
      </c>
      <c r="D43" s="2" t="s">
        <v>248</v>
      </c>
      <c r="E43" s="2" t="s">
        <v>117</v>
      </c>
    </row>
    <row r="44" spans="1:5" ht="14.25">
      <c r="A44" s="42">
        <v>42</v>
      </c>
      <c r="B44" s="2" t="s">
        <v>166</v>
      </c>
      <c r="C44" s="16" t="s">
        <v>765</v>
      </c>
      <c r="D44" s="2" t="s">
        <v>3</v>
      </c>
      <c r="E44" s="2" t="s">
        <v>33</v>
      </c>
    </row>
    <row r="45" spans="1:5" ht="14.25">
      <c r="A45" s="42">
        <v>43</v>
      </c>
      <c r="B45" s="2" t="s">
        <v>209</v>
      </c>
      <c r="C45" s="7">
        <v>33</v>
      </c>
      <c r="D45" s="2" t="s">
        <v>3</v>
      </c>
      <c r="E45" s="2" t="s">
        <v>1007</v>
      </c>
    </row>
    <row r="46" spans="1:5" ht="14.25">
      <c r="A46" s="42">
        <v>44</v>
      </c>
      <c r="B46" s="2" t="s">
        <v>264</v>
      </c>
      <c r="C46" s="16" t="s">
        <v>759</v>
      </c>
      <c r="D46" s="2" t="s">
        <v>265</v>
      </c>
      <c r="E46" s="2"/>
    </row>
    <row r="47" spans="1:5" ht="14.25">
      <c r="A47" s="42">
        <v>45</v>
      </c>
      <c r="B47" s="2" t="s">
        <v>268</v>
      </c>
      <c r="C47" s="16" t="s">
        <v>768</v>
      </c>
      <c r="D47" s="2" t="s">
        <v>243</v>
      </c>
      <c r="E47" s="2"/>
    </row>
    <row r="48" spans="1:5" ht="14.25">
      <c r="A48" s="42">
        <v>46</v>
      </c>
      <c r="B48" s="2" t="s">
        <v>649</v>
      </c>
      <c r="C48" s="7">
        <v>42</v>
      </c>
      <c r="D48" s="2" t="s">
        <v>3</v>
      </c>
      <c r="E48" s="4"/>
    </row>
    <row r="49" spans="1:5" ht="14.25">
      <c r="A49" s="42">
        <v>47</v>
      </c>
      <c r="B49" s="2" t="s">
        <v>350</v>
      </c>
      <c r="C49" s="16" t="s">
        <v>468</v>
      </c>
      <c r="D49" s="2" t="s">
        <v>49</v>
      </c>
      <c r="E49" s="2"/>
    </row>
    <row r="50" spans="1:5" ht="14.25">
      <c r="A50" s="42">
        <v>48</v>
      </c>
      <c r="B50" s="2" t="s">
        <v>45</v>
      </c>
      <c r="C50" s="16" t="s">
        <v>759</v>
      </c>
      <c r="D50" s="2" t="s">
        <v>31</v>
      </c>
      <c r="E50" s="3"/>
    </row>
    <row r="51" spans="1:5" ht="14.25">
      <c r="A51" s="42">
        <v>49</v>
      </c>
      <c r="B51" s="2" t="s">
        <v>437</v>
      </c>
      <c r="C51" s="16" t="s">
        <v>775</v>
      </c>
      <c r="D51" s="2" t="s">
        <v>3</v>
      </c>
      <c r="E51" s="2" t="s">
        <v>33</v>
      </c>
    </row>
    <row r="52" spans="1:5" ht="14.25">
      <c r="A52" s="42">
        <v>50</v>
      </c>
      <c r="B52" s="2" t="s">
        <v>369</v>
      </c>
      <c r="C52" s="16" t="s">
        <v>773</v>
      </c>
      <c r="D52" s="2" t="s">
        <v>370</v>
      </c>
      <c r="E52" s="9"/>
    </row>
    <row r="53" spans="1:4" ht="14.25">
      <c r="A53" s="42">
        <v>51</v>
      </c>
      <c r="B53" s="2" t="s">
        <v>613</v>
      </c>
      <c r="C53" s="7">
        <v>57</v>
      </c>
      <c r="D53" s="2" t="s">
        <v>14</v>
      </c>
    </row>
    <row r="54" spans="1:5" ht="14.25">
      <c r="A54" s="42">
        <v>52</v>
      </c>
      <c r="B54" s="2" t="s">
        <v>337</v>
      </c>
      <c r="C54" s="16" t="s">
        <v>776</v>
      </c>
      <c r="D54" s="2" t="s">
        <v>75</v>
      </c>
      <c r="E54" s="2" t="s">
        <v>1056</v>
      </c>
    </row>
    <row r="55" spans="1:5" ht="14.25">
      <c r="A55" s="42">
        <v>53</v>
      </c>
      <c r="B55" s="2" t="s">
        <v>237</v>
      </c>
      <c r="C55" s="16" t="s">
        <v>774</v>
      </c>
      <c r="D55" s="2" t="s">
        <v>238</v>
      </c>
      <c r="E55" s="2"/>
    </row>
    <row r="56" spans="1:5" ht="14.25">
      <c r="A56" s="42">
        <v>54</v>
      </c>
      <c r="B56" s="2" t="s">
        <v>197</v>
      </c>
      <c r="C56" s="16" t="s">
        <v>777</v>
      </c>
      <c r="D56" s="2" t="s">
        <v>198</v>
      </c>
      <c r="E56" s="3"/>
    </row>
    <row r="57" spans="1:5" ht="14.25">
      <c r="A57" s="42">
        <v>55</v>
      </c>
      <c r="B57" s="2" t="s">
        <v>46</v>
      </c>
      <c r="C57" s="7">
        <v>36</v>
      </c>
      <c r="D57" s="2" t="s">
        <v>236</v>
      </c>
      <c r="E57" s="2"/>
    </row>
    <row r="58" spans="1:5" ht="14.25">
      <c r="A58" s="42">
        <v>56</v>
      </c>
      <c r="B58" s="2" t="s">
        <v>224</v>
      </c>
      <c r="C58" s="16" t="s">
        <v>778</v>
      </c>
      <c r="D58" s="2" t="s">
        <v>3</v>
      </c>
      <c r="E58" s="3" t="s">
        <v>4</v>
      </c>
    </row>
    <row r="59" spans="1:5" ht="14.25">
      <c r="A59" s="42">
        <v>57</v>
      </c>
      <c r="B59" s="2" t="s">
        <v>403</v>
      </c>
      <c r="C59" s="16" t="s">
        <v>779</v>
      </c>
      <c r="D59" s="2" t="s">
        <v>404</v>
      </c>
      <c r="E59" s="2"/>
    </row>
    <row r="60" spans="1:5" ht="14.25">
      <c r="A60" s="42">
        <v>58</v>
      </c>
      <c r="B60" s="2" t="s">
        <v>361</v>
      </c>
      <c r="C60" s="16" t="s">
        <v>777</v>
      </c>
      <c r="D60" s="2" t="s">
        <v>3</v>
      </c>
      <c r="E60" s="2"/>
    </row>
    <row r="61" spans="1:5" ht="14.25">
      <c r="A61" s="42">
        <v>59</v>
      </c>
      <c r="B61" s="2" t="s">
        <v>21</v>
      </c>
      <c r="C61" s="16" t="s">
        <v>780</v>
      </c>
      <c r="D61" s="2" t="s">
        <v>22</v>
      </c>
      <c r="E61" s="3" t="s">
        <v>23</v>
      </c>
    </row>
    <row r="62" spans="1:5" ht="14.25">
      <c r="A62" s="42">
        <v>60</v>
      </c>
      <c r="B62" s="18" t="s">
        <v>636</v>
      </c>
      <c r="C62" s="26">
        <v>62</v>
      </c>
      <c r="D62" s="2" t="s">
        <v>609</v>
      </c>
      <c r="E62" s="18" t="s">
        <v>10</v>
      </c>
    </row>
    <row r="63" spans="1:5" ht="14.25">
      <c r="A63" s="42">
        <v>61</v>
      </c>
      <c r="B63" s="2" t="s">
        <v>410</v>
      </c>
      <c r="C63" s="16" t="s">
        <v>773</v>
      </c>
      <c r="D63" s="2" t="s">
        <v>411</v>
      </c>
      <c r="E63" s="2"/>
    </row>
    <row r="64" spans="1:5" ht="14.25">
      <c r="A64" s="42">
        <v>62</v>
      </c>
      <c r="B64" s="2" t="s">
        <v>172</v>
      </c>
      <c r="C64" s="16" t="s">
        <v>781</v>
      </c>
      <c r="D64" s="2" t="s">
        <v>113</v>
      </c>
      <c r="E64" s="3" t="s">
        <v>173</v>
      </c>
    </row>
    <row r="65" spans="1:5" ht="14.25">
      <c r="A65" s="42">
        <v>63</v>
      </c>
      <c r="B65" s="2" t="s">
        <v>71</v>
      </c>
      <c r="C65" s="16" t="s">
        <v>774</v>
      </c>
      <c r="D65" s="2" t="s">
        <v>72</v>
      </c>
      <c r="E65" s="3"/>
    </row>
    <row r="66" spans="1:5" ht="14.25">
      <c r="A66" s="42">
        <v>64</v>
      </c>
      <c r="B66" s="2" t="s">
        <v>300</v>
      </c>
      <c r="C66" s="7">
        <v>44</v>
      </c>
      <c r="D66" s="2" t="s">
        <v>733</v>
      </c>
      <c r="E66" s="2" t="s">
        <v>734</v>
      </c>
    </row>
    <row r="67" spans="1:5" ht="14.25">
      <c r="A67" s="42">
        <v>65</v>
      </c>
      <c r="B67" s="2" t="s">
        <v>348</v>
      </c>
      <c r="C67" s="16" t="s">
        <v>472</v>
      </c>
      <c r="D67" s="2" t="s">
        <v>3</v>
      </c>
      <c r="E67" s="2" t="s">
        <v>4</v>
      </c>
    </row>
    <row r="68" spans="1:5" ht="14.25">
      <c r="A68" s="42">
        <v>66</v>
      </c>
      <c r="B68" s="2" t="s">
        <v>226</v>
      </c>
      <c r="C68" s="7">
        <v>50</v>
      </c>
      <c r="D68" s="2" t="s">
        <v>609</v>
      </c>
      <c r="E68" s="2" t="s">
        <v>10</v>
      </c>
    </row>
    <row r="69" spans="1:5" ht="14.25">
      <c r="A69" s="42">
        <v>67</v>
      </c>
      <c r="B69" s="2" t="s">
        <v>266</v>
      </c>
      <c r="C69" s="16" t="s">
        <v>782</v>
      </c>
      <c r="D69" s="2" t="s">
        <v>3</v>
      </c>
      <c r="E69" s="2"/>
    </row>
    <row r="70" spans="1:4" ht="14.25">
      <c r="A70" s="42">
        <v>68</v>
      </c>
      <c r="B70" s="2" t="s">
        <v>755</v>
      </c>
      <c r="C70" s="7">
        <v>53</v>
      </c>
      <c r="D70" s="2" t="s">
        <v>1</v>
      </c>
    </row>
    <row r="71" spans="1:5" ht="14.25">
      <c r="A71" s="42">
        <v>69</v>
      </c>
      <c r="B71" s="2" t="s">
        <v>399</v>
      </c>
      <c r="C71" s="16" t="s">
        <v>470</v>
      </c>
      <c r="D71" s="2" t="s">
        <v>144</v>
      </c>
      <c r="E71" s="2" t="s">
        <v>476</v>
      </c>
    </row>
    <row r="72" spans="1:5" ht="14.25">
      <c r="A72" s="42">
        <v>70</v>
      </c>
      <c r="B72" s="2" t="s">
        <v>430</v>
      </c>
      <c r="C72" s="16" t="s">
        <v>774</v>
      </c>
      <c r="D72" s="2" t="s">
        <v>144</v>
      </c>
      <c r="E72" s="2" t="s">
        <v>483</v>
      </c>
    </row>
    <row r="73" spans="1:5" ht="14.25">
      <c r="A73" s="42">
        <v>71</v>
      </c>
      <c r="B73" s="2" t="s">
        <v>82</v>
      </c>
      <c r="C73" s="7">
        <v>48</v>
      </c>
      <c r="D73" s="2" t="s">
        <v>521</v>
      </c>
      <c r="E73" s="2" t="s">
        <v>870</v>
      </c>
    </row>
    <row r="74" spans="1:5" ht="14.25">
      <c r="A74" s="42">
        <v>72</v>
      </c>
      <c r="B74" s="2" t="s">
        <v>95</v>
      </c>
      <c r="C74" s="7">
        <v>59</v>
      </c>
      <c r="D74" s="2" t="s">
        <v>583</v>
      </c>
      <c r="E74" s="2" t="s">
        <v>513</v>
      </c>
    </row>
    <row r="75" spans="1:5" ht="14.25">
      <c r="A75" s="42">
        <v>73</v>
      </c>
      <c r="B75" s="2" t="s">
        <v>365</v>
      </c>
      <c r="C75" s="16" t="s">
        <v>778</v>
      </c>
      <c r="D75" s="2" t="s">
        <v>84</v>
      </c>
      <c r="E75" s="9"/>
    </row>
    <row r="76" spans="1:5" ht="14.25">
      <c r="A76" s="42">
        <v>74</v>
      </c>
      <c r="B76" s="2" t="s">
        <v>424</v>
      </c>
      <c r="C76" s="16" t="s">
        <v>769</v>
      </c>
      <c r="D76" s="2" t="s">
        <v>84</v>
      </c>
      <c r="E76" s="2"/>
    </row>
    <row r="77" spans="1:5" ht="14.25">
      <c r="A77" s="42">
        <v>75</v>
      </c>
      <c r="B77" s="2" t="s">
        <v>364</v>
      </c>
      <c r="C77" s="16" t="s">
        <v>783</v>
      </c>
      <c r="D77" s="2" t="s">
        <v>480</v>
      </c>
      <c r="E77" s="2"/>
    </row>
    <row r="78" spans="1:5" ht="14.25">
      <c r="A78" s="42">
        <v>76</v>
      </c>
      <c r="B78" s="2" t="s">
        <v>694</v>
      </c>
      <c r="C78" s="7">
        <v>58</v>
      </c>
      <c r="D78" s="2" t="s">
        <v>144</v>
      </c>
      <c r="E78" s="2" t="s">
        <v>508</v>
      </c>
    </row>
    <row r="79" spans="1:5" ht="14.25">
      <c r="A79" s="42">
        <v>77</v>
      </c>
      <c r="B79" s="2" t="s">
        <v>208</v>
      </c>
      <c r="C79" s="7">
        <v>29</v>
      </c>
      <c r="D79" s="2" t="s">
        <v>144</v>
      </c>
      <c r="E79" s="2" t="s">
        <v>483</v>
      </c>
    </row>
    <row r="80" spans="1:5" ht="14.25">
      <c r="A80" s="42">
        <v>78</v>
      </c>
      <c r="B80" s="2" t="s">
        <v>578</v>
      </c>
      <c r="C80" s="7">
        <v>50</v>
      </c>
      <c r="D80" s="2" t="s">
        <v>500</v>
      </c>
      <c r="E80" s="2" t="s">
        <v>10</v>
      </c>
    </row>
    <row r="81" spans="1:5" ht="14.25">
      <c r="A81" s="42">
        <v>79</v>
      </c>
      <c r="B81" s="2" t="s">
        <v>229</v>
      </c>
      <c r="C81" s="16" t="s">
        <v>762</v>
      </c>
      <c r="D81" s="2" t="s">
        <v>230</v>
      </c>
      <c r="E81" s="3"/>
    </row>
    <row r="82" spans="1:5" ht="14.25">
      <c r="A82" s="42">
        <v>80</v>
      </c>
      <c r="B82" s="2" t="s">
        <v>571</v>
      </c>
      <c r="C82" s="7">
        <v>56</v>
      </c>
      <c r="D82" s="2" t="s">
        <v>521</v>
      </c>
      <c r="E82" s="2" t="s">
        <v>870</v>
      </c>
    </row>
    <row r="83" spans="1:5" ht="14.25">
      <c r="A83" s="42">
        <v>81</v>
      </c>
      <c r="B83" s="2" t="s">
        <v>88</v>
      </c>
      <c r="C83" s="16" t="s">
        <v>779</v>
      </c>
      <c r="D83" s="2" t="s">
        <v>89</v>
      </c>
      <c r="E83" s="3"/>
    </row>
    <row r="84" spans="1:5" ht="14.25">
      <c r="A84" s="42">
        <v>82</v>
      </c>
      <c r="B84" s="2" t="s">
        <v>132</v>
      </c>
      <c r="C84" s="7">
        <v>44</v>
      </c>
      <c r="D84" s="2" t="s">
        <v>609</v>
      </c>
      <c r="E84" s="18" t="s">
        <v>10</v>
      </c>
    </row>
    <row r="85" spans="1:4" ht="14.25">
      <c r="A85" s="42">
        <v>83</v>
      </c>
      <c r="B85" s="2" t="s">
        <v>569</v>
      </c>
      <c r="C85" s="7">
        <v>57</v>
      </c>
      <c r="D85" s="2" t="s">
        <v>14</v>
      </c>
    </row>
    <row r="86" spans="1:5" ht="14.25">
      <c r="A86" s="42">
        <v>84</v>
      </c>
      <c r="B86" s="2" t="s">
        <v>608</v>
      </c>
      <c r="C86" s="7">
        <v>41</v>
      </c>
      <c r="D86" s="2" t="s">
        <v>3</v>
      </c>
      <c r="E86" s="4" t="s">
        <v>1007</v>
      </c>
    </row>
    <row r="87" spans="1:5" ht="14.25">
      <c r="A87" s="42">
        <v>85</v>
      </c>
      <c r="B87" s="2" t="s">
        <v>319</v>
      </c>
      <c r="C87" s="16" t="s">
        <v>775</v>
      </c>
      <c r="D87" s="2" t="s">
        <v>291</v>
      </c>
      <c r="E87" s="2"/>
    </row>
    <row r="88" spans="1:5" ht="14.25">
      <c r="A88" s="42">
        <v>86</v>
      </c>
      <c r="B88" s="2" t="s">
        <v>702</v>
      </c>
      <c r="C88" s="7">
        <v>59</v>
      </c>
      <c r="D88" s="2" t="s">
        <v>583</v>
      </c>
      <c r="E88" s="2" t="s">
        <v>699</v>
      </c>
    </row>
    <row r="89" spans="1:5" ht="14.25">
      <c r="A89" s="42">
        <v>87</v>
      </c>
      <c r="B89" s="2" t="s">
        <v>497</v>
      </c>
      <c r="C89" s="7">
        <v>51</v>
      </c>
      <c r="D89" s="2" t="s">
        <v>498</v>
      </c>
      <c r="E89" s="2" t="s">
        <v>499</v>
      </c>
    </row>
    <row r="90" spans="1:5" ht="14.25">
      <c r="A90" s="42">
        <v>88</v>
      </c>
      <c r="B90" s="2" t="s">
        <v>249</v>
      </c>
      <c r="C90" s="16" t="s">
        <v>782</v>
      </c>
      <c r="D90" s="2" t="s">
        <v>250</v>
      </c>
      <c r="E90" s="2"/>
    </row>
    <row r="91" spans="1:5" ht="14.25">
      <c r="A91" s="42">
        <v>89</v>
      </c>
      <c r="B91" s="2" t="s">
        <v>318</v>
      </c>
      <c r="C91" s="7">
        <v>28</v>
      </c>
      <c r="D91" s="2" t="s">
        <v>3</v>
      </c>
      <c r="E91" s="2"/>
    </row>
    <row r="92" spans="1:5" ht="14.25">
      <c r="A92" s="42">
        <v>90</v>
      </c>
      <c r="B92" s="2" t="s">
        <v>686</v>
      </c>
      <c r="C92" s="7">
        <v>46</v>
      </c>
      <c r="D92" s="2" t="s">
        <v>3</v>
      </c>
      <c r="E92" t="s">
        <v>4</v>
      </c>
    </row>
    <row r="93" spans="1:5" ht="14.25">
      <c r="A93" s="42">
        <v>91</v>
      </c>
      <c r="B93" s="2" t="s">
        <v>445</v>
      </c>
      <c r="C93" s="16" t="s">
        <v>779</v>
      </c>
      <c r="D93" s="2" t="s">
        <v>3</v>
      </c>
      <c r="E93" s="2" t="s">
        <v>67</v>
      </c>
    </row>
    <row r="94" spans="1:5" ht="14.25">
      <c r="A94" s="42">
        <v>92</v>
      </c>
      <c r="B94" s="2" t="s">
        <v>610</v>
      </c>
      <c r="C94" s="7">
        <v>52</v>
      </c>
      <c r="D94" s="2" t="s">
        <v>526</v>
      </c>
      <c r="E94" s="4" t="s">
        <v>527</v>
      </c>
    </row>
    <row r="95" spans="1:5" ht="14.25">
      <c r="A95" s="42">
        <v>93</v>
      </c>
      <c r="B95" s="2" t="s">
        <v>305</v>
      </c>
      <c r="C95" s="16" t="s">
        <v>468</v>
      </c>
      <c r="D95" s="2" t="s">
        <v>306</v>
      </c>
      <c r="E95" s="9" t="s">
        <v>1008</v>
      </c>
    </row>
    <row r="96" spans="1:5" ht="14.25">
      <c r="A96" s="42">
        <v>94</v>
      </c>
      <c r="B96" s="2" t="s">
        <v>496</v>
      </c>
      <c r="C96" s="7">
        <v>51</v>
      </c>
      <c r="D96" s="2" t="s">
        <v>3</v>
      </c>
      <c r="E96" s="2"/>
    </row>
    <row r="97" spans="1:5" ht="14.25">
      <c r="A97" s="42">
        <v>95</v>
      </c>
      <c r="B97" s="2" t="s">
        <v>717</v>
      </c>
      <c r="C97" s="7">
        <v>37</v>
      </c>
      <c r="D97" s="2" t="s">
        <v>3</v>
      </c>
      <c r="E97" s="2"/>
    </row>
    <row r="98" spans="1:5" ht="14.25">
      <c r="A98" s="42">
        <v>96</v>
      </c>
      <c r="B98" s="2" t="s">
        <v>481</v>
      </c>
      <c r="C98" s="16" t="s">
        <v>473</v>
      </c>
      <c r="D98" s="2" t="s">
        <v>144</v>
      </c>
      <c r="E98" s="2" t="s">
        <v>483</v>
      </c>
    </row>
    <row r="99" spans="1:5" ht="14.25">
      <c r="A99" s="42">
        <v>97</v>
      </c>
      <c r="B99" s="2" t="s">
        <v>119</v>
      </c>
      <c r="C99" s="7">
        <v>36</v>
      </c>
      <c r="D99" s="2" t="s">
        <v>144</v>
      </c>
      <c r="E99" s="2" t="s">
        <v>1291</v>
      </c>
    </row>
    <row r="100" spans="1:5" ht="14.25">
      <c r="A100" s="42">
        <v>98</v>
      </c>
      <c r="B100" s="2" t="s">
        <v>510</v>
      </c>
      <c r="C100" s="7">
        <v>60</v>
      </c>
      <c r="D100" s="2" t="s">
        <v>265</v>
      </c>
      <c r="E100" s="2" t="s">
        <v>113</v>
      </c>
    </row>
    <row r="101" spans="1:5" ht="14.25">
      <c r="A101" s="42">
        <v>99</v>
      </c>
      <c r="B101" s="2" t="s">
        <v>152</v>
      </c>
      <c r="C101" s="16" t="s">
        <v>777</v>
      </c>
      <c r="D101" s="2" t="s">
        <v>58</v>
      </c>
      <c r="E101" s="3" t="s">
        <v>59</v>
      </c>
    </row>
    <row r="102" spans="1:5" ht="14.25">
      <c r="A102" s="42">
        <v>100</v>
      </c>
      <c r="B102" s="2" t="s">
        <v>602</v>
      </c>
      <c r="C102" s="7">
        <v>35</v>
      </c>
      <c r="D102" s="2" t="s">
        <v>603</v>
      </c>
      <c r="E102" s="2" t="s">
        <v>536</v>
      </c>
    </row>
    <row r="103" spans="1:5" ht="14.25">
      <c r="A103" s="42">
        <v>101</v>
      </c>
      <c r="B103" s="2" t="s">
        <v>39</v>
      </c>
      <c r="C103" s="16" t="s">
        <v>784</v>
      </c>
      <c r="D103" s="2" t="s">
        <v>3</v>
      </c>
      <c r="E103" s="3"/>
    </row>
    <row r="104" spans="1:5" ht="14.25">
      <c r="A104" s="42">
        <v>102</v>
      </c>
      <c r="B104" s="2" t="s">
        <v>495</v>
      </c>
      <c r="C104" s="7">
        <v>52</v>
      </c>
      <c r="D104" s="2" t="s">
        <v>462</v>
      </c>
      <c r="E104" s="2" t="s">
        <v>688</v>
      </c>
    </row>
    <row r="105" spans="1:4" ht="14.25">
      <c r="A105" s="42">
        <v>103</v>
      </c>
      <c r="B105" s="2" t="s">
        <v>739</v>
      </c>
      <c r="C105" s="7">
        <v>39</v>
      </c>
      <c r="D105" s="2" t="s">
        <v>1</v>
      </c>
    </row>
    <row r="106" spans="1:5" ht="14.25">
      <c r="A106" s="42">
        <v>104</v>
      </c>
      <c r="B106" s="2" t="s">
        <v>141</v>
      </c>
      <c r="C106" s="7">
        <v>56</v>
      </c>
      <c r="D106" s="2" t="s">
        <v>14</v>
      </c>
      <c r="E106" t="s">
        <v>15</v>
      </c>
    </row>
    <row r="107" spans="1:5" ht="14.25">
      <c r="A107" s="42">
        <v>105</v>
      </c>
      <c r="B107" s="2" t="s">
        <v>412</v>
      </c>
      <c r="C107" s="16" t="s">
        <v>785</v>
      </c>
      <c r="D107" s="2" t="s">
        <v>3</v>
      </c>
      <c r="E107" s="2" t="s">
        <v>4</v>
      </c>
    </row>
    <row r="108" spans="1:5" ht="14.25">
      <c r="A108" s="42">
        <v>106</v>
      </c>
      <c r="B108" s="2" t="s">
        <v>426</v>
      </c>
      <c r="C108" s="16" t="s">
        <v>784</v>
      </c>
      <c r="D108" s="2" t="s">
        <v>3</v>
      </c>
      <c r="E108" s="2" t="s">
        <v>4</v>
      </c>
    </row>
    <row r="109" spans="1:5" ht="14.25">
      <c r="A109" s="42">
        <v>107</v>
      </c>
      <c r="B109" s="2" t="s">
        <v>189</v>
      </c>
      <c r="C109" s="7">
        <v>56</v>
      </c>
      <c r="D109" s="2" t="s">
        <v>570</v>
      </c>
      <c r="E109" s="2" t="s">
        <v>966</v>
      </c>
    </row>
    <row r="110" spans="1:5" ht="14.25">
      <c r="A110" s="42">
        <v>108</v>
      </c>
      <c r="B110" s="2" t="s">
        <v>314</v>
      </c>
      <c r="C110" s="16" t="s">
        <v>769</v>
      </c>
      <c r="D110" s="2" t="s">
        <v>19</v>
      </c>
      <c r="E110" s="2" t="s">
        <v>20</v>
      </c>
    </row>
    <row r="111" spans="1:5" ht="14.25">
      <c r="A111" s="42">
        <v>109</v>
      </c>
      <c r="B111" s="2" t="s">
        <v>57</v>
      </c>
      <c r="C111" s="7">
        <v>39</v>
      </c>
      <c r="D111" s="2" t="s">
        <v>605</v>
      </c>
      <c r="E111" s="2" t="s">
        <v>59</v>
      </c>
    </row>
    <row r="112" spans="1:5" ht="14.25">
      <c r="A112" s="42">
        <v>110</v>
      </c>
      <c r="B112" s="2" t="s">
        <v>225</v>
      </c>
      <c r="C112" s="16" t="s">
        <v>474</v>
      </c>
      <c r="D112" s="2" t="s">
        <v>3</v>
      </c>
      <c r="E112" s="3" t="s">
        <v>4</v>
      </c>
    </row>
    <row r="113" spans="1:5" ht="14.25">
      <c r="A113" s="42">
        <v>111</v>
      </c>
      <c r="B113" s="2" t="s">
        <v>18</v>
      </c>
      <c r="C113" s="16" t="s">
        <v>467</v>
      </c>
      <c r="D113" s="2" t="s">
        <v>19</v>
      </c>
      <c r="E113" s="3" t="s">
        <v>20</v>
      </c>
    </row>
    <row r="114" spans="1:5" ht="14.25">
      <c r="A114" s="42">
        <v>112</v>
      </c>
      <c r="B114" s="2" t="s">
        <v>624</v>
      </c>
      <c r="C114" s="7">
        <v>71</v>
      </c>
      <c r="D114" s="2" t="s">
        <v>714</v>
      </c>
      <c r="E114" s="2" t="s">
        <v>14</v>
      </c>
    </row>
    <row r="115" spans="1:5" ht="14.25">
      <c r="A115" s="42">
        <v>113</v>
      </c>
      <c r="B115" s="2" t="s">
        <v>267</v>
      </c>
      <c r="C115" s="7">
        <v>33</v>
      </c>
      <c r="D115" s="2" t="s">
        <v>715</v>
      </c>
      <c r="E115" s="2" t="s">
        <v>716</v>
      </c>
    </row>
    <row r="116" spans="1:5" ht="14.25">
      <c r="A116" s="42">
        <v>114</v>
      </c>
      <c r="B116" s="2" t="s">
        <v>407</v>
      </c>
      <c r="C116" s="16" t="s">
        <v>786</v>
      </c>
      <c r="D116" s="2" t="s">
        <v>408</v>
      </c>
      <c r="E116" s="2" t="s">
        <v>1381</v>
      </c>
    </row>
    <row r="117" spans="1:4" ht="14.25">
      <c r="A117" s="42">
        <v>115</v>
      </c>
      <c r="B117" s="2" t="s">
        <v>633</v>
      </c>
      <c r="C117" s="7">
        <v>58</v>
      </c>
      <c r="D117" s="2" t="s">
        <v>160</v>
      </c>
    </row>
    <row r="118" spans="1:5" ht="14.25">
      <c r="A118" s="42">
        <v>116</v>
      </c>
      <c r="B118" s="2" t="s">
        <v>61</v>
      </c>
      <c r="C118" s="16" t="s">
        <v>474</v>
      </c>
      <c r="D118" s="2" t="s">
        <v>62</v>
      </c>
      <c r="E118" s="3" t="s">
        <v>63</v>
      </c>
    </row>
    <row r="119" spans="1:5" ht="14.25">
      <c r="A119" s="42">
        <v>117</v>
      </c>
      <c r="B119" s="2" t="s">
        <v>37</v>
      </c>
      <c r="C119" s="16" t="s">
        <v>771</v>
      </c>
      <c r="D119" s="2" t="s">
        <v>38</v>
      </c>
      <c r="E119" s="3"/>
    </row>
    <row r="120" spans="1:5" ht="14.25">
      <c r="A120" s="42">
        <v>118</v>
      </c>
      <c r="B120" s="2" t="s">
        <v>572</v>
      </c>
      <c r="C120" s="7">
        <v>57</v>
      </c>
      <c r="D120" s="2" t="s">
        <v>573</v>
      </c>
      <c r="E120" s="2" t="s">
        <v>574</v>
      </c>
    </row>
    <row r="121" spans="1:5" ht="14.25">
      <c r="A121" s="42">
        <v>119</v>
      </c>
      <c r="B121" s="2" t="s">
        <v>453</v>
      </c>
      <c r="C121" s="16" t="s">
        <v>774</v>
      </c>
      <c r="D121" s="2" t="s">
        <v>3</v>
      </c>
      <c r="E121" s="2"/>
    </row>
    <row r="122" spans="1:4" ht="14.25">
      <c r="A122" s="42">
        <v>120</v>
      </c>
      <c r="B122" s="2" t="s">
        <v>522</v>
      </c>
      <c r="C122" s="7">
        <v>60</v>
      </c>
      <c r="D122" s="2" t="s">
        <v>14</v>
      </c>
    </row>
    <row r="123" spans="1:5" ht="14.25">
      <c r="A123" s="42">
        <v>121</v>
      </c>
      <c r="B123" s="2" t="s">
        <v>380</v>
      </c>
      <c r="C123" s="16" t="s">
        <v>767</v>
      </c>
      <c r="D123" s="2" t="s">
        <v>381</v>
      </c>
      <c r="E123" s="2"/>
    </row>
    <row r="124" spans="1:5" ht="14.25">
      <c r="A124" s="42">
        <v>122</v>
      </c>
      <c r="B124" s="2" t="s">
        <v>179</v>
      </c>
      <c r="C124" s="16" t="s">
        <v>778</v>
      </c>
      <c r="D124" s="2" t="s">
        <v>144</v>
      </c>
      <c r="E124" s="2" t="s">
        <v>483</v>
      </c>
    </row>
    <row r="125" spans="1:5" ht="14.25">
      <c r="A125" s="42">
        <v>123</v>
      </c>
      <c r="B125" s="2" t="s">
        <v>622</v>
      </c>
      <c r="C125" s="7">
        <v>73</v>
      </c>
      <c r="D125" s="2" t="s">
        <v>512</v>
      </c>
      <c r="E125" s="2" t="s">
        <v>623</v>
      </c>
    </row>
    <row r="126" spans="1:5" ht="14.25">
      <c r="A126" s="42">
        <v>124</v>
      </c>
      <c r="B126" s="2" t="s">
        <v>622</v>
      </c>
      <c r="C126" s="7">
        <v>73</v>
      </c>
      <c r="D126" s="2" t="s">
        <v>642</v>
      </c>
      <c r="E126" s="2" t="s">
        <v>623</v>
      </c>
    </row>
    <row r="127" spans="1:5" ht="14.25">
      <c r="A127" s="42">
        <v>125</v>
      </c>
      <c r="B127" s="2" t="s">
        <v>335</v>
      </c>
      <c r="C127" s="16" t="s">
        <v>765</v>
      </c>
      <c r="D127" s="2" t="s">
        <v>3</v>
      </c>
      <c r="E127" s="2" t="s">
        <v>4</v>
      </c>
    </row>
    <row r="128" spans="1:5" ht="14.25">
      <c r="A128" s="42">
        <v>126</v>
      </c>
      <c r="B128" s="2" t="s">
        <v>110</v>
      </c>
      <c r="C128" s="16" t="s">
        <v>787</v>
      </c>
      <c r="D128" s="2" t="s">
        <v>198</v>
      </c>
      <c r="E128" s="2"/>
    </row>
    <row r="129" spans="1:5" ht="14.25">
      <c r="A129" s="42">
        <v>127</v>
      </c>
      <c r="B129" s="2" t="s">
        <v>269</v>
      </c>
      <c r="C129" s="16" t="s">
        <v>760</v>
      </c>
      <c r="D129" s="2" t="s">
        <v>3</v>
      </c>
      <c r="E129" s="2" t="s">
        <v>67</v>
      </c>
    </row>
    <row r="130" spans="1:5" ht="14.25">
      <c r="A130" s="42">
        <v>128</v>
      </c>
      <c r="B130" s="2" t="s">
        <v>276</v>
      </c>
      <c r="C130" s="7">
        <v>50</v>
      </c>
      <c r="D130" s="2" t="s">
        <v>724</v>
      </c>
      <c r="E130" s="2" t="s">
        <v>725</v>
      </c>
    </row>
    <row r="131" spans="1:5" ht="14.25">
      <c r="A131" s="42">
        <v>129</v>
      </c>
      <c r="B131" s="2" t="s">
        <v>413</v>
      </c>
      <c r="C131" s="16" t="s">
        <v>467</v>
      </c>
      <c r="D131" s="2" t="s">
        <v>1</v>
      </c>
      <c r="E131" s="2"/>
    </row>
    <row r="132" spans="1:5" ht="14.25">
      <c r="A132" s="42">
        <v>130</v>
      </c>
      <c r="B132" s="2" t="s">
        <v>742</v>
      </c>
      <c r="C132" s="7">
        <v>53</v>
      </c>
      <c r="D132" s="2" t="s">
        <v>743</v>
      </c>
      <c r="E132" s="2" t="s">
        <v>744</v>
      </c>
    </row>
    <row r="133" spans="1:5" ht="14.25">
      <c r="A133" s="42">
        <v>131</v>
      </c>
      <c r="B133" s="2" t="s">
        <v>138</v>
      </c>
      <c r="C133" s="16" t="s">
        <v>773</v>
      </c>
      <c r="D133" s="2" t="s">
        <v>139</v>
      </c>
      <c r="E133" s="3"/>
    </row>
    <row r="134" spans="1:5" ht="14.25">
      <c r="A134" s="42">
        <v>132</v>
      </c>
      <c r="B134" s="2" t="s">
        <v>322</v>
      </c>
      <c r="C134" s="7">
        <v>50</v>
      </c>
      <c r="D134" s="2" t="s">
        <v>745</v>
      </c>
      <c r="E134" s="2" t="s">
        <v>233</v>
      </c>
    </row>
    <row r="135" spans="1:5" ht="14.25">
      <c r="A135" s="42">
        <v>133</v>
      </c>
      <c r="B135" s="18" t="s">
        <v>638</v>
      </c>
      <c r="C135" s="26">
        <v>73</v>
      </c>
      <c r="D135" s="2" t="s">
        <v>567</v>
      </c>
      <c r="E135" s="18" t="s">
        <v>1037</v>
      </c>
    </row>
    <row r="136" spans="1:5" ht="14.25">
      <c r="A136" s="42">
        <v>134</v>
      </c>
      <c r="B136" s="2" t="s">
        <v>670</v>
      </c>
      <c r="C136" s="7">
        <v>57</v>
      </c>
      <c r="D136" s="2" t="s">
        <v>3</v>
      </c>
      <c r="E136" s="2"/>
    </row>
    <row r="137" spans="1:5" ht="14.25">
      <c r="A137" s="42">
        <v>135</v>
      </c>
      <c r="B137" s="2" t="s">
        <v>405</v>
      </c>
      <c r="C137" s="16" t="s">
        <v>786</v>
      </c>
      <c r="D137" s="2" t="s">
        <v>406</v>
      </c>
      <c r="E137" s="2"/>
    </row>
    <row r="138" spans="1:5" ht="14.25">
      <c r="A138" s="42">
        <v>136</v>
      </c>
      <c r="B138" s="2" t="s">
        <v>26</v>
      </c>
      <c r="C138" s="7">
        <v>64</v>
      </c>
      <c r="D138" s="2" t="s">
        <v>567</v>
      </c>
      <c r="E138" s="2" t="s">
        <v>15</v>
      </c>
    </row>
    <row r="139" spans="1:5" ht="14.25">
      <c r="A139" s="42">
        <v>137</v>
      </c>
      <c r="B139" s="2" t="s">
        <v>199</v>
      </c>
      <c r="C139" s="16" t="s">
        <v>775</v>
      </c>
      <c r="D139" s="2" t="s">
        <v>200</v>
      </c>
      <c r="E139" s="3"/>
    </row>
    <row r="140" spans="1:5" ht="14.25">
      <c r="A140" s="42">
        <v>138</v>
      </c>
      <c r="B140" s="2" t="s">
        <v>637</v>
      </c>
      <c r="C140" s="7">
        <v>60</v>
      </c>
      <c r="D140" s="2" t="s">
        <v>521</v>
      </c>
      <c r="E140" s="2" t="s">
        <v>475</v>
      </c>
    </row>
    <row r="141" spans="1:5" ht="14.25">
      <c r="A141" s="42">
        <v>139</v>
      </c>
      <c r="B141" s="2" t="s">
        <v>376</v>
      </c>
      <c r="C141" s="7">
        <v>62</v>
      </c>
      <c r="D141" s="2" t="s">
        <v>3</v>
      </c>
      <c r="E141" s="2" t="s">
        <v>67</v>
      </c>
    </row>
    <row r="142" spans="1:5" ht="14.25">
      <c r="A142" s="42">
        <v>140</v>
      </c>
      <c r="B142" s="2" t="s">
        <v>279</v>
      </c>
      <c r="C142" s="16" t="s">
        <v>470</v>
      </c>
      <c r="D142" s="2" t="s">
        <v>280</v>
      </c>
      <c r="E142" s="2"/>
    </row>
    <row r="143" spans="1:5" ht="14.25">
      <c r="A143" s="42">
        <v>141</v>
      </c>
      <c r="B143" s="2" t="s">
        <v>595</v>
      </c>
      <c r="C143" s="7">
        <v>52</v>
      </c>
      <c r="D143" s="2" t="s">
        <v>1</v>
      </c>
      <c r="E143" s="2"/>
    </row>
    <row r="144" spans="1:5" ht="14.25">
      <c r="A144" s="42">
        <v>142</v>
      </c>
      <c r="B144" s="2" t="s">
        <v>592</v>
      </c>
      <c r="C144" s="7">
        <v>45</v>
      </c>
      <c r="D144" s="2" t="s">
        <v>3</v>
      </c>
      <c r="E144" s="2"/>
    </row>
    <row r="145" spans="1:5" ht="14.25">
      <c r="A145" s="42">
        <v>143</v>
      </c>
      <c r="B145" s="2" t="s">
        <v>165</v>
      </c>
      <c r="C145" s="16" t="s">
        <v>788</v>
      </c>
      <c r="D145" s="2" t="s">
        <v>14</v>
      </c>
      <c r="E145" s="3" t="s">
        <v>15</v>
      </c>
    </row>
    <row r="146" spans="1:5" ht="14.25">
      <c r="A146" s="42">
        <v>144</v>
      </c>
      <c r="B146" s="2" t="s">
        <v>313</v>
      </c>
      <c r="C146" s="7">
        <v>53</v>
      </c>
      <c r="D146" s="2" t="s">
        <v>1225</v>
      </c>
      <c r="E146" s="2" t="s">
        <v>735</v>
      </c>
    </row>
    <row r="147" spans="1:5" ht="14.25">
      <c r="A147" s="42">
        <v>145</v>
      </c>
      <c r="B147" s="2" t="s">
        <v>270</v>
      </c>
      <c r="C147" s="16" t="s">
        <v>774</v>
      </c>
      <c r="D147" s="2" t="s">
        <v>22</v>
      </c>
      <c r="E147" s="2" t="s">
        <v>23</v>
      </c>
    </row>
    <row r="148" spans="1:5" ht="14.25">
      <c r="A148" s="42">
        <v>146</v>
      </c>
      <c r="B148" s="2" t="s">
        <v>153</v>
      </c>
      <c r="C148" s="16" t="s">
        <v>466</v>
      </c>
      <c r="D148" s="2" t="s">
        <v>154</v>
      </c>
      <c r="E148" s="3"/>
    </row>
    <row r="149" spans="1:5" ht="14.25">
      <c r="A149" s="42">
        <v>147</v>
      </c>
      <c r="B149" s="2" t="s">
        <v>48</v>
      </c>
      <c r="C149" s="16" t="s">
        <v>782</v>
      </c>
      <c r="D149" s="2" t="s">
        <v>49</v>
      </c>
      <c r="E149" s="3"/>
    </row>
    <row r="150" spans="1:5" ht="14.25">
      <c r="A150" s="42">
        <v>148</v>
      </c>
      <c r="B150" s="2" t="s">
        <v>329</v>
      </c>
      <c r="C150" s="7">
        <v>39</v>
      </c>
      <c r="D150" s="2" t="s">
        <v>3</v>
      </c>
      <c r="E150" s="2"/>
    </row>
    <row r="151" spans="1:5" ht="14.25">
      <c r="A151" s="42">
        <v>149</v>
      </c>
      <c r="B151" s="2" t="s">
        <v>286</v>
      </c>
      <c r="C151" s="16" t="s">
        <v>774</v>
      </c>
      <c r="D151" s="2" t="s">
        <v>287</v>
      </c>
      <c r="E151" s="2" t="s">
        <v>288</v>
      </c>
    </row>
    <row r="152" spans="1:5" ht="14.25">
      <c r="A152" s="42">
        <v>150</v>
      </c>
      <c r="B152" s="2" t="s">
        <v>515</v>
      </c>
      <c r="C152" s="7">
        <v>62</v>
      </c>
      <c r="D152" s="2" t="s">
        <v>3</v>
      </c>
      <c r="E152" s="2"/>
    </row>
    <row r="153" spans="1:5" ht="14.25">
      <c r="A153" s="42">
        <v>151</v>
      </c>
      <c r="B153" s="2" t="s">
        <v>432</v>
      </c>
      <c r="C153" s="16" t="s">
        <v>468</v>
      </c>
      <c r="D153" s="2" t="s">
        <v>433</v>
      </c>
      <c r="E153" s="2"/>
    </row>
    <row r="154" spans="1:5" ht="14.25">
      <c r="A154" s="42">
        <v>152</v>
      </c>
      <c r="B154" s="2" t="s">
        <v>532</v>
      </c>
      <c r="C154" s="7">
        <v>37</v>
      </c>
      <c r="D154" s="2" t="s">
        <v>1</v>
      </c>
      <c r="E154" s="2" t="s">
        <v>491</v>
      </c>
    </row>
    <row r="155" spans="1:5" ht="14.25">
      <c r="A155" s="42">
        <v>153</v>
      </c>
      <c r="B155" s="2" t="s">
        <v>191</v>
      </c>
      <c r="C155" s="16" t="s">
        <v>777</v>
      </c>
      <c r="D155" s="2" t="s">
        <v>192</v>
      </c>
      <c r="E155" s="3"/>
    </row>
    <row r="156" spans="1:5" ht="14.25">
      <c r="A156" s="42">
        <v>154</v>
      </c>
      <c r="B156" s="18" t="s">
        <v>325</v>
      </c>
      <c r="C156" s="30" t="s">
        <v>786</v>
      </c>
      <c r="D156" s="18" t="s">
        <v>326</v>
      </c>
      <c r="E156" s="18"/>
    </row>
    <row r="157" spans="1:5" ht="14.25">
      <c r="A157" s="42">
        <v>155</v>
      </c>
      <c r="B157" s="2" t="s">
        <v>557</v>
      </c>
      <c r="C157" s="7">
        <v>38</v>
      </c>
      <c r="D157" s="2" t="s">
        <v>558</v>
      </c>
      <c r="E157" s="2" t="s">
        <v>248</v>
      </c>
    </row>
    <row r="158" spans="1:5" ht="14.25">
      <c r="A158" s="42">
        <v>156</v>
      </c>
      <c r="B158" s="2" t="s">
        <v>355</v>
      </c>
      <c r="C158" s="16" t="s">
        <v>467</v>
      </c>
      <c r="D158" s="2" t="s">
        <v>198</v>
      </c>
      <c r="E158" s="2"/>
    </row>
    <row r="159" spans="1:5" ht="14.25">
      <c r="A159" s="42">
        <v>157</v>
      </c>
      <c r="B159" s="2" t="s">
        <v>695</v>
      </c>
      <c r="C159" s="7">
        <v>65</v>
      </c>
      <c r="D159" s="2"/>
      <c r="E159" s="2" t="s">
        <v>3</v>
      </c>
    </row>
    <row r="160" spans="1:5" ht="14.25">
      <c r="A160" s="42">
        <v>158</v>
      </c>
      <c r="B160" s="2" t="s">
        <v>304</v>
      </c>
      <c r="C160" s="7">
        <v>47</v>
      </c>
      <c r="D160" s="2" t="s">
        <v>683</v>
      </c>
      <c r="E160" s="2" t="s">
        <v>463</v>
      </c>
    </row>
    <row r="161" spans="1:5" ht="14.25">
      <c r="A161" s="42">
        <v>159</v>
      </c>
      <c r="B161" s="2" t="s">
        <v>434</v>
      </c>
      <c r="C161" s="16" t="s">
        <v>779</v>
      </c>
      <c r="D161" s="2" t="s">
        <v>3</v>
      </c>
      <c r="E161" s="2" t="s">
        <v>942</v>
      </c>
    </row>
    <row r="162" spans="1:5" ht="14.25">
      <c r="A162" s="42">
        <v>160</v>
      </c>
      <c r="B162" s="2" t="s">
        <v>183</v>
      </c>
      <c r="C162" s="16" t="s">
        <v>472</v>
      </c>
      <c r="D162" s="2" t="s">
        <v>3</v>
      </c>
      <c r="E162" s="3"/>
    </row>
    <row r="163" spans="1:5" ht="14.25">
      <c r="A163" s="42">
        <v>161</v>
      </c>
      <c r="B163" s="2" t="s">
        <v>301</v>
      </c>
      <c r="C163" s="7">
        <v>47</v>
      </c>
      <c r="D163" s="2" t="s">
        <v>621</v>
      </c>
      <c r="E163" s="2"/>
    </row>
    <row r="164" spans="1:5" ht="14.25">
      <c r="A164" s="42">
        <v>162</v>
      </c>
      <c r="B164" s="2" t="s">
        <v>587</v>
      </c>
      <c r="C164" s="7">
        <v>43</v>
      </c>
      <c r="D164" s="2" t="s">
        <v>583</v>
      </c>
      <c r="E164" s="2" t="s">
        <v>588</v>
      </c>
    </row>
    <row r="165" spans="1:5" ht="14.25">
      <c r="A165" s="42">
        <v>163</v>
      </c>
      <c r="B165" s="2" t="s">
        <v>658</v>
      </c>
      <c r="C165" s="7">
        <v>51</v>
      </c>
      <c r="D165" s="2" t="s">
        <v>567</v>
      </c>
      <c r="E165" s="2" t="s">
        <v>639</v>
      </c>
    </row>
    <row r="166" spans="1:5" ht="14.25">
      <c r="A166" s="42">
        <v>164</v>
      </c>
      <c r="B166" s="2" t="s">
        <v>726</v>
      </c>
      <c r="C166" s="7">
        <v>57</v>
      </c>
      <c r="D166" s="2" t="s">
        <v>544</v>
      </c>
      <c r="E166" s="2" t="s">
        <v>713</v>
      </c>
    </row>
    <row r="167" spans="1:5" ht="14.25">
      <c r="A167" s="42">
        <v>165</v>
      </c>
      <c r="B167" s="2" t="s">
        <v>354</v>
      </c>
      <c r="C167" s="16" t="s">
        <v>467</v>
      </c>
      <c r="D167" s="2" t="s">
        <v>3</v>
      </c>
      <c r="E167" s="2" t="s">
        <v>4</v>
      </c>
    </row>
    <row r="168" spans="1:5" ht="14.25">
      <c r="A168" s="42">
        <v>166</v>
      </c>
      <c r="B168" s="2" t="s">
        <v>680</v>
      </c>
      <c r="C168" s="7">
        <v>39</v>
      </c>
      <c r="D168" s="2" t="s">
        <v>58</v>
      </c>
      <c r="E168" t="s">
        <v>1009</v>
      </c>
    </row>
    <row r="169" spans="1:4" ht="14.25">
      <c r="A169" s="42">
        <v>167</v>
      </c>
      <c r="B169" s="2" t="s">
        <v>338</v>
      </c>
      <c r="C169" s="7">
        <v>36</v>
      </c>
      <c r="D169" s="2" t="s">
        <v>19</v>
      </c>
    </row>
    <row r="170" spans="1:5" ht="14.25">
      <c r="A170" s="42">
        <v>168</v>
      </c>
      <c r="B170" s="2" t="s">
        <v>528</v>
      </c>
      <c r="C170" s="7">
        <v>32</v>
      </c>
      <c r="D170" s="2" t="s">
        <v>529</v>
      </c>
      <c r="E170" s="2" t="s">
        <v>478</v>
      </c>
    </row>
    <row r="171" spans="1:5" ht="14.25">
      <c r="A171" s="42">
        <v>169</v>
      </c>
      <c r="B171" s="2" t="s">
        <v>344</v>
      </c>
      <c r="C171" s="7">
        <v>40</v>
      </c>
      <c r="D171" s="2" t="s">
        <v>3</v>
      </c>
      <c r="E171" s="2" t="s">
        <v>4</v>
      </c>
    </row>
    <row r="172" spans="1:5" ht="14.25">
      <c r="A172" s="42">
        <v>170</v>
      </c>
      <c r="B172" s="2" t="s">
        <v>125</v>
      </c>
      <c r="C172" s="16" t="s">
        <v>778</v>
      </c>
      <c r="D172" s="2" t="s">
        <v>3</v>
      </c>
      <c r="E172" s="3" t="s">
        <v>4</v>
      </c>
    </row>
    <row r="173" spans="1:5" ht="14.25">
      <c r="A173" s="42">
        <v>171</v>
      </c>
      <c r="B173" s="2" t="s">
        <v>312</v>
      </c>
      <c r="C173" s="16" t="s">
        <v>764</v>
      </c>
      <c r="D173" s="2" t="s">
        <v>75</v>
      </c>
      <c r="E173" s="2" t="s">
        <v>288</v>
      </c>
    </row>
    <row r="174" spans="1:5" ht="14.25">
      <c r="A174" s="42">
        <v>172</v>
      </c>
      <c r="B174" s="2" t="s">
        <v>164</v>
      </c>
      <c r="C174" s="16" t="s">
        <v>789</v>
      </c>
      <c r="D174" s="2" t="s">
        <v>1012</v>
      </c>
      <c r="E174" s="3" t="s">
        <v>1294</v>
      </c>
    </row>
    <row r="175" spans="1:5" ht="14.25">
      <c r="A175" s="42">
        <v>173</v>
      </c>
      <c r="B175" s="2" t="s">
        <v>648</v>
      </c>
      <c r="C175" s="7">
        <v>41</v>
      </c>
      <c r="D175" s="2" t="s">
        <v>3</v>
      </c>
      <c r="E175" s="2"/>
    </row>
    <row r="176" spans="1:5" ht="14.25">
      <c r="A176" s="42">
        <v>174</v>
      </c>
      <c r="B176" s="2" t="s">
        <v>362</v>
      </c>
      <c r="C176" s="16" t="s">
        <v>790</v>
      </c>
      <c r="D176" s="2" t="s">
        <v>3</v>
      </c>
      <c r="E176" s="2"/>
    </row>
    <row r="177" spans="1:5" ht="14.25">
      <c r="A177" s="42">
        <v>175</v>
      </c>
      <c r="B177" s="2" t="s">
        <v>148</v>
      </c>
      <c r="C177" s="16" t="s">
        <v>777</v>
      </c>
      <c r="D177" s="2" t="s">
        <v>3</v>
      </c>
      <c r="E177" s="3" t="s">
        <v>149</v>
      </c>
    </row>
    <row r="178" spans="1:5" ht="14.25">
      <c r="A178" s="42">
        <v>176</v>
      </c>
      <c r="B178" s="2" t="s">
        <v>178</v>
      </c>
      <c r="C178" s="7">
        <v>40</v>
      </c>
      <c r="D178" s="2" t="s">
        <v>683</v>
      </c>
      <c r="E178" s="2" t="s">
        <v>67</v>
      </c>
    </row>
    <row r="179" spans="1:5" ht="14.25">
      <c r="A179" s="42">
        <v>177</v>
      </c>
      <c r="B179" s="2" t="s">
        <v>619</v>
      </c>
      <c r="C179" s="7">
        <v>66</v>
      </c>
      <c r="D179" s="2" t="s">
        <v>620</v>
      </c>
      <c r="E179" s="2" t="s">
        <v>621</v>
      </c>
    </row>
    <row r="180" spans="1:5" ht="14.25">
      <c r="A180" s="42">
        <v>178</v>
      </c>
      <c r="B180" s="2" t="s">
        <v>212</v>
      </c>
      <c r="C180" s="16" t="s">
        <v>774</v>
      </c>
      <c r="D180" s="2" t="s">
        <v>58</v>
      </c>
      <c r="E180" s="2" t="s">
        <v>213</v>
      </c>
    </row>
    <row r="181" spans="1:5" ht="14.25">
      <c r="A181" s="42">
        <v>179</v>
      </c>
      <c r="B181" s="2" t="s">
        <v>54</v>
      </c>
      <c r="C181" s="7">
        <v>42</v>
      </c>
      <c r="D181" s="2" t="s">
        <v>521</v>
      </c>
      <c r="E181" s="2" t="s">
        <v>475</v>
      </c>
    </row>
    <row r="182" spans="1:5" ht="14.25">
      <c r="A182" s="42">
        <v>180</v>
      </c>
      <c r="B182" s="2" t="s">
        <v>0</v>
      </c>
      <c r="C182" s="7">
        <v>31</v>
      </c>
      <c r="D182" s="2" t="s">
        <v>357</v>
      </c>
      <c r="E182" s="2"/>
    </row>
    <row r="183" spans="1:5" ht="14.25">
      <c r="A183" s="42">
        <v>181</v>
      </c>
      <c r="B183" s="2" t="s">
        <v>102</v>
      </c>
      <c r="C183" s="16" t="s">
        <v>761</v>
      </c>
      <c r="D183" s="2" t="s">
        <v>1012</v>
      </c>
      <c r="E183" s="3" t="s">
        <v>966</v>
      </c>
    </row>
    <row r="184" spans="1:5" ht="14.25">
      <c r="A184" s="42">
        <v>182</v>
      </c>
      <c r="B184" s="2" t="s">
        <v>448</v>
      </c>
      <c r="C184" s="16" t="s">
        <v>468</v>
      </c>
      <c r="D184" s="2" t="s">
        <v>449</v>
      </c>
      <c r="E184" s="2"/>
    </row>
    <row r="185" spans="1:5" ht="14.25">
      <c r="A185" s="42">
        <v>183</v>
      </c>
      <c r="B185" s="2" t="s">
        <v>320</v>
      </c>
      <c r="C185" s="7">
        <v>34</v>
      </c>
      <c r="D185" s="2" t="s">
        <v>3</v>
      </c>
      <c r="E185" s="2" t="s">
        <v>67</v>
      </c>
    </row>
    <row r="186" spans="1:5" ht="14.25">
      <c r="A186" s="42">
        <v>184</v>
      </c>
      <c r="B186" s="2" t="s">
        <v>741</v>
      </c>
      <c r="C186" s="7">
        <v>44</v>
      </c>
      <c r="D186" s="2" t="s">
        <v>3</v>
      </c>
      <c r="E186" s="2"/>
    </row>
    <row r="187" spans="1:5" ht="14.25">
      <c r="A187" s="42">
        <v>185</v>
      </c>
      <c r="B187" s="2" t="s">
        <v>9</v>
      </c>
      <c r="C187" s="7">
        <v>47</v>
      </c>
      <c r="D187" s="2" t="s">
        <v>500</v>
      </c>
      <c r="E187" s="2" t="s">
        <v>10</v>
      </c>
    </row>
    <row r="188" spans="1:5" ht="14.25">
      <c r="A188" s="42">
        <v>186</v>
      </c>
      <c r="B188" s="2" t="s">
        <v>151</v>
      </c>
      <c r="C188" s="16" t="s">
        <v>777</v>
      </c>
      <c r="D188" s="2" t="s">
        <v>58</v>
      </c>
      <c r="E188" s="3" t="s">
        <v>59</v>
      </c>
    </row>
    <row r="189" spans="1:5" ht="14.25">
      <c r="A189" s="42">
        <v>187</v>
      </c>
      <c r="B189" s="2" t="s">
        <v>552</v>
      </c>
      <c r="C189" s="7">
        <v>34</v>
      </c>
      <c r="D189" s="2" t="s">
        <v>3</v>
      </c>
      <c r="E189" s="2" t="s">
        <v>4</v>
      </c>
    </row>
    <row r="190" spans="1:5" ht="14.25">
      <c r="A190" s="42">
        <v>188</v>
      </c>
      <c r="B190" s="2" t="s">
        <v>323</v>
      </c>
      <c r="C190" s="16" t="s">
        <v>468</v>
      </c>
      <c r="D190" s="2" t="s">
        <v>158</v>
      </c>
      <c r="E190" s="2"/>
    </row>
    <row r="191" spans="1:5" ht="14.25">
      <c r="A191" s="42">
        <v>189</v>
      </c>
      <c r="B191" s="2" t="s">
        <v>379</v>
      </c>
      <c r="C191" s="16" t="s">
        <v>784</v>
      </c>
      <c r="D191" s="2" t="s">
        <v>1</v>
      </c>
      <c r="E191" s="2"/>
    </row>
    <row r="192" spans="1:5" ht="14.25">
      <c r="A192" s="42">
        <v>190</v>
      </c>
      <c r="B192" s="2" t="s">
        <v>120</v>
      </c>
      <c r="C192" s="16" t="s">
        <v>782</v>
      </c>
      <c r="D192" s="2" t="s">
        <v>121</v>
      </c>
      <c r="E192" s="3" t="s">
        <v>122</v>
      </c>
    </row>
    <row r="193" spans="1:5" ht="14.25">
      <c r="A193" s="42">
        <v>191</v>
      </c>
      <c r="B193" s="2" t="s">
        <v>195</v>
      </c>
      <c r="C193" s="7">
        <v>62</v>
      </c>
      <c r="D193" s="2" t="s">
        <v>160</v>
      </c>
      <c r="E193" s="2" t="s">
        <v>513</v>
      </c>
    </row>
    <row r="194" spans="1:5" ht="14.25">
      <c r="A194" s="42">
        <v>192</v>
      </c>
      <c r="B194" s="2" t="s">
        <v>223</v>
      </c>
      <c r="C194" s="7">
        <v>70</v>
      </c>
      <c r="D194" s="2" t="s">
        <v>583</v>
      </c>
      <c r="E194" s="2" t="s">
        <v>513</v>
      </c>
    </row>
    <row r="195" spans="1:5" ht="14.25">
      <c r="A195" s="42">
        <v>193</v>
      </c>
      <c r="B195" s="2" t="s">
        <v>710</v>
      </c>
      <c r="C195" s="7">
        <v>60</v>
      </c>
      <c r="D195" s="2" t="s">
        <v>317</v>
      </c>
      <c r="E195" s="2" t="s">
        <v>711</v>
      </c>
    </row>
    <row r="196" spans="1:5" ht="14.25">
      <c r="A196" s="42">
        <v>194</v>
      </c>
      <c r="B196" s="2" t="s">
        <v>384</v>
      </c>
      <c r="C196" s="16" t="s">
        <v>776</v>
      </c>
      <c r="D196" s="2" t="s">
        <v>3</v>
      </c>
      <c r="E196" s="2" t="s">
        <v>33</v>
      </c>
    </row>
    <row r="197" spans="1:5" ht="14.25">
      <c r="A197" s="42">
        <v>195</v>
      </c>
      <c r="B197" s="2" t="s">
        <v>564</v>
      </c>
      <c r="C197" s="7">
        <v>41</v>
      </c>
      <c r="D197" s="2" t="s">
        <v>3</v>
      </c>
      <c r="E197" s="2"/>
    </row>
    <row r="198" spans="1:5" ht="14.25">
      <c r="A198" s="42">
        <v>196</v>
      </c>
      <c r="B198" s="2" t="s">
        <v>385</v>
      </c>
      <c r="C198" s="16" t="s">
        <v>783</v>
      </c>
      <c r="D198" s="2" t="s">
        <v>386</v>
      </c>
      <c r="E198" s="2"/>
    </row>
    <row r="199" spans="1:5" ht="14.25">
      <c r="A199" s="42">
        <v>197</v>
      </c>
      <c r="B199" s="2" t="s">
        <v>126</v>
      </c>
      <c r="C199" s="7">
        <v>39</v>
      </c>
      <c r="D199" s="2" t="s">
        <v>3</v>
      </c>
      <c r="E199" t="s">
        <v>942</v>
      </c>
    </row>
    <row r="200" spans="1:4" ht="14.25">
      <c r="A200" s="42">
        <v>198</v>
      </c>
      <c r="B200" s="2" t="s">
        <v>514</v>
      </c>
      <c r="C200" s="7">
        <v>61</v>
      </c>
      <c r="D200" s="2" t="s">
        <v>22</v>
      </c>
    </row>
    <row r="201" spans="1:5" ht="14.25">
      <c r="A201" s="42">
        <v>199</v>
      </c>
      <c r="B201" s="2" t="s">
        <v>252</v>
      </c>
      <c r="C201" s="16" t="s">
        <v>778</v>
      </c>
      <c r="D201" s="2" t="s">
        <v>3</v>
      </c>
      <c r="E201" s="2"/>
    </row>
    <row r="202" spans="1:5" ht="14.25">
      <c r="A202" s="42">
        <v>200</v>
      </c>
      <c r="B202" s="20" t="s">
        <v>446</v>
      </c>
      <c r="C202" s="31" t="s">
        <v>470</v>
      </c>
      <c r="D202" s="21" t="s">
        <v>3</v>
      </c>
      <c r="E202" s="13" t="s">
        <v>4</v>
      </c>
    </row>
    <row r="203" spans="1:5" ht="14.25">
      <c r="A203" s="42">
        <v>201</v>
      </c>
      <c r="B203" s="2" t="s">
        <v>65</v>
      </c>
      <c r="C203" s="16" t="s">
        <v>778</v>
      </c>
      <c r="D203" s="2" t="s">
        <v>1012</v>
      </c>
      <c r="E203" s="3" t="s">
        <v>966</v>
      </c>
    </row>
    <row r="204" spans="1:5" ht="14.25">
      <c r="A204" s="42">
        <v>202</v>
      </c>
      <c r="B204" s="2" t="s">
        <v>731</v>
      </c>
      <c r="C204" s="7">
        <v>66</v>
      </c>
      <c r="D204" s="2" t="s">
        <v>31</v>
      </c>
      <c r="E204" s="2"/>
    </row>
    <row r="205" spans="1:5" ht="14.25">
      <c r="A205" s="42">
        <v>203</v>
      </c>
      <c r="B205" s="2" t="s">
        <v>421</v>
      </c>
      <c r="C205" s="16" t="s">
        <v>474</v>
      </c>
      <c r="D205" s="2" t="s">
        <v>1013</v>
      </c>
      <c r="E205" s="2"/>
    </row>
    <row r="206" spans="1:5" ht="14.25">
      <c r="A206" s="42">
        <v>204</v>
      </c>
      <c r="B206" s="2" t="s">
        <v>457</v>
      </c>
      <c r="C206" s="16" t="s">
        <v>775</v>
      </c>
      <c r="D206" s="2" t="s">
        <v>3</v>
      </c>
      <c r="E206" s="2"/>
    </row>
    <row r="207" spans="1:5" ht="14.25">
      <c r="A207" s="42">
        <v>205</v>
      </c>
      <c r="B207" s="2" t="s">
        <v>598</v>
      </c>
      <c r="C207" s="7">
        <v>69</v>
      </c>
      <c r="D207" s="2" t="s">
        <v>583</v>
      </c>
      <c r="E207" s="2" t="s">
        <v>513</v>
      </c>
    </row>
    <row r="208" spans="1:5" ht="14.25">
      <c r="A208" s="42">
        <v>206</v>
      </c>
      <c r="B208" s="2" t="s">
        <v>94</v>
      </c>
      <c r="C208" s="7">
        <v>55</v>
      </c>
      <c r="D208" s="2" t="s">
        <v>567</v>
      </c>
      <c r="E208" s="2" t="s">
        <v>15</v>
      </c>
    </row>
    <row r="209" spans="1:5" ht="14.25">
      <c r="A209" s="42">
        <v>207</v>
      </c>
      <c r="B209" s="2" t="s">
        <v>228</v>
      </c>
      <c r="C209" s="16" t="s">
        <v>766</v>
      </c>
      <c r="D209" s="2" t="s">
        <v>112</v>
      </c>
      <c r="E209" s="3"/>
    </row>
    <row r="210" spans="1:5" ht="14.25">
      <c r="A210" s="42">
        <v>208</v>
      </c>
      <c r="B210" s="2" t="s">
        <v>452</v>
      </c>
      <c r="C210" s="16" t="s">
        <v>790</v>
      </c>
      <c r="D210" s="2" t="s">
        <v>3</v>
      </c>
      <c r="E210" s="2"/>
    </row>
    <row r="211" spans="1:5" ht="14.25">
      <c r="A211" s="42">
        <v>209</v>
      </c>
      <c r="B211" s="2" t="s">
        <v>614</v>
      </c>
      <c r="C211" s="7">
        <v>54</v>
      </c>
      <c r="D211" s="2" t="s">
        <v>3</v>
      </c>
      <c r="E211" s="4" t="s">
        <v>942</v>
      </c>
    </row>
    <row r="212" spans="1:4" ht="14.25">
      <c r="A212" s="42">
        <v>210</v>
      </c>
      <c r="B212" s="2" t="s">
        <v>509</v>
      </c>
      <c r="C212" s="7">
        <v>57</v>
      </c>
      <c r="D212" s="2" t="s">
        <v>3</v>
      </c>
    </row>
    <row r="213" spans="1:5" ht="14.25">
      <c r="A213" s="42">
        <v>211</v>
      </c>
      <c r="B213" s="2" t="s">
        <v>104</v>
      </c>
      <c r="C213" s="7">
        <v>66</v>
      </c>
      <c r="D213" s="2" t="s">
        <v>14</v>
      </c>
      <c r="E213" t="s">
        <v>15</v>
      </c>
    </row>
    <row r="214" spans="1:5" ht="14.25">
      <c r="A214" s="42">
        <v>212</v>
      </c>
      <c r="B214" s="2" t="s">
        <v>650</v>
      </c>
      <c r="C214" s="7">
        <v>48</v>
      </c>
      <c r="D214" s="2" t="s">
        <v>567</v>
      </c>
      <c r="E214" s="2" t="s">
        <v>639</v>
      </c>
    </row>
    <row r="215" spans="1:5" ht="14.25">
      <c r="A215" s="42">
        <v>213</v>
      </c>
      <c r="B215" s="2" t="s">
        <v>103</v>
      </c>
      <c r="C215" s="16" t="s">
        <v>791</v>
      </c>
      <c r="D215" s="2" t="s">
        <v>72</v>
      </c>
      <c r="E215" s="3"/>
    </row>
    <row r="216" spans="1:4" ht="14.25">
      <c r="A216" s="42">
        <v>214</v>
      </c>
      <c r="B216" s="2" t="s">
        <v>629</v>
      </c>
      <c r="C216" s="7">
        <v>39</v>
      </c>
      <c r="D216" s="2" t="s">
        <v>160</v>
      </c>
    </row>
    <row r="217" spans="1:5" ht="14.25">
      <c r="A217" s="42">
        <v>215</v>
      </c>
      <c r="B217" s="2" t="s">
        <v>114</v>
      </c>
      <c r="C217" s="16" t="s">
        <v>767</v>
      </c>
      <c r="D217" s="2" t="s">
        <v>3</v>
      </c>
      <c r="E217" s="3" t="s">
        <v>67</v>
      </c>
    </row>
    <row r="218" spans="1:5" ht="14.25">
      <c r="A218" s="42">
        <v>216</v>
      </c>
      <c r="B218" s="2" t="s">
        <v>186</v>
      </c>
      <c r="C218" s="16" t="s">
        <v>773</v>
      </c>
      <c r="D218" s="2" t="s">
        <v>317</v>
      </c>
      <c r="E218" s="2" t="s">
        <v>67</v>
      </c>
    </row>
    <row r="219" spans="1:5" ht="14.25">
      <c r="A219" s="42">
        <v>217</v>
      </c>
      <c r="B219" s="2" t="s">
        <v>232</v>
      </c>
      <c r="C219" s="16" t="s">
        <v>792</v>
      </c>
      <c r="D219" s="2" t="s">
        <v>233</v>
      </c>
      <c r="E219" s="2"/>
    </row>
    <row r="220" spans="1:5" ht="14.25">
      <c r="A220" s="42">
        <v>218</v>
      </c>
      <c r="B220" s="2" t="s">
        <v>593</v>
      </c>
      <c r="C220" s="7">
        <v>48</v>
      </c>
      <c r="D220" s="2" t="s">
        <v>144</v>
      </c>
      <c r="E220" s="2" t="s">
        <v>476</v>
      </c>
    </row>
    <row r="221" spans="1:5" ht="14.25">
      <c r="A221" s="42">
        <v>219</v>
      </c>
      <c r="B221" s="2" t="s">
        <v>589</v>
      </c>
      <c r="C221" s="7">
        <v>41</v>
      </c>
      <c r="D221" s="2" t="s">
        <v>590</v>
      </c>
      <c r="E221" s="2" t="s">
        <v>591</v>
      </c>
    </row>
    <row r="222" spans="1:5" ht="14.25">
      <c r="A222" s="42">
        <v>220</v>
      </c>
      <c r="B222" s="2" t="s">
        <v>127</v>
      </c>
      <c r="C222" s="7">
        <v>38</v>
      </c>
      <c r="D222" s="2" t="s">
        <v>681</v>
      </c>
      <c r="E222" s="2" t="s">
        <v>464</v>
      </c>
    </row>
    <row r="223" spans="1:5" ht="14.25">
      <c r="A223" s="42">
        <v>221</v>
      </c>
      <c r="B223" s="2" t="s">
        <v>260</v>
      </c>
      <c r="C223" s="16" t="s">
        <v>793</v>
      </c>
      <c r="D223" s="2" t="s">
        <v>3</v>
      </c>
      <c r="E223" s="2"/>
    </row>
    <row r="224" spans="1:5" ht="14.25">
      <c r="A224" s="42">
        <v>222</v>
      </c>
      <c r="B224" s="2" t="s">
        <v>140</v>
      </c>
      <c r="C224" s="7">
        <v>53</v>
      </c>
      <c r="D224" s="2" t="s">
        <v>3</v>
      </c>
      <c r="E224" s="4" t="s">
        <v>942</v>
      </c>
    </row>
    <row r="225" spans="1:5" ht="14.25">
      <c r="A225" s="42">
        <v>223</v>
      </c>
      <c r="B225" s="2" t="s">
        <v>161</v>
      </c>
      <c r="C225" s="16" t="s">
        <v>465</v>
      </c>
      <c r="D225" s="2" t="s">
        <v>3</v>
      </c>
      <c r="E225" s="3" t="s">
        <v>162</v>
      </c>
    </row>
    <row r="226" spans="1:4" ht="14.25">
      <c r="A226" s="42">
        <v>224</v>
      </c>
      <c r="B226" s="2" t="s">
        <v>575</v>
      </c>
      <c r="C226" s="7">
        <v>62</v>
      </c>
      <c r="D226" s="2" t="s">
        <v>113</v>
      </c>
    </row>
    <row r="227" spans="1:5" ht="14.25">
      <c r="A227" s="42">
        <v>225</v>
      </c>
      <c r="B227" s="2" t="s">
        <v>674</v>
      </c>
      <c r="C227" s="7">
        <v>67</v>
      </c>
      <c r="D227" s="2" t="s">
        <v>512</v>
      </c>
      <c r="E227" s="2" t="s">
        <v>675</v>
      </c>
    </row>
    <row r="228" spans="1:5" ht="14.25">
      <c r="A228" s="42">
        <v>226</v>
      </c>
      <c r="B228" s="2" t="s">
        <v>397</v>
      </c>
      <c r="C228" s="16" t="s">
        <v>471</v>
      </c>
      <c r="D228" s="2" t="s">
        <v>398</v>
      </c>
      <c r="E228" s="2" t="s">
        <v>1379</v>
      </c>
    </row>
    <row r="229" spans="1:5" ht="14.25">
      <c r="A229" s="42">
        <v>227</v>
      </c>
      <c r="B229" s="2" t="s">
        <v>750</v>
      </c>
      <c r="C229" s="7">
        <v>52</v>
      </c>
      <c r="D229" s="2" t="s">
        <v>751</v>
      </c>
      <c r="E229" s="2"/>
    </row>
    <row r="230" spans="1:5" ht="14.25">
      <c r="A230" s="42">
        <v>228</v>
      </c>
      <c r="B230" s="2" t="s">
        <v>747</v>
      </c>
      <c r="C230" s="7">
        <v>37</v>
      </c>
      <c r="D230" s="2" t="s">
        <v>512</v>
      </c>
      <c r="E230" s="2" t="s">
        <v>550</v>
      </c>
    </row>
    <row r="231" spans="1:5" ht="14.25">
      <c r="A231" s="42">
        <v>229</v>
      </c>
      <c r="B231" s="2" t="s">
        <v>40</v>
      </c>
      <c r="C231" s="16" t="s">
        <v>765</v>
      </c>
      <c r="D231" s="2" t="s">
        <v>3</v>
      </c>
      <c r="E231" s="3" t="s">
        <v>4</v>
      </c>
    </row>
    <row r="232" spans="1:5" ht="14.25">
      <c r="A232" s="42">
        <v>230</v>
      </c>
      <c r="B232" s="2" t="s">
        <v>92</v>
      </c>
      <c r="C232" s="16" t="s">
        <v>773</v>
      </c>
      <c r="D232" s="2" t="s">
        <v>1014</v>
      </c>
      <c r="E232" s="2" t="s">
        <v>1015</v>
      </c>
    </row>
    <row r="233" spans="1:5" ht="14.25">
      <c r="A233" s="42">
        <v>231</v>
      </c>
      <c r="B233" s="2" t="s">
        <v>324</v>
      </c>
      <c r="C233" s="16" t="s">
        <v>469</v>
      </c>
      <c r="D233" s="2" t="s">
        <v>144</v>
      </c>
      <c r="E233" s="2" t="s">
        <v>1057</v>
      </c>
    </row>
    <row r="234" spans="1:5" ht="14.25">
      <c r="A234" s="42">
        <v>232</v>
      </c>
      <c r="B234" s="2" t="s">
        <v>253</v>
      </c>
      <c r="C234" s="16" t="s">
        <v>759</v>
      </c>
      <c r="D234" s="2" t="s">
        <v>17</v>
      </c>
      <c r="E234" s="2"/>
    </row>
    <row r="235" spans="1:5" ht="14.25">
      <c r="A235" s="42">
        <v>233</v>
      </c>
      <c r="B235" s="2" t="s">
        <v>366</v>
      </c>
      <c r="C235" s="7">
        <v>44</v>
      </c>
      <c r="D235" s="2" t="s">
        <v>1</v>
      </c>
      <c r="E235" s="2"/>
    </row>
    <row r="236" spans="1:5" ht="14.25">
      <c r="A236" s="42">
        <v>234</v>
      </c>
      <c r="B236" s="2" t="s">
        <v>255</v>
      </c>
      <c r="C236" s="7">
        <v>42</v>
      </c>
      <c r="D236" s="2"/>
      <c r="E236" s="2" t="s">
        <v>720</v>
      </c>
    </row>
    <row r="237" spans="1:5" ht="14.25">
      <c r="A237" s="42">
        <v>235</v>
      </c>
      <c r="B237" s="2" t="s">
        <v>435</v>
      </c>
      <c r="C237" s="16" t="s">
        <v>467</v>
      </c>
      <c r="D237" s="2" t="s">
        <v>3</v>
      </c>
      <c r="E237" s="2" t="s">
        <v>436</v>
      </c>
    </row>
    <row r="238" spans="1:5" ht="14.25">
      <c r="A238" s="42">
        <v>236</v>
      </c>
      <c r="B238" s="2" t="s">
        <v>627</v>
      </c>
      <c r="C238" s="7">
        <v>36</v>
      </c>
      <c r="D238" s="2" t="s">
        <v>628</v>
      </c>
      <c r="E238" s="2" t="s">
        <v>677</v>
      </c>
    </row>
    <row r="239" spans="1:5" ht="14.25">
      <c r="A239" s="42">
        <v>237</v>
      </c>
      <c r="B239" s="2" t="s">
        <v>7</v>
      </c>
      <c r="C239" s="16" t="s">
        <v>768</v>
      </c>
      <c r="D239" s="2" t="s">
        <v>3</v>
      </c>
      <c r="E239" s="3" t="s">
        <v>4</v>
      </c>
    </row>
    <row r="240" spans="1:5" ht="14.25">
      <c r="A240" s="42">
        <v>238</v>
      </c>
      <c r="B240" s="2" t="s">
        <v>525</v>
      </c>
      <c r="C240" s="7">
        <v>64</v>
      </c>
      <c r="D240" s="2" t="s">
        <v>526</v>
      </c>
      <c r="E240" s="2" t="s">
        <v>527</v>
      </c>
    </row>
    <row r="241" spans="1:5" ht="14.25">
      <c r="A241" s="42">
        <v>239</v>
      </c>
      <c r="B241" s="2" t="s">
        <v>401</v>
      </c>
      <c r="C241" s="16" t="s">
        <v>468</v>
      </c>
      <c r="D241" s="2" t="s">
        <v>3</v>
      </c>
      <c r="E241" s="2" t="s">
        <v>33</v>
      </c>
    </row>
    <row r="242" spans="1:5" ht="14.25">
      <c r="A242" s="42">
        <v>240</v>
      </c>
      <c r="B242" s="2" t="s">
        <v>706</v>
      </c>
      <c r="C242" s="7">
        <v>43</v>
      </c>
      <c r="D242" s="2" t="s">
        <v>3</v>
      </c>
      <c r="E242" s="2" t="s">
        <v>67</v>
      </c>
    </row>
    <row r="243" spans="1:5" ht="14.25">
      <c r="A243" s="42">
        <v>241</v>
      </c>
      <c r="B243" s="2" t="s">
        <v>458</v>
      </c>
      <c r="C243" s="16" t="s">
        <v>775</v>
      </c>
      <c r="D243" s="2" t="s">
        <v>3</v>
      </c>
      <c r="E243" s="2" t="s">
        <v>4</v>
      </c>
    </row>
    <row r="244" spans="1:4" ht="14.25">
      <c r="A244" s="42">
        <v>242</v>
      </c>
      <c r="B244" s="2" t="s">
        <v>541</v>
      </c>
      <c r="C244" s="7">
        <v>56</v>
      </c>
      <c r="D244" s="2" t="s">
        <v>1</v>
      </c>
    </row>
    <row r="245" spans="1:5" ht="14.25">
      <c r="A245" s="42">
        <v>243</v>
      </c>
      <c r="B245" s="2" t="s">
        <v>299</v>
      </c>
      <c r="C245" s="16" t="s">
        <v>760</v>
      </c>
      <c r="D245" s="2" t="s">
        <v>160</v>
      </c>
      <c r="E245" s="2"/>
    </row>
    <row r="246" spans="1:5" ht="14.25">
      <c r="A246" s="42">
        <v>244</v>
      </c>
      <c r="B246" s="2" t="s">
        <v>174</v>
      </c>
      <c r="C246" s="16" t="s">
        <v>782</v>
      </c>
      <c r="D246" s="2" t="s">
        <v>3</v>
      </c>
      <c r="E246" s="3" t="s">
        <v>67</v>
      </c>
    </row>
    <row r="247" spans="1:5" ht="14.25">
      <c r="A247" s="42">
        <v>245</v>
      </c>
      <c r="B247" s="2" t="s">
        <v>482</v>
      </c>
      <c r="C247" s="7">
        <v>34</v>
      </c>
      <c r="D247" s="2" t="s">
        <v>144</v>
      </c>
      <c r="E247" s="2" t="s">
        <v>483</v>
      </c>
    </row>
    <row r="248" spans="1:5" ht="14.25">
      <c r="A248" s="42">
        <v>246</v>
      </c>
      <c r="B248" s="2" t="s">
        <v>351</v>
      </c>
      <c r="C248" s="16" t="s">
        <v>471</v>
      </c>
      <c r="D248" s="2" t="s">
        <v>1224</v>
      </c>
      <c r="E248" s="2"/>
    </row>
    <row r="249" spans="1:5" ht="14.25">
      <c r="A249" s="42">
        <v>247</v>
      </c>
      <c r="B249" s="2" t="s">
        <v>336</v>
      </c>
      <c r="C249" s="16" t="s">
        <v>783</v>
      </c>
      <c r="D249" s="2" t="s">
        <v>22</v>
      </c>
      <c r="E249" s="2" t="s">
        <v>333</v>
      </c>
    </row>
    <row r="250" spans="1:5" ht="14.25">
      <c r="A250" s="42">
        <v>248</v>
      </c>
      <c r="B250" s="2" t="s">
        <v>347</v>
      </c>
      <c r="C250" s="7">
        <v>44</v>
      </c>
      <c r="D250" s="2" t="s">
        <v>529</v>
      </c>
      <c r="E250" s="2" t="s">
        <v>478</v>
      </c>
    </row>
    <row r="251" spans="1:5" ht="14.25">
      <c r="A251" s="42">
        <v>249</v>
      </c>
      <c r="B251" s="2" t="s">
        <v>596</v>
      </c>
      <c r="C251" s="7">
        <v>63</v>
      </c>
      <c r="D251" s="2" t="s">
        <v>583</v>
      </c>
      <c r="E251" s="2" t="s">
        <v>513</v>
      </c>
    </row>
    <row r="252" spans="1:4" ht="14.25">
      <c r="A252" s="42">
        <v>250</v>
      </c>
      <c r="B252" s="2" t="s">
        <v>163</v>
      </c>
      <c r="C252" s="7">
        <v>62</v>
      </c>
      <c r="D252" s="2" t="s">
        <v>1</v>
      </c>
    </row>
    <row r="253" spans="1:5" ht="14.25">
      <c r="A253" s="42">
        <v>251</v>
      </c>
      <c r="B253" s="2" t="s">
        <v>409</v>
      </c>
      <c r="C253" s="16" t="s">
        <v>785</v>
      </c>
      <c r="D253" s="2" t="s">
        <v>3</v>
      </c>
      <c r="E253" s="2" t="s">
        <v>67</v>
      </c>
    </row>
    <row r="254" spans="1:5" ht="14.25">
      <c r="A254" s="42">
        <v>252</v>
      </c>
      <c r="B254" s="2" t="s">
        <v>615</v>
      </c>
      <c r="C254" s="7">
        <v>55</v>
      </c>
      <c r="D254" s="2" t="s">
        <v>512</v>
      </c>
      <c r="E254" s="2" t="s">
        <v>616</v>
      </c>
    </row>
    <row r="255" spans="1:5" ht="14.25">
      <c r="A255" s="42">
        <v>253</v>
      </c>
      <c r="B255" s="2" t="s">
        <v>284</v>
      </c>
      <c r="C255" s="7">
        <v>58</v>
      </c>
      <c r="D255" s="2" t="s">
        <v>3</v>
      </c>
      <c r="E255" s="2"/>
    </row>
    <row r="256" spans="1:5" ht="14.25">
      <c r="A256" s="42">
        <v>254</v>
      </c>
      <c r="B256" s="2" t="s">
        <v>600</v>
      </c>
      <c r="C256" s="7">
        <v>31</v>
      </c>
      <c r="D256" s="2" t="s">
        <v>3</v>
      </c>
      <c r="E256" s="2" t="s">
        <v>942</v>
      </c>
    </row>
    <row r="257" spans="1:5" ht="14.25">
      <c r="A257" s="42">
        <v>255</v>
      </c>
      <c r="B257" s="2" t="s">
        <v>159</v>
      </c>
      <c r="C257" s="16" t="s">
        <v>791</v>
      </c>
      <c r="D257" s="2" t="s">
        <v>160</v>
      </c>
      <c r="E257" s="2"/>
    </row>
    <row r="258" spans="1:5" ht="14.25">
      <c r="A258" s="42">
        <v>256</v>
      </c>
      <c r="B258" s="2" t="s">
        <v>383</v>
      </c>
      <c r="C258" s="16" t="s">
        <v>783</v>
      </c>
      <c r="D258" s="2" t="s">
        <v>3</v>
      </c>
      <c r="E258" s="2" t="s">
        <v>4</v>
      </c>
    </row>
    <row r="259" spans="1:5" ht="14.25">
      <c r="A259" s="42">
        <v>257</v>
      </c>
      <c r="B259" s="2" t="s">
        <v>30</v>
      </c>
      <c r="C259" s="16" t="s">
        <v>770</v>
      </c>
      <c r="D259" s="2" t="s">
        <v>31</v>
      </c>
      <c r="E259" s="2"/>
    </row>
    <row r="260" spans="1:5" ht="14.25">
      <c r="A260" s="42">
        <v>258</v>
      </c>
      <c r="B260" s="2" t="s">
        <v>485</v>
      </c>
      <c r="C260" s="7">
        <v>41</v>
      </c>
      <c r="D260" s="2" t="s">
        <v>486</v>
      </c>
      <c r="E260" s="2" t="s">
        <v>487</v>
      </c>
    </row>
    <row r="261" spans="1:5" ht="14.25">
      <c r="A261" s="42">
        <v>259</v>
      </c>
      <c r="B261" s="2" t="s">
        <v>577</v>
      </c>
      <c r="C261" s="7">
        <v>71</v>
      </c>
      <c r="D261" s="2" t="s">
        <v>462</v>
      </c>
      <c r="E261" s="2" t="s">
        <v>1331</v>
      </c>
    </row>
    <row r="262" spans="1:5" ht="14.25">
      <c r="A262" s="42">
        <v>260</v>
      </c>
      <c r="B262" s="2" t="s">
        <v>93</v>
      </c>
      <c r="C262" s="7">
        <v>53</v>
      </c>
      <c r="D262" s="2" t="s">
        <v>609</v>
      </c>
      <c r="E262" s="2" t="s">
        <v>10</v>
      </c>
    </row>
    <row r="263" spans="1:5" ht="14.25">
      <c r="A263" s="42">
        <v>261</v>
      </c>
      <c r="B263" s="2" t="s">
        <v>387</v>
      </c>
      <c r="C263" s="16" t="s">
        <v>760</v>
      </c>
      <c r="D263" s="2" t="s">
        <v>388</v>
      </c>
      <c r="E263" s="2"/>
    </row>
    <row r="264" spans="1:5" ht="14.25">
      <c r="A264" s="42">
        <v>262</v>
      </c>
      <c r="B264" s="2" t="s">
        <v>115</v>
      </c>
      <c r="C264" s="16" t="s">
        <v>765</v>
      </c>
      <c r="D264" s="2" t="s">
        <v>116</v>
      </c>
      <c r="E264" s="2" t="s">
        <v>117</v>
      </c>
    </row>
    <row r="265" spans="1:5" ht="14.25">
      <c r="A265" s="42">
        <v>263</v>
      </c>
      <c r="B265" s="2" t="s">
        <v>123</v>
      </c>
      <c r="C265" s="16" t="s">
        <v>778</v>
      </c>
      <c r="D265" s="2" t="s">
        <v>124</v>
      </c>
      <c r="E265" s="3"/>
    </row>
    <row r="266" spans="1:5" ht="14.25">
      <c r="A266" s="42">
        <v>264</v>
      </c>
      <c r="B266" s="2" t="s">
        <v>439</v>
      </c>
      <c r="C266" s="16" t="s">
        <v>775</v>
      </c>
      <c r="D266" s="2" t="s">
        <v>440</v>
      </c>
      <c r="E266" s="2"/>
    </row>
    <row r="267" spans="1:5" ht="14.25">
      <c r="A267" s="42">
        <v>265</v>
      </c>
      <c r="B267" s="2" t="s">
        <v>667</v>
      </c>
      <c r="C267" s="7">
        <v>53</v>
      </c>
      <c r="D267" s="2" t="s">
        <v>567</v>
      </c>
      <c r="E267" s="2" t="s">
        <v>14</v>
      </c>
    </row>
    <row r="268" spans="1:5" ht="14.25">
      <c r="A268" s="42">
        <v>266</v>
      </c>
      <c r="B268" s="2" t="s">
        <v>631</v>
      </c>
      <c r="C268" s="7">
        <v>48</v>
      </c>
      <c r="D268" s="2" t="s">
        <v>357</v>
      </c>
      <c r="E268" s="2" t="s">
        <v>897</v>
      </c>
    </row>
    <row r="269" spans="1:5" ht="14.25">
      <c r="A269" s="42">
        <v>267</v>
      </c>
      <c r="B269" s="2" t="s">
        <v>718</v>
      </c>
      <c r="C269" s="7">
        <v>43</v>
      </c>
      <c r="D269" s="2" t="s">
        <v>719</v>
      </c>
      <c r="E269" s="2"/>
    </row>
    <row r="270" spans="1:5" ht="14.25">
      <c r="A270" s="42">
        <v>268</v>
      </c>
      <c r="B270" s="2" t="s">
        <v>698</v>
      </c>
      <c r="C270" s="7">
        <v>63</v>
      </c>
      <c r="D270" s="2" t="s">
        <v>583</v>
      </c>
      <c r="E270" s="2" t="s">
        <v>699</v>
      </c>
    </row>
    <row r="271" spans="1:5" ht="14.25">
      <c r="A271" s="42">
        <v>269</v>
      </c>
      <c r="B271" s="2" t="s">
        <v>611</v>
      </c>
      <c r="C271" s="7">
        <v>53</v>
      </c>
      <c r="D271" s="2" t="s">
        <v>567</v>
      </c>
      <c r="E271" s="2" t="s">
        <v>14</v>
      </c>
    </row>
    <row r="272" spans="1:5" ht="14.25">
      <c r="A272" s="42">
        <v>270</v>
      </c>
      <c r="B272" s="2" t="s">
        <v>274</v>
      </c>
      <c r="C272" s="16" t="s">
        <v>468</v>
      </c>
      <c r="D272" s="2" t="s">
        <v>275</v>
      </c>
      <c r="E272" s="4"/>
    </row>
    <row r="273" spans="1:5" ht="14.25">
      <c r="A273" s="42">
        <v>271</v>
      </c>
      <c r="B273" s="2" t="s">
        <v>214</v>
      </c>
      <c r="C273" s="16" t="s">
        <v>769</v>
      </c>
      <c r="D273" s="2" t="s">
        <v>215</v>
      </c>
      <c r="E273" s="2"/>
    </row>
    <row r="274" spans="1:5" ht="14.25">
      <c r="A274" s="42">
        <v>272</v>
      </c>
      <c r="B274" s="2" t="s">
        <v>606</v>
      </c>
      <c r="C274" s="7">
        <v>41</v>
      </c>
      <c r="D274" s="2" t="s">
        <v>607</v>
      </c>
      <c r="E274" s="2" t="s">
        <v>588</v>
      </c>
    </row>
    <row r="275" spans="1:5" ht="14.25">
      <c r="A275" s="42">
        <v>273</v>
      </c>
      <c r="B275" s="2" t="s">
        <v>443</v>
      </c>
      <c r="C275" s="7">
        <v>63</v>
      </c>
      <c r="D275" s="2" t="s">
        <v>570</v>
      </c>
      <c r="E275" s="2" t="s">
        <v>233</v>
      </c>
    </row>
    <row r="276" spans="1:4" ht="14.25">
      <c r="A276" s="42">
        <v>274</v>
      </c>
      <c r="B276" s="2" t="s">
        <v>659</v>
      </c>
      <c r="C276" s="7">
        <v>50</v>
      </c>
      <c r="D276" s="2" t="s">
        <v>660</v>
      </c>
    </row>
    <row r="277" spans="1:5" ht="14.25">
      <c r="A277" s="42">
        <v>275</v>
      </c>
      <c r="B277" s="2" t="s">
        <v>389</v>
      </c>
      <c r="C277" s="16" t="s">
        <v>760</v>
      </c>
      <c r="D277" s="2" t="s">
        <v>3</v>
      </c>
      <c r="E277" s="2"/>
    </row>
    <row r="278" spans="1:5" ht="14.25">
      <c r="A278" s="42">
        <v>276</v>
      </c>
      <c r="B278" s="2" t="s">
        <v>207</v>
      </c>
      <c r="C278" s="16" t="s">
        <v>794</v>
      </c>
      <c r="D278" s="2" t="s">
        <v>3</v>
      </c>
      <c r="E278" s="3" t="s">
        <v>67</v>
      </c>
    </row>
    <row r="279" spans="1:5" ht="14.25">
      <c r="A279" s="42">
        <v>277</v>
      </c>
      <c r="B279" s="2" t="s">
        <v>271</v>
      </c>
      <c r="C279" s="16" t="s">
        <v>471</v>
      </c>
      <c r="D279" s="2" t="s">
        <v>272</v>
      </c>
      <c r="E279" s="2"/>
    </row>
    <row r="280" spans="1:5" ht="14.25">
      <c r="A280" s="42">
        <v>278</v>
      </c>
      <c r="B280" s="2" t="s">
        <v>99</v>
      </c>
      <c r="C280" s="16" t="s">
        <v>775</v>
      </c>
      <c r="D280" s="10" t="s">
        <v>100</v>
      </c>
      <c r="E280" s="3"/>
    </row>
    <row r="281" spans="1:5" ht="14.25">
      <c r="A281" s="42">
        <v>279</v>
      </c>
      <c r="B281" s="2" t="s">
        <v>69</v>
      </c>
      <c r="C281" s="7">
        <v>71</v>
      </c>
      <c r="D281" s="2" t="s">
        <v>573</v>
      </c>
      <c r="E281" s="2" t="s">
        <v>574</v>
      </c>
    </row>
    <row r="282" spans="1:4" ht="14.25">
      <c r="A282" s="42">
        <v>280</v>
      </c>
      <c r="B282" s="2" t="s">
        <v>69</v>
      </c>
      <c r="C282" s="7">
        <v>71</v>
      </c>
      <c r="D282" s="2" t="s">
        <v>113</v>
      </c>
    </row>
    <row r="283" spans="1:5" ht="14.25">
      <c r="A283" s="42">
        <v>281</v>
      </c>
      <c r="B283" s="2" t="s">
        <v>290</v>
      </c>
      <c r="C283" s="7">
        <v>47</v>
      </c>
      <c r="D283" s="2" t="s">
        <v>144</v>
      </c>
      <c r="E283" s="2" t="s">
        <v>483</v>
      </c>
    </row>
    <row r="284" spans="1:5" ht="14.25">
      <c r="A284" s="42">
        <v>282</v>
      </c>
      <c r="B284" s="2" t="s">
        <v>565</v>
      </c>
      <c r="C284" s="7">
        <v>53</v>
      </c>
      <c r="D284" s="2" t="s">
        <v>566</v>
      </c>
      <c r="E284" s="2"/>
    </row>
    <row r="285" spans="1:5" ht="14.25">
      <c r="A285" s="42">
        <v>283</v>
      </c>
      <c r="B285" s="2" t="s">
        <v>416</v>
      </c>
      <c r="C285" s="16" t="s">
        <v>465</v>
      </c>
      <c r="D285" s="2" t="s">
        <v>19</v>
      </c>
      <c r="E285" s="2" t="s">
        <v>20</v>
      </c>
    </row>
    <row r="286" spans="1:5" ht="14.25">
      <c r="A286" s="42">
        <v>284</v>
      </c>
      <c r="B286" s="2" t="s">
        <v>175</v>
      </c>
      <c r="C286" s="16" t="s">
        <v>781</v>
      </c>
      <c r="D286" s="2" t="s">
        <v>3</v>
      </c>
      <c r="E286" s="2" t="s">
        <v>33</v>
      </c>
    </row>
    <row r="287" spans="1:5" ht="14.25">
      <c r="A287" s="42">
        <v>285</v>
      </c>
      <c r="B287" s="2" t="s">
        <v>175</v>
      </c>
      <c r="C287" s="16" t="s">
        <v>778</v>
      </c>
      <c r="D287" s="2" t="s">
        <v>3</v>
      </c>
      <c r="E287" s="3" t="s">
        <v>33</v>
      </c>
    </row>
    <row r="288" spans="1:5" ht="14.25">
      <c r="A288" s="42">
        <v>286</v>
      </c>
      <c r="B288" s="2" t="s">
        <v>422</v>
      </c>
      <c r="C288" s="16" t="s">
        <v>471</v>
      </c>
      <c r="D288" s="2" t="s">
        <v>423</v>
      </c>
      <c r="E288" s="2"/>
    </row>
    <row r="289" spans="1:5" ht="14.25">
      <c r="A289" s="42">
        <v>287</v>
      </c>
      <c r="B289" s="2" t="s">
        <v>651</v>
      </c>
      <c r="C289" s="7">
        <v>45</v>
      </c>
      <c r="D289" s="2" t="s">
        <v>3</v>
      </c>
      <c r="E289" s="2"/>
    </row>
    <row r="290" spans="1:5" ht="14.25">
      <c r="A290" s="42">
        <v>288</v>
      </c>
      <c r="B290" s="2" t="s">
        <v>331</v>
      </c>
      <c r="C290" s="16" t="s">
        <v>796</v>
      </c>
      <c r="D290" s="2" t="s">
        <v>521</v>
      </c>
      <c r="E290" s="2" t="s">
        <v>870</v>
      </c>
    </row>
    <row r="291" spans="1:5" ht="14.25">
      <c r="A291" s="42">
        <v>289</v>
      </c>
      <c r="B291" s="2" t="s">
        <v>52</v>
      </c>
      <c r="C291" s="16" t="s">
        <v>783</v>
      </c>
      <c r="D291" s="2" t="s">
        <v>53</v>
      </c>
      <c r="E291" s="2"/>
    </row>
    <row r="292" spans="1:5" ht="14.25">
      <c r="A292" s="42">
        <v>290</v>
      </c>
      <c r="B292" s="2" t="s">
        <v>640</v>
      </c>
      <c r="C292" s="7">
        <v>34</v>
      </c>
      <c r="D292" s="2" t="s">
        <v>603</v>
      </c>
      <c r="E292" s="2" t="s">
        <v>536</v>
      </c>
    </row>
    <row r="293" spans="1:5" ht="14.25">
      <c r="A293" s="42">
        <v>291</v>
      </c>
      <c r="B293" s="2" t="s">
        <v>517</v>
      </c>
      <c r="C293" s="7">
        <v>39</v>
      </c>
      <c r="D293" s="2" t="s">
        <v>58</v>
      </c>
      <c r="E293" t="s">
        <v>1009</v>
      </c>
    </row>
    <row r="294" spans="1:5" ht="14.25">
      <c r="A294" s="42">
        <v>292</v>
      </c>
      <c r="B294" s="2" t="s">
        <v>168</v>
      </c>
      <c r="C294" s="7">
        <v>33</v>
      </c>
      <c r="D294" s="2" t="s">
        <v>679</v>
      </c>
      <c r="E294" s="2" t="s">
        <v>169</v>
      </c>
    </row>
    <row r="295" spans="1:5" ht="14.25">
      <c r="A295" s="42">
        <v>293</v>
      </c>
      <c r="B295" s="2" t="s">
        <v>402</v>
      </c>
      <c r="C295" s="7">
        <v>51</v>
      </c>
      <c r="D295" s="2" t="s">
        <v>521</v>
      </c>
      <c r="E295" s="2" t="s">
        <v>475</v>
      </c>
    </row>
    <row r="296" spans="1:5" ht="14.25">
      <c r="A296" s="42">
        <v>294</v>
      </c>
      <c r="B296" s="2" t="s">
        <v>27</v>
      </c>
      <c r="C296" s="16" t="s">
        <v>787</v>
      </c>
      <c r="D296" s="2" t="s">
        <v>28</v>
      </c>
      <c r="E296" s="2"/>
    </row>
    <row r="297" spans="1:5" ht="14.25">
      <c r="A297" s="42">
        <v>295</v>
      </c>
      <c r="B297" s="2" t="s">
        <v>219</v>
      </c>
      <c r="C297" s="16" t="s">
        <v>780</v>
      </c>
      <c r="D297" s="2" t="s">
        <v>220</v>
      </c>
      <c r="E297" s="3"/>
    </row>
    <row r="298" spans="1:5" ht="14.25">
      <c r="A298" s="42">
        <v>296</v>
      </c>
      <c r="B298" s="2" t="s">
        <v>1115</v>
      </c>
      <c r="C298" s="7">
        <v>67</v>
      </c>
      <c r="D298" s="2" t="s">
        <v>673</v>
      </c>
      <c r="E298" s="2"/>
    </row>
    <row r="299" spans="1:5" ht="14.25">
      <c r="A299" s="42">
        <v>297</v>
      </c>
      <c r="B299" s="2" t="s">
        <v>216</v>
      </c>
      <c r="C299" s="7">
        <v>50</v>
      </c>
      <c r="D299" s="2" t="s">
        <v>521</v>
      </c>
      <c r="E299" s="2" t="s">
        <v>475</v>
      </c>
    </row>
    <row r="300" spans="1:5" ht="14.25">
      <c r="A300" s="42">
        <v>298</v>
      </c>
      <c r="B300" s="2" t="s">
        <v>136</v>
      </c>
      <c r="C300" s="16" t="s">
        <v>470</v>
      </c>
      <c r="D300" s="2" t="s">
        <v>137</v>
      </c>
      <c r="E300" s="3"/>
    </row>
    <row r="301" spans="1:5" ht="14.25">
      <c r="A301" s="42">
        <v>299</v>
      </c>
      <c r="B301" s="2" t="s">
        <v>669</v>
      </c>
      <c r="C301" s="7">
        <v>58</v>
      </c>
      <c r="D301" s="2" t="s">
        <v>500</v>
      </c>
      <c r="E301" s="2" t="s">
        <v>10</v>
      </c>
    </row>
    <row r="302" spans="1:5" ht="14.25">
      <c r="A302" s="42">
        <v>300</v>
      </c>
      <c r="B302" s="2" t="s">
        <v>568</v>
      </c>
      <c r="C302" s="7">
        <v>54</v>
      </c>
      <c r="D302" s="2" t="s">
        <v>1</v>
      </c>
      <c r="E302" s="2" t="s">
        <v>897</v>
      </c>
    </row>
    <row r="303" spans="1:5" ht="14.25">
      <c r="A303" s="42">
        <v>301</v>
      </c>
      <c r="B303" s="2" t="s">
        <v>12</v>
      </c>
      <c r="C303" s="7">
        <v>56</v>
      </c>
      <c r="D303" s="2" t="s">
        <v>521</v>
      </c>
      <c r="E303" s="2" t="s">
        <v>870</v>
      </c>
    </row>
    <row r="304" spans="1:5" ht="14.25">
      <c r="A304" s="42">
        <v>302</v>
      </c>
      <c r="B304" s="2" t="s">
        <v>307</v>
      </c>
      <c r="C304" s="16" t="s">
        <v>764</v>
      </c>
      <c r="D304" s="2" t="s">
        <v>308</v>
      </c>
      <c r="E304" s="2"/>
    </row>
    <row r="305" spans="1:5" ht="14.25">
      <c r="A305" s="42">
        <v>303</v>
      </c>
      <c r="B305" s="2" t="s">
        <v>60</v>
      </c>
      <c r="C305" s="16" t="s">
        <v>760</v>
      </c>
      <c r="D305" s="2" t="s">
        <v>570</v>
      </c>
      <c r="E305" s="3" t="s">
        <v>966</v>
      </c>
    </row>
    <row r="306" spans="1:5" ht="14.25">
      <c r="A306" s="42">
        <v>304</v>
      </c>
      <c r="B306" s="2" t="s">
        <v>289</v>
      </c>
      <c r="C306" s="16" t="s">
        <v>471</v>
      </c>
      <c r="D306" s="2" t="s">
        <v>3</v>
      </c>
      <c r="E306" s="2" t="s">
        <v>67</v>
      </c>
    </row>
    <row r="307" spans="1:5" ht="14.25">
      <c r="A307" s="42">
        <v>305</v>
      </c>
      <c r="B307" s="2" t="s">
        <v>721</v>
      </c>
      <c r="C307" s="7">
        <v>43</v>
      </c>
      <c r="D307" s="2" t="s">
        <v>3</v>
      </c>
      <c r="E307" s="2"/>
    </row>
    <row r="308" spans="1:5" ht="14.25">
      <c r="A308" s="42">
        <v>306</v>
      </c>
      <c r="B308" s="2" t="s">
        <v>96</v>
      </c>
      <c r="C308" s="16" t="s">
        <v>777</v>
      </c>
      <c r="D308" s="2" t="s">
        <v>5</v>
      </c>
      <c r="E308" s="3"/>
    </row>
    <row r="309" spans="1:4" ht="14.25">
      <c r="A309" s="42">
        <v>307</v>
      </c>
      <c r="B309" s="2" t="s">
        <v>685</v>
      </c>
      <c r="C309" s="7">
        <v>43</v>
      </c>
      <c r="D309" s="2" t="s">
        <v>3</v>
      </c>
    </row>
    <row r="310" spans="1:5" ht="14.25">
      <c r="A310" s="42">
        <v>308</v>
      </c>
      <c r="B310" s="2" t="s">
        <v>296</v>
      </c>
      <c r="C310" s="7">
        <v>32</v>
      </c>
      <c r="D310" s="2" t="s">
        <v>3</v>
      </c>
      <c r="E310" s="4" t="s">
        <v>67</v>
      </c>
    </row>
    <row r="311" spans="1:5" ht="14.25">
      <c r="A311" s="42">
        <v>309</v>
      </c>
      <c r="B311" s="2" t="s">
        <v>730</v>
      </c>
      <c r="C311" s="7">
        <v>41</v>
      </c>
      <c r="D311" s="2" t="s">
        <v>3</v>
      </c>
      <c r="E311" s="4"/>
    </row>
    <row r="312" spans="1:4" ht="14.25">
      <c r="A312" s="42">
        <v>310</v>
      </c>
      <c r="B312" s="2" t="s">
        <v>356</v>
      </c>
      <c r="C312" s="7">
        <v>41</v>
      </c>
      <c r="D312" s="2" t="s">
        <v>1</v>
      </c>
    </row>
    <row r="313" spans="1:5" ht="14.25">
      <c r="A313" s="42">
        <v>311</v>
      </c>
      <c r="B313" s="2" t="s">
        <v>584</v>
      </c>
      <c r="C313" s="7">
        <v>68</v>
      </c>
      <c r="D313" s="2" t="s">
        <v>521</v>
      </c>
      <c r="E313" s="2" t="s">
        <v>475</v>
      </c>
    </row>
    <row r="314" spans="1:5" ht="14.25">
      <c r="A314" s="42">
        <v>312</v>
      </c>
      <c r="B314" s="2" t="s">
        <v>511</v>
      </c>
      <c r="C314" s="7">
        <v>61</v>
      </c>
      <c r="D314" s="2" t="s">
        <v>1</v>
      </c>
      <c r="E314" t="s">
        <v>897</v>
      </c>
    </row>
    <row r="315" spans="1:5" ht="14.25">
      <c r="A315" s="42">
        <v>313</v>
      </c>
      <c r="B315" s="2" t="s">
        <v>70</v>
      </c>
      <c r="C315" s="7">
        <v>45</v>
      </c>
      <c r="D315" s="2" t="s">
        <v>236</v>
      </c>
      <c r="E315" s="2"/>
    </row>
    <row r="316" spans="1:5" ht="14.25">
      <c r="A316" s="42">
        <v>314</v>
      </c>
      <c r="B316" s="2" t="s">
        <v>488</v>
      </c>
      <c r="C316" s="7">
        <v>46</v>
      </c>
      <c r="D316" s="2" t="s">
        <v>160</v>
      </c>
      <c r="E316" s="2" t="s">
        <v>489</v>
      </c>
    </row>
    <row r="317" spans="1:5" ht="14.25">
      <c r="A317" s="42">
        <v>315</v>
      </c>
      <c r="B317" s="2" t="s">
        <v>516</v>
      </c>
      <c r="C317" s="7">
        <v>66</v>
      </c>
      <c r="D317" s="2" t="s">
        <v>567</v>
      </c>
      <c r="E317" s="2" t="s">
        <v>1035</v>
      </c>
    </row>
    <row r="318" spans="1:5" ht="14.25">
      <c r="A318" s="42">
        <v>316</v>
      </c>
      <c r="B318" s="2" t="s">
        <v>672</v>
      </c>
      <c r="C318" s="7">
        <v>67</v>
      </c>
      <c r="D318" s="2" t="s">
        <v>673</v>
      </c>
      <c r="E318" s="2"/>
    </row>
    <row r="319" spans="1:5" ht="14.25">
      <c r="A319" s="42">
        <v>317</v>
      </c>
      <c r="B319" s="2" t="s">
        <v>391</v>
      </c>
      <c r="C319" s="16" t="s">
        <v>760</v>
      </c>
      <c r="D319" s="2" t="s">
        <v>3</v>
      </c>
      <c r="E319" s="2" t="s">
        <v>4</v>
      </c>
    </row>
    <row r="320" spans="1:5" ht="14.25">
      <c r="A320" s="42">
        <v>318</v>
      </c>
      <c r="B320" s="2" t="s">
        <v>281</v>
      </c>
      <c r="C320" s="16" t="s">
        <v>773</v>
      </c>
      <c r="D320" s="2" t="s">
        <v>605</v>
      </c>
      <c r="E320" s="2" t="s">
        <v>1058</v>
      </c>
    </row>
    <row r="321" spans="1:5" ht="14.25">
      <c r="A321" s="42">
        <v>319</v>
      </c>
      <c r="B321" s="2" t="s">
        <v>753</v>
      </c>
      <c r="C321" s="7">
        <v>55</v>
      </c>
      <c r="D321" s="2" t="s">
        <v>559</v>
      </c>
      <c r="E321" s="2" t="s">
        <v>704</v>
      </c>
    </row>
    <row r="322" spans="1:5" ht="14.25">
      <c r="A322" s="42">
        <v>320</v>
      </c>
      <c r="B322" s="2" t="s">
        <v>277</v>
      </c>
      <c r="C322" s="16" t="s">
        <v>764</v>
      </c>
      <c r="D322" s="2" t="s">
        <v>278</v>
      </c>
      <c r="E322" s="2"/>
    </row>
    <row r="323" spans="1:5" ht="14.25">
      <c r="A323" s="42">
        <v>321</v>
      </c>
      <c r="B323" s="2" t="s">
        <v>217</v>
      </c>
      <c r="C323" s="16" t="s">
        <v>761</v>
      </c>
      <c r="D323" s="2" t="s">
        <v>218</v>
      </c>
      <c r="E323" s="2" t="s">
        <v>11</v>
      </c>
    </row>
    <row r="324" spans="1:5" ht="14.25">
      <c r="A324" s="42">
        <v>322</v>
      </c>
      <c r="B324" s="2" t="s">
        <v>34</v>
      </c>
      <c r="C324" s="16" t="s">
        <v>797</v>
      </c>
      <c r="D324" s="2" t="s">
        <v>3</v>
      </c>
      <c r="E324" s="2" t="s">
        <v>4</v>
      </c>
    </row>
    <row r="325" spans="1:5" ht="14.25">
      <c r="A325" s="42">
        <v>323</v>
      </c>
      <c r="B325" s="2" t="s">
        <v>657</v>
      </c>
      <c r="C325" s="7">
        <v>52</v>
      </c>
      <c r="D325" s="2" t="s">
        <v>558</v>
      </c>
      <c r="E325" s="2" t="s">
        <v>248</v>
      </c>
    </row>
    <row r="326" spans="1:5" ht="14.25">
      <c r="A326" s="42">
        <v>324</v>
      </c>
      <c r="B326" s="2" t="s">
        <v>417</v>
      </c>
      <c r="C326" s="16" t="s">
        <v>780</v>
      </c>
      <c r="D326" s="2" t="s">
        <v>570</v>
      </c>
      <c r="E326" s="2" t="s">
        <v>1294</v>
      </c>
    </row>
    <row r="327" spans="1:5" ht="14.25">
      <c r="A327" s="42">
        <v>325</v>
      </c>
      <c r="B327" s="2" t="s">
        <v>184</v>
      </c>
      <c r="C327" s="7">
        <v>54</v>
      </c>
      <c r="D327" s="2" t="s">
        <v>566</v>
      </c>
      <c r="E327" s="2" t="s">
        <v>22</v>
      </c>
    </row>
    <row r="328" spans="1:5" ht="14.25">
      <c r="A328" s="42">
        <v>326</v>
      </c>
      <c r="B328" s="2" t="s">
        <v>494</v>
      </c>
      <c r="C328" s="7">
        <v>51</v>
      </c>
      <c r="D328" s="2" t="s">
        <v>1</v>
      </c>
      <c r="E328" s="2" t="s">
        <v>491</v>
      </c>
    </row>
    <row r="329" spans="1:5" ht="14.25">
      <c r="A329" s="42">
        <v>327</v>
      </c>
      <c r="B329" s="2" t="s">
        <v>604</v>
      </c>
      <c r="C329" s="7">
        <v>41</v>
      </c>
      <c r="D329" s="2" t="s">
        <v>521</v>
      </c>
      <c r="E329" s="2" t="s">
        <v>475</v>
      </c>
    </row>
    <row r="330" spans="1:5" ht="14.25">
      <c r="A330" s="42">
        <v>328</v>
      </c>
      <c r="B330" s="2" t="s">
        <v>604</v>
      </c>
      <c r="C330" s="7">
        <v>41</v>
      </c>
      <c r="D330" s="2" t="s">
        <v>498</v>
      </c>
      <c r="E330" s="2" t="s">
        <v>700</v>
      </c>
    </row>
    <row r="331" spans="1:5" ht="14.25">
      <c r="A331" s="42">
        <v>329</v>
      </c>
      <c r="B331" s="2" t="s">
        <v>282</v>
      </c>
      <c r="C331" s="16" t="s">
        <v>467</v>
      </c>
      <c r="D331" s="2" t="s">
        <v>22</v>
      </c>
      <c r="E331" s="2" t="s">
        <v>283</v>
      </c>
    </row>
    <row r="332" spans="1:5" ht="14.25">
      <c r="A332" s="42">
        <v>330</v>
      </c>
      <c r="B332" s="2" t="s">
        <v>47</v>
      </c>
      <c r="C332" s="7">
        <v>35</v>
      </c>
      <c r="D332" s="2" t="s">
        <v>558</v>
      </c>
      <c r="E332" s="2" t="s">
        <v>248</v>
      </c>
    </row>
    <row r="333" spans="1:5" ht="14.25">
      <c r="A333" s="42">
        <v>331</v>
      </c>
      <c r="B333" s="2" t="s">
        <v>273</v>
      </c>
      <c r="C333" s="7">
        <v>50</v>
      </c>
      <c r="D333" s="2"/>
      <c r="E333" s="2" t="s">
        <v>723</v>
      </c>
    </row>
    <row r="334" spans="1:5" ht="14.25">
      <c r="A334" s="42">
        <v>332</v>
      </c>
      <c r="B334" s="2" t="s">
        <v>576</v>
      </c>
      <c r="C334" s="7">
        <v>65</v>
      </c>
      <c r="D334" s="2" t="s">
        <v>583</v>
      </c>
      <c r="E334" s="2" t="s">
        <v>160</v>
      </c>
    </row>
    <row r="335" spans="1:5" ht="14.25">
      <c r="A335" s="42">
        <v>333</v>
      </c>
      <c r="B335" s="2" t="s">
        <v>390</v>
      </c>
      <c r="C335" s="16" t="s">
        <v>768</v>
      </c>
      <c r="D335" s="2" t="s">
        <v>3</v>
      </c>
      <c r="E335" s="2" t="s">
        <v>67</v>
      </c>
    </row>
    <row r="336" spans="1:5" ht="14.25">
      <c r="A336" s="42">
        <v>334</v>
      </c>
      <c r="B336" s="2" t="s">
        <v>652</v>
      </c>
      <c r="C336" s="7">
        <v>49</v>
      </c>
      <c r="D336" s="2" t="s">
        <v>609</v>
      </c>
      <c r="E336" s="2" t="s">
        <v>10</v>
      </c>
    </row>
    <row r="337" spans="1:5" ht="14.25">
      <c r="A337" s="42">
        <v>335</v>
      </c>
      <c r="B337" s="2" t="s">
        <v>146</v>
      </c>
      <c r="C337" s="16" t="s">
        <v>779</v>
      </c>
      <c r="D337" s="2" t="s">
        <v>360</v>
      </c>
      <c r="E337" s="2"/>
    </row>
    <row r="338" spans="1:5" ht="14.25">
      <c r="A338" s="42">
        <v>336</v>
      </c>
      <c r="B338" s="2" t="s">
        <v>684</v>
      </c>
      <c r="C338" s="7">
        <v>40</v>
      </c>
      <c r="D338" s="2"/>
      <c r="E338" s="2" t="s">
        <v>3</v>
      </c>
    </row>
    <row r="339" spans="1:5" ht="14.25">
      <c r="A339" s="42">
        <v>337</v>
      </c>
      <c r="B339" s="2" t="s">
        <v>377</v>
      </c>
      <c r="C339" s="16" t="s">
        <v>770</v>
      </c>
      <c r="D339" s="2" t="s">
        <v>3</v>
      </c>
      <c r="E339" s="2" t="s">
        <v>378</v>
      </c>
    </row>
    <row r="340" spans="1:5" ht="14.25">
      <c r="A340" s="42">
        <v>338</v>
      </c>
      <c r="B340" s="2" t="s">
        <v>180</v>
      </c>
      <c r="C340" s="16" t="s">
        <v>471</v>
      </c>
      <c r="D340" s="2" t="s">
        <v>3</v>
      </c>
      <c r="E340" s="2" t="s">
        <v>67</v>
      </c>
    </row>
    <row r="341" spans="1:5" ht="14.25">
      <c r="A341" s="42">
        <v>339</v>
      </c>
      <c r="B341" s="2" t="s">
        <v>180</v>
      </c>
      <c r="C341" s="16" t="s">
        <v>783</v>
      </c>
      <c r="D341" s="2" t="s">
        <v>263</v>
      </c>
      <c r="E341" s="2"/>
    </row>
    <row r="342" spans="1:5" ht="14.25">
      <c r="A342" s="42">
        <v>340</v>
      </c>
      <c r="B342" s="2" t="s">
        <v>180</v>
      </c>
      <c r="C342" s="7">
        <v>47</v>
      </c>
      <c r="D342" s="2" t="s">
        <v>3</v>
      </c>
      <c r="E342" s="2" t="s">
        <v>67</v>
      </c>
    </row>
    <row r="343" spans="1:5" ht="14.25">
      <c r="A343" s="42">
        <v>341</v>
      </c>
      <c r="B343" s="2" t="s">
        <v>180</v>
      </c>
      <c r="C343" s="7">
        <v>36</v>
      </c>
      <c r="D343" s="2" t="s">
        <v>643</v>
      </c>
      <c r="E343" s="2" t="s">
        <v>644</v>
      </c>
    </row>
    <row r="344" spans="1:5" ht="14.25">
      <c r="A344" s="42">
        <v>342</v>
      </c>
      <c r="B344" s="2" t="s">
        <v>24</v>
      </c>
      <c r="C344" s="16" t="s">
        <v>762</v>
      </c>
      <c r="D344" s="2" t="s">
        <v>19</v>
      </c>
      <c r="E344" s="3" t="s">
        <v>25</v>
      </c>
    </row>
    <row r="345" spans="1:5" ht="14.25">
      <c r="A345" s="42">
        <v>343</v>
      </c>
      <c r="B345" s="2" t="s">
        <v>523</v>
      </c>
      <c r="C345" s="7">
        <v>59</v>
      </c>
      <c r="D345" s="2" t="s">
        <v>521</v>
      </c>
      <c r="E345" s="2" t="s">
        <v>870</v>
      </c>
    </row>
    <row r="346" spans="1:5" ht="14.25">
      <c r="A346" s="42">
        <v>344</v>
      </c>
      <c r="B346" s="2" t="s">
        <v>240</v>
      </c>
      <c r="C346" s="16" t="s">
        <v>468</v>
      </c>
      <c r="D346" s="11" t="s">
        <v>3</v>
      </c>
      <c r="E346" s="13"/>
    </row>
    <row r="347" spans="1:5" ht="14.25">
      <c r="A347" s="42">
        <v>345</v>
      </c>
      <c r="B347" s="2" t="s">
        <v>530</v>
      </c>
      <c r="C347" s="7">
        <v>33</v>
      </c>
      <c r="D347" s="2" t="s">
        <v>3</v>
      </c>
      <c r="E347" s="2"/>
    </row>
    <row r="348" spans="1:5" ht="14.25">
      <c r="A348" s="42">
        <v>346</v>
      </c>
      <c r="B348" s="2" t="s">
        <v>8</v>
      </c>
      <c r="C348" s="16" t="s">
        <v>474</v>
      </c>
      <c r="D348" s="2" t="s">
        <v>5</v>
      </c>
      <c r="E348" s="3"/>
    </row>
    <row r="349" spans="1:5" ht="14.25">
      <c r="A349" s="42">
        <v>347</v>
      </c>
      <c r="B349" s="2" t="s">
        <v>79</v>
      </c>
      <c r="C349" s="16" t="s">
        <v>469</v>
      </c>
      <c r="D349" s="2" t="s">
        <v>10</v>
      </c>
      <c r="E349" s="2" t="s">
        <v>80</v>
      </c>
    </row>
    <row r="350" spans="1:5" ht="14.25">
      <c r="A350" s="42">
        <v>348</v>
      </c>
      <c r="B350" s="2" t="s">
        <v>346</v>
      </c>
      <c r="C350" s="7">
        <v>39</v>
      </c>
      <c r="D350" s="2" t="s">
        <v>512</v>
      </c>
      <c r="E350" s="2" t="s">
        <v>4</v>
      </c>
    </row>
    <row r="351" spans="1:5" ht="14.25">
      <c r="A351" s="42">
        <v>349</v>
      </c>
      <c r="B351" s="18" t="s">
        <v>668</v>
      </c>
      <c r="C351" s="26">
        <v>52</v>
      </c>
      <c r="D351" s="18" t="s">
        <v>628</v>
      </c>
      <c r="E351" s="2" t="s">
        <v>736</v>
      </c>
    </row>
    <row r="352" spans="1:5" ht="14.25">
      <c r="A352" s="42">
        <v>350</v>
      </c>
      <c r="B352" s="2" t="s">
        <v>222</v>
      </c>
      <c r="C352" s="16" t="s">
        <v>780</v>
      </c>
      <c r="D352" s="2" t="s">
        <v>17</v>
      </c>
      <c r="E352" s="3"/>
    </row>
    <row r="353" spans="1:5" ht="14.25">
      <c r="A353" s="42">
        <v>351</v>
      </c>
      <c r="B353" s="2" t="s">
        <v>641</v>
      </c>
      <c r="C353" s="7">
        <v>31</v>
      </c>
      <c r="D353" s="2" t="s">
        <v>3</v>
      </c>
      <c r="E353" s="2"/>
    </row>
    <row r="354" spans="1:5" ht="14.25">
      <c r="A354" s="42">
        <v>352</v>
      </c>
      <c r="B354" s="2" t="s">
        <v>73</v>
      </c>
      <c r="C354" s="16" t="s">
        <v>764</v>
      </c>
      <c r="D354" s="2" t="s">
        <v>1</v>
      </c>
      <c r="E354" s="3"/>
    </row>
    <row r="355" spans="1:5" ht="14.25">
      <c r="A355" s="42">
        <v>353</v>
      </c>
      <c r="B355" s="2" t="s">
        <v>128</v>
      </c>
      <c r="C355" s="7">
        <v>38</v>
      </c>
      <c r="D355" s="2" t="s">
        <v>555</v>
      </c>
      <c r="E355" s="2" t="s">
        <v>1290</v>
      </c>
    </row>
    <row r="356" spans="1:5" ht="14.25">
      <c r="A356" s="42">
        <v>354</v>
      </c>
      <c r="B356" s="2" t="s">
        <v>244</v>
      </c>
      <c r="C356" s="16" t="s">
        <v>771</v>
      </c>
      <c r="D356" s="2" t="s">
        <v>998</v>
      </c>
      <c r="E356" s="2" t="s">
        <v>536</v>
      </c>
    </row>
    <row r="357" spans="1:5" ht="14.25">
      <c r="A357" s="42">
        <v>355</v>
      </c>
      <c r="B357" s="2" t="s">
        <v>375</v>
      </c>
      <c r="C357" s="7">
        <v>67</v>
      </c>
      <c r="D357" s="2"/>
      <c r="E357" s="2"/>
    </row>
    <row r="358" spans="1:5" ht="14.25">
      <c r="A358" s="42">
        <v>356</v>
      </c>
      <c r="B358" s="2" t="s">
        <v>118</v>
      </c>
      <c r="C358" s="16" t="s">
        <v>782</v>
      </c>
      <c r="D358" s="2" t="s">
        <v>3</v>
      </c>
      <c r="E358" s="3" t="s">
        <v>4</v>
      </c>
    </row>
    <row r="359" spans="1:5" ht="14.25">
      <c r="A359" s="42">
        <v>357</v>
      </c>
      <c r="B359" s="2" t="s">
        <v>105</v>
      </c>
      <c r="C359" s="16" t="s">
        <v>780</v>
      </c>
      <c r="D359" s="2" t="s">
        <v>17</v>
      </c>
      <c r="E359" s="3"/>
    </row>
    <row r="360" spans="1:5" ht="14.25">
      <c r="A360" s="42">
        <v>358</v>
      </c>
      <c r="B360" s="2" t="s">
        <v>43</v>
      </c>
      <c r="C360" s="7">
        <v>37</v>
      </c>
      <c r="D360" s="2"/>
      <c r="E360" s="2" t="s">
        <v>44</v>
      </c>
    </row>
    <row r="361" spans="1:5" ht="14.25">
      <c r="A361" s="42">
        <v>359</v>
      </c>
      <c r="B361" s="2" t="s">
        <v>752</v>
      </c>
      <c r="C361" s="7">
        <v>53</v>
      </c>
      <c r="D361" s="2" t="s">
        <v>559</v>
      </c>
      <c r="E361" s="2" t="s">
        <v>704</v>
      </c>
    </row>
    <row r="362" spans="1:5" ht="14.25">
      <c r="A362" s="42">
        <v>360</v>
      </c>
      <c r="B362" s="2" t="s">
        <v>345</v>
      </c>
      <c r="C362" s="16" t="s">
        <v>474</v>
      </c>
      <c r="D362" s="2" t="s">
        <v>3</v>
      </c>
      <c r="E362" s="2" t="s">
        <v>4</v>
      </c>
    </row>
    <row r="363" spans="1:5" ht="14.25">
      <c r="A363" s="42">
        <v>361</v>
      </c>
      <c r="B363" s="2" t="s">
        <v>68</v>
      </c>
      <c r="C363" s="7">
        <v>46</v>
      </c>
      <c r="D363" s="2" t="s">
        <v>3</v>
      </c>
      <c r="E363" s="4" t="s">
        <v>67</v>
      </c>
    </row>
    <row r="364" spans="1:5" ht="14.25">
      <c r="A364" s="42">
        <v>362</v>
      </c>
      <c r="B364" s="2" t="s">
        <v>196</v>
      </c>
      <c r="C364" s="7">
        <v>59</v>
      </c>
      <c r="D364" s="2" t="s">
        <v>521</v>
      </c>
      <c r="E364" s="2" t="s">
        <v>870</v>
      </c>
    </row>
    <row r="365" spans="1:5" ht="14.25">
      <c r="A365" s="42">
        <v>363</v>
      </c>
      <c r="B365" s="2" t="s">
        <v>176</v>
      </c>
      <c r="C365" s="7">
        <v>40</v>
      </c>
      <c r="D365" s="2" t="s">
        <v>484</v>
      </c>
      <c r="E365" s="2" t="s">
        <v>67</v>
      </c>
    </row>
    <row r="366" spans="1:5" ht="14.25">
      <c r="A366" s="42">
        <v>364</v>
      </c>
      <c r="B366" s="2" t="s">
        <v>612</v>
      </c>
      <c r="C366" s="7">
        <v>53</v>
      </c>
      <c r="D366" s="2"/>
      <c r="E366" s="2" t="s">
        <v>1</v>
      </c>
    </row>
    <row r="367" spans="1:5" ht="14.25">
      <c r="A367" s="42">
        <v>365</v>
      </c>
      <c r="B367" s="2" t="s">
        <v>661</v>
      </c>
      <c r="C367" s="7">
        <v>52</v>
      </c>
      <c r="D367" s="2" t="s">
        <v>3</v>
      </c>
      <c r="E367" s="2"/>
    </row>
    <row r="368" spans="1:5" ht="14.25">
      <c r="A368" s="42">
        <v>366</v>
      </c>
      <c r="B368" s="2" t="s">
        <v>81</v>
      </c>
      <c r="C368" s="7">
        <v>48</v>
      </c>
      <c r="D368" s="2" t="s">
        <v>701</v>
      </c>
      <c r="E368" s="2" t="s">
        <v>479</v>
      </c>
    </row>
    <row r="369" spans="1:5" ht="14.25">
      <c r="A369" s="42">
        <v>367</v>
      </c>
      <c r="B369" s="2" t="s">
        <v>394</v>
      </c>
      <c r="C369" s="16" t="s">
        <v>778</v>
      </c>
      <c r="D369" s="2" t="s">
        <v>3</v>
      </c>
      <c r="E369" s="2" t="s">
        <v>942</v>
      </c>
    </row>
    <row r="370" spans="1:5" ht="14.25">
      <c r="A370" s="42">
        <v>368</v>
      </c>
      <c r="B370" s="2" t="s">
        <v>130</v>
      </c>
      <c r="C370" s="7">
        <v>45</v>
      </c>
      <c r="D370" s="2" t="s">
        <v>3</v>
      </c>
      <c r="E370" s="2" t="s">
        <v>4</v>
      </c>
    </row>
    <row r="371" spans="1:5" ht="14.25">
      <c r="A371" s="42">
        <v>369</v>
      </c>
      <c r="B371" s="2" t="s">
        <v>292</v>
      </c>
      <c r="C371" s="7">
        <v>50</v>
      </c>
      <c r="D371" s="2" t="s">
        <v>144</v>
      </c>
      <c r="E371" s="2" t="s">
        <v>483</v>
      </c>
    </row>
    <row r="372" spans="1:5" ht="14.25">
      <c r="A372" s="42">
        <v>370</v>
      </c>
      <c r="B372" s="2" t="s">
        <v>294</v>
      </c>
      <c r="C372" s="16" t="s">
        <v>777</v>
      </c>
      <c r="D372" s="2" t="s">
        <v>3</v>
      </c>
      <c r="E372" s="2" t="s">
        <v>33</v>
      </c>
    </row>
    <row r="373" spans="1:5" ht="14.25">
      <c r="A373" s="42">
        <v>371</v>
      </c>
      <c r="B373" s="2" t="s">
        <v>740</v>
      </c>
      <c r="C373" s="7">
        <v>42</v>
      </c>
      <c r="D373" s="2"/>
      <c r="E373" s="2" t="s">
        <v>1</v>
      </c>
    </row>
    <row r="374" spans="1:5" ht="14.25">
      <c r="A374" s="42">
        <v>372</v>
      </c>
      <c r="B374" s="2" t="s">
        <v>285</v>
      </c>
      <c r="C374" s="7">
        <v>59</v>
      </c>
      <c r="D374" s="2" t="s">
        <v>570</v>
      </c>
      <c r="E374" s="2" t="s">
        <v>966</v>
      </c>
    </row>
    <row r="375" spans="1:5" ht="14.25">
      <c r="A375" s="42">
        <v>373</v>
      </c>
      <c r="B375" s="2" t="s">
        <v>693</v>
      </c>
      <c r="C375" s="7">
        <v>55</v>
      </c>
      <c r="D375" s="2" t="s">
        <v>507</v>
      </c>
      <c r="E375" s="2" t="s">
        <v>491</v>
      </c>
    </row>
    <row r="376" spans="1:5" ht="14.25">
      <c r="A376" s="42">
        <v>374</v>
      </c>
      <c r="B376" s="2" t="s">
        <v>543</v>
      </c>
      <c r="C376" s="7">
        <v>62</v>
      </c>
      <c r="D376" s="2" t="s">
        <v>544</v>
      </c>
      <c r="E376" s="2"/>
    </row>
    <row r="377" spans="1:5" ht="14.25">
      <c r="A377" s="42">
        <v>375</v>
      </c>
      <c r="B377" s="2" t="s">
        <v>518</v>
      </c>
      <c r="C377" s="7">
        <v>40</v>
      </c>
      <c r="D377" s="2" t="s">
        <v>729</v>
      </c>
      <c r="E377" s="2" t="s">
        <v>519</v>
      </c>
    </row>
    <row r="378" spans="1:5" ht="14.25">
      <c r="A378" s="42">
        <v>376</v>
      </c>
      <c r="B378" s="2" t="s">
        <v>297</v>
      </c>
      <c r="C378" s="16" t="s">
        <v>783</v>
      </c>
      <c r="D378" s="2" t="s">
        <v>298</v>
      </c>
      <c r="E378" s="2"/>
    </row>
    <row r="379" spans="1:5" ht="14.25">
      <c r="A379" s="42">
        <v>377</v>
      </c>
      <c r="B379" s="2" t="s">
        <v>447</v>
      </c>
      <c r="C379" s="7">
        <v>57</v>
      </c>
      <c r="D379" s="2" t="s">
        <v>484</v>
      </c>
      <c r="E379" s="2" t="s">
        <v>542</v>
      </c>
    </row>
    <row r="380" spans="1:5" ht="14.25">
      <c r="A380" s="42">
        <v>378</v>
      </c>
      <c r="B380" s="2" t="s">
        <v>204</v>
      </c>
      <c r="C380" s="16" t="s">
        <v>780</v>
      </c>
      <c r="D380" s="2" t="s">
        <v>205</v>
      </c>
      <c r="E380" s="3"/>
    </row>
    <row r="381" spans="1:5" ht="14.25">
      <c r="A381" s="42">
        <v>379</v>
      </c>
      <c r="B381" s="2" t="s">
        <v>444</v>
      </c>
      <c r="C381" s="16" t="s">
        <v>468</v>
      </c>
      <c r="D381" s="2" t="s">
        <v>291</v>
      </c>
      <c r="E381" s="2"/>
    </row>
    <row r="382" spans="1:5" ht="14.25">
      <c r="A382" s="42">
        <v>380</v>
      </c>
      <c r="B382" s="2" t="s">
        <v>656</v>
      </c>
      <c r="C382" s="7">
        <v>50</v>
      </c>
      <c r="D382" s="2" t="s">
        <v>3</v>
      </c>
      <c r="E382" s="2"/>
    </row>
    <row r="383" spans="1:5" ht="14.25">
      <c r="A383" s="42">
        <v>381</v>
      </c>
      <c r="B383" s="2" t="s">
        <v>540</v>
      </c>
      <c r="C383" s="7">
        <v>40</v>
      </c>
      <c r="D383" s="2" t="s">
        <v>3</v>
      </c>
      <c r="E383" s="2" t="s">
        <v>493</v>
      </c>
    </row>
    <row r="384" spans="1:5" ht="14.25">
      <c r="A384" s="42">
        <v>382</v>
      </c>
      <c r="B384" s="2" t="s">
        <v>342</v>
      </c>
      <c r="C384" s="7">
        <v>38</v>
      </c>
      <c r="D384" s="2" t="s">
        <v>343</v>
      </c>
      <c r="E384" s="2"/>
    </row>
    <row r="385" spans="1:5" ht="14.25">
      <c r="A385" s="42">
        <v>383</v>
      </c>
      <c r="B385" s="2" t="s">
        <v>520</v>
      </c>
      <c r="C385" s="7">
        <v>40</v>
      </c>
      <c r="D385" s="2" t="s">
        <v>3</v>
      </c>
      <c r="E385" s="2" t="s">
        <v>378</v>
      </c>
    </row>
    <row r="386" spans="1:5" ht="14.25">
      <c r="A386" s="42">
        <v>384</v>
      </c>
      <c r="B386" s="2" t="s">
        <v>310</v>
      </c>
      <c r="C386" s="16" t="s">
        <v>764</v>
      </c>
      <c r="D386" s="2" t="s">
        <v>311</v>
      </c>
      <c r="E386" s="2"/>
    </row>
    <row r="387" spans="1:5" ht="14.25">
      <c r="A387" s="42">
        <v>385</v>
      </c>
      <c r="B387" s="2" t="s">
        <v>143</v>
      </c>
      <c r="C387" s="16" t="s">
        <v>769</v>
      </c>
      <c r="D387" s="2" t="s">
        <v>144</v>
      </c>
      <c r="E387" s="3" t="s">
        <v>1023</v>
      </c>
    </row>
    <row r="388" spans="1:5" ht="14.25">
      <c r="A388" s="42">
        <v>386</v>
      </c>
      <c r="B388" s="2" t="s">
        <v>560</v>
      </c>
      <c r="C388" s="7">
        <v>40</v>
      </c>
      <c r="D388" s="2" t="s">
        <v>3</v>
      </c>
      <c r="E388" s="2" t="s">
        <v>493</v>
      </c>
    </row>
    <row r="389" spans="1:4" ht="14.25">
      <c r="A389" s="42">
        <v>387</v>
      </c>
      <c r="B389" s="2" t="s">
        <v>171</v>
      </c>
      <c r="C389" s="7">
        <v>33</v>
      </c>
      <c r="D389" s="2" t="s">
        <v>1</v>
      </c>
    </row>
    <row r="390" spans="1:5" ht="14.25">
      <c r="A390" s="42">
        <v>388</v>
      </c>
      <c r="B390" s="2" t="s">
        <v>395</v>
      </c>
      <c r="C390" s="16" t="s">
        <v>471</v>
      </c>
      <c r="D390" s="2" t="s">
        <v>396</v>
      </c>
      <c r="E390" s="2"/>
    </row>
    <row r="391" spans="1:5" ht="14.25">
      <c r="A391" s="42">
        <v>389</v>
      </c>
      <c r="B391" s="2" t="s">
        <v>392</v>
      </c>
      <c r="C391" s="7">
        <v>38</v>
      </c>
      <c r="D391" s="2" t="s">
        <v>3</v>
      </c>
      <c r="E391" t="s">
        <v>4</v>
      </c>
    </row>
    <row r="392" spans="1:5" ht="14.25">
      <c r="A392" s="42">
        <v>390</v>
      </c>
      <c r="B392" s="2" t="s">
        <v>221</v>
      </c>
      <c r="C392" s="7">
        <v>63</v>
      </c>
      <c r="D392" s="2" t="s">
        <v>14</v>
      </c>
      <c r="E392" s="2" t="s">
        <v>15</v>
      </c>
    </row>
    <row r="393" spans="1:5" ht="14.25">
      <c r="A393" s="42">
        <v>391</v>
      </c>
      <c r="B393" s="2" t="s">
        <v>646</v>
      </c>
      <c r="C393" s="7">
        <v>44</v>
      </c>
      <c r="D393" s="2"/>
      <c r="E393" s="2" t="s">
        <v>647</v>
      </c>
    </row>
    <row r="394" spans="1:5" ht="14.25">
      <c r="A394" s="42">
        <v>392</v>
      </c>
      <c r="B394" s="2" t="s">
        <v>86</v>
      </c>
      <c r="C394" s="7">
        <v>57</v>
      </c>
      <c r="D394" s="2" t="s">
        <v>567</v>
      </c>
      <c r="E394" s="2" t="s">
        <v>1035</v>
      </c>
    </row>
    <row r="395" spans="1:5" ht="14.25">
      <c r="A395" s="42">
        <v>393</v>
      </c>
      <c r="B395" s="2" t="s">
        <v>374</v>
      </c>
      <c r="C395" s="16" t="s">
        <v>761</v>
      </c>
      <c r="D395" s="2" t="s">
        <v>112</v>
      </c>
      <c r="E395" s="9"/>
    </row>
    <row r="396" spans="1:5" ht="14.25">
      <c r="A396" s="42">
        <v>394</v>
      </c>
      <c r="B396" s="2" t="s">
        <v>55</v>
      </c>
      <c r="C396" s="7">
        <v>42</v>
      </c>
      <c r="D396" s="2" t="s">
        <v>570</v>
      </c>
      <c r="E396" s="4" t="s">
        <v>966</v>
      </c>
    </row>
    <row r="397" spans="1:5" ht="14.25">
      <c r="A397" s="42">
        <v>395</v>
      </c>
      <c r="B397" s="2" t="s">
        <v>533</v>
      </c>
      <c r="C397" s="7">
        <v>35</v>
      </c>
      <c r="D397" s="2"/>
      <c r="E397" s="2" t="s">
        <v>491</v>
      </c>
    </row>
    <row r="398" spans="1:5" ht="14.25">
      <c r="A398" s="42">
        <v>396</v>
      </c>
      <c r="B398" s="2" t="s">
        <v>737</v>
      </c>
      <c r="C398" s="7">
        <v>62</v>
      </c>
      <c r="D398" s="2" t="s">
        <v>1</v>
      </c>
      <c r="E398" s="2" t="s">
        <v>19</v>
      </c>
    </row>
    <row r="399" spans="1:5" ht="14.25">
      <c r="A399" s="42">
        <v>397</v>
      </c>
      <c r="B399" s="2" t="s">
        <v>190</v>
      </c>
      <c r="C399" s="7">
        <v>52</v>
      </c>
      <c r="D399" s="2" t="s">
        <v>500</v>
      </c>
      <c r="E399" s="2" t="s">
        <v>10</v>
      </c>
    </row>
    <row r="400" spans="1:5" ht="14.25">
      <c r="A400" s="42">
        <v>398</v>
      </c>
      <c r="B400" s="2" t="s">
        <v>258</v>
      </c>
      <c r="C400" s="7">
        <v>52</v>
      </c>
      <c r="D400" s="2" t="s">
        <v>58</v>
      </c>
      <c r="E400" t="s">
        <v>1006</v>
      </c>
    </row>
    <row r="401" spans="1:5" ht="14.25">
      <c r="A401" s="42">
        <v>399</v>
      </c>
      <c r="B401" s="2" t="s">
        <v>262</v>
      </c>
      <c r="C401" s="16" t="s">
        <v>784</v>
      </c>
      <c r="D401" s="2" t="s">
        <v>22</v>
      </c>
      <c r="E401" s="2" t="s">
        <v>333</v>
      </c>
    </row>
    <row r="402" spans="1:5" ht="14.25">
      <c r="A402" s="42">
        <v>400</v>
      </c>
      <c r="B402" s="2" t="s">
        <v>630</v>
      </c>
      <c r="C402" s="7">
        <v>48</v>
      </c>
      <c r="D402" s="2" t="s">
        <v>609</v>
      </c>
      <c r="E402" s="2" t="s">
        <v>10</v>
      </c>
    </row>
    <row r="403" spans="1:5" ht="14.25">
      <c r="A403" s="42">
        <v>401</v>
      </c>
      <c r="B403" s="2" t="s">
        <v>201</v>
      </c>
      <c r="C403" s="16" t="s">
        <v>786</v>
      </c>
      <c r="D403" s="2" t="s">
        <v>19</v>
      </c>
      <c r="E403" s="2" t="s">
        <v>25</v>
      </c>
    </row>
    <row r="404" spans="1:5" ht="14.25">
      <c r="A404" s="42">
        <v>402</v>
      </c>
      <c r="B404" s="2" t="s">
        <v>349</v>
      </c>
      <c r="C404" s="7">
        <v>45</v>
      </c>
      <c r="D404" s="2" t="s">
        <v>58</v>
      </c>
      <c r="E404" t="s">
        <v>1006</v>
      </c>
    </row>
    <row r="405" spans="1:5" ht="14.25">
      <c r="A405" s="42">
        <v>403</v>
      </c>
      <c r="B405" s="2" t="s">
        <v>242</v>
      </c>
      <c r="C405" s="16" t="s">
        <v>798</v>
      </c>
      <c r="D405" s="2" t="s">
        <v>243</v>
      </c>
      <c r="E405" s="2"/>
    </row>
    <row r="406" spans="1:5" ht="14.25">
      <c r="A406" s="42">
        <v>404</v>
      </c>
      <c r="B406" s="2" t="s">
        <v>705</v>
      </c>
      <c r="C406" s="7">
        <v>58</v>
      </c>
      <c r="D406" s="2"/>
      <c r="E406" s="2" t="s">
        <v>44</v>
      </c>
    </row>
    <row r="407" spans="1:5" ht="14.25">
      <c r="A407" s="42">
        <v>405</v>
      </c>
      <c r="B407" s="2" t="s">
        <v>309</v>
      </c>
      <c r="C407" s="7">
        <v>49</v>
      </c>
      <c r="D407" s="2" t="s">
        <v>521</v>
      </c>
      <c r="E407" s="2" t="s">
        <v>708</v>
      </c>
    </row>
    <row r="408" spans="1:5" ht="14.25">
      <c r="A408" s="42">
        <v>406</v>
      </c>
      <c r="B408" s="2" t="s">
        <v>368</v>
      </c>
      <c r="C408" s="7">
        <v>47</v>
      </c>
      <c r="D408" s="2" t="s">
        <v>512</v>
      </c>
      <c r="E408" s="2" t="s">
        <v>675</v>
      </c>
    </row>
    <row r="409" spans="1:5" ht="14.25">
      <c r="A409" s="42">
        <v>407</v>
      </c>
      <c r="B409" s="2" t="s">
        <v>295</v>
      </c>
      <c r="C409" s="16" t="s">
        <v>465</v>
      </c>
      <c r="D409" s="2" t="s">
        <v>287</v>
      </c>
      <c r="E409" s="2" t="s">
        <v>288</v>
      </c>
    </row>
    <row r="410" spans="1:5" ht="14.25">
      <c r="A410" s="42">
        <v>408</v>
      </c>
      <c r="B410" s="2" t="s">
        <v>585</v>
      </c>
      <c r="C410" s="7">
        <v>73</v>
      </c>
      <c r="D410" s="2" t="s">
        <v>1</v>
      </c>
      <c r="E410" s="2"/>
    </row>
    <row r="411" spans="1:5" ht="14.25">
      <c r="A411" s="42">
        <v>409</v>
      </c>
      <c r="B411" s="2" t="s">
        <v>456</v>
      </c>
      <c r="C411" s="16" t="s">
        <v>786</v>
      </c>
      <c r="D411" s="2" t="s">
        <v>87</v>
      </c>
      <c r="E411" s="2" t="s">
        <v>15</v>
      </c>
    </row>
    <row r="412" spans="1:5" ht="14.25">
      <c r="A412" s="42">
        <v>410</v>
      </c>
      <c r="B412" s="2" t="s">
        <v>561</v>
      </c>
      <c r="C412" s="7">
        <v>40</v>
      </c>
      <c r="D412" s="2" t="s">
        <v>3</v>
      </c>
      <c r="E412" s="2" t="s">
        <v>493</v>
      </c>
    </row>
    <row r="413" spans="1:5" ht="14.25">
      <c r="A413" s="42">
        <v>411</v>
      </c>
      <c r="B413" s="2" t="s">
        <v>746</v>
      </c>
      <c r="C413" s="7">
        <v>62</v>
      </c>
      <c r="D413" s="2" t="s">
        <v>609</v>
      </c>
      <c r="E413" s="2" t="s">
        <v>10</v>
      </c>
    </row>
    <row r="414" spans="1:5" ht="14.25">
      <c r="A414" s="42">
        <v>412</v>
      </c>
      <c r="B414" s="2" t="s">
        <v>548</v>
      </c>
      <c r="C414" s="7">
        <v>61</v>
      </c>
      <c r="D414" s="2" t="s">
        <v>3</v>
      </c>
      <c r="E414" s="2"/>
    </row>
    <row r="415" spans="1:5" ht="14.25">
      <c r="A415" s="42">
        <v>413</v>
      </c>
      <c r="B415" s="2" t="s">
        <v>438</v>
      </c>
      <c r="C415" s="16" t="s">
        <v>775</v>
      </c>
      <c r="D415" s="2" t="s">
        <v>22</v>
      </c>
      <c r="E415" s="2" t="s">
        <v>23</v>
      </c>
    </row>
    <row r="416" spans="1:5" ht="14.25">
      <c r="A416" s="42">
        <v>414</v>
      </c>
      <c r="B416" s="2" t="s">
        <v>545</v>
      </c>
      <c r="C416" s="7">
        <v>60</v>
      </c>
      <c r="D416" s="2" t="s">
        <v>3</v>
      </c>
      <c r="E416" s="2" t="s">
        <v>4</v>
      </c>
    </row>
    <row r="417" spans="1:5" ht="14.25">
      <c r="A417" s="42">
        <v>415</v>
      </c>
      <c r="B417" s="2" t="s">
        <v>334</v>
      </c>
      <c r="C417" s="7">
        <v>27</v>
      </c>
      <c r="D417" s="2" t="s">
        <v>3</v>
      </c>
      <c r="E417" s="2" t="s">
        <v>493</v>
      </c>
    </row>
    <row r="418" spans="1:5" ht="14.25">
      <c r="A418" s="42">
        <v>416</v>
      </c>
      <c r="B418" s="2" t="s">
        <v>327</v>
      </c>
      <c r="C418" s="16" t="s">
        <v>762</v>
      </c>
      <c r="D418" s="2" t="s">
        <v>328</v>
      </c>
      <c r="E418" s="9"/>
    </row>
    <row r="419" spans="1:5" ht="14.25">
      <c r="A419" s="42">
        <v>417</v>
      </c>
      <c r="B419" s="2" t="s">
        <v>157</v>
      </c>
      <c r="C419" s="7">
        <v>63</v>
      </c>
      <c r="D419" s="2" t="s">
        <v>3</v>
      </c>
      <c r="E419" s="2" t="s">
        <v>67</v>
      </c>
    </row>
    <row r="420" spans="1:5" ht="14.25">
      <c r="A420" s="42">
        <v>418</v>
      </c>
      <c r="B420" s="2" t="s">
        <v>553</v>
      </c>
      <c r="C420" s="7">
        <v>33</v>
      </c>
      <c r="D420" s="2" t="s">
        <v>512</v>
      </c>
      <c r="E420" s="2" t="s">
        <v>554</v>
      </c>
    </row>
    <row r="421" spans="1:5" ht="14.25">
      <c r="A421" s="42">
        <v>419</v>
      </c>
      <c r="B421" s="2" t="s">
        <v>601</v>
      </c>
      <c r="C421" s="7">
        <v>32</v>
      </c>
      <c r="D421" s="2" t="s">
        <v>642</v>
      </c>
      <c r="E421" s="2" t="s">
        <v>563</v>
      </c>
    </row>
    <row r="422" spans="1:5" ht="14.25">
      <c r="A422" s="42">
        <v>420</v>
      </c>
      <c r="B422" s="2" t="s">
        <v>582</v>
      </c>
      <c r="C422" s="7">
        <v>64</v>
      </c>
      <c r="D422" s="2" t="s">
        <v>583</v>
      </c>
      <c r="E422" s="2" t="s">
        <v>513</v>
      </c>
    </row>
    <row r="423" spans="1:5" ht="14.25">
      <c r="A423" s="42">
        <v>421</v>
      </c>
      <c r="B423" s="11" t="s">
        <v>549</v>
      </c>
      <c r="C423" s="7">
        <v>61</v>
      </c>
      <c r="D423" s="2" t="s">
        <v>512</v>
      </c>
      <c r="E423" s="2" t="s">
        <v>1032</v>
      </c>
    </row>
    <row r="424" spans="1:5" ht="14.25">
      <c r="A424" s="42">
        <v>422</v>
      </c>
      <c r="B424" s="2" t="s">
        <v>145</v>
      </c>
      <c r="C424" s="16" t="s">
        <v>773</v>
      </c>
      <c r="D424" s="2" t="s">
        <v>451</v>
      </c>
      <c r="E424" s="2" t="s">
        <v>4</v>
      </c>
    </row>
    <row r="425" spans="1:5" ht="14.25">
      <c r="A425" s="42">
        <v>423</v>
      </c>
      <c r="B425" s="2" t="s">
        <v>617</v>
      </c>
      <c r="C425" s="7">
        <v>63</v>
      </c>
      <c r="D425" s="2" t="s">
        <v>512</v>
      </c>
      <c r="E425" s="2" t="s">
        <v>618</v>
      </c>
    </row>
    <row r="426" spans="1:5" ht="14.25">
      <c r="A426" s="42">
        <v>424</v>
      </c>
      <c r="B426" s="2" t="s">
        <v>697</v>
      </c>
      <c r="C426" s="7">
        <v>61</v>
      </c>
      <c r="D426" s="2" t="s">
        <v>1</v>
      </c>
      <c r="E426" s="2" t="s">
        <v>897</v>
      </c>
    </row>
    <row r="427" spans="1:5" ht="14.25">
      <c r="A427" s="42">
        <v>425</v>
      </c>
      <c r="B427" s="2" t="s">
        <v>728</v>
      </c>
      <c r="C427" s="7">
        <v>41</v>
      </c>
      <c r="D427" s="2"/>
      <c r="E427" s="2" t="s">
        <v>591</v>
      </c>
    </row>
    <row r="428" spans="1:5" ht="14.25">
      <c r="A428" s="42">
        <v>426</v>
      </c>
      <c r="B428" s="2" t="s">
        <v>722</v>
      </c>
      <c r="C428" s="7">
        <v>39</v>
      </c>
      <c r="D428" s="2"/>
      <c r="E428" s="2" t="s">
        <v>723</v>
      </c>
    </row>
    <row r="429" spans="1:5" ht="14.25">
      <c r="A429" s="42">
        <v>427</v>
      </c>
      <c r="B429" s="2" t="s">
        <v>535</v>
      </c>
      <c r="C429" s="7">
        <v>37</v>
      </c>
      <c r="D429" s="2" t="s">
        <v>3</v>
      </c>
      <c r="E429" s="2" t="s">
        <v>493</v>
      </c>
    </row>
    <row r="430" spans="1:5" ht="14.25">
      <c r="A430" s="42">
        <v>428</v>
      </c>
      <c r="B430" s="2" t="s">
        <v>330</v>
      </c>
      <c r="C430" s="7">
        <v>49</v>
      </c>
      <c r="D430" s="2" t="s">
        <v>58</v>
      </c>
      <c r="E430" t="s">
        <v>1006</v>
      </c>
    </row>
    <row r="431" spans="1:5" ht="14.25">
      <c r="A431" s="42">
        <v>429</v>
      </c>
      <c r="B431" s="2" t="s">
        <v>581</v>
      </c>
      <c r="C431" s="7">
        <v>59</v>
      </c>
      <c r="D431" s="2" t="s">
        <v>500</v>
      </c>
      <c r="E431" s="2" t="s">
        <v>10</v>
      </c>
    </row>
    <row r="432" spans="1:5" ht="14.25">
      <c r="A432" s="42">
        <v>430</v>
      </c>
      <c r="B432" s="2" t="s">
        <v>506</v>
      </c>
      <c r="C432" s="7">
        <v>57</v>
      </c>
      <c r="D432" s="2" t="s">
        <v>500</v>
      </c>
      <c r="E432" s="2" t="s">
        <v>10</v>
      </c>
    </row>
    <row r="433" spans="1:5" ht="14.25">
      <c r="A433" s="42">
        <v>431</v>
      </c>
      <c r="B433" s="2" t="s">
        <v>748</v>
      </c>
      <c r="C433" s="7">
        <v>40</v>
      </c>
      <c r="D433" s="2" t="s">
        <v>3</v>
      </c>
      <c r="E433" s="2"/>
    </row>
    <row r="434" spans="1:5" ht="14.25">
      <c r="A434" s="42">
        <v>432</v>
      </c>
      <c r="B434" s="2" t="s">
        <v>202</v>
      </c>
      <c r="C434" s="16" t="s">
        <v>762</v>
      </c>
      <c r="D434" s="2" t="s">
        <v>203</v>
      </c>
      <c r="E434" s="3"/>
    </row>
    <row r="435" spans="1:5" ht="14.25">
      <c r="A435" s="42">
        <v>433</v>
      </c>
      <c r="B435" s="2" t="s">
        <v>83</v>
      </c>
      <c r="C435" s="16" t="s">
        <v>769</v>
      </c>
      <c r="D435" s="2" t="s">
        <v>84</v>
      </c>
      <c r="E435" s="3"/>
    </row>
    <row r="436" spans="1:5" ht="14.25">
      <c r="A436" s="42">
        <v>434</v>
      </c>
      <c r="B436" s="2" t="s">
        <v>50</v>
      </c>
      <c r="C436" s="16" t="s">
        <v>783</v>
      </c>
      <c r="D436" s="2" t="s">
        <v>51</v>
      </c>
      <c r="E436" s="3"/>
    </row>
    <row r="437" spans="1:5" ht="14.25">
      <c r="A437" s="42">
        <v>435</v>
      </c>
      <c r="B437" s="2" t="s">
        <v>663</v>
      </c>
      <c r="C437" s="7">
        <v>54</v>
      </c>
      <c r="D437" s="2" t="s">
        <v>3</v>
      </c>
      <c r="E437" s="2"/>
    </row>
    <row r="438" spans="1:5" ht="14.25">
      <c r="A438" s="42">
        <v>436</v>
      </c>
      <c r="B438" s="2" t="s">
        <v>254</v>
      </c>
      <c r="C438" s="16" t="s">
        <v>768</v>
      </c>
      <c r="D438" s="2" t="s">
        <v>62</v>
      </c>
      <c r="E438" s="2"/>
    </row>
    <row r="439" spans="1:5" ht="14.25">
      <c r="A439" s="42">
        <v>437</v>
      </c>
      <c r="B439" s="18" t="s">
        <v>594</v>
      </c>
      <c r="C439" s="26">
        <v>52</v>
      </c>
      <c r="D439" s="2" t="s">
        <v>609</v>
      </c>
      <c r="E439" s="18" t="s">
        <v>10</v>
      </c>
    </row>
    <row r="440" spans="1:5" ht="14.25">
      <c r="A440" s="42">
        <v>438</v>
      </c>
      <c r="B440" s="2" t="s">
        <v>111</v>
      </c>
      <c r="C440" s="16" t="s">
        <v>795</v>
      </c>
      <c r="D440" s="2" t="s">
        <v>112</v>
      </c>
      <c r="E440" s="3"/>
    </row>
    <row r="441" spans="1:5" ht="14.25">
      <c r="A441" s="42">
        <v>439</v>
      </c>
      <c r="B441" s="18" t="s">
        <v>546</v>
      </c>
      <c r="C441" s="26">
        <v>55</v>
      </c>
      <c r="D441" s="2"/>
      <c r="E441" s="2" t="s">
        <v>547</v>
      </c>
    </row>
    <row r="442" spans="1:5" ht="14.25">
      <c r="A442" s="42">
        <v>440</v>
      </c>
      <c r="B442" s="2" t="s">
        <v>645</v>
      </c>
      <c r="C442" s="7">
        <v>40</v>
      </c>
      <c r="D442" s="2" t="s">
        <v>3</v>
      </c>
      <c r="E442" s="2" t="s">
        <v>67</v>
      </c>
    </row>
    <row r="443" spans="1:5" ht="14.25">
      <c r="A443" s="42">
        <v>441</v>
      </c>
      <c r="B443" s="2" t="s">
        <v>170</v>
      </c>
      <c r="C443" s="7">
        <v>32</v>
      </c>
      <c r="D443" s="2" t="s">
        <v>3</v>
      </c>
      <c r="E443" s="2" t="s">
        <v>67</v>
      </c>
    </row>
    <row r="444" spans="1:5" ht="14.25">
      <c r="A444" s="42">
        <v>442</v>
      </c>
      <c r="B444" s="2" t="s">
        <v>90</v>
      </c>
      <c r="C444" s="16" t="s">
        <v>773</v>
      </c>
      <c r="D444" s="2" t="s">
        <v>91</v>
      </c>
      <c r="E444" s="3"/>
    </row>
    <row r="445" spans="1:5" ht="14.25">
      <c r="A445" s="42">
        <v>443</v>
      </c>
      <c r="B445" s="2" t="s">
        <v>177</v>
      </c>
      <c r="C445" s="16" t="s">
        <v>474</v>
      </c>
      <c r="D445" s="2" t="s">
        <v>17</v>
      </c>
      <c r="E445" s="2"/>
    </row>
    <row r="446" spans="1:5" ht="14.25">
      <c r="A446" s="42">
        <v>444</v>
      </c>
      <c r="B446" s="2" t="s">
        <v>537</v>
      </c>
      <c r="C446" s="7">
        <v>40</v>
      </c>
      <c r="D446" s="2"/>
      <c r="E446" s="2" t="s">
        <v>538</v>
      </c>
    </row>
    <row r="447" spans="1:5" ht="14.25">
      <c r="A447" s="42">
        <v>445</v>
      </c>
      <c r="B447" s="2" t="s">
        <v>562</v>
      </c>
      <c r="C447" s="7">
        <v>39</v>
      </c>
      <c r="D447" s="2" t="s">
        <v>512</v>
      </c>
      <c r="E447" s="2" t="s">
        <v>1059</v>
      </c>
    </row>
    <row r="448" spans="1:5" ht="14.25">
      <c r="A448" s="42">
        <v>446</v>
      </c>
      <c r="B448" s="2" t="s">
        <v>315</v>
      </c>
      <c r="C448" s="7">
        <v>72</v>
      </c>
      <c r="D448" s="2" t="s">
        <v>738</v>
      </c>
      <c r="E448" s="2" t="s">
        <v>1039</v>
      </c>
    </row>
    <row r="449" spans="1:5" ht="14.25">
      <c r="A449" s="42">
        <v>447</v>
      </c>
      <c r="B449" s="2" t="s">
        <v>239</v>
      </c>
      <c r="C449" s="16" t="s">
        <v>769</v>
      </c>
      <c r="D449" s="11" t="s">
        <v>3</v>
      </c>
      <c r="E449" s="13"/>
    </row>
    <row r="450" spans="1:5" ht="14.25">
      <c r="A450" s="42">
        <v>448</v>
      </c>
      <c r="B450" s="2" t="s">
        <v>339</v>
      </c>
      <c r="C450" s="16" t="s">
        <v>759</v>
      </c>
      <c r="D450" s="2" t="s">
        <v>340</v>
      </c>
      <c r="E450" s="2" t="s">
        <v>341</v>
      </c>
    </row>
    <row r="451" spans="1:5" ht="14.25">
      <c r="A451" s="42">
        <v>449</v>
      </c>
      <c r="B451" s="2" t="s">
        <v>418</v>
      </c>
      <c r="C451" s="7">
        <v>63</v>
      </c>
      <c r="D451" s="2" t="s">
        <v>512</v>
      </c>
      <c r="E451" s="2" t="s">
        <v>1382</v>
      </c>
    </row>
    <row r="452" spans="1:5" ht="14.25">
      <c r="A452" s="42">
        <v>450</v>
      </c>
      <c r="B452" s="2" t="s">
        <v>419</v>
      </c>
      <c r="C452" s="16" t="s">
        <v>762</v>
      </c>
      <c r="D452" s="2" t="s">
        <v>420</v>
      </c>
      <c r="E452" s="2"/>
    </row>
    <row r="453" spans="1:5" ht="14.25">
      <c r="A453" s="42">
        <v>451</v>
      </c>
      <c r="B453" s="2" t="s">
        <v>6</v>
      </c>
      <c r="C453" s="16" t="s">
        <v>781</v>
      </c>
      <c r="D453" s="2" t="s">
        <v>3</v>
      </c>
      <c r="E453" s="2" t="s">
        <v>4</v>
      </c>
    </row>
    <row r="454" spans="1:5" ht="14.25">
      <c r="A454" s="42">
        <v>452</v>
      </c>
      <c r="B454" s="2" t="s">
        <v>85</v>
      </c>
      <c r="C454" s="16" t="s">
        <v>786</v>
      </c>
      <c r="D454" s="2" t="s">
        <v>17</v>
      </c>
      <c r="E454" s="3"/>
    </row>
    <row r="455" spans="1:5" ht="14.25">
      <c r="A455" s="42">
        <v>453</v>
      </c>
      <c r="B455" s="2" t="s">
        <v>460</v>
      </c>
      <c r="C455" s="16" t="s">
        <v>762</v>
      </c>
      <c r="D455" s="2" t="s">
        <v>461</v>
      </c>
      <c r="E455" s="2"/>
    </row>
    <row r="456" spans="1:5" ht="14.25">
      <c r="A456" s="42">
        <v>454</v>
      </c>
      <c r="B456" s="2" t="s">
        <v>382</v>
      </c>
      <c r="C456" s="16" t="s">
        <v>782</v>
      </c>
      <c r="D456" s="2" t="s">
        <v>17</v>
      </c>
      <c r="E456" s="2"/>
    </row>
    <row r="457" spans="1:5" ht="14.25">
      <c r="A457" s="42">
        <v>455</v>
      </c>
      <c r="B457" s="2" t="s">
        <v>16</v>
      </c>
      <c r="C457" s="7">
        <v>53</v>
      </c>
      <c r="D457" s="2" t="s">
        <v>144</v>
      </c>
      <c r="E457" s="2" t="s">
        <v>483</v>
      </c>
    </row>
    <row r="458" spans="1:5" ht="14.25">
      <c r="A458" s="42">
        <v>456</v>
      </c>
      <c r="B458" s="2" t="s">
        <v>490</v>
      </c>
      <c r="C458" s="7">
        <v>44</v>
      </c>
      <c r="D458" s="2" t="s">
        <v>1</v>
      </c>
      <c r="E458" s="2" t="s">
        <v>491</v>
      </c>
    </row>
    <row r="459" spans="1:5" ht="14.25">
      <c r="A459" s="42">
        <v>457</v>
      </c>
      <c r="B459" s="2" t="s">
        <v>231</v>
      </c>
      <c r="C459" s="16" t="s">
        <v>791</v>
      </c>
      <c r="D459" s="2" t="s">
        <v>19</v>
      </c>
      <c r="E459" s="3" t="s">
        <v>25</v>
      </c>
    </row>
    <row r="460" spans="1:5" ht="14.25">
      <c r="A460" s="42">
        <v>458</v>
      </c>
      <c r="B460" s="2" t="s">
        <v>56</v>
      </c>
      <c r="C460" s="7">
        <v>40</v>
      </c>
      <c r="D460" s="2" t="s">
        <v>236</v>
      </c>
      <c r="E460" s="2"/>
    </row>
    <row r="461" spans="1:5" ht="14.25">
      <c r="A461" s="42">
        <v>459</v>
      </c>
      <c r="B461" s="2" t="s">
        <v>185</v>
      </c>
      <c r="C461" s="16" t="s">
        <v>779</v>
      </c>
      <c r="D461" s="2" t="s">
        <v>570</v>
      </c>
      <c r="E461" s="3" t="s">
        <v>1294</v>
      </c>
    </row>
    <row r="462" spans="1:5" ht="14.25">
      <c r="A462" s="42">
        <v>460</v>
      </c>
      <c r="B462" s="2" t="s">
        <v>431</v>
      </c>
      <c r="C462" s="7">
        <v>52</v>
      </c>
      <c r="D462" s="2" t="s">
        <v>3</v>
      </c>
      <c r="E462" s="2" t="s">
        <v>493</v>
      </c>
    </row>
    <row r="463" spans="1:5" ht="14.25">
      <c r="A463" s="42">
        <v>461</v>
      </c>
      <c r="B463" s="2" t="s">
        <v>256</v>
      </c>
      <c r="C463" s="16" t="s">
        <v>470</v>
      </c>
      <c r="D463" s="2" t="s">
        <v>257</v>
      </c>
      <c r="E463" s="2"/>
    </row>
    <row r="464" spans="1:5" ht="14.25">
      <c r="A464" s="42">
        <v>462</v>
      </c>
      <c r="B464" s="2" t="s">
        <v>321</v>
      </c>
      <c r="C464" s="16" t="s">
        <v>774</v>
      </c>
      <c r="D464" s="2" t="s">
        <v>257</v>
      </c>
      <c r="E464" s="2"/>
    </row>
    <row r="465" spans="1:5" ht="14.25">
      <c r="A465" s="42">
        <v>463</v>
      </c>
      <c r="B465" s="2" t="s">
        <v>524</v>
      </c>
      <c r="C465" s="7">
        <v>59</v>
      </c>
      <c r="D465" s="2" t="s">
        <v>58</v>
      </c>
      <c r="E465" t="s">
        <v>1006</v>
      </c>
    </row>
    <row r="466" spans="1:5" ht="14.25">
      <c r="A466" s="42">
        <v>464</v>
      </c>
      <c r="B466" s="2" t="s">
        <v>599</v>
      </c>
      <c r="C466" s="7">
        <v>69</v>
      </c>
      <c r="D466" s="2" t="s">
        <v>567</v>
      </c>
      <c r="E466" s="2" t="s">
        <v>1035</v>
      </c>
    </row>
    <row r="467" spans="1:5" ht="14.25">
      <c r="A467" s="42">
        <v>465</v>
      </c>
      <c r="B467" s="2" t="s">
        <v>579</v>
      </c>
      <c r="C467" s="7">
        <v>58</v>
      </c>
      <c r="D467" s="2" t="s">
        <v>570</v>
      </c>
      <c r="E467" s="2" t="s">
        <v>580</v>
      </c>
    </row>
    <row r="468" spans="1:5" ht="14.25">
      <c r="A468" s="42">
        <v>466</v>
      </c>
      <c r="B468" s="2" t="s">
        <v>227</v>
      </c>
      <c r="C468" s="16" t="s">
        <v>465</v>
      </c>
      <c r="D468" s="2" t="s">
        <v>5</v>
      </c>
      <c r="E468" s="3"/>
    </row>
    <row r="469" spans="1:5" ht="14.25">
      <c r="A469" s="42">
        <v>467</v>
      </c>
      <c r="B469" s="2" t="s">
        <v>662</v>
      </c>
      <c r="C469" s="7">
        <v>53</v>
      </c>
      <c r="D469" s="2" t="s">
        <v>521</v>
      </c>
      <c r="E469" s="2" t="s">
        <v>870</v>
      </c>
    </row>
    <row r="470" spans="1:5" ht="14.25">
      <c r="A470" s="42">
        <v>468</v>
      </c>
      <c r="B470" s="2" t="s">
        <v>303</v>
      </c>
      <c r="C470" s="7">
        <v>43</v>
      </c>
      <c r="D470" s="2" t="s">
        <v>3</v>
      </c>
      <c r="E470" s="4"/>
    </row>
    <row r="471" spans="1:5" ht="14.25">
      <c r="A471" s="42">
        <v>469</v>
      </c>
      <c r="B471" s="2" t="s">
        <v>134</v>
      </c>
      <c r="C471" s="16" t="s">
        <v>764</v>
      </c>
      <c r="D471" s="2" t="s">
        <v>147</v>
      </c>
      <c r="E471" s="2"/>
    </row>
    <row r="472" spans="1:5" ht="14.25">
      <c r="A472" s="42">
        <v>470</v>
      </c>
      <c r="B472" s="2" t="s">
        <v>371</v>
      </c>
      <c r="C472" s="16" t="s">
        <v>786</v>
      </c>
      <c r="D472" s="2" t="s">
        <v>372</v>
      </c>
      <c r="E472" s="9"/>
    </row>
    <row r="473" spans="1:5" ht="14.25">
      <c r="A473" s="42">
        <v>471</v>
      </c>
      <c r="B473" s="2" t="s">
        <v>13</v>
      </c>
      <c r="C473" s="16" t="s">
        <v>773</v>
      </c>
      <c r="D473" s="2" t="s">
        <v>14</v>
      </c>
      <c r="E473" s="3" t="s">
        <v>15</v>
      </c>
    </row>
    <row r="474" spans="1:5" ht="14.25">
      <c r="A474" s="42">
        <v>472</v>
      </c>
      <c r="B474" s="2" t="s">
        <v>492</v>
      </c>
      <c r="C474" s="7">
        <v>53</v>
      </c>
      <c r="D474" s="2" t="s">
        <v>665</v>
      </c>
      <c r="E474" s="2" t="s">
        <v>687</v>
      </c>
    </row>
    <row r="475" spans="1:5" ht="14.25">
      <c r="A475" s="42">
        <v>473</v>
      </c>
      <c r="B475" s="2" t="s">
        <v>427</v>
      </c>
      <c r="C475" s="16" t="s">
        <v>781</v>
      </c>
      <c r="D475" s="2" t="s">
        <v>3</v>
      </c>
      <c r="E475" s="2" t="s">
        <v>67</v>
      </c>
    </row>
    <row r="476" spans="1:5" ht="14.25">
      <c r="A476" s="42">
        <v>474</v>
      </c>
      <c r="B476" s="2" t="s">
        <v>373</v>
      </c>
      <c r="C476" s="7">
        <v>62</v>
      </c>
      <c r="D476" s="2" t="s">
        <v>671</v>
      </c>
      <c r="E476" s="2"/>
    </row>
    <row r="477" spans="1:5" ht="14.25">
      <c r="A477" s="42">
        <v>475</v>
      </c>
      <c r="B477" s="2" t="s">
        <v>505</v>
      </c>
      <c r="C477" s="7">
        <v>54</v>
      </c>
      <c r="D477" s="2" t="s">
        <v>500</v>
      </c>
      <c r="E477" s="2" t="s">
        <v>10</v>
      </c>
    </row>
    <row r="478" spans="1:5" ht="14.25">
      <c r="A478" s="42">
        <v>476</v>
      </c>
      <c r="B478" s="2" t="s">
        <v>682</v>
      </c>
      <c r="C478" s="7">
        <v>43</v>
      </c>
      <c r="D478" s="2" t="s">
        <v>144</v>
      </c>
      <c r="E478" s="2" t="s">
        <v>1293</v>
      </c>
    </row>
    <row r="479" spans="1:5" ht="14.25">
      <c r="A479" s="42">
        <v>477</v>
      </c>
      <c r="B479" s="2" t="s">
        <v>664</v>
      </c>
      <c r="C479" s="7">
        <v>51</v>
      </c>
      <c r="D479" s="2" t="s">
        <v>665</v>
      </c>
      <c r="E479" s="2" t="s">
        <v>666</v>
      </c>
    </row>
    <row r="480" spans="1:5" ht="14.25">
      <c r="A480" s="42">
        <v>478</v>
      </c>
      <c r="B480" s="2" t="s">
        <v>2</v>
      </c>
      <c r="C480" s="16" t="s">
        <v>767</v>
      </c>
      <c r="D480" s="2" t="s">
        <v>3</v>
      </c>
      <c r="E480" s="2" t="s">
        <v>4</v>
      </c>
    </row>
    <row r="481" spans="1:5" ht="14.25">
      <c r="A481" s="42">
        <v>479</v>
      </c>
      <c r="B481" s="2" t="s">
        <v>534</v>
      </c>
      <c r="C481" s="7">
        <v>36</v>
      </c>
      <c r="D481" s="2"/>
      <c r="E481" s="2" t="s">
        <v>1</v>
      </c>
    </row>
    <row r="482" spans="1:5" ht="14.25">
      <c r="A482" s="42">
        <v>480</v>
      </c>
      <c r="B482" s="2" t="s">
        <v>358</v>
      </c>
      <c r="C482" s="16" t="s">
        <v>470</v>
      </c>
      <c r="D482" s="2" t="s">
        <v>359</v>
      </c>
      <c r="E482" s="2"/>
    </row>
    <row r="483" spans="1:5" ht="14.25">
      <c r="A483" s="42">
        <v>481</v>
      </c>
      <c r="B483" s="2" t="s">
        <v>135</v>
      </c>
      <c r="C483" s="16" t="s">
        <v>469</v>
      </c>
      <c r="D483" s="2" t="s">
        <v>58</v>
      </c>
      <c r="E483" s="3" t="s">
        <v>1006</v>
      </c>
    </row>
    <row r="484" spans="1:5" ht="14.25">
      <c r="A484" s="42">
        <v>482</v>
      </c>
      <c r="B484" s="2" t="s">
        <v>690</v>
      </c>
      <c r="C484" s="7">
        <v>59</v>
      </c>
      <c r="D484" s="2" t="s">
        <v>691</v>
      </c>
      <c r="E484" s="2" t="s">
        <v>692</v>
      </c>
    </row>
    <row r="485" spans="1:5" ht="15">
      <c r="A485" s="42">
        <v>483</v>
      </c>
      <c r="B485" s="15" t="s">
        <v>502</v>
      </c>
      <c r="C485" s="7">
        <v>59</v>
      </c>
      <c r="D485" s="2" t="s">
        <v>503</v>
      </c>
      <c r="E485" s="2" t="s">
        <v>504</v>
      </c>
    </row>
    <row r="486" spans="1:5" ht="14.25">
      <c r="A486" s="42">
        <v>484</v>
      </c>
      <c r="B486" s="2" t="s">
        <v>293</v>
      </c>
      <c r="C486" s="16" t="s">
        <v>769</v>
      </c>
      <c r="D486" s="2" t="s">
        <v>3</v>
      </c>
      <c r="E486" s="2" t="s">
        <v>67</v>
      </c>
    </row>
    <row r="487" spans="1:5" ht="14.25">
      <c r="A487" s="42">
        <v>485</v>
      </c>
      <c r="B487" s="2" t="s">
        <v>64</v>
      </c>
      <c r="C487" s="16" t="s">
        <v>792</v>
      </c>
      <c r="D487" s="2" t="s">
        <v>129</v>
      </c>
      <c r="E487" s="3"/>
    </row>
    <row r="488" spans="1:5" ht="14.25">
      <c r="A488" s="42">
        <v>486</v>
      </c>
      <c r="B488" s="2" t="s">
        <v>678</v>
      </c>
      <c r="C488" s="7">
        <v>59</v>
      </c>
      <c r="D488" s="2"/>
      <c r="E488" s="2" t="s">
        <v>58</v>
      </c>
    </row>
    <row r="489" spans="1:5" ht="14.25">
      <c r="A489" s="42">
        <v>487</v>
      </c>
      <c r="B489" s="2" t="s">
        <v>97</v>
      </c>
      <c r="C489" s="16" t="s">
        <v>777</v>
      </c>
      <c r="D489" s="2" t="s">
        <v>14</v>
      </c>
      <c r="E489" s="3" t="s">
        <v>15</v>
      </c>
    </row>
    <row r="490" spans="1:5" ht="14.25">
      <c r="A490" s="42">
        <v>488</v>
      </c>
      <c r="B490" s="2" t="s">
        <v>155</v>
      </c>
      <c r="C490" s="7">
        <v>64</v>
      </c>
      <c r="D490" s="2"/>
      <c r="E490" s="2" t="s">
        <v>156</v>
      </c>
    </row>
    <row r="491" spans="1:5" ht="14.25">
      <c r="A491" s="42">
        <v>489</v>
      </c>
      <c r="B491" s="2" t="s">
        <v>150</v>
      </c>
      <c r="C491" s="7">
        <v>58</v>
      </c>
      <c r="D491" s="2" t="s">
        <v>567</v>
      </c>
      <c r="E491" s="2" t="s">
        <v>1035</v>
      </c>
    </row>
    <row r="492" spans="1:5" ht="14.25">
      <c r="A492" s="42">
        <v>490</v>
      </c>
      <c r="B492" s="2" t="s">
        <v>441</v>
      </c>
      <c r="C492" s="16" t="s">
        <v>466</v>
      </c>
      <c r="D492" s="2" t="s">
        <v>442</v>
      </c>
      <c r="E492" s="2"/>
    </row>
    <row r="493" spans="1:5" ht="14.25">
      <c r="A493" s="42">
        <v>491</v>
      </c>
      <c r="B493" s="2" t="s">
        <v>133</v>
      </c>
      <c r="C493" s="7">
        <v>51</v>
      </c>
      <c r="D493" s="2" t="s">
        <v>498</v>
      </c>
      <c r="E493" s="2" t="s">
        <v>477</v>
      </c>
    </row>
    <row r="494" spans="1:5" ht="14.25">
      <c r="A494" s="42">
        <v>492</v>
      </c>
      <c r="B494" s="2" t="s">
        <v>187</v>
      </c>
      <c r="C494" s="16" t="s">
        <v>467</v>
      </c>
      <c r="D494" s="2" t="s">
        <v>188</v>
      </c>
      <c r="E494" s="3"/>
    </row>
    <row r="495" spans="1:5" ht="14.25">
      <c r="A495" s="42">
        <v>493</v>
      </c>
      <c r="B495" s="2" t="s">
        <v>98</v>
      </c>
      <c r="C495" s="16" t="s">
        <v>777</v>
      </c>
      <c r="D495" s="2" t="s">
        <v>14</v>
      </c>
      <c r="E495" s="2" t="s">
        <v>15</v>
      </c>
    </row>
    <row r="496" spans="1:5" ht="14.25">
      <c r="A496" s="42">
        <v>494</v>
      </c>
      <c r="B496" s="2" t="s">
        <v>712</v>
      </c>
      <c r="C496" s="7">
        <v>69</v>
      </c>
      <c r="D496" s="2" t="s">
        <v>544</v>
      </c>
      <c r="E496" s="2" t="s">
        <v>713</v>
      </c>
    </row>
    <row r="497" spans="1:5" ht="14.25">
      <c r="A497" s="42">
        <v>495</v>
      </c>
      <c r="B497" s="2" t="s">
        <v>709</v>
      </c>
      <c r="C497" s="7">
        <v>59</v>
      </c>
      <c r="D497" s="2" t="s">
        <v>498</v>
      </c>
      <c r="E497" s="2" t="s">
        <v>689</v>
      </c>
    </row>
    <row r="498" spans="1:5" ht="14.25">
      <c r="A498" s="42">
        <v>496</v>
      </c>
      <c r="B498" s="2" t="s">
        <v>29</v>
      </c>
      <c r="C498" s="16" t="s">
        <v>790</v>
      </c>
      <c r="D498" s="2" t="s">
        <v>1038</v>
      </c>
      <c r="E498" s="3" t="s">
        <v>1039</v>
      </c>
    </row>
    <row r="499" spans="1:5" ht="14.25">
      <c r="A499" s="42">
        <v>497</v>
      </c>
      <c r="B499" s="2" t="s">
        <v>142</v>
      </c>
      <c r="C499" s="16" t="s">
        <v>773</v>
      </c>
      <c r="D499" s="2" t="s">
        <v>1040</v>
      </c>
      <c r="E499" s="2" t="s">
        <v>1041</v>
      </c>
    </row>
    <row r="500" spans="1:5" ht="14.25">
      <c r="A500" s="42">
        <v>498</v>
      </c>
      <c r="B500" s="2" t="s">
        <v>302</v>
      </c>
      <c r="C500" s="7">
        <v>43</v>
      </c>
      <c r="D500" s="2" t="s">
        <v>732</v>
      </c>
      <c r="E500" s="2" t="s">
        <v>272</v>
      </c>
    </row>
    <row r="501" spans="1:5" ht="14.25">
      <c r="A501" s="42">
        <v>499</v>
      </c>
      <c r="B501" s="2" t="s">
        <v>106</v>
      </c>
      <c r="C501" s="7">
        <v>62</v>
      </c>
      <c r="D501" s="2" t="s">
        <v>14</v>
      </c>
      <c r="E501" s="2" t="s">
        <v>15</v>
      </c>
    </row>
    <row r="502" spans="1:5" ht="14.25">
      <c r="A502" s="42">
        <v>500</v>
      </c>
      <c r="B502" s="2" t="s">
        <v>632</v>
      </c>
      <c r="C502" s="7">
        <v>48</v>
      </c>
      <c r="D502" s="2" t="s">
        <v>3</v>
      </c>
      <c r="E502" s="4"/>
    </row>
    <row r="503" spans="1:5" ht="14.25">
      <c r="A503" s="42">
        <v>501</v>
      </c>
      <c r="B503" s="2" t="s">
        <v>35</v>
      </c>
      <c r="C503" s="16" t="s">
        <v>784</v>
      </c>
      <c r="D503" s="2" t="s">
        <v>36</v>
      </c>
      <c r="E503" s="2"/>
    </row>
    <row r="504" spans="1:5" ht="14.25">
      <c r="A504" s="42">
        <v>502</v>
      </c>
      <c r="B504" s="20" t="s">
        <v>425</v>
      </c>
      <c r="C504" s="31" t="s">
        <v>779</v>
      </c>
      <c r="D504" s="22" t="s">
        <v>169</v>
      </c>
      <c r="E504" s="13"/>
    </row>
    <row r="505" spans="1:5" ht="14.25">
      <c r="A505" s="42">
        <v>503</v>
      </c>
      <c r="B505" s="18" t="s">
        <v>634</v>
      </c>
      <c r="C505" s="7">
        <v>54</v>
      </c>
      <c r="D505" s="2" t="s">
        <v>357</v>
      </c>
      <c r="E505" s="4" t="s">
        <v>897</v>
      </c>
    </row>
    <row r="506" spans="1:5" ht="14.25">
      <c r="A506" s="42">
        <v>504</v>
      </c>
      <c r="B506" s="2" t="s">
        <v>42</v>
      </c>
      <c r="C506" s="7">
        <v>37</v>
      </c>
      <c r="D506" s="2" t="s">
        <v>236</v>
      </c>
      <c r="E506" s="2"/>
    </row>
    <row r="507" spans="1:5" ht="14.25">
      <c r="A507" s="42">
        <v>505</v>
      </c>
      <c r="B507" s="2" t="s">
        <v>316</v>
      </c>
      <c r="C507" s="16" t="s">
        <v>799</v>
      </c>
      <c r="D507" s="11" t="s">
        <v>317</v>
      </c>
      <c r="E507" s="3"/>
    </row>
    <row r="508" spans="1:4" ht="12.75">
      <c r="A508" s="42">
        <v>506</v>
      </c>
      <c r="B508" t="s">
        <v>859</v>
      </c>
      <c r="C508" s="8">
        <v>24</v>
      </c>
      <c r="D508" t="s">
        <v>1</v>
      </c>
    </row>
    <row r="509" spans="1:5" ht="12.75">
      <c r="A509" s="42">
        <v>507</v>
      </c>
      <c r="B509" t="s">
        <v>860</v>
      </c>
      <c r="C509" s="8">
        <v>52</v>
      </c>
      <c r="D509" t="s">
        <v>476</v>
      </c>
      <c r="E509" t="s">
        <v>861</v>
      </c>
    </row>
    <row r="510" spans="1:5" ht="12.75">
      <c r="A510" s="42">
        <v>508</v>
      </c>
      <c r="B510" t="s">
        <v>862</v>
      </c>
      <c r="C510" s="8">
        <v>54</v>
      </c>
      <c r="D510" t="s">
        <v>3</v>
      </c>
      <c r="E510" t="s">
        <v>4</v>
      </c>
    </row>
    <row r="511" spans="1:5" ht="12.75">
      <c r="A511" s="42">
        <v>509</v>
      </c>
      <c r="B511" t="s">
        <v>863</v>
      </c>
      <c r="C511" s="8">
        <v>29</v>
      </c>
      <c r="D511" t="s">
        <v>864</v>
      </c>
      <c r="E511" t="s">
        <v>865</v>
      </c>
    </row>
    <row r="512" spans="1:5" ht="12.75">
      <c r="A512" s="42">
        <v>510</v>
      </c>
      <c r="B512" t="s">
        <v>866</v>
      </c>
      <c r="C512" s="8">
        <v>58</v>
      </c>
      <c r="D512" t="s">
        <v>1</v>
      </c>
      <c r="E512" t="s">
        <v>867</v>
      </c>
    </row>
    <row r="513" spans="1:4" ht="12.75">
      <c r="A513" s="42">
        <v>511</v>
      </c>
      <c r="B513" t="s">
        <v>868</v>
      </c>
      <c r="C513" s="8">
        <v>73</v>
      </c>
      <c r="D513" t="s">
        <v>31</v>
      </c>
    </row>
    <row r="514" spans="1:5" ht="12.75">
      <c r="A514" s="42">
        <v>512</v>
      </c>
      <c r="B514" t="s">
        <v>869</v>
      </c>
      <c r="C514" s="8">
        <v>42</v>
      </c>
      <c r="D514" t="s">
        <v>521</v>
      </c>
      <c r="E514" t="s">
        <v>870</v>
      </c>
    </row>
    <row r="515" spans="1:5" ht="12.75">
      <c r="A515" s="42">
        <v>513</v>
      </c>
      <c r="B515" t="s">
        <v>871</v>
      </c>
      <c r="C515" s="8">
        <v>43</v>
      </c>
      <c r="D515" t="s">
        <v>864</v>
      </c>
      <c r="E515" t="s">
        <v>865</v>
      </c>
    </row>
    <row r="516" spans="1:5" ht="12.75">
      <c r="A516" s="42">
        <v>514</v>
      </c>
      <c r="B516" t="s">
        <v>872</v>
      </c>
      <c r="C516" s="8">
        <v>63</v>
      </c>
      <c r="D516" t="s">
        <v>3</v>
      </c>
      <c r="E516" t="s">
        <v>4</v>
      </c>
    </row>
    <row r="517" spans="1:5" ht="12.75">
      <c r="A517" s="42">
        <v>515</v>
      </c>
      <c r="B517" t="s">
        <v>873</v>
      </c>
      <c r="C517" s="8">
        <v>55</v>
      </c>
      <c r="D517" t="s">
        <v>3</v>
      </c>
      <c r="E517" t="s">
        <v>4</v>
      </c>
    </row>
    <row r="518" spans="1:5" ht="12.75">
      <c r="A518" s="42">
        <v>516</v>
      </c>
      <c r="B518" t="s">
        <v>874</v>
      </c>
      <c r="C518" s="8">
        <v>37</v>
      </c>
      <c r="D518" t="s">
        <v>3</v>
      </c>
      <c r="E518" t="s">
        <v>4</v>
      </c>
    </row>
    <row r="519" spans="1:4" ht="12.75">
      <c r="A519" s="42">
        <v>517</v>
      </c>
      <c r="B519" t="s">
        <v>875</v>
      </c>
      <c r="C519" s="8">
        <v>57</v>
      </c>
      <c r="D519" t="s">
        <v>3</v>
      </c>
    </row>
    <row r="520" spans="1:5" ht="12.75">
      <c r="A520" s="42">
        <v>518</v>
      </c>
      <c r="B520" t="s">
        <v>876</v>
      </c>
      <c r="C520" s="8">
        <v>51</v>
      </c>
      <c r="D520" t="s">
        <v>539</v>
      </c>
      <c r="E520" t="s">
        <v>4</v>
      </c>
    </row>
    <row r="521" spans="1:5" ht="12.75">
      <c r="A521" s="42">
        <v>519</v>
      </c>
      <c r="B521" t="s">
        <v>877</v>
      </c>
      <c r="C521" s="8">
        <v>34</v>
      </c>
      <c r="D521" t="s">
        <v>878</v>
      </c>
      <c r="E521" t="s">
        <v>4</v>
      </c>
    </row>
    <row r="522" spans="1:5" ht="12.75">
      <c r="A522" s="42">
        <v>520</v>
      </c>
      <c r="B522" t="s">
        <v>879</v>
      </c>
      <c r="C522" s="8">
        <v>39</v>
      </c>
      <c r="D522" t="s">
        <v>3</v>
      </c>
      <c r="E522" t="s">
        <v>4</v>
      </c>
    </row>
    <row r="523" spans="1:5" ht="12.75">
      <c r="A523" s="42">
        <v>521</v>
      </c>
      <c r="B523" t="s">
        <v>880</v>
      </c>
      <c r="C523" s="8">
        <v>37</v>
      </c>
      <c r="D523" t="s">
        <v>3</v>
      </c>
      <c r="E523" t="s">
        <v>4</v>
      </c>
    </row>
    <row r="524" spans="1:4" ht="12.75">
      <c r="A524" s="42">
        <v>522</v>
      </c>
      <c r="B524" t="s">
        <v>881</v>
      </c>
      <c r="C524" s="8">
        <v>48</v>
      </c>
      <c r="D524" t="s">
        <v>882</v>
      </c>
    </row>
    <row r="525" spans="1:5" ht="12.75">
      <c r="A525" s="42">
        <v>523</v>
      </c>
      <c r="B525" t="s">
        <v>883</v>
      </c>
      <c r="C525" s="8">
        <v>42</v>
      </c>
      <c r="D525" t="s">
        <v>628</v>
      </c>
      <c r="E525" t="s">
        <v>884</v>
      </c>
    </row>
    <row r="526" spans="1:4" ht="12.75">
      <c r="A526" s="42">
        <v>524</v>
      </c>
      <c r="B526" t="s">
        <v>885</v>
      </c>
      <c r="C526" s="8">
        <v>52</v>
      </c>
      <c r="D526" t="s">
        <v>1</v>
      </c>
    </row>
    <row r="527" spans="1:5" ht="12.75">
      <c r="A527" s="42">
        <v>525</v>
      </c>
      <c r="B527" t="s">
        <v>886</v>
      </c>
      <c r="C527" s="8">
        <v>54</v>
      </c>
      <c r="D527" t="s">
        <v>521</v>
      </c>
      <c r="E527" t="s">
        <v>870</v>
      </c>
    </row>
    <row r="528" spans="1:4" ht="12.75">
      <c r="A528" s="42">
        <v>526</v>
      </c>
      <c r="B528" t="s">
        <v>887</v>
      </c>
      <c r="C528" s="8">
        <v>39</v>
      </c>
      <c r="D528" t="s">
        <v>888</v>
      </c>
    </row>
    <row r="529" spans="1:5" ht="12.75">
      <c r="A529" s="42">
        <v>527</v>
      </c>
      <c r="B529" t="s">
        <v>889</v>
      </c>
      <c r="C529" s="8">
        <v>66</v>
      </c>
      <c r="D529" t="s">
        <v>521</v>
      </c>
      <c r="E529" t="s">
        <v>870</v>
      </c>
    </row>
    <row r="530" spans="1:4" ht="12.75">
      <c r="A530" s="42">
        <v>528</v>
      </c>
      <c r="B530" t="s">
        <v>890</v>
      </c>
      <c r="C530" s="8">
        <v>38</v>
      </c>
      <c r="D530" t="s">
        <v>891</v>
      </c>
    </row>
    <row r="531" spans="1:5" ht="12.75">
      <c r="A531" s="42">
        <v>529</v>
      </c>
      <c r="B531" t="s">
        <v>892</v>
      </c>
      <c r="C531" s="8">
        <v>41</v>
      </c>
      <c r="D531" t="s">
        <v>486</v>
      </c>
      <c r="E531" t="s">
        <v>478</v>
      </c>
    </row>
    <row r="532" spans="1:5" ht="12.75">
      <c r="A532" s="42">
        <v>530</v>
      </c>
      <c r="B532" t="s">
        <v>893</v>
      </c>
      <c r="C532" s="8">
        <v>38</v>
      </c>
      <c r="D532" t="s">
        <v>486</v>
      </c>
      <c r="E532" t="s">
        <v>478</v>
      </c>
    </row>
    <row r="533" spans="1:5" ht="12.75">
      <c r="A533" s="42">
        <v>531</v>
      </c>
      <c r="B533" t="s">
        <v>894</v>
      </c>
      <c r="C533" s="8">
        <v>56</v>
      </c>
      <c r="D533" t="s">
        <v>591</v>
      </c>
      <c r="E533" t="s">
        <v>895</v>
      </c>
    </row>
    <row r="534" spans="1:5" ht="12.75">
      <c r="A534" s="42">
        <v>532</v>
      </c>
      <c r="B534" t="s">
        <v>896</v>
      </c>
      <c r="C534" s="8">
        <v>65</v>
      </c>
      <c r="D534" t="s">
        <v>1</v>
      </c>
      <c r="E534" t="s">
        <v>897</v>
      </c>
    </row>
    <row r="535" spans="1:5" ht="12.75">
      <c r="A535" s="42">
        <v>533</v>
      </c>
      <c r="B535" t="s">
        <v>898</v>
      </c>
      <c r="C535" s="8">
        <v>67</v>
      </c>
      <c r="D535" t="s">
        <v>521</v>
      </c>
      <c r="E535" t="s">
        <v>899</v>
      </c>
    </row>
    <row r="536" spans="1:5" ht="12.75">
      <c r="A536" s="42">
        <v>534</v>
      </c>
      <c r="B536" t="s">
        <v>900</v>
      </c>
      <c r="C536" s="8">
        <v>33</v>
      </c>
      <c r="D536" t="s">
        <v>3</v>
      </c>
      <c r="E536" t="s">
        <v>4</v>
      </c>
    </row>
    <row r="537" spans="1:5" ht="12.75">
      <c r="A537" s="42">
        <v>535</v>
      </c>
      <c r="B537" t="s">
        <v>901</v>
      </c>
      <c r="C537" s="8">
        <v>41</v>
      </c>
      <c r="D537" t="s">
        <v>3</v>
      </c>
      <c r="E537" t="s">
        <v>4</v>
      </c>
    </row>
    <row r="538" spans="1:5" ht="12.75">
      <c r="A538" s="42">
        <v>536</v>
      </c>
      <c r="B538" t="s">
        <v>902</v>
      </c>
      <c r="C538" s="8">
        <v>46</v>
      </c>
      <c r="D538" t="s">
        <v>558</v>
      </c>
      <c r="E538" t="s">
        <v>248</v>
      </c>
    </row>
    <row r="539" spans="1:5" ht="12.75">
      <c r="A539" s="42">
        <v>537</v>
      </c>
      <c r="B539" t="s">
        <v>903</v>
      </c>
      <c r="C539" s="8">
        <v>31</v>
      </c>
      <c r="D539" t="s">
        <v>654</v>
      </c>
      <c r="E539" t="s">
        <v>904</v>
      </c>
    </row>
    <row r="540" spans="1:5" ht="12.75">
      <c r="A540" s="42">
        <v>538</v>
      </c>
      <c r="B540" t="s">
        <v>905</v>
      </c>
      <c r="C540" s="8">
        <v>47</v>
      </c>
      <c r="D540" t="s">
        <v>654</v>
      </c>
      <c r="E540" t="s">
        <v>904</v>
      </c>
    </row>
    <row r="541" spans="1:5" ht="12.75">
      <c r="A541" s="42">
        <v>539</v>
      </c>
      <c r="B541" t="s">
        <v>906</v>
      </c>
      <c r="C541" s="8">
        <v>58</v>
      </c>
      <c r="D541" t="s">
        <v>558</v>
      </c>
      <c r="E541" t="s">
        <v>248</v>
      </c>
    </row>
    <row r="542" spans="1:5" ht="12.75">
      <c r="A542" s="42">
        <v>540</v>
      </c>
      <c r="B542" t="s">
        <v>908</v>
      </c>
      <c r="C542" s="8">
        <v>47</v>
      </c>
      <c r="D542" t="s">
        <v>570</v>
      </c>
      <c r="E542" t="s">
        <v>907</v>
      </c>
    </row>
    <row r="543" spans="1:5" ht="12.75">
      <c r="A543" s="42">
        <v>541</v>
      </c>
      <c r="B543" t="s">
        <v>1384</v>
      </c>
      <c r="C543" s="8">
        <v>55</v>
      </c>
      <c r="D543" t="s">
        <v>583</v>
      </c>
      <c r="E543" t="s">
        <v>513</v>
      </c>
    </row>
    <row r="544" spans="1:5" ht="12.75">
      <c r="A544" s="42">
        <v>542</v>
      </c>
      <c r="B544" t="s">
        <v>910</v>
      </c>
      <c r="C544" s="8">
        <v>56</v>
      </c>
      <c r="D544" t="s">
        <v>911</v>
      </c>
      <c r="E544" t="s">
        <v>912</v>
      </c>
    </row>
    <row r="545" spans="1:5" ht="12.75">
      <c r="A545" s="42">
        <v>543</v>
      </c>
      <c r="B545" t="s">
        <v>913</v>
      </c>
      <c r="C545" s="8">
        <v>63</v>
      </c>
      <c r="D545" t="s">
        <v>911</v>
      </c>
      <c r="E545" t="s">
        <v>912</v>
      </c>
    </row>
    <row r="546" spans="1:4" ht="12.75">
      <c r="A546" s="42">
        <v>544</v>
      </c>
      <c r="B546" t="s">
        <v>914</v>
      </c>
      <c r="C546" s="8">
        <v>57</v>
      </c>
      <c r="D546" t="s">
        <v>647</v>
      </c>
    </row>
    <row r="547" spans="1:5" ht="12.75">
      <c r="A547" s="42">
        <v>545</v>
      </c>
      <c r="B547" t="s">
        <v>915</v>
      </c>
      <c r="C547" s="8">
        <v>55</v>
      </c>
      <c r="D547" t="s">
        <v>628</v>
      </c>
      <c r="E547" t="s">
        <v>884</v>
      </c>
    </row>
    <row r="548" spans="1:4" ht="12.75">
      <c r="A548" s="42">
        <v>546</v>
      </c>
      <c r="B548" t="s">
        <v>916</v>
      </c>
      <c r="C548" s="8">
        <v>54</v>
      </c>
      <c r="D548" t="s">
        <v>628</v>
      </c>
    </row>
    <row r="549" spans="1:5" ht="12.75">
      <c r="A549" s="42">
        <v>547</v>
      </c>
      <c r="B549" t="s">
        <v>917</v>
      </c>
      <c r="C549" s="8">
        <v>34</v>
      </c>
      <c r="D549" t="s">
        <v>521</v>
      </c>
      <c r="E549" t="s">
        <v>870</v>
      </c>
    </row>
    <row r="550" spans="1:4" ht="12.75">
      <c r="A550" s="42">
        <v>548</v>
      </c>
      <c r="B550" t="s">
        <v>918</v>
      </c>
      <c r="C550" s="8">
        <v>50</v>
      </c>
      <c r="D550" t="s">
        <v>882</v>
      </c>
    </row>
    <row r="551" spans="1:5" ht="12.75">
      <c r="A551" s="42">
        <v>549</v>
      </c>
      <c r="B551" t="s">
        <v>919</v>
      </c>
      <c r="C551" s="8">
        <v>50</v>
      </c>
      <c r="D551" t="s">
        <v>144</v>
      </c>
      <c r="E551" t="s">
        <v>483</v>
      </c>
    </row>
    <row r="552" spans="1:5" ht="12.75">
      <c r="A552" s="42">
        <v>550</v>
      </c>
      <c r="B552" t="s">
        <v>920</v>
      </c>
      <c r="C552" s="8">
        <v>38</v>
      </c>
      <c r="D552" t="s">
        <v>673</v>
      </c>
      <c r="E552" t="s">
        <v>536</v>
      </c>
    </row>
    <row r="553" spans="1:5" ht="12.75">
      <c r="A553" s="42">
        <v>551</v>
      </c>
      <c r="B553" t="s">
        <v>921</v>
      </c>
      <c r="C553" s="8">
        <v>44</v>
      </c>
      <c r="D553" t="s">
        <v>673</v>
      </c>
      <c r="E553" t="s">
        <v>536</v>
      </c>
    </row>
    <row r="554" spans="1:5" ht="12.75">
      <c r="A554" s="42">
        <v>552</v>
      </c>
      <c r="B554" t="s">
        <v>922</v>
      </c>
      <c r="C554" s="8">
        <v>38</v>
      </c>
      <c r="E554" t="s">
        <v>287</v>
      </c>
    </row>
    <row r="555" spans="1:4" ht="12.75">
      <c r="A555" s="42">
        <v>553</v>
      </c>
      <c r="B555" t="s">
        <v>923</v>
      </c>
      <c r="C555" s="8">
        <v>35</v>
      </c>
      <c r="D555" t="s">
        <v>3</v>
      </c>
    </row>
    <row r="556" spans="1:5" ht="12.75">
      <c r="A556" s="42">
        <v>554</v>
      </c>
      <c r="B556" t="s">
        <v>924</v>
      </c>
      <c r="C556" s="8">
        <v>36</v>
      </c>
      <c r="E556" t="s">
        <v>287</v>
      </c>
    </row>
    <row r="557" spans="1:5" ht="12.75">
      <c r="A557" s="42">
        <v>555</v>
      </c>
      <c r="B557" t="s">
        <v>925</v>
      </c>
      <c r="C557" s="8">
        <v>65</v>
      </c>
      <c r="D557" t="s">
        <v>567</v>
      </c>
      <c r="E557" t="s">
        <v>639</v>
      </c>
    </row>
    <row r="558" spans="1:5" ht="12.75">
      <c r="A558" s="42">
        <v>556</v>
      </c>
      <c r="B558" t="s">
        <v>926</v>
      </c>
      <c r="C558" s="8">
        <v>53</v>
      </c>
      <c r="D558" t="s">
        <v>654</v>
      </c>
      <c r="E558" t="s">
        <v>904</v>
      </c>
    </row>
    <row r="559" spans="1:5" ht="12.75">
      <c r="A559" s="42">
        <v>557</v>
      </c>
      <c r="B559" t="s">
        <v>249</v>
      </c>
      <c r="C559" s="8">
        <v>34</v>
      </c>
      <c r="D559" t="s">
        <v>927</v>
      </c>
      <c r="E559" t="s">
        <v>928</v>
      </c>
    </row>
    <row r="560" spans="1:5" ht="12.75">
      <c r="A560" s="42">
        <v>558</v>
      </c>
      <c r="B560" t="s">
        <v>929</v>
      </c>
      <c r="C560" s="8">
        <v>53</v>
      </c>
      <c r="D560" t="s">
        <v>654</v>
      </c>
      <c r="E560" t="s">
        <v>904</v>
      </c>
    </row>
    <row r="561" spans="1:5" ht="12.75">
      <c r="A561" s="42">
        <v>559</v>
      </c>
      <c r="B561" t="s">
        <v>930</v>
      </c>
      <c r="C561" s="8">
        <v>42</v>
      </c>
      <c r="D561" t="s">
        <v>144</v>
      </c>
      <c r="E561" t="s">
        <v>931</v>
      </c>
    </row>
    <row r="562" spans="1:5" ht="12.75">
      <c r="A562" s="42">
        <v>560</v>
      </c>
      <c r="B562" t="s">
        <v>932</v>
      </c>
      <c r="C562" s="8">
        <v>40</v>
      </c>
      <c r="D562" t="s">
        <v>654</v>
      </c>
      <c r="E562" t="s">
        <v>904</v>
      </c>
    </row>
    <row r="563" spans="1:5" ht="12.75">
      <c r="A563" s="42">
        <v>561</v>
      </c>
      <c r="B563" t="s">
        <v>933</v>
      </c>
      <c r="C563" s="8">
        <v>47</v>
      </c>
      <c r="D563" t="s">
        <v>864</v>
      </c>
      <c r="E563" t="s">
        <v>865</v>
      </c>
    </row>
    <row r="564" spans="1:5" ht="12.75">
      <c r="A564" s="42">
        <v>562</v>
      </c>
      <c r="B564" t="s">
        <v>934</v>
      </c>
      <c r="C564" s="8">
        <v>46</v>
      </c>
      <c r="D564" t="s">
        <v>484</v>
      </c>
      <c r="E564" t="s">
        <v>542</v>
      </c>
    </row>
    <row r="565" spans="1:4" ht="12.75">
      <c r="A565" s="42">
        <v>563</v>
      </c>
      <c r="B565" t="s">
        <v>935</v>
      </c>
      <c r="C565" s="8">
        <v>50</v>
      </c>
      <c r="D565" t="s">
        <v>936</v>
      </c>
    </row>
    <row r="566" spans="1:5" ht="12.75">
      <c r="A566" s="42">
        <v>564</v>
      </c>
      <c r="B566" t="s">
        <v>937</v>
      </c>
      <c r="C566" s="8">
        <v>45</v>
      </c>
      <c r="D566" t="s">
        <v>521</v>
      </c>
      <c r="E566" t="s">
        <v>475</v>
      </c>
    </row>
    <row r="567" spans="1:4" ht="12.75">
      <c r="A567" s="42">
        <v>565</v>
      </c>
      <c r="B567" t="s">
        <v>938</v>
      </c>
      <c r="C567" s="8">
        <v>45</v>
      </c>
      <c r="D567" t="s">
        <v>939</v>
      </c>
    </row>
    <row r="568" spans="1:4" ht="12.75">
      <c r="A568" s="42">
        <v>566</v>
      </c>
      <c r="B568" t="s">
        <v>940</v>
      </c>
      <c r="C568" s="8">
        <v>43</v>
      </c>
      <c r="D568" t="s">
        <v>590</v>
      </c>
    </row>
    <row r="569" spans="1:5" ht="12.75">
      <c r="A569" s="42">
        <v>567</v>
      </c>
      <c r="B569" t="s">
        <v>941</v>
      </c>
      <c r="C569" s="8">
        <v>63</v>
      </c>
      <c r="D569" t="s">
        <v>3</v>
      </c>
      <c r="E569" t="s">
        <v>942</v>
      </c>
    </row>
    <row r="570" spans="1:5" ht="12.75">
      <c r="A570" s="42">
        <v>568</v>
      </c>
      <c r="B570" t="s">
        <v>943</v>
      </c>
      <c r="C570" s="8">
        <v>62</v>
      </c>
      <c r="D570" t="s">
        <v>590</v>
      </c>
      <c r="E570" t="s">
        <v>944</v>
      </c>
    </row>
    <row r="571" spans="1:5" ht="12.75">
      <c r="A571" s="42">
        <v>569</v>
      </c>
      <c r="B571" t="s">
        <v>69</v>
      </c>
      <c r="C571" s="8">
        <v>45</v>
      </c>
      <c r="D571" t="s">
        <v>3</v>
      </c>
      <c r="E571" t="s">
        <v>67</v>
      </c>
    </row>
    <row r="572" spans="1:4" ht="12.75">
      <c r="A572" s="42">
        <v>570</v>
      </c>
      <c r="B572" t="s">
        <v>945</v>
      </c>
      <c r="C572" s="8">
        <v>29</v>
      </c>
      <c r="D572" t="s">
        <v>58</v>
      </c>
    </row>
    <row r="573" spans="1:5" ht="12.75">
      <c r="A573" s="42">
        <v>571</v>
      </c>
      <c r="B573" t="s">
        <v>946</v>
      </c>
      <c r="C573" s="8">
        <v>37</v>
      </c>
      <c r="D573" t="s">
        <v>691</v>
      </c>
      <c r="E573" t="s">
        <v>947</v>
      </c>
    </row>
    <row r="574" spans="1:5" ht="12.75">
      <c r="A574" s="42">
        <v>572</v>
      </c>
      <c r="B574" t="s">
        <v>948</v>
      </c>
      <c r="C574" s="8">
        <v>70</v>
      </c>
      <c r="D574" t="s">
        <v>3</v>
      </c>
      <c r="E574" t="s">
        <v>67</v>
      </c>
    </row>
    <row r="575" spans="1:4" ht="12.75">
      <c r="A575" s="42">
        <v>573</v>
      </c>
      <c r="B575" t="s">
        <v>949</v>
      </c>
      <c r="C575" s="8">
        <v>55</v>
      </c>
      <c r="D575" t="s">
        <v>591</v>
      </c>
    </row>
    <row r="576" spans="1:5" ht="12.75">
      <c r="A576" s="42">
        <v>574</v>
      </c>
      <c r="B576" t="s">
        <v>950</v>
      </c>
      <c r="C576" s="8">
        <v>49</v>
      </c>
      <c r="D576" t="s">
        <v>590</v>
      </c>
      <c r="E576" t="s">
        <v>591</v>
      </c>
    </row>
    <row r="577" spans="1:5" ht="12.75">
      <c r="A577" s="42">
        <v>575</v>
      </c>
      <c r="B577" t="s">
        <v>951</v>
      </c>
      <c r="C577" s="8">
        <v>45</v>
      </c>
      <c r="D577" t="s">
        <v>3</v>
      </c>
      <c r="E577" t="s">
        <v>67</v>
      </c>
    </row>
    <row r="578" spans="1:5" ht="12.75">
      <c r="A578" s="42">
        <v>576</v>
      </c>
      <c r="B578" t="s">
        <v>952</v>
      </c>
      <c r="C578" s="8">
        <v>40</v>
      </c>
      <c r="D578" t="s">
        <v>3</v>
      </c>
      <c r="E578" t="s">
        <v>953</v>
      </c>
    </row>
    <row r="579" spans="1:5" ht="12.75">
      <c r="A579" s="42">
        <v>577</v>
      </c>
      <c r="B579" t="s">
        <v>954</v>
      </c>
      <c r="C579" s="8">
        <v>62</v>
      </c>
      <c r="D579" t="s">
        <v>317</v>
      </c>
      <c r="E579" t="s">
        <v>1036</v>
      </c>
    </row>
    <row r="580" spans="1:5" ht="12.75">
      <c r="A580" s="42">
        <v>578</v>
      </c>
      <c r="B580" t="s">
        <v>956</v>
      </c>
      <c r="C580" s="8">
        <v>54</v>
      </c>
      <c r="D580" t="s">
        <v>3</v>
      </c>
      <c r="E580" t="s">
        <v>942</v>
      </c>
    </row>
    <row r="581" spans="1:5" ht="12.75">
      <c r="A581" s="42">
        <v>579</v>
      </c>
      <c r="B581" t="s">
        <v>957</v>
      </c>
      <c r="C581" s="8">
        <v>57</v>
      </c>
      <c r="D581" t="s">
        <v>958</v>
      </c>
      <c r="E581" t="s">
        <v>960</v>
      </c>
    </row>
    <row r="582" spans="1:5" ht="12.75">
      <c r="A582" s="42">
        <v>580</v>
      </c>
      <c r="B582" t="s">
        <v>959</v>
      </c>
      <c r="C582" s="8">
        <v>67</v>
      </c>
      <c r="D582" t="s">
        <v>958</v>
      </c>
      <c r="E582" t="s">
        <v>960</v>
      </c>
    </row>
    <row r="583" spans="1:4" ht="12.75">
      <c r="A583" s="42">
        <v>581</v>
      </c>
      <c r="B583" t="s">
        <v>961</v>
      </c>
      <c r="C583" s="8">
        <v>55</v>
      </c>
      <c r="D583" t="s">
        <v>962</v>
      </c>
    </row>
    <row r="584" spans="1:4" ht="12.75">
      <c r="A584" s="42">
        <v>582</v>
      </c>
      <c r="B584" t="s">
        <v>963</v>
      </c>
      <c r="C584" s="8">
        <v>36</v>
      </c>
      <c r="D584" t="s">
        <v>3</v>
      </c>
    </row>
    <row r="585" spans="1:4" ht="12.75">
      <c r="A585" s="42">
        <v>583</v>
      </c>
      <c r="B585" t="s">
        <v>964</v>
      </c>
      <c r="C585" s="8">
        <v>66</v>
      </c>
      <c r="D585" t="s">
        <v>3</v>
      </c>
    </row>
    <row r="586" spans="1:5" ht="12.75">
      <c r="A586" s="42">
        <v>584</v>
      </c>
      <c r="B586" t="s">
        <v>965</v>
      </c>
      <c r="C586" s="8">
        <v>46</v>
      </c>
      <c r="D586" t="s">
        <v>570</v>
      </c>
      <c r="E586" t="s">
        <v>966</v>
      </c>
    </row>
    <row r="587" spans="1:5" ht="12.75">
      <c r="A587" s="42">
        <v>585</v>
      </c>
      <c r="B587" t="s">
        <v>967</v>
      </c>
      <c r="C587" s="8">
        <v>62</v>
      </c>
      <c r="D587" t="s">
        <v>570</v>
      </c>
      <c r="E587" t="s">
        <v>966</v>
      </c>
    </row>
    <row r="588" spans="1:4" ht="12.75">
      <c r="A588" s="42">
        <v>586</v>
      </c>
      <c r="B588" t="s">
        <v>968</v>
      </c>
      <c r="C588" s="8">
        <v>52</v>
      </c>
      <c r="D588" t="s">
        <v>3</v>
      </c>
    </row>
    <row r="589" spans="1:4" ht="12.75">
      <c r="A589" s="42">
        <v>587</v>
      </c>
      <c r="B589" t="s">
        <v>970</v>
      </c>
      <c r="C589" s="8">
        <v>32</v>
      </c>
      <c r="D589" t="s">
        <v>971</v>
      </c>
    </row>
    <row r="590" spans="1:5" ht="12.75">
      <c r="A590" s="42">
        <v>588</v>
      </c>
      <c r="B590" t="s">
        <v>972</v>
      </c>
      <c r="C590" s="8">
        <v>42</v>
      </c>
      <c r="D590" t="s">
        <v>724</v>
      </c>
      <c r="E590" t="s">
        <v>973</v>
      </c>
    </row>
    <row r="591" spans="1:5" ht="12.75">
      <c r="A591" s="42">
        <v>589</v>
      </c>
      <c r="B591" t="s">
        <v>974</v>
      </c>
      <c r="C591" s="8">
        <v>42</v>
      </c>
      <c r="D591" t="s">
        <v>673</v>
      </c>
      <c r="E591" t="s">
        <v>536</v>
      </c>
    </row>
    <row r="592" spans="1:4" ht="12.75">
      <c r="A592" s="42">
        <v>590</v>
      </c>
      <c r="B592" t="s">
        <v>975</v>
      </c>
      <c r="C592" s="8">
        <v>61</v>
      </c>
      <c r="D592" t="s">
        <v>3</v>
      </c>
    </row>
    <row r="593" spans="1:5" ht="12.75">
      <c r="A593" s="42">
        <v>591</v>
      </c>
      <c r="B593" t="s">
        <v>976</v>
      </c>
      <c r="C593" s="8">
        <v>52</v>
      </c>
      <c r="D593" t="s">
        <v>526</v>
      </c>
      <c r="E593" t="s">
        <v>888</v>
      </c>
    </row>
    <row r="594" spans="1:5" ht="12.75">
      <c r="A594" s="42">
        <v>592</v>
      </c>
      <c r="B594" t="s">
        <v>1292</v>
      </c>
      <c r="C594" s="8">
        <v>39</v>
      </c>
      <c r="D594" t="s">
        <v>526</v>
      </c>
      <c r="E594" t="s">
        <v>888</v>
      </c>
    </row>
    <row r="595" spans="1:5" ht="12.75">
      <c r="A595" s="42">
        <v>593</v>
      </c>
      <c r="B595" t="s">
        <v>978</v>
      </c>
      <c r="C595" s="8">
        <v>59</v>
      </c>
      <c r="D595" t="s">
        <v>526</v>
      </c>
      <c r="E595" t="s">
        <v>888</v>
      </c>
    </row>
    <row r="596" spans="1:5" ht="12.75">
      <c r="A596" s="42">
        <v>594</v>
      </c>
      <c r="B596" t="s">
        <v>979</v>
      </c>
      <c r="C596" s="8">
        <v>46</v>
      </c>
      <c r="D596" t="s">
        <v>317</v>
      </c>
      <c r="E596" t="s">
        <v>386</v>
      </c>
    </row>
    <row r="597" spans="1:5" ht="12.75">
      <c r="A597" s="42">
        <v>595</v>
      </c>
      <c r="B597" t="s">
        <v>980</v>
      </c>
      <c r="C597" s="8">
        <v>43</v>
      </c>
      <c r="D597" t="s">
        <v>724</v>
      </c>
      <c r="E597" t="s">
        <v>973</v>
      </c>
    </row>
    <row r="598" spans="1:5" ht="12.75">
      <c r="A598" s="42">
        <v>596</v>
      </c>
      <c r="B598" t="s">
        <v>981</v>
      </c>
      <c r="C598" s="8">
        <v>58</v>
      </c>
      <c r="D598" t="s">
        <v>673</v>
      </c>
      <c r="E598" t="s">
        <v>536</v>
      </c>
    </row>
    <row r="599" spans="1:4" ht="12.75">
      <c r="A599" s="42">
        <v>597</v>
      </c>
      <c r="B599" t="s">
        <v>982</v>
      </c>
      <c r="C599" s="8">
        <v>39</v>
      </c>
      <c r="D599" t="s">
        <v>3</v>
      </c>
    </row>
    <row r="600" spans="1:5" ht="12.75">
      <c r="A600" s="42">
        <v>598</v>
      </c>
      <c r="B600" t="s">
        <v>983</v>
      </c>
      <c r="C600" s="8">
        <v>55</v>
      </c>
      <c r="D600" t="s">
        <v>526</v>
      </c>
      <c r="E600" t="s">
        <v>888</v>
      </c>
    </row>
    <row r="601" spans="1:5" ht="12.75">
      <c r="A601" s="42">
        <v>599</v>
      </c>
      <c r="B601" t="s">
        <v>984</v>
      </c>
      <c r="C601" s="8">
        <v>27</v>
      </c>
      <c r="D601" t="s">
        <v>3</v>
      </c>
      <c r="E601" t="s">
        <v>4</v>
      </c>
    </row>
    <row r="602" spans="1:5" ht="12.75">
      <c r="A602" s="42">
        <v>600</v>
      </c>
      <c r="B602" t="s">
        <v>985</v>
      </c>
      <c r="C602" s="8">
        <v>62</v>
      </c>
      <c r="D602" t="s">
        <v>673</v>
      </c>
      <c r="E602" t="s">
        <v>536</v>
      </c>
    </row>
    <row r="603" spans="1:4" ht="12.75">
      <c r="A603" s="42">
        <v>601</v>
      </c>
      <c r="B603" t="s">
        <v>986</v>
      </c>
      <c r="C603" s="8">
        <v>69</v>
      </c>
      <c r="D603" t="s">
        <v>3</v>
      </c>
    </row>
    <row r="604" spans="1:5" ht="12.75">
      <c r="A604" s="42">
        <v>602</v>
      </c>
      <c r="B604" t="s">
        <v>917</v>
      </c>
      <c r="C604" s="8">
        <v>34</v>
      </c>
      <c r="D604" t="s">
        <v>521</v>
      </c>
      <c r="E604" t="s">
        <v>475</v>
      </c>
    </row>
    <row r="605" spans="1:5" ht="12.75">
      <c r="A605" s="42">
        <v>603</v>
      </c>
      <c r="B605" t="s">
        <v>987</v>
      </c>
      <c r="C605" s="8">
        <v>42</v>
      </c>
      <c r="D605" t="s">
        <v>521</v>
      </c>
      <c r="E605" t="s">
        <v>870</v>
      </c>
    </row>
    <row r="606" spans="1:5" ht="12.75">
      <c r="A606" s="42">
        <v>604</v>
      </c>
      <c r="B606" t="s">
        <v>988</v>
      </c>
      <c r="C606" s="8">
        <v>37</v>
      </c>
      <c r="D606" t="s">
        <v>570</v>
      </c>
      <c r="E606" t="s">
        <v>989</v>
      </c>
    </row>
    <row r="607" spans="1:4" ht="12.75">
      <c r="A607" s="42">
        <v>605</v>
      </c>
      <c r="B607" t="s">
        <v>999</v>
      </c>
      <c r="C607" s="8">
        <v>39</v>
      </c>
      <c r="D607" t="s">
        <v>3</v>
      </c>
    </row>
    <row r="608" spans="1:5" ht="12.75">
      <c r="A608" s="42">
        <v>606</v>
      </c>
      <c r="B608" t="s">
        <v>1000</v>
      </c>
      <c r="C608" s="8">
        <v>26</v>
      </c>
      <c r="D608" t="s">
        <v>3</v>
      </c>
      <c r="E608" t="s">
        <v>4</v>
      </c>
    </row>
    <row r="609" spans="1:5" ht="12.75">
      <c r="A609" s="42">
        <v>607</v>
      </c>
      <c r="B609" t="s">
        <v>1002</v>
      </c>
      <c r="C609" s="8">
        <v>49</v>
      </c>
      <c r="D609" t="s">
        <v>724</v>
      </c>
      <c r="E609" t="s">
        <v>973</v>
      </c>
    </row>
    <row r="610" spans="1:4" ht="12.75">
      <c r="A610" s="42">
        <v>608</v>
      </c>
      <c r="B610" t="s">
        <v>1003</v>
      </c>
      <c r="C610" s="8">
        <v>37</v>
      </c>
      <c r="D610" t="s">
        <v>3</v>
      </c>
    </row>
    <row r="611" spans="1:4" ht="12.75">
      <c r="A611" s="42">
        <v>609</v>
      </c>
      <c r="B611" t="s">
        <v>1004</v>
      </c>
      <c r="C611" s="8">
        <v>59</v>
      </c>
      <c r="D611" t="s">
        <v>3</v>
      </c>
    </row>
    <row r="612" spans="1:5" ht="12.75">
      <c r="A612" s="42">
        <v>610</v>
      </c>
      <c r="B612" t="s">
        <v>1005</v>
      </c>
      <c r="C612" s="8">
        <v>49</v>
      </c>
      <c r="D612" t="s">
        <v>317</v>
      </c>
      <c r="E612" t="s">
        <v>308</v>
      </c>
    </row>
    <row r="613" spans="1:4" ht="12.75">
      <c r="A613" s="42">
        <v>611</v>
      </c>
      <c r="B613" t="s">
        <v>1010</v>
      </c>
      <c r="C613" s="8">
        <v>58</v>
      </c>
      <c r="D613" t="s">
        <v>703</v>
      </c>
    </row>
    <row r="614" spans="1:4" ht="12.75">
      <c r="A614" s="42">
        <v>612</v>
      </c>
      <c r="B614" t="s">
        <v>1011</v>
      </c>
      <c r="C614" s="8">
        <v>53</v>
      </c>
      <c r="D614" t="s">
        <v>703</v>
      </c>
    </row>
    <row r="615" spans="1:5" ht="12.75">
      <c r="A615" s="42">
        <v>613</v>
      </c>
      <c r="B615" t="s">
        <v>1295</v>
      </c>
      <c r="C615" s="8">
        <v>57</v>
      </c>
      <c r="D615" t="s">
        <v>144</v>
      </c>
      <c r="E615" t="s">
        <v>1018</v>
      </c>
    </row>
    <row r="616" spans="1:5" ht="12.75">
      <c r="A616" s="42">
        <v>614</v>
      </c>
      <c r="B616" t="s">
        <v>1019</v>
      </c>
      <c r="C616" s="8">
        <v>52</v>
      </c>
      <c r="D616" t="s">
        <v>620</v>
      </c>
      <c r="E616" t="s">
        <v>1020</v>
      </c>
    </row>
    <row r="617" spans="1:5" ht="12.75">
      <c r="A617" s="42">
        <v>615</v>
      </c>
      <c r="B617" t="s">
        <v>1021</v>
      </c>
      <c r="C617" s="8">
        <v>59</v>
      </c>
      <c r="D617" t="s">
        <v>144</v>
      </c>
      <c r="E617" t="s">
        <v>1018</v>
      </c>
    </row>
    <row r="618" spans="1:5" ht="12.75">
      <c r="A618" s="42">
        <v>616</v>
      </c>
      <c r="B618" t="s">
        <v>1022</v>
      </c>
      <c r="C618" s="8">
        <v>36</v>
      </c>
      <c r="D618" t="s">
        <v>144</v>
      </c>
      <c r="E618" t="s">
        <v>1023</v>
      </c>
    </row>
    <row r="619" spans="1:5" ht="12.75">
      <c r="A619" s="42">
        <v>617</v>
      </c>
      <c r="B619" t="s">
        <v>208</v>
      </c>
      <c r="C619" s="8">
        <v>29</v>
      </c>
      <c r="D619" t="s">
        <v>144</v>
      </c>
      <c r="E619" t="s">
        <v>1024</v>
      </c>
    </row>
    <row r="620" spans="1:5" ht="12.75">
      <c r="A620" s="42">
        <v>618</v>
      </c>
      <c r="B620" t="s">
        <v>1025</v>
      </c>
      <c r="C620" s="8">
        <v>46</v>
      </c>
      <c r="D620" t="s">
        <v>144</v>
      </c>
      <c r="E620" t="s">
        <v>483</v>
      </c>
    </row>
    <row r="621" spans="1:5" ht="12.75">
      <c r="A621" s="42">
        <v>619</v>
      </c>
      <c r="B621" t="s">
        <v>1026</v>
      </c>
      <c r="C621" s="8">
        <v>31</v>
      </c>
      <c r="D621" t="s">
        <v>3</v>
      </c>
      <c r="E621" t="s">
        <v>1027</v>
      </c>
    </row>
    <row r="622" spans="1:5" ht="12.75">
      <c r="A622" s="42">
        <v>620</v>
      </c>
      <c r="B622" t="s">
        <v>1028</v>
      </c>
      <c r="C622" s="8">
        <v>61</v>
      </c>
      <c r="D622" t="s">
        <v>144</v>
      </c>
      <c r="E622" t="s">
        <v>1018</v>
      </c>
    </row>
    <row r="623" spans="1:5" ht="12.75">
      <c r="A623" s="42">
        <v>621</v>
      </c>
      <c r="B623" t="s">
        <v>1029</v>
      </c>
      <c r="C623" s="8">
        <v>61</v>
      </c>
      <c r="D623" t="s">
        <v>144</v>
      </c>
      <c r="E623" t="s">
        <v>1018</v>
      </c>
    </row>
    <row r="624" spans="1:5" ht="12.75">
      <c r="A624" s="42">
        <v>622</v>
      </c>
      <c r="B624" t="s">
        <v>1030</v>
      </c>
      <c r="C624" s="8">
        <v>57</v>
      </c>
      <c r="D624" t="s">
        <v>144</v>
      </c>
      <c r="E624" t="s">
        <v>483</v>
      </c>
    </row>
    <row r="625" spans="1:5" ht="12.75">
      <c r="A625" s="42">
        <v>623</v>
      </c>
      <c r="B625" t="s">
        <v>1031</v>
      </c>
      <c r="C625" s="8">
        <v>34</v>
      </c>
      <c r="D625" t="s">
        <v>144</v>
      </c>
      <c r="E625" t="s">
        <v>1018</v>
      </c>
    </row>
    <row r="626" spans="1:5" ht="12.75">
      <c r="A626" s="42">
        <v>624</v>
      </c>
      <c r="B626" t="s">
        <v>1034</v>
      </c>
      <c r="C626" s="8">
        <v>46</v>
      </c>
      <c r="D626" t="s">
        <v>567</v>
      </c>
      <c r="E626" t="s">
        <v>1035</v>
      </c>
    </row>
    <row r="627" spans="1:5" ht="12.75">
      <c r="A627" s="42">
        <v>625</v>
      </c>
      <c r="B627" t="s">
        <v>1582</v>
      </c>
      <c r="C627" s="8">
        <v>47</v>
      </c>
      <c r="D627" t="s">
        <v>1047</v>
      </c>
      <c r="E627" t="s">
        <v>1048</v>
      </c>
    </row>
    <row r="628" spans="1:5" ht="12.75">
      <c r="A628" s="42">
        <v>626</v>
      </c>
      <c r="B628" t="s">
        <v>1049</v>
      </c>
      <c r="C628" s="8">
        <v>28</v>
      </c>
      <c r="D628" t="s">
        <v>521</v>
      </c>
      <c r="E628" t="s">
        <v>708</v>
      </c>
    </row>
    <row r="629" spans="1:5" ht="12.75">
      <c r="A629" s="42">
        <v>627</v>
      </c>
      <c r="B629" t="s">
        <v>1050</v>
      </c>
      <c r="C629" s="8">
        <v>27</v>
      </c>
      <c r="D629" t="s">
        <v>864</v>
      </c>
      <c r="E629" t="s">
        <v>1051</v>
      </c>
    </row>
    <row r="630" spans="1:5" ht="12.75">
      <c r="A630" s="42">
        <v>628</v>
      </c>
      <c r="B630" t="s">
        <v>127</v>
      </c>
      <c r="C630" s="8">
        <v>36</v>
      </c>
      <c r="D630" t="s">
        <v>1052</v>
      </c>
      <c r="E630" t="s">
        <v>1053</v>
      </c>
    </row>
    <row r="631" spans="1:5" ht="12.75">
      <c r="A631" s="42">
        <v>629</v>
      </c>
      <c r="B631" t="s">
        <v>1054</v>
      </c>
      <c r="C631" s="8">
        <v>34</v>
      </c>
      <c r="D631" t="s">
        <v>620</v>
      </c>
      <c r="E631" t="s">
        <v>1055</v>
      </c>
    </row>
    <row r="632" spans="1:5" ht="12.75">
      <c r="A632" s="42">
        <v>630</v>
      </c>
      <c r="B632" t="s">
        <v>1060</v>
      </c>
      <c r="C632" s="8">
        <v>52</v>
      </c>
      <c r="D632" t="s">
        <v>317</v>
      </c>
      <c r="E632" t="s">
        <v>616</v>
      </c>
    </row>
    <row r="633" spans="1:5" ht="12.75">
      <c r="A633" s="42">
        <v>631</v>
      </c>
      <c r="B633" t="s">
        <v>1538</v>
      </c>
      <c r="C633" s="8">
        <v>65</v>
      </c>
      <c r="D633" t="s">
        <v>3</v>
      </c>
      <c r="E633" t="s">
        <v>1062</v>
      </c>
    </row>
    <row r="634" spans="1:5" ht="12.75">
      <c r="A634" s="42">
        <v>632</v>
      </c>
      <c r="B634" t="s">
        <v>379</v>
      </c>
      <c r="C634" s="8">
        <v>32</v>
      </c>
      <c r="D634" t="s">
        <v>1</v>
      </c>
      <c r="E634" t="s">
        <v>897</v>
      </c>
    </row>
    <row r="635" spans="1:5" ht="12.75">
      <c r="A635" s="42">
        <v>633</v>
      </c>
      <c r="B635" t="s">
        <v>1063</v>
      </c>
      <c r="C635" s="8">
        <v>40</v>
      </c>
      <c r="D635" t="s">
        <v>1064</v>
      </c>
      <c r="E635" t="s">
        <v>1065</v>
      </c>
    </row>
    <row r="636" spans="1:5" ht="12.75">
      <c r="A636" s="42">
        <v>634</v>
      </c>
      <c r="B636" t="s">
        <v>1066</v>
      </c>
      <c r="C636" s="8">
        <v>64</v>
      </c>
      <c r="D636" t="s">
        <v>643</v>
      </c>
      <c r="E636" t="s">
        <v>1067</v>
      </c>
    </row>
    <row r="637" spans="1:5" ht="12.75">
      <c r="A637" s="42">
        <v>635</v>
      </c>
      <c r="B637" t="s">
        <v>1090</v>
      </c>
      <c r="C637" s="8">
        <v>62</v>
      </c>
      <c r="D637" t="s">
        <v>1068</v>
      </c>
      <c r="E637" t="s">
        <v>1069</v>
      </c>
    </row>
    <row r="638" spans="1:5" ht="12.75">
      <c r="A638" s="42">
        <v>636</v>
      </c>
      <c r="B638" t="s">
        <v>1070</v>
      </c>
      <c r="C638" s="8">
        <v>40</v>
      </c>
      <c r="D638" t="s">
        <v>583</v>
      </c>
      <c r="E638" t="s">
        <v>1071</v>
      </c>
    </row>
    <row r="639" spans="1:5" ht="12.75">
      <c r="A639" s="42">
        <v>637</v>
      </c>
      <c r="B639" t="s">
        <v>1072</v>
      </c>
      <c r="C639" s="8">
        <v>39</v>
      </c>
      <c r="D639" t="s">
        <v>628</v>
      </c>
      <c r="E639" t="s">
        <v>1073</v>
      </c>
    </row>
    <row r="640" spans="1:5" ht="12.75">
      <c r="A640" s="42">
        <v>638</v>
      </c>
      <c r="B640" t="s">
        <v>1074</v>
      </c>
      <c r="C640" s="8">
        <v>65</v>
      </c>
      <c r="D640" t="s">
        <v>3</v>
      </c>
      <c r="E640" t="s">
        <v>4</v>
      </c>
    </row>
    <row r="641" spans="1:4" ht="12.75">
      <c r="A641" s="42">
        <v>639</v>
      </c>
      <c r="B641" t="s">
        <v>1075</v>
      </c>
      <c r="C641" s="8">
        <v>60</v>
      </c>
      <c r="D641" t="s">
        <v>939</v>
      </c>
    </row>
    <row r="642" spans="1:5" ht="12.75">
      <c r="A642" s="42">
        <v>640</v>
      </c>
      <c r="B642" t="s">
        <v>1077</v>
      </c>
      <c r="C642" s="8">
        <v>51</v>
      </c>
      <c r="D642" t="s">
        <v>3</v>
      </c>
      <c r="E642" t="s">
        <v>1076</v>
      </c>
    </row>
    <row r="643" spans="1:5" ht="12.75">
      <c r="A643" s="42">
        <v>641</v>
      </c>
      <c r="B643" t="s">
        <v>1135</v>
      </c>
      <c r="C643" s="8">
        <v>62</v>
      </c>
      <c r="D643" t="s">
        <v>620</v>
      </c>
      <c r="E643" t="s">
        <v>1081</v>
      </c>
    </row>
    <row r="644" spans="1:5" ht="12.75">
      <c r="A644" s="42">
        <v>642</v>
      </c>
      <c r="B644" t="s">
        <v>1082</v>
      </c>
      <c r="C644" s="8">
        <v>64</v>
      </c>
      <c r="D644" t="s">
        <v>317</v>
      </c>
      <c r="E644" t="s">
        <v>1083</v>
      </c>
    </row>
    <row r="645" spans="1:4" ht="12.75">
      <c r="A645" s="42">
        <v>643</v>
      </c>
      <c r="B645" t="s">
        <v>1084</v>
      </c>
      <c r="C645" s="8">
        <v>53</v>
      </c>
      <c r="D645" t="s">
        <v>3</v>
      </c>
    </row>
    <row r="646" spans="1:4" ht="12.75">
      <c r="A646" s="42">
        <v>644</v>
      </c>
      <c r="B646" t="s">
        <v>1085</v>
      </c>
      <c r="C646" s="8">
        <v>52</v>
      </c>
      <c r="D646" t="s">
        <v>3</v>
      </c>
    </row>
    <row r="647" spans="1:5" ht="12.75">
      <c r="A647" s="42">
        <v>645</v>
      </c>
      <c r="B647" t="s">
        <v>1086</v>
      </c>
      <c r="C647" s="8">
        <v>48</v>
      </c>
      <c r="D647" t="s">
        <v>484</v>
      </c>
      <c r="E647" t="s">
        <v>1087</v>
      </c>
    </row>
    <row r="648" spans="1:5" ht="12.75">
      <c r="A648" s="42">
        <v>646</v>
      </c>
      <c r="B648" t="s">
        <v>1301</v>
      </c>
      <c r="C648" s="8">
        <v>73</v>
      </c>
      <c r="D648" t="s">
        <v>654</v>
      </c>
      <c r="E648" t="s">
        <v>1089</v>
      </c>
    </row>
    <row r="649" spans="1:5" ht="12.75">
      <c r="A649" s="42">
        <v>647</v>
      </c>
      <c r="B649" t="s">
        <v>1091</v>
      </c>
      <c r="C649" s="8">
        <v>51</v>
      </c>
      <c r="D649" t="s">
        <v>203</v>
      </c>
      <c r="E649" t="s">
        <v>1380</v>
      </c>
    </row>
    <row r="650" spans="1:5" ht="12.75">
      <c r="A650" s="42">
        <v>648</v>
      </c>
      <c r="B650" t="s">
        <v>1116</v>
      </c>
      <c r="C650" s="8">
        <v>61</v>
      </c>
      <c r="D650" t="s">
        <v>484</v>
      </c>
      <c r="E650" t="s">
        <v>1102</v>
      </c>
    </row>
    <row r="651" spans="1:5" ht="12.75">
      <c r="A651" s="42">
        <v>649</v>
      </c>
      <c r="B651" t="s">
        <v>1094</v>
      </c>
      <c r="C651" s="8">
        <v>56</v>
      </c>
      <c r="D651" t="s">
        <v>484</v>
      </c>
      <c r="E651" t="s">
        <v>1102</v>
      </c>
    </row>
    <row r="652" spans="1:5" ht="12.75">
      <c r="A652" s="42">
        <v>650</v>
      </c>
      <c r="B652" t="s">
        <v>1095</v>
      </c>
      <c r="C652" s="8">
        <v>45</v>
      </c>
      <c r="D652" t="s">
        <v>620</v>
      </c>
      <c r="E652" t="s">
        <v>1096</v>
      </c>
    </row>
    <row r="653" spans="1:4" ht="12.75">
      <c r="A653" s="42">
        <v>651</v>
      </c>
      <c r="B653" t="s">
        <v>1097</v>
      </c>
      <c r="C653" s="8">
        <v>53</v>
      </c>
      <c r="D653" t="s">
        <v>3</v>
      </c>
    </row>
    <row r="654" spans="1:5" ht="12.75">
      <c r="A654" s="42">
        <v>652</v>
      </c>
      <c r="B654" t="s">
        <v>1063</v>
      </c>
      <c r="C654" s="8">
        <v>69</v>
      </c>
      <c r="D654" t="s">
        <v>1064</v>
      </c>
      <c r="E654" t="s">
        <v>1065</v>
      </c>
    </row>
    <row r="655" spans="1:5" ht="12.75">
      <c r="A655" s="42">
        <v>653</v>
      </c>
      <c r="B655" t="s">
        <v>350</v>
      </c>
      <c r="C655" s="8">
        <v>50</v>
      </c>
      <c r="D655" t="s">
        <v>620</v>
      </c>
      <c r="E655" t="s">
        <v>1096</v>
      </c>
    </row>
    <row r="656" spans="1:5" ht="12.75">
      <c r="A656" s="42">
        <v>654</v>
      </c>
      <c r="B656" t="s">
        <v>1098</v>
      </c>
      <c r="C656" s="8">
        <v>59</v>
      </c>
      <c r="D656" t="s">
        <v>317</v>
      </c>
      <c r="E656" t="s">
        <v>1099</v>
      </c>
    </row>
    <row r="657" spans="1:5" ht="12.75">
      <c r="A657" s="42">
        <v>655</v>
      </c>
      <c r="B657" t="s">
        <v>1100</v>
      </c>
      <c r="C657" s="8">
        <v>27</v>
      </c>
      <c r="D657" t="s">
        <v>484</v>
      </c>
      <c r="E657" t="s">
        <v>1087</v>
      </c>
    </row>
    <row r="658" spans="1:5" ht="12.75">
      <c r="A658" s="42">
        <v>656</v>
      </c>
      <c r="B658" t="s">
        <v>1101</v>
      </c>
      <c r="C658" s="8">
        <v>40</v>
      </c>
      <c r="D658" t="s">
        <v>484</v>
      </c>
      <c r="E658" t="s">
        <v>1102</v>
      </c>
    </row>
    <row r="659" spans="1:4" ht="12.75">
      <c r="A659" s="42">
        <v>657</v>
      </c>
      <c r="B659" t="s">
        <v>1104</v>
      </c>
      <c r="C659" s="8">
        <v>52</v>
      </c>
      <c r="D659" t="s">
        <v>973</v>
      </c>
    </row>
    <row r="660" spans="1:5" ht="12.75">
      <c r="A660" s="42">
        <v>658</v>
      </c>
      <c r="B660" t="s">
        <v>1105</v>
      </c>
      <c r="C660" s="8">
        <v>64</v>
      </c>
      <c r="D660" t="s">
        <v>1</v>
      </c>
      <c r="E660" t="s">
        <v>897</v>
      </c>
    </row>
    <row r="661" spans="1:5" ht="12.75">
      <c r="A661" s="42">
        <v>659</v>
      </c>
      <c r="B661" t="s">
        <v>1106</v>
      </c>
      <c r="C661" s="8">
        <v>58</v>
      </c>
      <c r="D661" t="s">
        <v>628</v>
      </c>
      <c r="E661" t="s">
        <v>1107</v>
      </c>
    </row>
    <row r="662" spans="1:5" ht="12.75">
      <c r="A662" s="42">
        <v>660</v>
      </c>
      <c r="B662" t="s">
        <v>1108</v>
      </c>
      <c r="C662" s="8">
        <v>26</v>
      </c>
      <c r="D662" t="s">
        <v>3</v>
      </c>
      <c r="E662" t="s">
        <v>33</v>
      </c>
    </row>
    <row r="663" spans="1:5" ht="12.75">
      <c r="A663" s="42">
        <v>661</v>
      </c>
      <c r="B663" t="s">
        <v>1109</v>
      </c>
      <c r="C663" s="8">
        <v>34</v>
      </c>
      <c r="D663" t="s">
        <v>526</v>
      </c>
      <c r="E663" t="s">
        <v>1110</v>
      </c>
    </row>
    <row r="664" spans="1:5" ht="12.75">
      <c r="A664" s="42">
        <v>662</v>
      </c>
      <c r="B664" t="s">
        <v>1111</v>
      </c>
      <c r="C664" s="8">
        <v>49</v>
      </c>
      <c r="D664" t="s">
        <v>317</v>
      </c>
      <c r="E664" t="s">
        <v>878</v>
      </c>
    </row>
    <row r="665" spans="1:5" ht="12.75">
      <c r="A665" s="42">
        <v>663</v>
      </c>
      <c r="B665" t="s">
        <v>1112</v>
      </c>
      <c r="C665" s="8">
        <v>64</v>
      </c>
      <c r="D665" t="s">
        <v>272</v>
      </c>
      <c r="E665" t="s">
        <v>1296</v>
      </c>
    </row>
    <row r="666" spans="1:4" ht="12.75">
      <c r="A666" s="42">
        <v>664</v>
      </c>
      <c r="B666" t="s">
        <v>1001</v>
      </c>
      <c r="C666" s="8">
        <v>32</v>
      </c>
      <c r="D666" t="s">
        <v>973</v>
      </c>
    </row>
    <row r="667" spans="1:5" ht="14.25">
      <c r="A667" s="42">
        <v>665</v>
      </c>
      <c r="B667" t="s">
        <v>1117</v>
      </c>
      <c r="C667" s="8">
        <v>47</v>
      </c>
      <c r="D667" t="s">
        <v>3</v>
      </c>
      <c r="E667" s="2"/>
    </row>
    <row r="668" spans="1:5" ht="12.75">
      <c r="A668" s="42">
        <v>666</v>
      </c>
      <c r="B668" t="s">
        <v>1118</v>
      </c>
      <c r="C668" s="8">
        <v>35</v>
      </c>
      <c r="D668" t="s">
        <v>317</v>
      </c>
      <c r="E668" t="s">
        <v>1119</v>
      </c>
    </row>
    <row r="669" spans="1:5" ht="12.75">
      <c r="A669" s="42">
        <v>667</v>
      </c>
      <c r="B669" t="s">
        <v>1120</v>
      </c>
      <c r="C669" s="8">
        <v>48</v>
      </c>
      <c r="D669" t="s">
        <v>1121</v>
      </c>
      <c r="E669" t="s">
        <v>1122</v>
      </c>
    </row>
    <row r="670" spans="1:5" ht="12.75">
      <c r="A670" s="42">
        <v>668</v>
      </c>
      <c r="B670" t="s">
        <v>1129</v>
      </c>
      <c r="C670" s="8">
        <v>47</v>
      </c>
      <c r="D670" t="s">
        <v>144</v>
      </c>
      <c r="E670" t="s">
        <v>1018</v>
      </c>
    </row>
    <row r="671" spans="1:5" ht="12.75">
      <c r="A671" s="42">
        <v>669</v>
      </c>
      <c r="B671" t="s">
        <v>1130</v>
      </c>
      <c r="C671" s="8">
        <v>55</v>
      </c>
      <c r="D671" t="s">
        <v>567</v>
      </c>
      <c r="E671" t="s">
        <v>1035</v>
      </c>
    </row>
    <row r="672" spans="1:5" ht="12.75">
      <c r="A672" s="42">
        <v>670</v>
      </c>
      <c r="B672" t="s">
        <v>384</v>
      </c>
      <c r="C672" s="8">
        <v>33</v>
      </c>
      <c r="D672" t="s">
        <v>3</v>
      </c>
      <c r="E672" t="s">
        <v>33</v>
      </c>
    </row>
    <row r="673" spans="1:5" ht="12.75">
      <c r="A673" s="42">
        <v>671</v>
      </c>
      <c r="B673" t="s">
        <v>1131</v>
      </c>
      <c r="C673" s="8">
        <v>44</v>
      </c>
      <c r="D673" t="s">
        <v>317</v>
      </c>
      <c r="E673" t="s">
        <v>539</v>
      </c>
    </row>
    <row r="674" spans="1:5" ht="12.75">
      <c r="A674" s="42">
        <v>672</v>
      </c>
      <c r="B674" t="s">
        <v>1134</v>
      </c>
      <c r="C674" s="8">
        <v>28</v>
      </c>
      <c r="D674" t="s">
        <v>555</v>
      </c>
      <c r="E674" t="s">
        <v>556</v>
      </c>
    </row>
    <row r="675" spans="1:5" ht="12.75">
      <c r="A675" s="42">
        <v>673</v>
      </c>
      <c r="B675" t="s">
        <v>1136</v>
      </c>
      <c r="C675" s="8">
        <v>69</v>
      </c>
      <c r="D675" t="s">
        <v>1</v>
      </c>
      <c r="E675" t="s">
        <v>1137</v>
      </c>
    </row>
    <row r="676" spans="1:5" ht="12.75">
      <c r="A676" s="42">
        <v>674</v>
      </c>
      <c r="B676" t="s">
        <v>1138</v>
      </c>
      <c r="C676" s="8">
        <v>67</v>
      </c>
      <c r="D676" t="s">
        <v>567</v>
      </c>
      <c r="E676" t="s">
        <v>1035</v>
      </c>
    </row>
    <row r="677" spans="1:5" ht="14.25">
      <c r="A677" s="42">
        <v>675</v>
      </c>
      <c r="B677" t="s">
        <v>1139</v>
      </c>
      <c r="C677" s="8">
        <v>63</v>
      </c>
      <c r="D677" t="s">
        <v>3</v>
      </c>
      <c r="E677" s="2"/>
    </row>
    <row r="678" spans="1:5" ht="12.75">
      <c r="A678" s="42">
        <v>676</v>
      </c>
      <c r="B678" t="s">
        <v>869</v>
      </c>
      <c r="C678" s="8">
        <v>42</v>
      </c>
      <c r="D678" t="s">
        <v>521</v>
      </c>
      <c r="E678" t="s">
        <v>870</v>
      </c>
    </row>
    <row r="679" spans="1:5" ht="14.25">
      <c r="A679" s="42">
        <v>677</v>
      </c>
      <c r="B679" t="s">
        <v>1205</v>
      </c>
      <c r="C679" s="8">
        <v>62</v>
      </c>
      <c r="D679" t="s">
        <v>3</v>
      </c>
      <c r="E679" s="2" t="s">
        <v>33</v>
      </c>
    </row>
    <row r="680" spans="1:5" ht="12.75">
      <c r="A680" s="42">
        <v>678</v>
      </c>
      <c r="B680" t="s">
        <v>1221</v>
      </c>
      <c r="C680" s="8">
        <v>48</v>
      </c>
      <c r="D680" t="s">
        <v>317</v>
      </c>
      <c r="E680" t="s">
        <v>386</v>
      </c>
    </row>
    <row r="681" spans="1:5" ht="12.75">
      <c r="A681" s="42">
        <v>679</v>
      </c>
      <c r="B681" t="s">
        <v>1253</v>
      </c>
      <c r="C681" s="8">
        <v>53</v>
      </c>
      <c r="D681" t="s">
        <v>620</v>
      </c>
      <c r="E681" t="s">
        <v>1096</v>
      </c>
    </row>
    <row r="682" spans="1:5" ht="12.75">
      <c r="A682" s="42">
        <v>680</v>
      </c>
      <c r="B682" t="s">
        <v>1272</v>
      </c>
      <c r="C682" s="8">
        <v>34</v>
      </c>
      <c r="D682" t="s">
        <v>317</v>
      </c>
      <c r="E682" t="s">
        <v>878</v>
      </c>
    </row>
    <row r="683" spans="1:5" ht="12.75">
      <c r="A683" s="42">
        <v>681</v>
      </c>
      <c r="B683" t="s">
        <v>1297</v>
      </c>
      <c r="C683" s="8">
        <v>29</v>
      </c>
      <c r="D683" t="s">
        <v>605</v>
      </c>
      <c r="E683" t="s">
        <v>1298</v>
      </c>
    </row>
    <row r="684" spans="1:5" ht="12.75">
      <c r="A684" s="42">
        <v>682</v>
      </c>
      <c r="B684" t="s">
        <v>622</v>
      </c>
      <c r="C684" s="8">
        <v>73</v>
      </c>
      <c r="D684" t="s">
        <v>317</v>
      </c>
      <c r="E684" t="s">
        <v>1300</v>
      </c>
    </row>
    <row r="685" spans="1:5" ht="14.25">
      <c r="A685" s="42">
        <v>683</v>
      </c>
      <c r="B685" t="s">
        <v>1445</v>
      </c>
      <c r="C685" s="8">
        <v>63</v>
      </c>
      <c r="D685" t="s">
        <v>973</v>
      </c>
      <c r="E685" s="2"/>
    </row>
    <row r="686" spans="1:5" ht="14.25">
      <c r="A686" s="42">
        <v>684</v>
      </c>
      <c r="B686" t="s">
        <v>612</v>
      </c>
      <c r="C686" s="8">
        <v>53</v>
      </c>
      <c r="D686" t="s">
        <v>1</v>
      </c>
      <c r="E686" s="2"/>
    </row>
    <row r="687" spans="1:5" ht="14.25">
      <c r="A687" s="42">
        <v>685</v>
      </c>
      <c r="B687" s="2" t="s">
        <v>1485</v>
      </c>
      <c r="C687" s="7">
        <v>49</v>
      </c>
      <c r="D687" s="2" t="s">
        <v>144</v>
      </c>
      <c r="E687" s="2" t="s">
        <v>1486</v>
      </c>
    </row>
    <row r="688" spans="1:5" ht="14.25">
      <c r="A688" s="42">
        <v>686</v>
      </c>
      <c r="B688" s="2"/>
      <c r="C688" s="7"/>
      <c r="D688" s="2"/>
      <c r="E688" s="2"/>
    </row>
    <row r="689" spans="1:5" ht="14.25">
      <c r="A689" s="42">
        <v>687</v>
      </c>
      <c r="B689" s="2"/>
      <c r="C689" s="7"/>
      <c r="D689" s="2"/>
      <c r="E689" s="2"/>
    </row>
    <row r="690" spans="1:5" ht="14.25">
      <c r="A690" s="42">
        <v>688</v>
      </c>
      <c r="B690" s="2"/>
      <c r="C690" s="7"/>
      <c r="D690" s="2"/>
      <c r="E690" s="2"/>
    </row>
    <row r="691" spans="1:5" ht="14.25">
      <c r="A691" s="42">
        <v>689</v>
      </c>
      <c r="B691" s="2"/>
      <c r="C691" s="7"/>
      <c r="D691" s="2"/>
      <c r="E691" s="2"/>
    </row>
    <row r="692" spans="1:5" ht="14.25">
      <c r="A692" s="42">
        <v>690</v>
      </c>
      <c r="B692" s="2"/>
      <c r="C692" s="7"/>
      <c r="D692" s="2"/>
      <c r="E692" s="2"/>
    </row>
    <row r="693" spans="1:5" ht="14.25">
      <c r="A693" s="42">
        <v>691</v>
      </c>
      <c r="B693" s="2"/>
      <c r="C693" s="7"/>
      <c r="D693" s="2"/>
      <c r="E693" s="2"/>
    </row>
    <row r="694" spans="1:5" ht="14.25">
      <c r="A694" s="42">
        <v>692</v>
      </c>
      <c r="B694" s="2"/>
      <c r="C694" s="7"/>
      <c r="D694" s="2"/>
      <c r="E694" s="2"/>
    </row>
    <row r="695" spans="1:5" ht="14.25">
      <c r="A695" s="42">
        <v>693</v>
      </c>
      <c r="B695" s="2"/>
      <c r="C695" s="7"/>
      <c r="D695" s="2"/>
      <c r="E695" s="2"/>
    </row>
    <row r="696" spans="1:5" ht="14.25">
      <c r="A696" s="42">
        <v>694</v>
      </c>
      <c r="B696" s="2"/>
      <c r="C696" s="7"/>
      <c r="D696" s="2"/>
      <c r="E696" s="2"/>
    </row>
    <row r="697" spans="1:5" ht="14.25">
      <c r="A697" s="42">
        <v>695</v>
      </c>
      <c r="B697" s="2"/>
      <c r="C697" s="7"/>
      <c r="D697" s="2"/>
      <c r="E697" s="2"/>
    </row>
    <row r="698" spans="1:5" ht="14.25">
      <c r="A698" s="42">
        <v>696</v>
      </c>
      <c r="B698" s="2"/>
      <c r="C698" s="7"/>
      <c r="D698" s="2"/>
      <c r="E698" s="2"/>
    </row>
    <row r="699" spans="1:5" ht="14.25">
      <c r="A699" s="42">
        <v>697</v>
      </c>
      <c r="B699" s="2"/>
      <c r="C699" s="7"/>
      <c r="D699" s="2"/>
      <c r="E699" s="2"/>
    </row>
    <row r="700" spans="1:5" ht="14.25">
      <c r="A700" s="42">
        <v>698</v>
      </c>
      <c r="B700" s="2"/>
      <c r="C700" s="7"/>
      <c r="D700" s="2"/>
      <c r="E700" s="2"/>
    </row>
    <row r="701" spans="1:5" ht="14.25">
      <c r="A701" s="42">
        <v>699</v>
      </c>
      <c r="B701" s="2"/>
      <c r="C701" s="7"/>
      <c r="D701" s="2"/>
      <c r="E701" s="2"/>
    </row>
    <row r="702" spans="1:5" ht="14.25">
      <c r="A702" s="42">
        <v>700</v>
      </c>
      <c r="B702" s="2"/>
      <c r="C702" s="7"/>
      <c r="D702" s="2"/>
      <c r="E702" s="2"/>
    </row>
    <row r="703" spans="1:5" ht="14.25">
      <c r="A703" s="42">
        <v>701</v>
      </c>
      <c r="B703" s="2"/>
      <c r="C703" s="7"/>
      <c r="D703" s="2"/>
      <c r="E703" s="2"/>
    </row>
    <row r="704" spans="1:5" ht="14.25">
      <c r="A704" s="42">
        <v>702</v>
      </c>
      <c r="B704" s="2"/>
      <c r="C704" s="7"/>
      <c r="D704" s="2"/>
      <c r="E704" s="2"/>
    </row>
    <row r="705" spans="1:5" ht="14.25">
      <c r="A705" s="42">
        <v>703</v>
      </c>
      <c r="B705" s="2"/>
      <c r="C705" s="7"/>
      <c r="D705" s="2"/>
      <c r="E705" s="2"/>
    </row>
    <row r="706" spans="1:5" ht="14.25">
      <c r="A706" s="42">
        <v>704</v>
      </c>
      <c r="B706" s="2"/>
      <c r="C706" s="7"/>
      <c r="D706" s="2"/>
      <c r="E706" s="2"/>
    </row>
    <row r="707" spans="1:5" ht="14.25">
      <c r="A707" s="42">
        <v>705</v>
      </c>
      <c r="B707" s="2"/>
      <c r="C707" s="7"/>
      <c r="D707" s="2"/>
      <c r="E707" s="2"/>
    </row>
    <row r="708" spans="1:5" ht="14.25">
      <c r="A708" s="42">
        <v>706</v>
      </c>
      <c r="B708" s="2"/>
      <c r="C708" s="7"/>
      <c r="D708" s="2"/>
      <c r="E708" s="2"/>
    </row>
    <row r="709" spans="1:5" ht="14.25">
      <c r="A709" s="42">
        <v>707</v>
      </c>
      <c r="B709" s="2"/>
      <c r="C709" s="7"/>
      <c r="D709" s="2"/>
      <c r="E709" s="2"/>
    </row>
    <row r="710" spans="1:5" ht="14.25">
      <c r="A710" s="42">
        <v>708</v>
      </c>
      <c r="B710" s="2"/>
      <c r="C710" s="7"/>
      <c r="D710" s="2"/>
      <c r="E710" s="2"/>
    </row>
    <row r="711" spans="1:5" ht="14.25">
      <c r="A711" s="42">
        <v>709</v>
      </c>
      <c r="B711" s="2"/>
      <c r="C711" s="7"/>
      <c r="D711" s="2"/>
      <c r="E711" s="2"/>
    </row>
    <row r="712" spans="1:5" ht="14.25">
      <c r="A712" s="42">
        <v>710</v>
      </c>
      <c r="B712" s="2"/>
      <c r="C712" s="7"/>
      <c r="D712" s="2"/>
      <c r="E712" s="2"/>
    </row>
    <row r="713" spans="1:5" ht="14.25">
      <c r="A713" s="42">
        <v>711</v>
      </c>
      <c r="B713" s="2"/>
      <c r="C713" s="7"/>
      <c r="D713" s="2"/>
      <c r="E713" s="2"/>
    </row>
    <row r="714" spans="1:5" ht="18">
      <c r="A714" s="42">
        <v>712</v>
      </c>
      <c r="B714" s="2"/>
      <c r="C714" s="7"/>
      <c r="D714" s="24"/>
      <c r="E714" s="24"/>
    </row>
    <row r="715" spans="1:5" ht="18">
      <c r="A715" s="42">
        <v>713</v>
      </c>
      <c r="B715" s="2"/>
      <c r="C715" s="7"/>
      <c r="D715" s="24"/>
      <c r="E715" s="24"/>
    </row>
    <row r="716" spans="1:5" ht="18">
      <c r="A716" s="42">
        <v>714</v>
      </c>
      <c r="B716" s="2"/>
      <c r="C716" s="7"/>
      <c r="D716" s="29"/>
      <c r="E716" s="29"/>
    </row>
    <row r="717" spans="1:5" ht="14.25">
      <c r="A717" s="42">
        <v>715</v>
      </c>
      <c r="B717" s="2"/>
      <c r="C717" s="7"/>
      <c r="D717" s="2"/>
      <c r="E717" s="2"/>
    </row>
    <row r="718" spans="1:5" ht="14.25">
      <c r="A718" s="42">
        <v>716</v>
      </c>
      <c r="B718" s="2"/>
      <c r="C718" s="7"/>
      <c r="D718" s="2"/>
      <c r="E718" s="2"/>
    </row>
    <row r="719" spans="1:5" ht="14.25">
      <c r="A719" s="42">
        <v>717</v>
      </c>
      <c r="B719" s="2"/>
      <c r="C719" s="7"/>
      <c r="D719" s="2"/>
      <c r="E719" s="2"/>
    </row>
    <row r="720" spans="1:5" ht="14.25">
      <c r="A720" s="42">
        <v>718</v>
      </c>
      <c r="B720" s="2"/>
      <c r="C720" s="7"/>
      <c r="D720" s="2"/>
      <c r="E720" s="2"/>
    </row>
    <row r="721" spans="1:5" ht="14.25">
      <c r="A721" s="42">
        <v>719</v>
      </c>
      <c r="B721" s="2"/>
      <c r="C721" s="7"/>
      <c r="D721" s="2"/>
      <c r="E721" s="2"/>
    </row>
    <row r="722" spans="1:5" ht="14.25">
      <c r="A722" s="42">
        <v>720</v>
      </c>
      <c r="B722" s="2"/>
      <c r="C722" s="7"/>
      <c r="D722" s="2"/>
      <c r="E722" s="2"/>
    </row>
    <row r="723" spans="1:5" ht="14.25">
      <c r="A723" s="42">
        <v>721</v>
      </c>
      <c r="B723" s="2"/>
      <c r="C723" s="7"/>
      <c r="D723" s="2"/>
      <c r="E723" s="2"/>
    </row>
    <row r="724" spans="1:5" ht="14.25">
      <c r="A724" s="42">
        <v>722</v>
      </c>
      <c r="B724" s="2"/>
      <c r="C724" s="7"/>
      <c r="D724" s="2"/>
      <c r="E724" s="2"/>
    </row>
    <row r="725" spans="1:5" ht="18">
      <c r="A725" s="42">
        <v>723</v>
      </c>
      <c r="B725" s="2"/>
      <c r="C725" s="7"/>
      <c r="D725" s="24"/>
      <c r="E725" s="24"/>
    </row>
    <row r="726" spans="1:5" ht="18">
      <c r="A726" s="42">
        <v>724</v>
      </c>
      <c r="B726" s="2"/>
      <c r="C726" s="7"/>
      <c r="D726" s="24"/>
      <c r="E726" s="24"/>
    </row>
    <row r="727" spans="1:5" ht="18">
      <c r="A727" s="42">
        <v>725</v>
      </c>
      <c r="B727" s="2"/>
      <c r="C727" s="7"/>
      <c r="D727" s="29"/>
      <c r="E727" s="29"/>
    </row>
    <row r="728" spans="1:5" ht="14.25">
      <c r="A728" s="42">
        <v>726</v>
      </c>
      <c r="B728" s="2"/>
      <c r="C728" s="7"/>
      <c r="D728" s="2"/>
      <c r="E728" s="2"/>
    </row>
    <row r="729" spans="1:5" ht="14.25">
      <c r="A729" s="42">
        <v>727</v>
      </c>
      <c r="B729" s="2"/>
      <c r="C729" s="7"/>
      <c r="D729" s="2"/>
      <c r="E729" s="2"/>
    </row>
    <row r="730" spans="1:5" ht="14.25">
      <c r="A730" s="42">
        <v>728</v>
      </c>
      <c r="B730" s="2"/>
      <c r="C730" s="7"/>
      <c r="D730" s="2"/>
      <c r="E730" s="2"/>
    </row>
    <row r="731" spans="1:5" ht="14.25">
      <c r="A731" s="42">
        <v>729</v>
      </c>
      <c r="B731" s="2"/>
      <c r="C731" s="7"/>
      <c r="D731" s="2"/>
      <c r="E731" s="2"/>
    </row>
    <row r="732" spans="1:5" ht="14.25">
      <c r="A732" s="42">
        <v>730</v>
      </c>
      <c r="B732" s="2"/>
      <c r="C732" s="7"/>
      <c r="D732" s="2"/>
      <c r="E732" s="2"/>
    </row>
    <row r="733" spans="1:5" ht="14.25">
      <c r="A733" s="42">
        <v>731</v>
      </c>
      <c r="B733" s="2"/>
      <c r="C733" s="7"/>
      <c r="D733" s="2"/>
      <c r="E733" s="2"/>
    </row>
    <row r="734" spans="1:5" ht="18">
      <c r="A734" s="42">
        <v>732</v>
      </c>
      <c r="B734" s="2"/>
      <c r="C734" s="7"/>
      <c r="D734" s="24"/>
      <c r="E734" s="24"/>
    </row>
    <row r="735" spans="1:5" ht="18">
      <c r="A735" s="42">
        <v>733</v>
      </c>
      <c r="B735" s="2"/>
      <c r="C735" s="7"/>
      <c r="D735" s="24"/>
      <c r="E735" s="24"/>
    </row>
    <row r="736" spans="1:5" ht="12.75">
      <c r="A736" s="42">
        <v>734</v>
      </c>
      <c r="B736" s="4"/>
      <c r="C736" s="17"/>
      <c r="D736" s="4"/>
      <c r="E736" s="4"/>
    </row>
    <row r="737" spans="1:5" ht="14.25">
      <c r="A737" s="42">
        <v>735</v>
      </c>
      <c r="B737" s="2"/>
      <c r="C737" s="7"/>
      <c r="D737" s="2"/>
      <c r="E737" s="2"/>
    </row>
    <row r="738" spans="1:5" ht="14.25">
      <c r="A738" s="42">
        <v>736</v>
      </c>
      <c r="B738" s="2"/>
      <c r="C738" s="7"/>
      <c r="D738" s="2"/>
      <c r="E738" s="2"/>
    </row>
    <row r="739" spans="1:5" ht="14.25">
      <c r="A739" s="42">
        <v>737</v>
      </c>
      <c r="B739" s="2"/>
      <c r="C739" s="7"/>
      <c r="D739" s="2"/>
      <c r="E739" s="2"/>
    </row>
    <row r="740" spans="1:5" ht="14.25">
      <c r="A740" s="42">
        <v>738</v>
      </c>
      <c r="B740" s="2"/>
      <c r="C740" s="7"/>
      <c r="D740" s="2"/>
      <c r="E740" s="2"/>
    </row>
    <row r="741" spans="1:5" ht="14.25">
      <c r="A741" s="42">
        <v>739</v>
      </c>
      <c r="B741" s="2"/>
      <c r="C741" s="7"/>
      <c r="D741" s="2"/>
      <c r="E741" s="2"/>
    </row>
    <row r="742" spans="1:5" ht="14.25">
      <c r="A742" s="42">
        <v>740</v>
      </c>
      <c r="B742" s="2"/>
      <c r="C742" s="7"/>
      <c r="D742" s="2"/>
      <c r="E742" s="2"/>
    </row>
    <row r="743" spans="1:5" ht="14.25">
      <c r="A743" s="42">
        <v>741</v>
      </c>
      <c r="B743" s="2"/>
      <c r="C743" s="7"/>
      <c r="D743" s="2"/>
      <c r="E743" s="2"/>
    </row>
    <row r="744" spans="1:5" ht="14.25">
      <c r="A744" s="42">
        <v>742</v>
      </c>
      <c r="B744" s="2"/>
      <c r="C744" s="7"/>
      <c r="D744" s="2"/>
      <c r="E744" s="2"/>
    </row>
    <row r="745" spans="1:5" ht="14.25">
      <c r="A745" s="42">
        <v>743</v>
      </c>
      <c r="B745" s="2"/>
      <c r="C745" s="7"/>
      <c r="D745" s="2"/>
      <c r="E745" s="2"/>
    </row>
    <row r="746" spans="1:5" ht="14.25">
      <c r="A746" s="42">
        <v>744</v>
      </c>
      <c r="B746" s="2"/>
      <c r="C746" s="7"/>
      <c r="D746" s="2"/>
      <c r="E746" s="2"/>
    </row>
    <row r="747" spans="1:5" ht="14.25">
      <c r="A747" s="42">
        <v>745</v>
      </c>
      <c r="B747" s="2"/>
      <c r="C747" s="7"/>
      <c r="D747" s="2"/>
      <c r="E747" s="2"/>
    </row>
    <row r="748" spans="1:5" ht="18">
      <c r="A748" s="42">
        <v>746</v>
      </c>
      <c r="B748" s="2"/>
      <c r="C748" s="7"/>
      <c r="D748" s="24"/>
      <c r="E748" s="24"/>
    </row>
    <row r="749" spans="1:5" ht="18">
      <c r="A749" s="42">
        <v>747</v>
      </c>
      <c r="B749" s="2"/>
      <c r="C749" s="7"/>
      <c r="D749" s="24"/>
      <c r="E749" s="24"/>
    </row>
    <row r="750" spans="1:5" ht="12.75">
      <c r="A750" s="42">
        <v>748</v>
      </c>
      <c r="B750" s="4"/>
      <c r="C750" s="17"/>
      <c r="D750" s="4"/>
      <c r="E750" s="4"/>
    </row>
    <row r="751" spans="1:5" ht="12.75">
      <c r="A751" s="42">
        <v>749</v>
      </c>
      <c r="B751" s="4"/>
      <c r="C751" s="17"/>
      <c r="D751" s="4"/>
      <c r="E751" s="4"/>
    </row>
    <row r="752" spans="1:5" ht="12.75">
      <c r="A752" s="42">
        <v>750</v>
      </c>
      <c r="B752" s="4"/>
      <c r="C752" s="17"/>
      <c r="D752" s="4"/>
      <c r="E752" s="4"/>
    </row>
    <row r="753" spans="1:5" ht="18">
      <c r="A753" s="42">
        <v>751</v>
      </c>
      <c r="B753" s="2"/>
      <c r="C753" s="7"/>
      <c r="D753" s="24"/>
      <c r="E753" s="24"/>
    </row>
    <row r="754" spans="1:5" ht="18">
      <c r="A754" s="42">
        <v>752</v>
      </c>
      <c r="B754" s="2"/>
      <c r="C754" s="7"/>
      <c r="D754" s="4"/>
      <c r="E754" s="24"/>
    </row>
    <row r="755" spans="1:5" ht="14.25">
      <c r="A755" s="42">
        <v>753</v>
      </c>
      <c r="B755" s="2"/>
      <c r="C755" s="7"/>
      <c r="D755" s="2"/>
      <c r="E755" s="2"/>
    </row>
    <row r="756" spans="1:5" ht="14.25">
      <c r="A756" s="42">
        <v>754</v>
      </c>
      <c r="B756" s="2"/>
      <c r="C756" s="7"/>
      <c r="D756" s="2"/>
      <c r="E756" s="2"/>
    </row>
    <row r="757" spans="1:5" ht="14.25">
      <c r="A757" s="42">
        <v>755</v>
      </c>
      <c r="B757" s="2"/>
      <c r="C757" s="7"/>
      <c r="D757" s="2"/>
      <c r="E757" s="2"/>
    </row>
    <row r="758" spans="1:5" ht="14.25">
      <c r="A758" s="42">
        <v>756</v>
      </c>
      <c r="B758" s="2"/>
      <c r="C758" s="7"/>
      <c r="D758" s="2"/>
      <c r="E758" s="2"/>
    </row>
    <row r="759" spans="1:5" ht="14.25">
      <c r="A759" s="42">
        <v>757</v>
      </c>
      <c r="B759" s="2"/>
      <c r="C759" s="7"/>
      <c r="D759" s="2"/>
      <c r="E759" s="2"/>
    </row>
    <row r="760" spans="1:5" ht="14.25">
      <c r="A760" s="42">
        <v>758</v>
      </c>
      <c r="B760" s="2"/>
      <c r="C760" s="7"/>
      <c r="D760" s="2"/>
      <c r="E760" s="2"/>
    </row>
    <row r="761" spans="1:5" ht="14.25">
      <c r="A761" s="42">
        <v>759</v>
      </c>
      <c r="B761" s="2"/>
      <c r="C761" s="7"/>
      <c r="D761" s="2"/>
      <c r="E761" s="2"/>
    </row>
    <row r="762" spans="1:5" ht="14.25">
      <c r="A762" s="42">
        <v>760</v>
      </c>
      <c r="B762" s="2"/>
      <c r="C762" s="7"/>
      <c r="D762" s="2"/>
      <c r="E762" s="2"/>
    </row>
    <row r="763" spans="1:5" ht="14.25">
      <c r="A763" s="42">
        <v>761</v>
      </c>
      <c r="B763" s="2"/>
      <c r="C763" s="7"/>
      <c r="D763" s="2"/>
      <c r="E763" s="2"/>
    </row>
    <row r="764" spans="1:5" ht="14.25">
      <c r="A764" s="42">
        <v>762</v>
      </c>
      <c r="B764" s="2"/>
      <c r="C764" s="7"/>
      <c r="D764" s="2"/>
      <c r="E764" s="2"/>
    </row>
    <row r="765" spans="1:5" ht="14.25">
      <c r="A765" s="42">
        <v>763</v>
      </c>
      <c r="B765" s="2"/>
      <c r="C765" s="7"/>
      <c r="D765" s="2"/>
      <c r="E765" s="2"/>
    </row>
    <row r="766" spans="1:5" ht="14.25">
      <c r="A766" s="42">
        <v>764</v>
      </c>
      <c r="B766" s="2"/>
      <c r="C766" s="7"/>
      <c r="D766" s="2"/>
      <c r="E766" s="2"/>
    </row>
    <row r="767" spans="1:5" ht="14.25">
      <c r="A767" s="42">
        <v>765</v>
      </c>
      <c r="B767" s="2"/>
      <c r="C767" s="7"/>
      <c r="D767" s="2"/>
      <c r="E767" s="2"/>
    </row>
    <row r="768" spans="1:5" ht="14.25">
      <c r="A768" s="42">
        <v>766</v>
      </c>
      <c r="B768" s="2"/>
      <c r="C768" s="7"/>
      <c r="D768" s="2"/>
      <c r="E768" s="2"/>
    </row>
    <row r="769" spans="1:5" ht="14.25">
      <c r="A769" s="42">
        <v>767</v>
      </c>
      <c r="B769" s="2"/>
      <c r="C769" s="7"/>
      <c r="D769" s="2"/>
      <c r="E769" s="2"/>
    </row>
    <row r="770" spans="1:5" ht="14.25">
      <c r="A770" s="42">
        <v>768</v>
      </c>
      <c r="B770" s="2"/>
      <c r="C770" s="7"/>
      <c r="D770" s="2"/>
      <c r="E770" s="2"/>
    </row>
    <row r="771" spans="1:5" ht="14.25">
      <c r="A771" s="42">
        <v>769</v>
      </c>
      <c r="B771" s="2"/>
      <c r="C771" s="7"/>
      <c r="D771" s="2"/>
      <c r="E771" s="2"/>
    </row>
    <row r="772" spans="1:5" ht="14.25">
      <c r="A772" s="42">
        <v>770</v>
      </c>
      <c r="B772" s="2"/>
      <c r="C772" s="7"/>
      <c r="D772" s="2"/>
      <c r="E772" s="2"/>
    </row>
    <row r="773" spans="1:5" ht="14.25">
      <c r="A773" s="42">
        <v>771</v>
      </c>
      <c r="B773" s="2"/>
      <c r="C773" s="7"/>
      <c r="D773" s="2"/>
      <c r="E773" s="2"/>
    </row>
    <row r="774" spans="1:5" ht="18">
      <c r="A774" s="42">
        <v>772</v>
      </c>
      <c r="B774" s="2"/>
      <c r="C774" s="7"/>
      <c r="D774" s="24"/>
      <c r="E774" s="24"/>
    </row>
    <row r="775" spans="1:5" ht="18">
      <c r="A775" s="42">
        <v>773</v>
      </c>
      <c r="B775" s="2"/>
      <c r="C775" s="7"/>
      <c r="D775" s="24"/>
      <c r="E775" s="24"/>
    </row>
    <row r="776" spans="1:5" ht="14.25">
      <c r="A776" s="42">
        <v>774</v>
      </c>
      <c r="B776" s="2"/>
      <c r="C776" s="7"/>
      <c r="D776" s="2"/>
      <c r="E776" s="2"/>
    </row>
    <row r="777" spans="1:5" ht="14.25">
      <c r="A777" s="42">
        <v>775</v>
      </c>
      <c r="B777" s="2"/>
      <c r="C777" s="7"/>
      <c r="D777" s="2"/>
      <c r="E777" s="2"/>
    </row>
    <row r="778" spans="1:5" ht="14.25">
      <c r="A778" s="42">
        <v>776</v>
      </c>
      <c r="B778" s="2"/>
      <c r="C778" s="7"/>
      <c r="D778" s="2"/>
      <c r="E778" s="2"/>
    </row>
    <row r="779" spans="1:5" ht="14.25">
      <c r="A779" s="42">
        <v>777</v>
      </c>
      <c r="B779" s="2"/>
      <c r="C779" s="7"/>
      <c r="D779" s="2"/>
      <c r="E779" s="2"/>
    </row>
    <row r="780" spans="1:5" ht="14.25">
      <c r="A780" s="42">
        <v>778</v>
      </c>
      <c r="B780" s="2"/>
      <c r="C780" s="7"/>
      <c r="D780" s="2"/>
      <c r="E780" s="2"/>
    </row>
    <row r="781" spans="1:5" ht="14.25">
      <c r="A781" s="42">
        <v>779</v>
      </c>
      <c r="B781" s="2"/>
      <c r="C781" s="7"/>
      <c r="D781" s="2"/>
      <c r="E781" s="2"/>
    </row>
    <row r="782" spans="1:5" ht="14.25">
      <c r="A782" s="42">
        <v>780</v>
      </c>
      <c r="B782" s="2"/>
      <c r="C782" s="7"/>
      <c r="D782" s="2"/>
      <c r="E782" s="2"/>
    </row>
    <row r="783" spans="1:5" ht="12.75">
      <c r="A783" s="42">
        <v>781</v>
      </c>
      <c r="B783" s="4"/>
      <c r="C783" s="17"/>
      <c r="D783" s="4"/>
      <c r="E783" s="4"/>
    </row>
    <row r="784" spans="1:5" ht="12.75">
      <c r="A784" s="42">
        <v>782</v>
      </c>
      <c r="B784" s="4"/>
      <c r="C784" s="17"/>
      <c r="D784" s="4"/>
      <c r="E784" s="4"/>
    </row>
    <row r="785" spans="1:5" ht="12.75">
      <c r="A785" s="42">
        <v>783</v>
      </c>
      <c r="B785" s="4"/>
      <c r="C785" s="17"/>
      <c r="D785" s="4"/>
      <c r="E785" s="4"/>
    </row>
    <row r="786" spans="1:5" ht="12.75">
      <c r="A786" s="42">
        <v>784</v>
      </c>
      <c r="B786" s="4"/>
      <c r="C786" s="17"/>
      <c r="D786" s="4"/>
      <c r="E786" s="4"/>
    </row>
    <row r="787" spans="1:5" ht="12.75">
      <c r="A787" s="42">
        <v>785</v>
      </c>
      <c r="B787" s="4"/>
      <c r="C787" s="17"/>
      <c r="D787" s="4"/>
      <c r="E787" s="4"/>
    </row>
    <row r="788" spans="1:5" ht="12.75">
      <c r="A788" s="42">
        <v>786</v>
      </c>
      <c r="B788" s="4"/>
      <c r="C788" s="17"/>
      <c r="D788" s="4"/>
      <c r="E788" s="4"/>
    </row>
    <row r="789" spans="1:5" ht="18">
      <c r="A789" s="42">
        <v>787</v>
      </c>
      <c r="B789" s="2"/>
      <c r="C789" s="7"/>
      <c r="D789" s="24"/>
      <c r="E789" s="24"/>
    </row>
    <row r="790" spans="1:5" ht="18">
      <c r="A790" s="42">
        <v>788</v>
      </c>
      <c r="B790" s="2"/>
      <c r="C790" s="7"/>
      <c r="D790" s="4"/>
      <c r="E790" s="24"/>
    </row>
    <row r="791" spans="1:5" ht="14.25">
      <c r="A791" s="42">
        <v>789</v>
      </c>
      <c r="B791" s="2"/>
      <c r="C791" s="7"/>
      <c r="D791" s="2"/>
      <c r="E791" s="2"/>
    </row>
    <row r="792" spans="1:5" ht="14.25">
      <c r="A792" s="42">
        <v>790</v>
      </c>
      <c r="B792" s="2"/>
      <c r="C792" s="7"/>
      <c r="D792" s="2"/>
      <c r="E792" s="2"/>
    </row>
    <row r="793" spans="1:5" ht="14.25">
      <c r="A793" s="42">
        <v>791</v>
      </c>
      <c r="B793" s="2"/>
      <c r="C793" s="7"/>
      <c r="D793" s="2"/>
      <c r="E793" s="2"/>
    </row>
    <row r="794" spans="1:5" ht="14.25">
      <c r="A794" s="42">
        <v>792</v>
      </c>
      <c r="B794" s="2"/>
      <c r="C794" s="7"/>
      <c r="D794" s="2"/>
      <c r="E794" s="2"/>
    </row>
    <row r="795" spans="1:5" ht="14.25">
      <c r="A795" s="42">
        <v>793</v>
      </c>
      <c r="B795" s="2"/>
      <c r="C795" s="7"/>
      <c r="D795" s="2"/>
      <c r="E795" s="2"/>
    </row>
    <row r="796" spans="1:5" ht="14.25">
      <c r="A796" s="42">
        <v>794</v>
      </c>
      <c r="B796" s="2"/>
      <c r="C796" s="7"/>
      <c r="D796" s="2"/>
      <c r="E796" s="2"/>
    </row>
    <row r="797" spans="1:5" ht="14.25">
      <c r="A797" s="42">
        <v>795</v>
      </c>
      <c r="B797" s="2"/>
      <c r="C797" s="7"/>
      <c r="D797" s="2"/>
      <c r="E797" s="2"/>
    </row>
    <row r="798" spans="1:5" ht="14.25">
      <c r="A798" s="42">
        <v>796</v>
      </c>
      <c r="B798" s="2"/>
      <c r="C798" s="7"/>
      <c r="D798" s="2"/>
      <c r="E798" s="2"/>
    </row>
    <row r="799" spans="1:5" ht="18">
      <c r="A799" s="42">
        <v>797</v>
      </c>
      <c r="B799" s="2"/>
      <c r="C799" s="7"/>
      <c r="D799" s="24"/>
      <c r="E799" s="2"/>
    </row>
    <row r="800" spans="1:5" ht="14.25">
      <c r="A800" s="42">
        <v>798</v>
      </c>
      <c r="B800" s="2"/>
      <c r="C800" s="7"/>
      <c r="D800" s="2"/>
      <c r="E800" s="2"/>
    </row>
    <row r="801" spans="1:5" ht="14.25">
      <c r="A801" s="42">
        <v>799</v>
      </c>
      <c r="B801" s="2"/>
      <c r="C801" s="7"/>
      <c r="D801" s="2"/>
      <c r="E801" s="2"/>
    </row>
    <row r="802" spans="1:5" ht="14.25">
      <c r="A802" s="42">
        <v>800</v>
      </c>
      <c r="B802" s="2"/>
      <c r="C802" s="7"/>
      <c r="D802" s="2"/>
      <c r="E802" s="2"/>
    </row>
    <row r="803" spans="1:5" ht="14.25">
      <c r="A803" s="42">
        <v>801</v>
      </c>
      <c r="B803" s="2"/>
      <c r="C803" s="7"/>
      <c r="D803" s="2"/>
      <c r="E803" s="2"/>
    </row>
    <row r="804" spans="1:5" ht="14.25">
      <c r="A804" s="42">
        <v>802</v>
      </c>
      <c r="B804" s="2"/>
      <c r="C804" s="7"/>
      <c r="D804" s="2"/>
      <c r="E804" s="2"/>
    </row>
    <row r="805" spans="1:5" ht="14.25">
      <c r="A805" s="42">
        <v>803</v>
      </c>
      <c r="B805" s="2"/>
      <c r="C805" s="7"/>
      <c r="D805" s="2"/>
      <c r="E805" s="2"/>
    </row>
    <row r="806" spans="1:5" ht="14.25">
      <c r="A806" s="42">
        <v>804</v>
      </c>
      <c r="B806" s="2"/>
      <c r="C806" s="7"/>
      <c r="D806" s="2"/>
      <c r="E806" s="2"/>
    </row>
    <row r="807" spans="1:5" ht="14.25">
      <c r="A807" s="42">
        <v>805</v>
      </c>
      <c r="B807" s="2"/>
      <c r="C807" s="7"/>
      <c r="D807" s="2"/>
      <c r="E807" s="2"/>
    </row>
    <row r="808" spans="1:5" ht="18">
      <c r="A808" s="42">
        <v>806</v>
      </c>
      <c r="B808" s="2"/>
      <c r="C808" s="7"/>
      <c r="D808" s="24"/>
      <c r="E808" s="2"/>
    </row>
    <row r="809" spans="1:5" ht="14.25">
      <c r="A809" s="42">
        <v>807</v>
      </c>
      <c r="B809" s="2"/>
      <c r="C809" s="7"/>
      <c r="D809" s="2"/>
      <c r="E809" s="2"/>
    </row>
    <row r="810" spans="1:5" ht="14.25">
      <c r="A810" s="42">
        <v>808</v>
      </c>
      <c r="B810" s="2"/>
      <c r="C810" s="7"/>
      <c r="D810" s="2"/>
      <c r="E810" s="2"/>
    </row>
    <row r="811" spans="1:5" ht="14.25">
      <c r="A811" s="42">
        <v>809</v>
      </c>
      <c r="B811" s="2"/>
      <c r="C811" s="7"/>
      <c r="D811" s="2"/>
      <c r="E811" s="2"/>
    </row>
    <row r="812" spans="1:5" ht="14.25">
      <c r="A812" s="42">
        <v>810</v>
      </c>
      <c r="B812" s="2"/>
      <c r="C812" s="7"/>
      <c r="D812" s="2"/>
      <c r="E812" s="2"/>
    </row>
    <row r="813" spans="1:5" ht="18">
      <c r="A813" s="42">
        <v>811</v>
      </c>
      <c r="B813" s="2"/>
      <c r="C813" s="7"/>
      <c r="D813" s="24"/>
      <c r="E813" s="2"/>
    </row>
    <row r="814" spans="1:5" ht="14.25">
      <c r="A814" s="42">
        <v>812</v>
      </c>
      <c r="B814" s="2"/>
      <c r="C814" s="7"/>
      <c r="D814" s="2"/>
      <c r="E814" s="2"/>
    </row>
    <row r="815" spans="1:5" ht="14.25">
      <c r="A815" s="42">
        <v>813</v>
      </c>
      <c r="B815" s="18"/>
      <c r="C815" s="26"/>
      <c r="D815" s="4"/>
      <c r="E815" s="4"/>
    </row>
    <row r="816" spans="1:5" ht="14.25">
      <c r="A816" s="42">
        <v>814</v>
      </c>
      <c r="B816" s="18"/>
      <c r="C816" s="26"/>
      <c r="D816" s="4"/>
      <c r="E816" s="4"/>
    </row>
    <row r="817" spans="1:5" ht="18">
      <c r="A817" s="42">
        <v>815</v>
      </c>
      <c r="B817" s="4"/>
      <c r="C817" s="17"/>
      <c r="D817" s="24"/>
      <c r="E817" s="4"/>
    </row>
    <row r="818" spans="1:5" ht="15">
      <c r="A818" s="42">
        <v>816</v>
      </c>
      <c r="B818" s="4"/>
      <c r="C818" s="17"/>
      <c r="D818" s="1"/>
      <c r="E818" s="4"/>
    </row>
    <row r="819" spans="1:5" ht="14.25">
      <c r="A819" s="42">
        <v>817</v>
      </c>
      <c r="B819" s="2"/>
      <c r="C819" s="7"/>
      <c r="D819" s="2"/>
      <c r="E819" s="2"/>
    </row>
    <row r="820" spans="1:5" ht="18">
      <c r="A820" s="42">
        <v>818</v>
      </c>
      <c r="B820" s="2"/>
      <c r="C820" s="7"/>
      <c r="D820" s="24"/>
      <c r="E820" s="2"/>
    </row>
    <row r="821" spans="1:5" ht="14.25">
      <c r="A821" s="42">
        <v>819</v>
      </c>
      <c r="B821" s="2"/>
      <c r="C821" s="7"/>
      <c r="D821" s="4"/>
      <c r="E821" s="2"/>
    </row>
    <row r="822" spans="1:5" ht="14.25">
      <c r="A822" s="42">
        <v>820</v>
      </c>
      <c r="B822" s="2"/>
      <c r="C822" s="7"/>
      <c r="D822" s="2"/>
      <c r="E822" s="2"/>
    </row>
    <row r="823" spans="1:5" ht="18">
      <c r="A823" s="42">
        <v>821</v>
      </c>
      <c r="B823" s="2"/>
      <c r="C823" s="7"/>
      <c r="D823" s="24"/>
      <c r="E823" s="2"/>
    </row>
    <row r="824" spans="1:5" ht="14.25">
      <c r="A824" s="42">
        <v>822</v>
      </c>
      <c r="B824" s="4"/>
      <c r="C824" s="7"/>
      <c r="D824" s="2"/>
      <c r="E824" s="2"/>
    </row>
    <row r="825" spans="1:5" ht="14.25">
      <c r="A825" s="42">
        <v>823</v>
      </c>
      <c r="B825" s="2"/>
      <c r="C825" s="7"/>
      <c r="D825" s="2"/>
      <c r="E825" s="2"/>
    </row>
    <row r="826" spans="1:5" ht="14.25">
      <c r="A826" s="42">
        <v>824</v>
      </c>
      <c r="B826" s="2"/>
      <c r="C826" s="7"/>
      <c r="D826" s="2"/>
      <c r="E826" s="2"/>
    </row>
    <row r="827" spans="1:5" ht="14.25">
      <c r="A827" s="42">
        <v>825</v>
      </c>
      <c r="B827" s="2"/>
      <c r="C827" s="7"/>
      <c r="D827" s="2"/>
      <c r="E827" s="2"/>
    </row>
    <row r="828" spans="1:5" ht="18">
      <c r="A828" s="42">
        <v>826</v>
      </c>
      <c r="B828" s="2"/>
      <c r="C828" s="7"/>
      <c r="D828" s="24"/>
      <c r="E828" s="2"/>
    </row>
    <row r="829" spans="1:5" ht="14.25">
      <c r="A829" s="42">
        <v>827</v>
      </c>
      <c r="B829" s="2"/>
      <c r="C829" s="7"/>
      <c r="D829" s="2"/>
      <c r="E829" s="2"/>
    </row>
    <row r="830" spans="1:5" ht="14.25">
      <c r="A830" s="42">
        <v>828</v>
      </c>
      <c r="B830" s="2"/>
      <c r="C830" s="7"/>
      <c r="D830" s="2"/>
      <c r="E830" s="2"/>
    </row>
    <row r="831" spans="1:5" ht="14.25">
      <c r="A831" s="42">
        <v>829</v>
      </c>
      <c r="B831" s="2"/>
      <c r="C831" s="7"/>
      <c r="D831" s="2"/>
      <c r="E831" s="2"/>
    </row>
    <row r="832" spans="1:5" ht="14.25">
      <c r="A832" s="42">
        <v>830</v>
      </c>
      <c r="B832" s="2"/>
      <c r="C832" s="7"/>
      <c r="D832" s="2"/>
      <c r="E832" s="2"/>
    </row>
    <row r="833" spans="1:5" ht="14.25">
      <c r="A833" s="42">
        <v>831</v>
      </c>
      <c r="B833" s="2"/>
      <c r="C833" s="7"/>
      <c r="D833" s="2"/>
      <c r="E833" s="2"/>
    </row>
    <row r="834" spans="1:5" ht="14.25">
      <c r="A834" s="42">
        <v>832</v>
      </c>
      <c r="B834" s="2"/>
      <c r="C834" s="7"/>
      <c r="D834" s="2"/>
      <c r="E834" s="2"/>
    </row>
    <row r="835" spans="1:5" ht="14.25">
      <c r="A835" s="42">
        <v>833</v>
      </c>
      <c r="B835" s="2"/>
      <c r="C835" s="7"/>
      <c r="D835" s="2"/>
      <c r="E835" s="2"/>
    </row>
    <row r="836" spans="1:5" ht="14.25">
      <c r="A836" s="42">
        <v>834</v>
      </c>
      <c r="B836" s="2"/>
      <c r="C836" s="7"/>
      <c r="D836" s="2"/>
      <c r="E836" s="2"/>
    </row>
    <row r="837" spans="1:5" ht="14.25">
      <c r="A837" s="42">
        <v>835</v>
      </c>
      <c r="B837" s="2"/>
      <c r="C837" s="7"/>
      <c r="D837" s="2"/>
      <c r="E837" s="2"/>
    </row>
    <row r="838" spans="1:5" ht="14.25">
      <c r="A838" s="42">
        <v>836</v>
      </c>
      <c r="B838" s="2"/>
      <c r="C838" s="7"/>
      <c r="D838" s="2"/>
      <c r="E838" s="2"/>
    </row>
    <row r="839" spans="1:5" ht="14.25">
      <c r="A839" s="42">
        <v>837</v>
      </c>
      <c r="B839" s="2"/>
      <c r="C839" s="7"/>
      <c r="D839" s="2"/>
      <c r="E839" s="2"/>
    </row>
    <row r="840" spans="1:5" ht="14.25">
      <c r="A840" s="42">
        <v>838</v>
      </c>
      <c r="B840" s="2"/>
      <c r="C840" s="7"/>
      <c r="D840" s="2"/>
      <c r="E840" s="2"/>
    </row>
    <row r="841" spans="1:5" ht="14.25">
      <c r="A841" s="42">
        <v>839</v>
      </c>
      <c r="B841" s="2"/>
      <c r="C841" s="7"/>
      <c r="D841" s="2"/>
      <c r="E841" s="2"/>
    </row>
    <row r="842" spans="1:5" ht="14.25">
      <c r="A842" s="42">
        <v>840</v>
      </c>
      <c r="B842" s="2"/>
      <c r="C842" s="7"/>
      <c r="D842" s="2"/>
      <c r="E842" s="2"/>
    </row>
    <row r="843" spans="1:5" ht="18">
      <c r="A843" s="42">
        <v>841</v>
      </c>
      <c r="B843" s="2"/>
      <c r="C843" s="7"/>
      <c r="D843" s="24"/>
      <c r="E843" s="2"/>
    </row>
    <row r="844" spans="1:5" ht="14.25">
      <c r="A844" s="42">
        <v>842</v>
      </c>
      <c r="B844" s="2"/>
      <c r="C844" s="7"/>
      <c r="D844" s="4"/>
      <c r="E844" s="2"/>
    </row>
    <row r="845" spans="1:5" ht="14.25">
      <c r="A845" s="42">
        <v>843</v>
      </c>
      <c r="B845" s="2"/>
      <c r="C845" s="7"/>
      <c r="D845" s="2"/>
      <c r="E845" s="2"/>
    </row>
    <row r="846" spans="1:5" ht="14.25">
      <c r="A846" s="42">
        <v>844</v>
      </c>
      <c r="B846" s="2"/>
      <c r="C846" s="7"/>
      <c r="D846" s="2"/>
      <c r="E846" s="2"/>
    </row>
    <row r="847" spans="1:5" ht="18">
      <c r="A847" s="42">
        <v>845</v>
      </c>
      <c r="B847" s="2"/>
      <c r="C847" s="7"/>
      <c r="D847" s="24"/>
      <c r="E847" s="2"/>
    </row>
    <row r="848" spans="1:5" ht="14.25">
      <c r="A848" s="42">
        <v>846</v>
      </c>
      <c r="B848" s="2"/>
      <c r="C848" s="7"/>
      <c r="D848" s="2"/>
      <c r="E848" s="2"/>
    </row>
    <row r="849" spans="1:5" ht="14.25">
      <c r="A849" s="42">
        <v>847</v>
      </c>
      <c r="B849" s="2"/>
      <c r="C849" s="7"/>
      <c r="D849" s="2"/>
      <c r="E849" s="2"/>
    </row>
    <row r="850" spans="1:5" ht="14.25">
      <c r="A850" s="42">
        <v>848</v>
      </c>
      <c r="B850" s="2"/>
      <c r="C850" s="7"/>
      <c r="D850" s="2"/>
      <c r="E850" s="2"/>
    </row>
    <row r="851" spans="2:5" ht="18">
      <c r="B851" s="2"/>
      <c r="C851" s="7"/>
      <c r="D851" s="24"/>
      <c r="E851" s="2"/>
    </row>
    <row r="852" spans="2:5" ht="14.25">
      <c r="B852" s="2"/>
      <c r="C852" s="7"/>
      <c r="D852" s="2"/>
      <c r="E852" s="2"/>
    </row>
    <row r="853" spans="2:5" ht="14.25">
      <c r="B853" s="2"/>
      <c r="C853" s="7"/>
      <c r="D853" s="2"/>
      <c r="E853" s="2"/>
    </row>
    <row r="854" spans="2:5" ht="14.25">
      <c r="B854" s="2"/>
      <c r="C854" s="7"/>
      <c r="D854" s="2"/>
      <c r="E854" s="2"/>
    </row>
    <row r="855" spans="2:5" ht="14.25">
      <c r="B855" s="2"/>
      <c r="C855" s="7"/>
      <c r="D855" s="2"/>
      <c r="E855" s="2"/>
    </row>
    <row r="856" spans="2:5" ht="14.25">
      <c r="B856" s="2"/>
      <c r="C856" s="7"/>
      <c r="D856" s="2"/>
      <c r="E856" s="2"/>
    </row>
    <row r="857" spans="2:5" ht="18">
      <c r="B857" s="2"/>
      <c r="C857" s="7"/>
      <c r="D857" s="24" t="s">
        <v>363</v>
      </c>
      <c r="E857" s="2"/>
    </row>
    <row r="858" spans="2:5" ht="14.25">
      <c r="B858" s="2"/>
      <c r="C858" s="7"/>
      <c r="D858" s="2"/>
      <c r="E858" s="2"/>
    </row>
    <row r="859" spans="2:5" ht="14.25">
      <c r="B859" s="2"/>
      <c r="C859" s="7"/>
      <c r="D859" s="2"/>
      <c r="E859" s="2"/>
    </row>
    <row r="860" spans="2:5" ht="14.25">
      <c r="B860" s="2"/>
      <c r="C860" s="7"/>
      <c r="D860" s="2"/>
      <c r="E860" s="2"/>
    </row>
    <row r="861" spans="2:5" ht="18">
      <c r="B861" s="2"/>
      <c r="C861" s="7"/>
      <c r="D861" s="24" t="s">
        <v>756</v>
      </c>
      <c r="E861" s="2"/>
    </row>
    <row r="862" spans="2:5" ht="14.25">
      <c r="B862" s="2"/>
      <c r="C862" s="7"/>
      <c r="D862" s="2"/>
      <c r="E862" s="2"/>
    </row>
    <row r="863" spans="2:5" ht="14.25">
      <c r="B863" s="2"/>
      <c r="C863" s="7"/>
      <c r="D863" s="2"/>
      <c r="E863" s="2"/>
    </row>
    <row r="864" spans="2:5" ht="14.25">
      <c r="B864" s="2"/>
      <c r="C864" s="7"/>
      <c r="D864" s="2"/>
      <c r="E864" s="2"/>
    </row>
    <row r="865" spans="2:5" ht="14.25">
      <c r="B865" s="2"/>
      <c r="C865" s="7"/>
      <c r="D865" s="2"/>
      <c r="E865" s="2"/>
    </row>
    <row r="866" spans="2:5" ht="18">
      <c r="B866" s="2"/>
      <c r="C866" s="7"/>
      <c r="D866" s="24" t="s">
        <v>756</v>
      </c>
      <c r="E866" s="2"/>
    </row>
    <row r="867" spans="2:5" ht="14.25">
      <c r="B867" s="2"/>
      <c r="C867" s="7"/>
      <c r="D867" s="2"/>
      <c r="E867" s="2"/>
    </row>
    <row r="868" spans="2:5" ht="12.75">
      <c r="B868" s="4"/>
      <c r="C868" s="17"/>
      <c r="D868" s="4"/>
      <c r="E868" s="4"/>
    </row>
    <row r="869" spans="2:5" ht="12.75">
      <c r="B869" s="4"/>
      <c r="C869" s="17"/>
      <c r="D869" s="4"/>
      <c r="E869" s="4"/>
    </row>
    <row r="870" spans="2:5" ht="18">
      <c r="B870" s="27"/>
      <c r="C870" s="24"/>
      <c r="D870" s="24" t="s">
        <v>757</v>
      </c>
      <c r="E870" s="27"/>
    </row>
    <row r="871" spans="2:5" ht="18">
      <c r="B871" s="27"/>
      <c r="C871" s="24"/>
      <c r="D871" s="24" t="s">
        <v>758</v>
      </c>
      <c r="E871" s="27"/>
    </row>
    <row r="872" spans="2:5" ht="18">
      <c r="B872" s="27"/>
      <c r="C872" s="24"/>
      <c r="D872" s="27"/>
      <c r="E872" s="27"/>
    </row>
    <row r="873" spans="2:5" ht="18">
      <c r="B873" s="27"/>
      <c r="C873" s="24"/>
      <c r="D873" s="27"/>
      <c r="E873" s="27"/>
    </row>
    <row r="874" spans="2:5" ht="18">
      <c r="B874" s="27"/>
      <c r="C874" s="24"/>
      <c r="D874" s="27"/>
      <c r="E874" s="27"/>
    </row>
    <row r="875" spans="2:5" ht="15.75">
      <c r="B875" s="19"/>
      <c r="C875" s="32"/>
      <c r="D875" s="19"/>
      <c r="E875" s="19"/>
    </row>
    <row r="876" spans="2:5" ht="12.75">
      <c r="B876" s="4"/>
      <c r="C876" s="17"/>
      <c r="D876" s="4"/>
      <c r="E876" s="4"/>
    </row>
    <row r="877" spans="2:5" ht="12.75">
      <c r="B877" s="4"/>
      <c r="C877" s="17"/>
      <c r="D877" s="4"/>
      <c r="E877" s="4"/>
    </row>
    <row r="878" spans="2:5" ht="12.75">
      <c r="B878" s="4"/>
      <c r="C878" s="17"/>
      <c r="D878" s="4"/>
      <c r="E878" s="4"/>
    </row>
    <row r="879" spans="2:5" ht="12.75">
      <c r="B879" s="4"/>
      <c r="C879" s="17"/>
      <c r="D879" s="4"/>
      <c r="E879" s="4"/>
    </row>
    <row r="880" spans="2:5" ht="12.75">
      <c r="B880" s="4"/>
      <c r="C880" s="17"/>
      <c r="D880" s="4"/>
      <c r="E880" s="4"/>
    </row>
    <row r="881" spans="2:5" ht="12.75">
      <c r="B881" s="4"/>
      <c r="C881" s="17"/>
      <c r="D881" s="4"/>
      <c r="E881" s="4"/>
    </row>
    <row r="882" spans="2:5" ht="12.75">
      <c r="B882" s="4"/>
      <c r="C882" s="17"/>
      <c r="D882" s="4"/>
      <c r="E882" s="4"/>
    </row>
    <row r="883" spans="2:5" ht="12.75">
      <c r="B883" s="4"/>
      <c r="C883" s="17"/>
      <c r="D883" s="4"/>
      <c r="E883" s="4"/>
    </row>
    <row r="884" spans="2:5" ht="12.75">
      <c r="B884" s="4"/>
      <c r="C884" s="17"/>
      <c r="D884" s="4"/>
      <c r="E884" s="4"/>
    </row>
    <row r="885" spans="2:5" ht="12.75">
      <c r="B885" s="4"/>
      <c r="C885" s="17"/>
      <c r="D885" s="4"/>
      <c r="E885" s="4"/>
    </row>
    <row r="886" spans="2:5" ht="12.75">
      <c r="B886" s="4"/>
      <c r="C886" s="17"/>
      <c r="D886" s="4"/>
      <c r="E886" s="4"/>
    </row>
    <row r="887" spans="2:5" ht="12.75">
      <c r="B887" s="4"/>
      <c r="C887" s="17"/>
      <c r="D887" s="4"/>
      <c r="E887" s="4"/>
    </row>
    <row r="888" spans="2:5" ht="12.75">
      <c r="B888" s="4"/>
      <c r="C888" s="17"/>
      <c r="D888" s="4"/>
      <c r="E888" s="4"/>
    </row>
    <row r="889" spans="2:5" ht="12.75">
      <c r="B889" s="4"/>
      <c r="C889" s="17"/>
      <c r="D889" s="4"/>
      <c r="E889" s="4"/>
    </row>
    <row r="890" spans="2:5" ht="12.75">
      <c r="B890" s="4"/>
      <c r="C890" s="17"/>
      <c r="D890" s="4"/>
      <c r="E890" s="4"/>
    </row>
    <row r="891" spans="2:5" ht="12.75">
      <c r="B891" s="4"/>
      <c r="C891" s="17"/>
      <c r="D891" s="4"/>
      <c r="E891" s="4"/>
    </row>
    <row r="892" spans="2:5" ht="12.75">
      <c r="B892" s="4"/>
      <c r="C892" s="17"/>
      <c r="D892" s="4"/>
      <c r="E892" s="4"/>
    </row>
    <row r="893" spans="2:5" ht="12.75">
      <c r="B893" s="4"/>
      <c r="C893" s="17"/>
      <c r="D893" s="4"/>
      <c r="E893" s="4"/>
    </row>
    <row r="894" spans="2:5" ht="12.75">
      <c r="B894" s="4"/>
      <c r="C894" s="17"/>
      <c r="D894" s="4"/>
      <c r="E894" s="4"/>
    </row>
    <row r="895" spans="2:5" ht="12.75">
      <c r="B895" s="4"/>
      <c r="C895" s="17"/>
      <c r="D895" s="4"/>
      <c r="E895" s="4"/>
    </row>
    <row r="896" spans="2:5" ht="12.75">
      <c r="B896" s="4"/>
      <c r="C896" s="17"/>
      <c r="D896" s="4"/>
      <c r="E896" s="4"/>
    </row>
    <row r="897" spans="2:5" ht="12.75">
      <c r="B897" s="4"/>
      <c r="C897" s="17"/>
      <c r="D897" s="4"/>
      <c r="E897" s="4"/>
    </row>
    <row r="898" spans="2:5" ht="12.75">
      <c r="B898" s="4"/>
      <c r="C898" s="17"/>
      <c r="D898" s="4"/>
      <c r="E898" s="4"/>
    </row>
    <row r="899" spans="2:5" ht="12.75">
      <c r="B899" s="4"/>
      <c r="C899" s="17"/>
      <c r="D899" s="4"/>
      <c r="E899" s="4"/>
    </row>
    <row r="900" spans="2:5" ht="12.75">
      <c r="B900" s="4"/>
      <c r="C900" s="17"/>
      <c r="D900" s="4"/>
      <c r="E900" s="4"/>
    </row>
    <row r="901" spans="2:5" ht="12.75">
      <c r="B901" s="4"/>
      <c r="C901" s="17"/>
      <c r="D901" s="4"/>
      <c r="E901" s="4"/>
    </row>
    <row r="902" spans="2:5" ht="12.75">
      <c r="B902" s="4"/>
      <c r="C902" s="17"/>
      <c r="D902" s="4"/>
      <c r="E902" s="4"/>
    </row>
    <row r="903" spans="2:5" ht="12.75">
      <c r="B903" s="4"/>
      <c r="C903" s="17"/>
      <c r="D903" s="4"/>
      <c r="E903" s="4"/>
    </row>
    <row r="904" spans="2:5" ht="12.75">
      <c r="B904" s="4"/>
      <c r="C904" s="17"/>
      <c r="D904" s="4"/>
      <c r="E904" s="4"/>
    </row>
    <row r="905" spans="2:5" ht="12.75">
      <c r="B905" s="4"/>
      <c r="C905" s="17"/>
      <c r="D905" s="4"/>
      <c r="E905" s="4"/>
    </row>
    <row r="906" spans="2:5" ht="12.75">
      <c r="B906" s="4"/>
      <c r="C906" s="17"/>
      <c r="D906" s="4"/>
      <c r="E906" s="4"/>
    </row>
    <row r="907" spans="2:5" ht="12.75">
      <c r="B907" s="4"/>
      <c r="C907" s="17"/>
      <c r="D907" s="4"/>
      <c r="E907" s="4"/>
    </row>
    <row r="908" spans="2:5" ht="12.75">
      <c r="B908" s="4"/>
      <c r="C908" s="17"/>
      <c r="D908" s="4"/>
      <c r="E908" s="4"/>
    </row>
    <row r="909" spans="2:5" ht="12.75">
      <c r="B909" s="4"/>
      <c r="C909" s="17"/>
      <c r="D909" s="4"/>
      <c r="E909" s="4"/>
    </row>
    <row r="910" spans="2:5" ht="12.75">
      <c r="B910" s="4"/>
      <c r="C910" s="17"/>
      <c r="D910" s="4"/>
      <c r="E910" s="4"/>
    </row>
    <row r="911" spans="2:5" ht="12.75">
      <c r="B911" s="4"/>
      <c r="C911" s="17"/>
      <c r="D911" s="4"/>
      <c r="E911" s="4"/>
    </row>
    <row r="912" spans="2:5" ht="12.75">
      <c r="B912" s="4"/>
      <c r="C912" s="17"/>
      <c r="D912" s="4"/>
      <c r="E912" s="4"/>
    </row>
    <row r="913" spans="2:5" ht="12.75">
      <c r="B913" s="4"/>
      <c r="C913" s="17"/>
      <c r="D913" s="4"/>
      <c r="E913" s="4"/>
    </row>
    <row r="914" spans="2:5" ht="12.75">
      <c r="B914" s="4"/>
      <c r="C914" s="17"/>
      <c r="D914" s="4"/>
      <c r="E914" s="4"/>
    </row>
    <row r="915" spans="2:5" ht="12.75">
      <c r="B915" s="4"/>
      <c r="C915" s="17"/>
      <c r="D915" s="4"/>
      <c r="E915" s="4"/>
    </row>
    <row r="916" spans="2:5" ht="12.75">
      <c r="B916" s="4"/>
      <c r="C916" s="17"/>
      <c r="D916" s="4"/>
      <c r="E916" s="4"/>
    </row>
    <row r="917" spans="2:5" ht="12.75">
      <c r="B917" s="4"/>
      <c r="C917" s="17"/>
      <c r="D917" s="4"/>
      <c r="E917" s="4"/>
    </row>
    <row r="918" spans="2:5" ht="12.75">
      <c r="B918" s="4"/>
      <c r="C918" s="17"/>
      <c r="D918" s="4"/>
      <c r="E918" s="4"/>
    </row>
    <row r="919" spans="2:5" ht="12.75">
      <c r="B919" s="4"/>
      <c r="C919" s="17"/>
      <c r="D919" s="4"/>
      <c r="E919" s="4"/>
    </row>
    <row r="920" spans="2:5" ht="12.75">
      <c r="B920" s="4"/>
      <c r="C920" s="17"/>
      <c r="D920" s="4"/>
      <c r="E920" s="4"/>
    </row>
    <row r="921" spans="2:5" ht="12.75">
      <c r="B921" s="4"/>
      <c r="C921" s="17"/>
      <c r="D921" s="4"/>
      <c r="E921" s="4"/>
    </row>
    <row r="922" spans="2:5" ht="12.75">
      <c r="B922" s="4"/>
      <c r="C922" s="17"/>
      <c r="D922" s="4"/>
      <c r="E922" s="4"/>
    </row>
    <row r="923" spans="2:5" ht="12.75">
      <c r="B923" s="4"/>
      <c r="C923" s="17"/>
      <c r="D923" s="4"/>
      <c r="E923" s="4"/>
    </row>
    <row r="924" spans="2:5" ht="12.75">
      <c r="B924" s="4"/>
      <c r="C924" s="17"/>
      <c r="D924" s="4"/>
      <c r="E924" s="4"/>
    </row>
    <row r="925" spans="2:5" ht="12.75">
      <c r="B925" s="4"/>
      <c r="C925" s="17"/>
      <c r="D925" s="4"/>
      <c r="E925" s="4"/>
    </row>
    <row r="926" spans="2:5" ht="12.75">
      <c r="B926" s="4"/>
      <c r="C926" s="17"/>
      <c r="D926" s="4"/>
      <c r="E926" s="4"/>
    </row>
    <row r="927" spans="2:5" ht="12.75">
      <c r="B927" s="4"/>
      <c r="C927" s="17"/>
      <c r="D927" s="4"/>
      <c r="E927" s="4"/>
    </row>
    <row r="928" spans="2:5" ht="12.75">
      <c r="B928" s="4"/>
      <c r="C928" s="17"/>
      <c r="D928" s="4"/>
      <c r="E928" s="4"/>
    </row>
    <row r="929" spans="2:5" ht="12.75">
      <c r="B929" s="4"/>
      <c r="C929" s="17"/>
      <c r="D929" s="4"/>
      <c r="E929" s="4"/>
    </row>
    <row r="930" spans="2:5" ht="12.75">
      <c r="B930" s="4"/>
      <c r="C930" s="17"/>
      <c r="D930" s="4"/>
      <c r="E930" s="4"/>
    </row>
    <row r="931" spans="2:5" ht="12.75">
      <c r="B931" s="4"/>
      <c r="C931" s="17"/>
      <c r="D931" s="4"/>
      <c r="E931" s="4"/>
    </row>
    <row r="932" spans="2:5" ht="12.75">
      <c r="B932" s="4"/>
      <c r="C932" s="17"/>
      <c r="D932" s="4"/>
      <c r="E932" s="4"/>
    </row>
    <row r="933" spans="2:5" ht="12.75">
      <c r="B933" s="4"/>
      <c r="C933" s="17"/>
      <c r="D933" s="4"/>
      <c r="E933" s="4"/>
    </row>
    <row r="934" spans="2:5" ht="12.75">
      <c r="B934" s="4"/>
      <c r="C934" s="17"/>
      <c r="D934" s="4"/>
      <c r="E934" s="4"/>
    </row>
    <row r="935" spans="2:5" ht="12.75">
      <c r="B935" s="4"/>
      <c r="C935" s="17"/>
      <c r="D935" s="4"/>
      <c r="E935" s="4"/>
    </row>
    <row r="936" spans="2:5" ht="12.75">
      <c r="B936" s="4"/>
      <c r="C936" s="17"/>
      <c r="D936" s="4"/>
      <c r="E936" s="4"/>
    </row>
    <row r="937" spans="2:5" ht="12.75">
      <c r="B937" s="4"/>
      <c r="C937" s="17"/>
      <c r="D937" s="4"/>
      <c r="E937" s="4"/>
    </row>
    <row r="938" spans="2:5" ht="12.75">
      <c r="B938" s="4"/>
      <c r="C938" s="17"/>
      <c r="D938" s="4"/>
      <c r="E938" s="4"/>
    </row>
    <row r="939" spans="2:5" ht="12.75">
      <c r="B939" s="4"/>
      <c r="C939" s="17"/>
      <c r="D939" s="4"/>
      <c r="E939" s="4"/>
    </row>
    <row r="940" spans="2:5" ht="12.75">
      <c r="B940" s="4"/>
      <c r="C940" s="17"/>
      <c r="D940" s="4"/>
      <c r="E940" s="4"/>
    </row>
    <row r="941" spans="2:5" ht="12.75">
      <c r="B941" s="4"/>
      <c r="C941" s="17"/>
      <c r="D941" s="4"/>
      <c r="E941" s="4"/>
    </row>
    <row r="942" spans="2:5" ht="12.75">
      <c r="B942" s="4"/>
      <c r="C942" s="17"/>
      <c r="D942" s="4"/>
      <c r="E942" s="4"/>
    </row>
    <row r="943" spans="2:5" ht="12.75">
      <c r="B943" s="4"/>
      <c r="C943" s="17"/>
      <c r="D943" s="4"/>
      <c r="E943" s="4"/>
    </row>
    <row r="944" spans="2:5" ht="12.75">
      <c r="B944" s="4"/>
      <c r="C944" s="17"/>
      <c r="D944" s="4"/>
      <c r="E944" s="4"/>
    </row>
    <row r="945" spans="2:5" ht="12.75">
      <c r="B945" s="4"/>
      <c r="C945" s="17"/>
      <c r="D945" s="4"/>
      <c r="E945" s="4"/>
    </row>
    <row r="946" spans="2:5" ht="12.75">
      <c r="B946" s="4"/>
      <c r="C946" s="17"/>
      <c r="D946" s="4"/>
      <c r="E946" s="4"/>
    </row>
    <row r="947" spans="2:5" ht="12.75">
      <c r="B947" s="4"/>
      <c r="C947" s="17"/>
      <c r="D947" s="4"/>
      <c r="E947" s="4"/>
    </row>
    <row r="948" spans="2:5" ht="12.75">
      <c r="B948" s="4"/>
      <c r="C948" s="17"/>
      <c r="D948" s="4"/>
      <c r="E948" s="4"/>
    </row>
    <row r="949" spans="2:5" ht="12.75">
      <c r="B949" s="4"/>
      <c r="C949" s="17"/>
      <c r="D949" s="4"/>
      <c r="E949" s="4"/>
    </row>
    <row r="950" spans="2:5" ht="12.75">
      <c r="B950" s="4"/>
      <c r="C950" s="17"/>
      <c r="D950" s="4"/>
      <c r="E950" s="4"/>
    </row>
    <row r="951" spans="2:5" ht="12.75">
      <c r="B951" s="4"/>
      <c r="C951" s="17"/>
      <c r="D951" s="4"/>
      <c r="E951" s="4"/>
    </row>
    <row r="952" spans="2:5" ht="12.75">
      <c r="B952" s="4"/>
      <c r="C952" s="17"/>
      <c r="D952" s="4"/>
      <c r="E952" s="4"/>
    </row>
    <row r="953" spans="2:5" ht="12.75">
      <c r="B953" s="4"/>
      <c r="C953" s="17"/>
      <c r="D953" s="4"/>
      <c r="E953" s="4"/>
    </row>
    <row r="954" spans="2:5" ht="12.75">
      <c r="B954" s="4"/>
      <c r="C954" s="17"/>
      <c r="D954" s="4"/>
      <c r="E954" s="4"/>
    </row>
    <row r="955" spans="2:5" ht="12.75">
      <c r="B955" s="4"/>
      <c r="C955" s="17"/>
      <c r="D955" s="4"/>
      <c r="E955" s="4"/>
    </row>
    <row r="956" spans="2:5" ht="12.75">
      <c r="B956" s="4"/>
      <c r="C956" s="17"/>
      <c r="D956" s="4"/>
      <c r="E956" s="4"/>
    </row>
    <row r="957" spans="2:5" ht="12.75">
      <c r="B957" s="4"/>
      <c r="C957" s="17"/>
      <c r="D957" s="4"/>
      <c r="E957" s="4"/>
    </row>
    <row r="958" spans="2:5" ht="12.75">
      <c r="B958" s="4"/>
      <c r="C958" s="17"/>
      <c r="D958" s="4"/>
      <c r="E958" s="4"/>
    </row>
    <row r="959" spans="2:5" ht="12.75">
      <c r="B959" s="4"/>
      <c r="C959" s="17"/>
      <c r="D959" s="4"/>
      <c r="E959" s="4"/>
    </row>
    <row r="960" spans="2:5" ht="12.75">
      <c r="B960" s="4"/>
      <c r="C960" s="17"/>
      <c r="D960" s="4"/>
      <c r="E960" s="4"/>
    </row>
    <row r="961" spans="2:5" ht="12.75">
      <c r="B961" s="4"/>
      <c r="C961" s="17"/>
      <c r="D961" s="4"/>
      <c r="E961" s="4"/>
    </row>
    <row r="962" spans="2:5" ht="12.75">
      <c r="B962" s="4"/>
      <c r="C962" s="17"/>
      <c r="D962" s="4"/>
      <c r="E962" s="4"/>
    </row>
    <row r="963" spans="2:5" ht="12.75">
      <c r="B963" s="4"/>
      <c r="C963" s="17"/>
      <c r="D963" s="4"/>
      <c r="E963" s="4"/>
    </row>
    <row r="964" spans="2:5" ht="12.75">
      <c r="B964" s="4"/>
      <c r="C964" s="17"/>
      <c r="D964" s="4"/>
      <c r="E964" s="4"/>
    </row>
    <row r="965" spans="2:5" ht="12.75">
      <c r="B965" s="4"/>
      <c r="C965" s="17"/>
      <c r="D965" s="4"/>
      <c r="E965" s="4"/>
    </row>
    <row r="966" spans="2:5" ht="12.75">
      <c r="B966" s="4"/>
      <c r="C966" s="17"/>
      <c r="D966" s="4"/>
      <c r="E966" s="4"/>
    </row>
    <row r="967" spans="2:5" ht="12.75">
      <c r="B967" s="4"/>
      <c r="C967" s="17"/>
      <c r="D967" s="4"/>
      <c r="E967" s="4"/>
    </row>
    <row r="968" spans="2:5" ht="12.75">
      <c r="B968" s="4"/>
      <c r="C968" s="17"/>
      <c r="D968" s="4"/>
      <c r="E968" s="4"/>
    </row>
    <row r="969" spans="2:5" ht="12.75">
      <c r="B969" s="4"/>
      <c r="C969" s="17"/>
      <c r="D969" s="4"/>
      <c r="E969" s="4"/>
    </row>
    <row r="970" spans="2:5" ht="12.75">
      <c r="B970" s="4"/>
      <c r="C970" s="17"/>
      <c r="D970" s="4"/>
      <c r="E970" s="4"/>
    </row>
    <row r="971" spans="2:5" ht="12.75">
      <c r="B971" s="4"/>
      <c r="C971" s="17"/>
      <c r="D971" s="4"/>
      <c r="E971" s="4"/>
    </row>
    <row r="972" spans="2:5" ht="12.75">
      <c r="B972" s="4"/>
      <c r="C972" s="17"/>
      <c r="D972" s="4"/>
      <c r="E972" s="4"/>
    </row>
    <row r="973" spans="2:5" ht="12.75">
      <c r="B973" s="4"/>
      <c r="C973" s="17"/>
      <c r="D973" s="4"/>
      <c r="E973" s="4"/>
    </row>
    <row r="974" spans="2:5" ht="12.75">
      <c r="B974" s="4"/>
      <c r="C974" s="17"/>
      <c r="D974" s="4"/>
      <c r="E974" s="4"/>
    </row>
    <row r="975" spans="2:5" ht="12.75">
      <c r="B975" s="4"/>
      <c r="C975" s="17"/>
      <c r="D975" s="4"/>
      <c r="E975" s="4"/>
    </row>
    <row r="976" spans="2:5" ht="12.75">
      <c r="B976" s="4"/>
      <c r="C976" s="17"/>
      <c r="D976" s="4"/>
      <c r="E976" s="4"/>
    </row>
    <row r="977" spans="2:5" ht="12.75">
      <c r="B977" s="4"/>
      <c r="C977" s="17"/>
      <c r="D977" s="4"/>
      <c r="E977" s="4"/>
    </row>
    <row r="978" spans="2:5" ht="12.75">
      <c r="B978" s="4"/>
      <c r="C978" s="17"/>
      <c r="D978" s="4"/>
      <c r="E978" s="4"/>
    </row>
    <row r="979" spans="2:5" ht="12.75">
      <c r="B979" s="4"/>
      <c r="C979" s="17"/>
      <c r="D979" s="4"/>
      <c r="E979" s="4"/>
    </row>
    <row r="980" spans="2:5" ht="12.75">
      <c r="B980" s="4"/>
      <c r="C980" s="17"/>
      <c r="D980" s="4"/>
      <c r="E980" s="4"/>
    </row>
    <row r="981" spans="2:5" ht="12.75">
      <c r="B981" s="4"/>
      <c r="C981" s="17"/>
      <c r="D981" s="4"/>
      <c r="E981" s="4"/>
    </row>
    <row r="982" spans="2:5" ht="12.75">
      <c r="B982" s="4"/>
      <c r="C982" s="17"/>
      <c r="D982" s="4"/>
      <c r="E982" s="4"/>
    </row>
    <row r="983" spans="2:5" ht="12.75">
      <c r="B983" s="4"/>
      <c r="C983" s="17"/>
      <c r="D983" s="4"/>
      <c r="E983" s="4"/>
    </row>
    <row r="984" spans="2:5" ht="12.75">
      <c r="B984" s="4"/>
      <c r="C984" s="17"/>
      <c r="D984" s="4"/>
      <c r="E984" s="4"/>
    </row>
    <row r="985" spans="2:5" ht="12.75">
      <c r="B985" s="4"/>
      <c r="C985" s="17"/>
      <c r="D985" s="4"/>
      <c r="E985" s="4"/>
    </row>
    <row r="986" spans="2:5" ht="12.75">
      <c r="B986" s="4"/>
      <c r="C986" s="17"/>
      <c r="D986" s="4"/>
      <c r="E986" s="4"/>
    </row>
    <row r="987" spans="2:5" ht="12.75">
      <c r="B987" s="4"/>
      <c r="C987" s="17"/>
      <c r="D987" s="4"/>
      <c r="E987" s="4"/>
    </row>
    <row r="988" spans="2:5" ht="12.75">
      <c r="B988" s="4"/>
      <c r="C988" s="17"/>
      <c r="D988" s="4"/>
      <c r="E988" s="4"/>
    </row>
    <row r="989" spans="2:5" ht="12.75">
      <c r="B989" s="4"/>
      <c r="C989" s="17"/>
      <c r="D989" s="4"/>
      <c r="E989" s="4"/>
    </row>
    <row r="990" spans="2:5" ht="12.75">
      <c r="B990" s="4"/>
      <c r="C990" s="17"/>
      <c r="D990" s="4"/>
      <c r="E990" s="4"/>
    </row>
    <row r="991" spans="2:5" ht="12.75">
      <c r="B991" s="4"/>
      <c r="C991" s="17"/>
      <c r="D991" s="4"/>
      <c r="E991" s="4"/>
    </row>
    <row r="992" spans="2:5" ht="12.75">
      <c r="B992" s="4"/>
      <c r="C992" s="17"/>
      <c r="D992" s="4"/>
      <c r="E992" s="4"/>
    </row>
    <row r="993" spans="2:5" ht="12.75">
      <c r="B993" s="4"/>
      <c r="C993" s="17"/>
      <c r="D993" s="4"/>
      <c r="E993" s="4"/>
    </row>
    <row r="994" spans="2:5" ht="12.75">
      <c r="B994" s="4"/>
      <c r="C994" s="17"/>
      <c r="D994" s="4"/>
      <c r="E994" s="4"/>
    </row>
    <row r="995" spans="2:5" ht="12.75">
      <c r="B995" s="4"/>
      <c r="C995" s="17"/>
      <c r="D995" s="4"/>
      <c r="E995" s="4"/>
    </row>
    <row r="996" spans="2:5" ht="12.75">
      <c r="B996" s="4"/>
      <c r="C996" s="17"/>
      <c r="D996" s="4"/>
      <c r="E996" s="4"/>
    </row>
    <row r="997" spans="3:5" ht="12.75">
      <c r="C997" s="33"/>
      <c r="D997" s="8"/>
      <c r="E997" s="9"/>
    </row>
    <row r="998" spans="3:5" ht="12.75">
      <c r="C998" s="33"/>
      <c r="D998" s="8"/>
      <c r="E998" s="9"/>
    </row>
    <row r="999" spans="3:5" ht="12.75">
      <c r="C999" s="33"/>
      <c r="D999" s="8"/>
      <c r="E999" s="9"/>
    </row>
    <row r="1000" spans="3:5" ht="12.75">
      <c r="C1000" s="33"/>
      <c r="D1000" s="8"/>
      <c r="E1000" s="9"/>
    </row>
    <row r="1001" spans="3:5" ht="12.75">
      <c r="C1001" s="33"/>
      <c r="D1001" s="8"/>
      <c r="E1001" s="9"/>
    </row>
    <row r="1002" spans="3:5" ht="12.75">
      <c r="C1002" s="33"/>
      <c r="D1002" s="8"/>
      <c r="E1002" s="9"/>
    </row>
    <row r="1003" spans="3:5" ht="12.75">
      <c r="C1003" s="33"/>
      <c r="D1003" s="8"/>
      <c r="E1003" s="9"/>
    </row>
    <row r="1004" spans="3:5" ht="12.75">
      <c r="C1004" s="33"/>
      <c r="D1004" s="8"/>
      <c r="E1004" s="9"/>
    </row>
    <row r="1005" spans="3:5" ht="12.75">
      <c r="C1005" s="33"/>
      <c r="D1005" s="8"/>
      <c r="E1005" s="9"/>
    </row>
    <row r="1006" spans="3:5" ht="12.75">
      <c r="C1006" s="33"/>
      <c r="D1006" s="8"/>
      <c r="E1006" s="9"/>
    </row>
    <row r="1007" spans="3:5" ht="12.75">
      <c r="C1007" s="33"/>
      <c r="D1007" s="8"/>
      <c r="E1007" s="9"/>
    </row>
    <row r="1008" spans="3:5" ht="12.75">
      <c r="C1008" s="33"/>
      <c r="D1008" s="8"/>
      <c r="E1008" s="9"/>
    </row>
    <row r="1009" spans="3:5" ht="12.75">
      <c r="C1009" s="33"/>
      <c r="D1009" s="8"/>
      <c r="E1009" s="9"/>
    </row>
    <row r="1010" spans="3:5" ht="12.75">
      <c r="C1010" s="33"/>
      <c r="D1010" s="8"/>
      <c r="E1010" s="9"/>
    </row>
    <row r="1011" spans="3:5" ht="12.75">
      <c r="C1011" s="33"/>
      <c r="D1011" s="8"/>
      <c r="E1011" s="9"/>
    </row>
    <row r="1012" spans="3:5" ht="12.75">
      <c r="C1012" s="33"/>
      <c r="D1012" s="8"/>
      <c r="E1012" s="9"/>
    </row>
    <row r="1013" spans="3:5" ht="12.75">
      <c r="C1013" s="33"/>
      <c r="D1013" s="8"/>
      <c r="E1013" s="9"/>
    </row>
    <row r="1014" spans="3:5" ht="12.75">
      <c r="C1014" s="33"/>
      <c r="D1014" s="8"/>
      <c r="E1014" s="9"/>
    </row>
    <row r="1015" spans="3:5" ht="12.75">
      <c r="C1015" s="33"/>
      <c r="D1015" s="8"/>
      <c r="E1015" s="9"/>
    </row>
    <row r="1016" spans="3:5" ht="12.75">
      <c r="C1016" s="33"/>
      <c r="D1016" s="8"/>
      <c r="E1016" s="9"/>
    </row>
    <row r="1017" spans="3:5" ht="12.75">
      <c r="C1017" s="33"/>
      <c r="D1017" s="8"/>
      <c r="E1017" s="9"/>
    </row>
    <row r="1018" spans="3:5" ht="12.75">
      <c r="C1018" s="33"/>
      <c r="D1018" s="8"/>
      <c r="E1018" s="9"/>
    </row>
    <row r="1019" spans="3:5" ht="12.75">
      <c r="C1019" s="33"/>
      <c r="D1019" s="8"/>
      <c r="E1019" s="9"/>
    </row>
    <row r="1020" spans="3:5" ht="12.75">
      <c r="C1020" s="33"/>
      <c r="D1020" s="8"/>
      <c r="E1020" s="9"/>
    </row>
    <row r="1021" spans="3:5" ht="12.75">
      <c r="C1021" s="33"/>
      <c r="D1021" s="8"/>
      <c r="E1021" s="9"/>
    </row>
    <row r="1022" spans="3:5" ht="12.75">
      <c r="C1022" s="33"/>
      <c r="D1022" s="8"/>
      <c r="E1022" s="9"/>
    </row>
    <row r="1023" spans="3:5" ht="12.75">
      <c r="C1023" s="33"/>
      <c r="D1023" s="8"/>
      <c r="E1023" s="9"/>
    </row>
    <row r="1024" spans="2:5" ht="14.25">
      <c r="B1024" s="2"/>
      <c r="C1024" s="16"/>
      <c r="D1024" s="2"/>
      <c r="E1024" s="2"/>
    </row>
    <row r="1025" spans="2:5" ht="14.25">
      <c r="B1025" s="2"/>
      <c r="C1025" s="16"/>
      <c r="D1025" s="2"/>
      <c r="E1025" s="2"/>
    </row>
    <row r="1026" spans="2:5" ht="14.25">
      <c r="B1026" s="2"/>
      <c r="C1026" s="16"/>
      <c r="D1026" s="2"/>
      <c r="E1026" s="2"/>
    </row>
    <row r="1027" spans="2:5" ht="14.25">
      <c r="B1027" s="2"/>
      <c r="C1027" s="16"/>
      <c r="D1027" s="2"/>
      <c r="E1027" s="2"/>
    </row>
    <row r="1028" spans="3:5" ht="12.75">
      <c r="C1028" s="33"/>
      <c r="D1028" s="8"/>
      <c r="E1028" s="9"/>
    </row>
    <row r="1029" spans="3:5" ht="12.75">
      <c r="C1029" s="33"/>
      <c r="D1029" s="8"/>
      <c r="E1029" s="9"/>
    </row>
    <row r="1030" spans="3:5" ht="12.75">
      <c r="C1030" s="33"/>
      <c r="D1030" s="8"/>
      <c r="E1030" s="9"/>
    </row>
    <row r="1031" spans="3:5" ht="12.75">
      <c r="C1031" s="33"/>
      <c r="D1031" s="8"/>
      <c r="E1031" s="9"/>
    </row>
    <row r="1032" spans="3:5" ht="12.75">
      <c r="C1032" s="33"/>
      <c r="D1032" s="8"/>
      <c r="E1032" s="9"/>
    </row>
    <row r="1033" spans="3:5" ht="12.75">
      <c r="C1033" s="33"/>
      <c r="D1033" s="8"/>
      <c r="E1033" s="9"/>
    </row>
    <row r="1034" spans="3:5" ht="12.75">
      <c r="C1034" s="33"/>
      <c r="D1034" s="8"/>
      <c r="E1034" s="9"/>
    </row>
    <row r="1035" spans="3:5" ht="12.75">
      <c r="C1035" s="33"/>
      <c r="D1035" s="8"/>
      <c r="E1035" s="9"/>
    </row>
    <row r="1036" spans="3:5" ht="12.75">
      <c r="C1036" s="33"/>
      <c r="D1036" s="8"/>
      <c r="E1036" s="9"/>
    </row>
    <row r="1037" spans="3:5" ht="12.75">
      <c r="C1037" s="33"/>
      <c r="D1037" s="8"/>
      <c r="E1037" s="9"/>
    </row>
    <row r="1038" spans="3:5" ht="12.75">
      <c r="C1038" s="33"/>
      <c r="D1038" s="8"/>
      <c r="E1038" s="9"/>
    </row>
    <row r="1039" spans="3:5" ht="12.75">
      <c r="C1039" s="33"/>
      <c r="D1039" s="8"/>
      <c r="E1039" s="9"/>
    </row>
    <row r="1040" spans="3:5" ht="12.75">
      <c r="C1040" s="33"/>
      <c r="D1040" s="8"/>
      <c r="E1040" s="9"/>
    </row>
    <row r="1041" spans="3:5" ht="12.75">
      <c r="C1041" s="33"/>
      <c r="D1041" s="8"/>
      <c r="E1041" s="9"/>
    </row>
    <row r="1042" spans="3:5" ht="12.75">
      <c r="C1042" s="33"/>
      <c r="D1042" s="8"/>
      <c r="E1042" s="9"/>
    </row>
    <row r="1043" spans="3:5" ht="12.75">
      <c r="C1043" s="33"/>
      <c r="D1043" s="8"/>
      <c r="E1043" s="9"/>
    </row>
    <row r="1044" spans="3:5" ht="12.75">
      <c r="C1044" s="33"/>
      <c r="D1044" s="8"/>
      <c r="E1044" s="9"/>
    </row>
    <row r="1045" spans="3:5" ht="12.75">
      <c r="C1045" s="33"/>
      <c r="D1045" s="8"/>
      <c r="E1045" s="9"/>
    </row>
    <row r="1046" spans="3:5" ht="12.75">
      <c r="C1046" s="33"/>
      <c r="D1046" s="8"/>
      <c r="E1046" s="9"/>
    </row>
    <row r="1047" spans="3:5" ht="12.75">
      <c r="C1047" s="33"/>
      <c r="D1047" s="8"/>
      <c r="E1047" s="9"/>
    </row>
    <row r="1048" spans="3:5" ht="12.75">
      <c r="C1048" s="33"/>
      <c r="D1048" s="8"/>
      <c r="E1048" s="9"/>
    </row>
    <row r="1049" spans="3:5" ht="12.75">
      <c r="C1049" s="33"/>
      <c r="D1049" s="8"/>
      <c r="E1049" s="9"/>
    </row>
    <row r="1050" spans="3:5" ht="12.75">
      <c r="C1050" s="33"/>
      <c r="D1050" s="8"/>
      <c r="E1050" s="9"/>
    </row>
    <row r="1051" spans="3:5" ht="12.75">
      <c r="C1051" s="33"/>
      <c r="D1051" s="8"/>
      <c r="E1051" s="9"/>
    </row>
    <row r="1052" spans="3:5" ht="12.75">
      <c r="C1052" s="33"/>
      <c r="D1052" s="8"/>
      <c r="E1052" s="9"/>
    </row>
    <row r="1053" spans="3:5" ht="12.75">
      <c r="C1053" s="33"/>
      <c r="D1053" s="8"/>
      <c r="E1053" s="9"/>
    </row>
    <row r="1054" spans="3:5" ht="12.75">
      <c r="C1054" s="33"/>
      <c r="D1054" s="8"/>
      <c r="E1054" s="9"/>
    </row>
    <row r="1055" spans="3:5" ht="12.75">
      <c r="C1055" s="33"/>
      <c r="D1055" s="8"/>
      <c r="E1055" s="9"/>
    </row>
    <row r="1056" spans="3:5" ht="12.75">
      <c r="C1056" s="33"/>
      <c r="D1056" s="8"/>
      <c r="E1056" s="9"/>
    </row>
    <row r="1057" spans="3:5" ht="12.75">
      <c r="C1057" s="33"/>
      <c r="D1057" s="8"/>
      <c r="E1057" s="9"/>
    </row>
    <row r="1058" spans="3:5" ht="12.75">
      <c r="C1058" s="33"/>
      <c r="D1058" s="8"/>
      <c r="E1058" s="9"/>
    </row>
    <row r="1059" spans="3:5" ht="12.75">
      <c r="C1059" s="33"/>
      <c r="D1059" s="8"/>
      <c r="E1059" s="9"/>
    </row>
    <row r="1060" spans="3:5" ht="12.75">
      <c r="C1060" s="33"/>
      <c r="D1060" s="8"/>
      <c r="E1060" s="9"/>
    </row>
    <row r="1061" spans="3:5" ht="12.75">
      <c r="C1061" s="33"/>
      <c r="D1061" s="8"/>
      <c r="E1061" s="9"/>
    </row>
    <row r="1062" spans="3:5" ht="12.75">
      <c r="C1062" s="33"/>
      <c r="D1062" s="8"/>
      <c r="E1062" s="9"/>
    </row>
    <row r="1063" spans="3:5" ht="12.75">
      <c r="C1063" s="33"/>
      <c r="D1063" s="8"/>
      <c r="E1063" s="9"/>
    </row>
    <row r="1064" spans="3:5" ht="12.75">
      <c r="C1064" s="33"/>
      <c r="D1064" s="8"/>
      <c r="E1064" s="9"/>
    </row>
    <row r="1065" spans="3:5" ht="12.75">
      <c r="C1065" s="33"/>
      <c r="D1065" s="8"/>
      <c r="E1065" s="9"/>
    </row>
    <row r="1066" spans="3:5" ht="12.75">
      <c r="C1066" s="33"/>
      <c r="D1066" s="8"/>
      <c r="E1066" s="9"/>
    </row>
    <row r="1067" spans="3:5" ht="12.75">
      <c r="C1067" s="33"/>
      <c r="D1067" s="8"/>
      <c r="E1067" s="9"/>
    </row>
    <row r="1068" spans="3:5" ht="12.75">
      <c r="C1068" s="33"/>
      <c r="D1068" s="8"/>
      <c r="E1068" s="9"/>
    </row>
    <row r="1069" spans="3:5" ht="12.75">
      <c r="C1069" s="33"/>
      <c r="D1069" s="8"/>
      <c r="E1069" s="9"/>
    </row>
    <row r="1070" spans="3:5" ht="12.75">
      <c r="C1070" s="33"/>
      <c r="D1070" s="8"/>
      <c r="E1070" s="9"/>
    </row>
    <row r="1071" spans="3:5" ht="12.75">
      <c r="C1071" s="33"/>
      <c r="D1071" s="8"/>
      <c r="E1071" s="9"/>
    </row>
    <row r="1072" spans="3:5" ht="12.75">
      <c r="C1072" s="33"/>
      <c r="D1072" s="8"/>
      <c r="E1072" s="9"/>
    </row>
    <row r="1073" spans="3:5" ht="12.75">
      <c r="C1073" s="33"/>
      <c r="D1073" s="8"/>
      <c r="E1073" s="9"/>
    </row>
    <row r="1074" spans="3:5" ht="12.75">
      <c r="C1074" s="33"/>
      <c r="D1074" s="8"/>
      <c r="E1074" s="9"/>
    </row>
    <row r="1075" spans="3:5" ht="12.75">
      <c r="C1075" s="33"/>
      <c r="D1075" s="8"/>
      <c r="E1075" s="9"/>
    </row>
    <row r="1076" spans="3:5" ht="12.75">
      <c r="C1076" s="33"/>
      <c r="D1076" s="8"/>
      <c r="E1076" s="9"/>
    </row>
    <row r="1077" spans="3:5" ht="12.75">
      <c r="C1077" s="33"/>
      <c r="D1077" s="8"/>
      <c r="E1077" s="9"/>
    </row>
    <row r="1078" spans="3:5" ht="12.75">
      <c r="C1078" s="33"/>
      <c r="D1078" s="8"/>
      <c r="E1078" s="9"/>
    </row>
    <row r="1079" spans="3:5" ht="12.75">
      <c r="C1079" s="33"/>
      <c r="D1079" s="8"/>
      <c r="E1079" s="9"/>
    </row>
    <row r="1080" spans="3:5" ht="12.75">
      <c r="C1080" s="33"/>
      <c r="D1080" s="8"/>
      <c r="E1080" s="9"/>
    </row>
    <row r="1081" spans="3:5" ht="12.75">
      <c r="C1081" s="33"/>
      <c r="D1081" s="8"/>
      <c r="E1081" s="9"/>
    </row>
    <row r="1082" spans="3:5" ht="12.75">
      <c r="C1082" s="33"/>
      <c r="D1082" s="8"/>
      <c r="E1082" s="9"/>
    </row>
    <row r="1083" spans="3:5" ht="12.75">
      <c r="C1083" s="33"/>
      <c r="D1083" s="8"/>
      <c r="E1083" s="9"/>
    </row>
    <row r="1084" spans="3:5" ht="12.75">
      <c r="C1084" s="33"/>
      <c r="D1084" s="8"/>
      <c r="E1084" s="9"/>
    </row>
    <row r="1085" spans="3:5" ht="12.75">
      <c r="C1085" s="33"/>
      <c r="D1085" s="8"/>
      <c r="E1085" s="9"/>
    </row>
    <row r="1086" spans="3:5" ht="12.75">
      <c r="C1086" s="33"/>
      <c r="D1086" s="8"/>
      <c r="E1086" s="9"/>
    </row>
    <row r="1087" spans="3:5" ht="12.75">
      <c r="C1087" s="33"/>
      <c r="D1087" s="8"/>
      <c r="E1087" s="9"/>
    </row>
    <row r="1088" spans="3:5" ht="12.75">
      <c r="C1088" s="33"/>
      <c r="D1088" s="8"/>
      <c r="E1088" s="9"/>
    </row>
    <row r="1089" spans="3:5" ht="12.75">
      <c r="C1089" s="33"/>
      <c r="D1089" s="8"/>
      <c r="E1089" s="9"/>
    </row>
    <row r="1090" spans="3:5" ht="12.75">
      <c r="C1090" s="33"/>
      <c r="D1090" s="8"/>
      <c r="E1090" s="9"/>
    </row>
    <row r="1091" spans="3:5" ht="12.75">
      <c r="C1091" s="33"/>
      <c r="D1091" s="8"/>
      <c r="E1091" s="9"/>
    </row>
    <row r="1092" spans="3:5" ht="12.75">
      <c r="C1092" s="33"/>
      <c r="D1092" s="8"/>
      <c r="E1092" s="9"/>
    </row>
    <row r="1093" spans="3:5" ht="12.75">
      <c r="C1093" s="33"/>
      <c r="D1093" s="8"/>
      <c r="E1093" s="9"/>
    </row>
    <row r="1094" spans="3:5" ht="12.75">
      <c r="C1094" s="33"/>
      <c r="D1094" s="8"/>
      <c r="E1094" s="9"/>
    </row>
    <row r="1095" spans="3:5" ht="12.75">
      <c r="C1095" s="33"/>
      <c r="D1095" s="8"/>
      <c r="E1095" s="9"/>
    </row>
    <row r="1096" spans="3:5" ht="12.75">
      <c r="C1096" s="33"/>
      <c r="D1096" s="8"/>
      <c r="E1096" s="9"/>
    </row>
    <row r="1097" spans="3:5" ht="12.75">
      <c r="C1097" s="33"/>
      <c r="D1097" s="8"/>
      <c r="E1097" s="9"/>
    </row>
    <row r="1098" spans="3:5" ht="12.75">
      <c r="C1098" s="33"/>
      <c r="D1098" s="8"/>
      <c r="E1098" s="9"/>
    </row>
    <row r="1099" spans="3:5" ht="12.75">
      <c r="C1099" s="33"/>
      <c r="D1099" s="8"/>
      <c r="E1099" s="9"/>
    </row>
    <row r="1100" spans="3:5" ht="12.75">
      <c r="C1100" s="33"/>
      <c r="D1100" s="8"/>
      <c r="E1100" s="9"/>
    </row>
    <row r="1101" spans="3:5" ht="12.75">
      <c r="C1101" s="33"/>
      <c r="D1101" s="8"/>
      <c r="E1101" s="9"/>
    </row>
    <row r="1102" spans="3:5" ht="12.75">
      <c r="C1102" s="33"/>
      <c r="D1102" s="8"/>
      <c r="E1102" s="9"/>
    </row>
    <row r="1103" spans="3:5" ht="12.75">
      <c r="C1103" s="33"/>
      <c r="D1103" s="8"/>
      <c r="E1103" s="9"/>
    </row>
    <row r="1104" spans="3:5" ht="12.75">
      <c r="C1104" s="33"/>
      <c r="D1104" s="8"/>
      <c r="E1104" s="9"/>
    </row>
    <row r="1105" spans="3:5" ht="12.75">
      <c r="C1105" s="33"/>
      <c r="D1105" s="8"/>
      <c r="E1105" s="9"/>
    </row>
    <row r="1106" spans="3:5" ht="12.75">
      <c r="C1106" s="33"/>
      <c r="D1106" s="8"/>
      <c r="E1106" s="9"/>
    </row>
    <row r="1107" spans="3:5" ht="12.75">
      <c r="C1107" s="33"/>
      <c r="D1107" s="8"/>
      <c r="E1107" s="9"/>
    </row>
    <row r="1108" spans="3:5" ht="12.75">
      <c r="C1108" s="33"/>
      <c r="D1108" s="8"/>
      <c r="E1108" s="9"/>
    </row>
    <row r="1109" spans="3:5" ht="12.75">
      <c r="C1109" s="33"/>
      <c r="D1109" s="8"/>
      <c r="E1109" s="9"/>
    </row>
    <row r="1110" spans="3:5" ht="12.75">
      <c r="C1110" s="33"/>
      <c r="D1110" s="8"/>
      <c r="E1110" s="9"/>
    </row>
    <row r="1111" spans="3:5" ht="12.75">
      <c r="C1111" s="33"/>
      <c r="D1111" s="8"/>
      <c r="E1111" s="9"/>
    </row>
    <row r="1112" spans="3:5" ht="12.75">
      <c r="C1112" s="33"/>
      <c r="D1112" s="8"/>
      <c r="E1112" s="9"/>
    </row>
    <row r="1113" spans="3:5" ht="12.75">
      <c r="C1113" s="33"/>
      <c r="D1113" s="8"/>
      <c r="E1113" s="9"/>
    </row>
    <row r="1114" spans="3:5" ht="12.75">
      <c r="C1114" s="33"/>
      <c r="D1114" s="8"/>
      <c r="E1114" s="9"/>
    </row>
    <row r="1115" spans="3:5" ht="12.75">
      <c r="C1115" s="33"/>
      <c r="D1115" s="8"/>
      <c r="E1115" s="9"/>
    </row>
    <row r="1116" spans="3:5" ht="12.75">
      <c r="C1116" s="33"/>
      <c r="D1116" s="8"/>
      <c r="E1116" s="9"/>
    </row>
    <row r="1117" spans="3:5" ht="12.75">
      <c r="C1117" s="33"/>
      <c r="D1117" s="8"/>
      <c r="E1117" s="9"/>
    </row>
    <row r="1118" spans="3:5" ht="12.75">
      <c r="C1118" s="33"/>
      <c r="D1118" s="8"/>
      <c r="E1118" s="9"/>
    </row>
    <row r="1119" spans="3:5" ht="12.75">
      <c r="C1119" s="33"/>
      <c r="D1119" s="8"/>
      <c r="E1119" s="9"/>
    </row>
    <row r="1120" spans="3:5" ht="12.75">
      <c r="C1120" s="33"/>
      <c r="D1120" s="8"/>
      <c r="E1120" s="9"/>
    </row>
    <row r="1121" spans="3:5" ht="12.75">
      <c r="C1121" s="33"/>
      <c r="D1121" s="8"/>
      <c r="E1121" s="9"/>
    </row>
    <row r="1122" spans="3:5" ht="12.75">
      <c r="C1122" s="33"/>
      <c r="D1122" s="8"/>
      <c r="E1122" s="9"/>
    </row>
    <row r="1123" spans="3:5" ht="12.75">
      <c r="C1123" s="33"/>
      <c r="D1123" s="8"/>
      <c r="E1123" s="9"/>
    </row>
    <row r="1124" spans="3:5" ht="12.75">
      <c r="C1124" s="33"/>
      <c r="D1124" s="8"/>
      <c r="E1124" s="9"/>
    </row>
    <row r="1125" spans="3:5" ht="12.75">
      <c r="C1125" s="33"/>
      <c r="D1125" s="8"/>
      <c r="E1125" s="9"/>
    </row>
    <row r="1126" spans="3:5" ht="12.75">
      <c r="C1126" s="33"/>
      <c r="D1126" s="8"/>
      <c r="E1126" s="9"/>
    </row>
    <row r="1127" spans="3:5" ht="12.75">
      <c r="C1127" s="33"/>
      <c r="D1127" s="8"/>
      <c r="E1127" s="9"/>
    </row>
    <row r="1128" spans="3:5" ht="12.75">
      <c r="C1128" s="33"/>
      <c r="D1128" s="8"/>
      <c r="E1128" s="9"/>
    </row>
  </sheetData>
  <printOptions/>
  <pageMargins left="0.75" right="0.75" top="0.66" bottom="0.66" header="0.5" footer="0.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267"/>
  <sheetViews>
    <sheetView view="pageBreakPreview" zoomScale="60" workbookViewId="0" topLeftCell="B18">
      <selection activeCell="B1" sqref="B1:AT44"/>
    </sheetView>
  </sheetViews>
  <sheetFormatPr defaultColWidth="9.00390625" defaultRowHeight="12.75" outlineLevelCol="1"/>
  <cols>
    <col min="1" max="1" width="6.00390625" style="0" hidden="1" customWidth="1" outlineLevel="1"/>
    <col min="2" max="2" width="4.125" style="67" customWidth="1" collapsed="1"/>
    <col min="3" max="3" width="5.625" style="77" hidden="1" customWidth="1" outlineLevel="1"/>
    <col min="4" max="4" width="4.25390625" style="8" customWidth="1" collapsed="1"/>
    <col min="5" max="5" width="25.125" style="0" customWidth="1"/>
    <col min="6" max="6" width="4.875" style="67" customWidth="1"/>
    <col min="7" max="7" width="15.625" style="0" customWidth="1"/>
    <col min="8" max="8" width="12.125" style="0" hidden="1" customWidth="1" outlineLevel="1"/>
    <col min="9" max="9" width="0" style="0" hidden="1" customWidth="1" outlineLevel="1" collapsed="1"/>
    <col min="10" max="42" width="0" style="0" hidden="1" customWidth="1" outlineLevel="1"/>
    <col min="43" max="43" width="22.25390625" style="22" customWidth="1" collapsed="1"/>
    <col min="44" max="44" width="9.125" style="89" customWidth="1"/>
    <col min="45" max="45" width="4.375" style="89" customWidth="1"/>
    <col min="46" max="46" width="9.125" style="129" customWidth="1"/>
  </cols>
  <sheetData>
    <row r="1" spans="2:7" ht="20.25">
      <c r="B1" s="63"/>
      <c r="D1" s="17"/>
      <c r="E1" s="4"/>
      <c r="F1" s="64"/>
      <c r="G1" s="4"/>
    </row>
    <row r="2" spans="2:7" ht="18">
      <c r="B2" s="66"/>
      <c r="D2" s="29"/>
      <c r="E2" s="4"/>
      <c r="F2" s="66"/>
      <c r="G2" s="4"/>
    </row>
    <row r="3" spans="2:7" ht="18">
      <c r="B3" s="66"/>
      <c r="D3" s="29"/>
      <c r="E3" s="4"/>
      <c r="F3" s="66"/>
      <c r="G3" s="130" t="s">
        <v>363</v>
      </c>
    </row>
    <row r="4" spans="4:8" ht="18">
      <c r="D4" s="29"/>
      <c r="E4" s="4"/>
      <c r="F4" s="64"/>
      <c r="G4" s="32" t="s">
        <v>824</v>
      </c>
      <c r="H4" s="4"/>
    </row>
    <row r="5" spans="2:46" s="4" customFormat="1" ht="15.75">
      <c r="B5" s="122"/>
      <c r="C5" s="32"/>
      <c r="D5" s="28"/>
      <c r="E5" s="28"/>
      <c r="F5" s="122"/>
      <c r="G5" s="15"/>
      <c r="H5" s="15" t="s">
        <v>838</v>
      </c>
      <c r="AQ5" s="11"/>
      <c r="AR5" s="98"/>
      <c r="AS5" s="98"/>
      <c r="AT5" s="1"/>
    </row>
    <row r="6" spans="2:46" s="4" customFormat="1" ht="15.75">
      <c r="B6" s="122">
        <v>75</v>
      </c>
      <c r="C6" s="32"/>
      <c r="D6" s="28">
        <v>1</v>
      </c>
      <c r="E6" s="15" t="s">
        <v>30</v>
      </c>
      <c r="F6" s="122">
        <v>26</v>
      </c>
      <c r="G6" s="4" t="s">
        <v>31</v>
      </c>
      <c r="H6" s="15"/>
      <c r="AQ6" s="11"/>
      <c r="AR6" s="98">
        <v>1.05</v>
      </c>
      <c r="AS6" s="98" t="s">
        <v>1586</v>
      </c>
      <c r="AT6" s="1">
        <v>72.41</v>
      </c>
    </row>
    <row r="7" spans="1:46" s="4" customFormat="1" ht="15.75">
      <c r="A7" s="4">
        <v>228</v>
      </c>
      <c r="B7" s="74">
        <v>65</v>
      </c>
      <c r="C7" s="32">
        <v>673</v>
      </c>
      <c r="D7" s="7">
        <v>1</v>
      </c>
      <c r="E7" s="2" t="str">
        <f>VLOOKUP($A7,база!$A$3:$E$9988,2,FALSE)</f>
        <v>Курбатов Павел</v>
      </c>
      <c r="F7" s="2">
        <f>VLOOKUP($A7,база!$A$3:$E$9988,3,FALSE)</f>
        <v>37</v>
      </c>
      <c r="G7" s="2" t="str">
        <f>VLOOKUP($A7,база!$A$3:$E$9988,4,FALSE)</f>
        <v>Московская</v>
      </c>
      <c r="H7" s="2" t="str">
        <f>VLOOKUP($A7,база!$A$3:$E$9988,5,FALSE)</f>
        <v>Мытищи</v>
      </c>
      <c r="AQ7" s="11"/>
      <c r="AR7" s="98">
        <v>1.3</v>
      </c>
      <c r="AS7" s="98"/>
      <c r="AT7" s="1">
        <v>79.75</v>
      </c>
    </row>
    <row r="8" spans="1:46" s="4" customFormat="1" ht="15.75">
      <c r="A8" s="4">
        <v>528</v>
      </c>
      <c r="B8" s="74"/>
      <c r="C8" s="32">
        <v>98</v>
      </c>
      <c r="D8" s="7">
        <v>2</v>
      </c>
      <c r="E8" s="2" t="str">
        <f>VLOOKUP($A8,база!$A$3:$E$9988,2,FALSE)</f>
        <v>Юдин Василий</v>
      </c>
      <c r="F8" s="2">
        <f>VLOOKUP($A8,база!$A$3:$E$9988,3,FALSE)</f>
        <v>38</v>
      </c>
      <c r="G8" s="2" t="str">
        <f>VLOOKUP($A8,база!$A$3:$E$9988,4,FALSE)</f>
        <v>Прокопьевск</v>
      </c>
      <c r="H8" s="2">
        <f>VLOOKUP($A8,база!$A$3:$E$9988,5,FALSE)</f>
        <v>0</v>
      </c>
      <c r="AQ8" s="11"/>
      <c r="AR8" s="98">
        <v>1.15</v>
      </c>
      <c r="AS8" s="98" t="s">
        <v>1585</v>
      </c>
      <c r="AT8" s="1">
        <v>69.69</v>
      </c>
    </row>
    <row r="9" spans="1:46" s="4" customFormat="1" ht="15.75">
      <c r="A9" s="4">
        <v>554</v>
      </c>
      <c r="B9" s="74"/>
      <c r="C9" s="32">
        <v>60</v>
      </c>
      <c r="D9" s="7">
        <v>3</v>
      </c>
      <c r="E9" s="2" t="str">
        <f>VLOOKUP($A9,база!$A$3:$E$9988,2,FALSE)</f>
        <v>Вьюжанин Иван</v>
      </c>
      <c r="F9" s="2">
        <f>VLOOKUP($A9,база!$A$3:$E$9988,3,FALSE)</f>
        <v>36</v>
      </c>
      <c r="G9" s="2" t="s">
        <v>573</v>
      </c>
      <c r="H9" s="2" t="str">
        <f>VLOOKUP($A9,база!$A$3:$E$9988,5,FALSE)</f>
        <v>Красноярск</v>
      </c>
      <c r="AQ9" s="11" t="s">
        <v>1045</v>
      </c>
      <c r="AR9" s="98">
        <v>1.15</v>
      </c>
      <c r="AS9" s="98" t="s">
        <v>1587</v>
      </c>
      <c r="AT9" s="1">
        <v>71.43</v>
      </c>
    </row>
    <row r="10" spans="1:46" s="4" customFormat="1" ht="15.75">
      <c r="A10" s="4">
        <v>233</v>
      </c>
      <c r="B10" s="74">
        <v>60</v>
      </c>
      <c r="C10" s="32">
        <v>3</v>
      </c>
      <c r="D10" s="7">
        <v>1</v>
      </c>
      <c r="E10" s="2" t="str">
        <f>VLOOKUP($A10,база!$A$3:$E$9988,2,FALSE)</f>
        <v>Лашманов Валерий</v>
      </c>
      <c r="F10" s="2">
        <f>VLOOKUP($A10,база!$A$3:$E$9988,3,FALSE)</f>
        <v>44</v>
      </c>
      <c r="G10" s="2" t="str">
        <f>VLOOKUP($A10,база!$A$3:$E$9988,4,FALSE)</f>
        <v>С-Петербург</v>
      </c>
      <c r="H10" s="2">
        <f>VLOOKUP($A10,база!$A$3:$E$9988,5,FALSE)</f>
        <v>0</v>
      </c>
      <c r="AQ10" s="11" t="s">
        <v>67</v>
      </c>
      <c r="AR10" s="98">
        <v>1.5</v>
      </c>
      <c r="AS10" s="98" t="s">
        <v>1585</v>
      </c>
      <c r="AT10" s="1">
        <v>85.23</v>
      </c>
    </row>
    <row r="11" spans="1:46" s="4" customFormat="1" ht="15.75">
      <c r="A11" s="4">
        <v>2</v>
      </c>
      <c r="B11" s="74"/>
      <c r="C11" s="32">
        <v>778</v>
      </c>
      <c r="D11" s="7">
        <v>2</v>
      </c>
      <c r="E11" s="2" t="str">
        <f>VLOOKUP($A11,база!$A$3:$E$9988,2,FALSE)</f>
        <v>Абрамов Александр</v>
      </c>
      <c r="F11" s="2">
        <f>VLOOKUP($A11,база!$A$3:$E$9988,3,FALSE)</f>
        <v>44</v>
      </c>
      <c r="G11" s="2" t="str">
        <f>VLOOKUP($A11,база!$A$3:$E$9988,4,FALSE)</f>
        <v>С-Петербург</v>
      </c>
      <c r="H11" s="2">
        <f>VLOOKUP($A11,база!$A$3:$E$9988,5,FALSE)</f>
        <v>0</v>
      </c>
      <c r="AQ11" s="11"/>
      <c r="AR11" s="98">
        <v>1.5</v>
      </c>
      <c r="AS11" s="98" t="s">
        <v>1585</v>
      </c>
      <c r="AT11" s="1">
        <v>85.23</v>
      </c>
    </row>
    <row r="12" spans="1:46" s="4" customFormat="1" ht="15.75">
      <c r="A12" s="4">
        <v>240</v>
      </c>
      <c r="B12" s="74"/>
      <c r="C12" s="32">
        <v>10</v>
      </c>
      <c r="D12" s="7">
        <v>3</v>
      </c>
      <c r="E12" s="2" t="str">
        <f>VLOOKUP($A12,база!$A$3:$E$9988,2,FALSE)</f>
        <v>Лещенко Николай</v>
      </c>
      <c r="F12" s="2">
        <f>VLOOKUP($A12,база!$A$3:$E$9988,3,FALSE)</f>
        <v>43</v>
      </c>
      <c r="G12" s="2" t="str">
        <f>VLOOKUP($A12,база!$A$3:$E$9988,4,FALSE)</f>
        <v>Москва</v>
      </c>
      <c r="H12" s="2" t="str">
        <f>VLOOKUP($A12,база!$A$3:$E$9988,5,FALSE)</f>
        <v>Дзержинец</v>
      </c>
      <c r="AQ12" s="11"/>
      <c r="AR12" s="98">
        <v>1.5</v>
      </c>
      <c r="AS12" s="98" t="s">
        <v>1586</v>
      </c>
      <c r="AT12" s="1">
        <v>86.21</v>
      </c>
    </row>
    <row r="13" spans="1:46" s="4" customFormat="1" ht="15.75">
      <c r="A13" s="4">
        <v>440</v>
      </c>
      <c r="B13" s="74"/>
      <c r="C13" s="32">
        <v>767</v>
      </c>
      <c r="D13" s="7">
        <v>4</v>
      </c>
      <c r="E13" s="2" t="str">
        <f>VLOOKUP($A13,база!$A$3:$E$9988,2,FALSE)</f>
        <v>Ухов Валерий</v>
      </c>
      <c r="F13" s="2">
        <f>VLOOKUP($A13,база!$A$3:$E$9988,3,FALSE)</f>
        <v>40</v>
      </c>
      <c r="G13" s="2" t="str">
        <f>VLOOKUP($A13,база!$A$3:$E$9988,4,FALSE)</f>
        <v>Москва</v>
      </c>
      <c r="H13" s="2" t="str">
        <f>VLOOKUP($A13,база!$A$3:$E$9988,5,FALSE)</f>
        <v>Дзержинец</v>
      </c>
      <c r="AQ13" s="11" t="s">
        <v>536</v>
      </c>
      <c r="AR13" s="98">
        <v>1.35</v>
      </c>
      <c r="AS13" s="98" t="s">
        <v>1588</v>
      </c>
      <c r="AT13" s="1">
        <v>80.36</v>
      </c>
    </row>
    <row r="14" spans="1:46" s="4" customFormat="1" ht="15.75">
      <c r="A14" s="4">
        <v>431</v>
      </c>
      <c r="C14" s="32">
        <v>777</v>
      </c>
      <c r="D14" s="7">
        <v>5</v>
      </c>
      <c r="E14" s="2" t="str">
        <f>VLOOKUP($A14,база!$A$3:$E$9988,2,FALSE)</f>
        <v>Туманов Вячеслав</v>
      </c>
      <c r="F14" s="2">
        <f>VLOOKUP($A14,база!$A$3:$E$9988,3,FALSE)</f>
        <v>40</v>
      </c>
      <c r="G14" s="2" t="str">
        <f>VLOOKUP($A14,база!$A$3:$E$9988,4,FALSE)</f>
        <v>Москва</v>
      </c>
      <c r="H14" s="2">
        <f>VLOOKUP($A14,база!$A$3:$E$9988,5,FALSE)</f>
        <v>0</v>
      </c>
      <c r="AQ14" s="11"/>
      <c r="AR14" s="98">
        <v>1.3</v>
      </c>
      <c r="AS14" s="98" t="s">
        <v>1588</v>
      </c>
      <c r="AT14" s="1">
        <v>77.38</v>
      </c>
    </row>
    <row r="15" spans="1:46" s="4" customFormat="1" ht="15.75">
      <c r="A15" s="4">
        <v>551</v>
      </c>
      <c r="B15" s="74"/>
      <c r="C15" s="32">
        <v>77</v>
      </c>
      <c r="D15" s="7">
        <v>6</v>
      </c>
      <c r="E15" s="2" t="str">
        <f>VLOOKUP($A15,база!$A$3:$E$9988,2,FALSE)</f>
        <v>Цепко Валерий</v>
      </c>
      <c r="F15" s="2">
        <f>VLOOKUP($A15,база!$A$3:$E$9988,3,FALSE)</f>
        <v>44</v>
      </c>
      <c r="G15" s="2" t="str">
        <f>VLOOKUP($A15,база!$A$3:$E$9988,4,FALSE)</f>
        <v>Дагестан</v>
      </c>
      <c r="H15" s="2" t="str">
        <f>VLOOKUP($A15,база!$A$3:$E$9988,5,FALSE)</f>
        <v>Махачкала</v>
      </c>
      <c r="AQ15" s="11" t="s">
        <v>67</v>
      </c>
      <c r="AR15" s="98">
        <v>1.25</v>
      </c>
      <c r="AS15" s="98" t="s">
        <v>1589</v>
      </c>
      <c r="AT15" s="1">
        <v>71.02</v>
      </c>
    </row>
    <row r="16" spans="1:46" s="4" customFormat="1" ht="15.75">
      <c r="A16" s="4">
        <v>4</v>
      </c>
      <c r="B16" s="74">
        <v>55</v>
      </c>
      <c r="C16" s="32">
        <v>21</v>
      </c>
      <c r="D16" s="7">
        <v>1</v>
      </c>
      <c r="E16" s="2" t="str">
        <f>VLOOKUP($A16,база!$A$3:$E$9988,2,FALSE)</f>
        <v>Адамов Юрий</v>
      </c>
      <c r="F16" s="2">
        <f>VLOOKUP($A16,база!$A$3:$E$9988,3,FALSE)</f>
        <v>47</v>
      </c>
      <c r="G16" s="2" t="str">
        <f>VLOOKUP($A16,база!$A$3:$E$9988,4,FALSE)</f>
        <v>Казахстан</v>
      </c>
      <c r="H16" s="2" t="str">
        <f>VLOOKUP($A16,база!$A$3:$E$9988,5,FALSE)</f>
        <v>Актюбенская</v>
      </c>
      <c r="AQ16" s="11" t="s">
        <v>1590</v>
      </c>
      <c r="AR16" s="98">
        <v>1.5</v>
      </c>
      <c r="AS16" s="98" t="s">
        <v>1588</v>
      </c>
      <c r="AT16" s="1">
        <v>81.97</v>
      </c>
    </row>
    <row r="17" spans="1:46" s="4" customFormat="1" ht="15.75">
      <c r="A17" s="4">
        <v>158</v>
      </c>
      <c r="B17" s="74"/>
      <c r="C17" s="32">
        <v>383</v>
      </c>
      <c r="D17" s="7">
        <v>2</v>
      </c>
      <c r="E17" s="2" t="str">
        <f>VLOOKUP($A17,база!$A$3:$E$9988,2,FALSE)</f>
        <v>Ипполитов Владимир</v>
      </c>
      <c r="F17" s="2">
        <f>VLOOKUP($A17,база!$A$3:$E$9988,3,FALSE)</f>
        <v>47</v>
      </c>
      <c r="G17" s="2" t="str">
        <f>VLOOKUP($A17,база!$A$3:$E$9988,4,FALSE)</f>
        <v>Московск.</v>
      </c>
      <c r="H17" s="2" t="str">
        <f>VLOOKUP($A17,база!$A$3:$E$9988,5,FALSE)</f>
        <v>Луховицы</v>
      </c>
      <c r="AQ17" s="11"/>
      <c r="AR17" s="98">
        <v>1.35</v>
      </c>
      <c r="AS17" s="98" t="s">
        <v>1591</v>
      </c>
      <c r="AT17" s="1">
        <v>74.59</v>
      </c>
    </row>
    <row r="18" spans="1:46" s="4" customFormat="1" ht="15.75">
      <c r="A18" s="4">
        <v>561</v>
      </c>
      <c r="B18" s="74"/>
      <c r="C18" s="32">
        <v>96</v>
      </c>
      <c r="D18" s="7">
        <v>3</v>
      </c>
      <c r="E18" s="2" t="str">
        <f>VLOOKUP($A18,база!$A$3:$E$9988,2,FALSE)</f>
        <v>Иванов Виктор</v>
      </c>
      <c r="F18" s="2">
        <f>VLOOKUP($A18,база!$A$3:$E$9988,3,FALSE)</f>
        <v>47</v>
      </c>
      <c r="G18" s="2" t="str">
        <f>VLOOKUP($A18,база!$A$3:$E$9988,4,FALSE)</f>
        <v>Молдова</v>
      </c>
      <c r="H18" s="2" t="str">
        <f>VLOOKUP($A18,база!$A$3:$E$9988,5,FALSE)</f>
        <v>Бендеры</v>
      </c>
      <c r="AQ18" s="11" t="s">
        <v>865</v>
      </c>
      <c r="AR18" s="98">
        <v>1.35</v>
      </c>
      <c r="AS18" s="98" t="s">
        <v>1587</v>
      </c>
      <c r="AT18" s="1">
        <v>74.59</v>
      </c>
    </row>
    <row r="19" spans="1:46" s="4" customFormat="1" ht="15.75">
      <c r="A19" s="4">
        <v>93</v>
      </c>
      <c r="B19" s="74">
        <v>50</v>
      </c>
      <c r="C19" s="32">
        <v>25</v>
      </c>
      <c r="D19" s="7">
        <v>1</v>
      </c>
      <c r="E19" s="2" t="str">
        <f>VLOOKUP($A19,база!$A$3:$E$9988,2,FALSE)</f>
        <v>Гришаев Александр</v>
      </c>
      <c r="F19" s="2" t="str">
        <f>VLOOKUP($A19,база!$A$3:$E$9988,3,FALSE)</f>
        <v>50</v>
      </c>
      <c r="G19" s="2" t="s">
        <v>570</v>
      </c>
      <c r="H19" s="2" t="str">
        <f>VLOOKUP($A19,база!$A$3:$E$9988,5,FALSE)</f>
        <v>Кедр</v>
      </c>
      <c r="AQ19" s="11" t="s">
        <v>966</v>
      </c>
      <c r="AR19" s="98">
        <v>1.65</v>
      </c>
      <c r="AS19" s="98" t="s">
        <v>1585</v>
      </c>
      <c r="AT19" s="98">
        <v>87.3</v>
      </c>
    </row>
    <row r="20" spans="1:46" s="4" customFormat="1" ht="15.75">
      <c r="A20" s="4">
        <v>563</v>
      </c>
      <c r="B20" s="74"/>
      <c r="C20" s="32">
        <v>30</v>
      </c>
      <c r="D20" s="7">
        <v>2</v>
      </c>
      <c r="E20" s="2" t="str">
        <f>VLOOKUP($A20,база!$A$3:$E$9988,2,FALSE)</f>
        <v>Ковальчук Геннадий</v>
      </c>
      <c r="F20" s="2">
        <f>VLOOKUP($A20,база!$A$3:$E$9988,3,FALSE)</f>
        <v>50</v>
      </c>
      <c r="G20" s="2" t="s">
        <v>1592</v>
      </c>
      <c r="H20" s="2">
        <f>VLOOKUP($A20,база!$A$3:$E$9988,5,FALSE)</f>
        <v>0</v>
      </c>
      <c r="AQ20" s="11" t="s">
        <v>936</v>
      </c>
      <c r="AR20" s="98">
        <v>1.65</v>
      </c>
      <c r="AS20" s="98" t="s">
        <v>1587</v>
      </c>
      <c r="AT20" s="98">
        <v>87.3</v>
      </c>
    </row>
    <row r="21" spans="1:46" s="4" customFormat="1" ht="15.75">
      <c r="A21" s="4">
        <v>524</v>
      </c>
      <c r="B21" s="74"/>
      <c r="C21" s="32">
        <v>136</v>
      </c>
      <c r="D21" s="7">
        <v>3</v>
      </c>
      <c r="E21" s="2" t="str">
        <f>VLOOKUP($A21,база!$A$3:$E$9988,2,FALSE)</f>
        <v>Назаров Игорь</v>
      </c>
      <c r="F21" s="2">
        <f>VLOOKUP($A21,база!$A$3:$E$9988,3,FALSE)</f>
        <v>52</v>
      </c>
      <c r="G21" s="2" t="str">
        <f>VLOOKUP($A21,база!$A$3:$E$9988,4,FALSE)</f>
        <v>С-Петербург</v>
      </c>
      <c r="H21" s="2">
        <f>VLOOKUP($A21,база!$A$3:$E$9988,5,FALSE)</f>
        <v>0</v>
      </c>
      <c r="AQ21" s="11"/>
      <c r="AR21" s="98">
        <v>1.6</v>
      </c>
      <c r="AS21" s="98" t="s">
        <v>1588</v>
      </c>
      <c r="AT21" s="98">
        <v>83.77</v>
      </c>
    </row>
    <row r="22" spans="1:46" s="4" customFormat="1" ht="15.75">
      <c r="A22" s="4">
        <v>474</v>
      </c>
      <c r="B22" s="74">
        <v>40</v>
      </c>
      <c r="C22" s="32">
        <v>797</v>
      </c>
      <c r="D22" s="7">
        <v>1</v>
      </c>
      <c r="E22" s="2" t="str">
        <f>VLOOKUP($A22,база!$A$3:$E$9988,2,FALSE)</f>
        <v>Шабельников Валентин</v>
      </c>
      <c r="F22" s="2">
        <f>VLOOKUP($A22,база!$A$3:$E$9988,3,FALSE)</f>
        <v>62</v>
      </c>
      <c r="G22" s="2" t="str">
        <f>VLOOKUP($A22,база!$A$3:$E$9988,4,FALSE)</f>
        <v>Воронежская</v>
      </c>
      <c r="H22" s="2">
        <f>VLOOKUP($A22,база!$A$3:$E$9988,5,FALSE)</f>
        <v>0</v>
      </c>
      <c r="AQ22" s="11" t="s">
        <v>1593</v>
      </c>
      <c r="AR22" s="98">
        <v>1.8</v>
      </c>
      <c r="AS22" s="98" t="s">
        <v>1585</v>
      </c>
      <c r="AT22" s="1">
        <v>84.91</v>
      </c>
    </row>
    <row r="23" spans="1:46" s="4" customFormat="1" ht="15.75">
      <c r="A23" s="4">
        <v>193</v>
      </c>
      <c r="B23" s="7"/>
      <c r="C23" s="32">
        <v>381</v>
      </c>
      <c r="D23" s="7">
        <v>2</v>
      </c>
      <c r="E23" s="2" t="str">
        <f>VLOOKUP($A23,база!$A$3:$E$9988,2,FALSE)</f>
        <v>Колупаев Виктор</v>
      </c>
      <c r="F23" s="2">
        <f>VLOOKUP($A23,база!$A$3:$E$9988,3,FALSE)</f>
        <v>60</v>
      </c>
      <c r="G23" s="2" t="str">
        <f>VLOOKUP($A23,база!$A$3:$E$9988,4,FALSE)</f>
        <v>Мос.обл.</v>
      </c>
      <c r="H23" s="2" t="str">
        <f>VLOOKUP($A23,база!$A$3:$E$9988,5,FALSE)</f>
        <v>Краснознаменск</v>
      </c>
      <c r="AQ23" s="11" t="s">
        <v>711</v>
      </c>
      <c r="AR23" s="98">
        <v>1.75</v>
      </c>
      <c r="AS23" s="98" t="s">
        <v>1594</v>
      </c>
      <c r="AT23" s="1">
        <v>84.14</v>
      </c>
    </row>
    <row r="24" spans="1:46" s="4" customFormat="1" ht="15.75">
      <c r="A24" s="4">
        <v>139</v>
      </c>
      <c r="B24" s="74"/>
      <c r="C24" s="32">
        <v>62</v>
      </c>
      <c r="D24" s="7">
        <v>3</v>
      </c>
      <c r="E24" s="2" t="str">
        <f>VLOOKUP($A24,база!$A$3:$E$9988,2,FALSE)</f>
        <v>Заонегин Олег</v>
      </c>
      <c r="F24" s="2">
        <f>VLOOKUP($A24,база!$A$3:$E$9988,3,FALSE)</f>
        <v>62</v>
      </c>
      <c r="G24" s="2" t="str">
        <f>VLOOKUP($A24,база!$A$3:$E$9988,4,FALSE)</f>
        <v>Москва</v>
      </c>
      <c r="H24" s="2" t="str">
        <f>VLOOKUP($A24,база!$A$3:$E$9988,5,FALSE)</f>
        <v>Дзержинец</v>
      </c>
      <c r="AQ24" s="11"/>
      <c r="AR24" s="98">
        <v>1.65</v>
      </c>
      <c r="AS24" s="98" t="s">
        <v>1595</v>
      </c>
      <c r="AT24" s="1">
        <v>76.75</v>
      </c>
    </row>
    <row r="25" spans="1:46" s="4" customFormat="1" ht="15.75">
      <c r="A25" s="4">
        <v>621</v>
      </c>
      <c r="B25" s="74"/>
      <c r="C25" s="32">
        <v>675</v>
      </c>
      <c r="D25" s="7">
        <v>4</v>
      </c>
      <c r="E25" s="2" t="str">
        <f>VLOOKUP($A25,база!$A$3:$E$9988,2,FALSE)</f>
        <v>Волков Виктор</v>
      </c>
      <c r="F25" s="2">
        <f>VLOOKUP($A25,база!$A$3:$E$9988,3,FALSE)</f>
        <v>61</v>
      </c>
      <c r="G25" s="2" t="str">
        <f>VLOOKUP($A25,база!$A$3:$E$9988,4,FALSE)</f>
        <v>Татарстан</v>
      </c>
      <c r="H25" s="2" t="str">
        <f>VLOOKUP($A25,база!$A$3:$E$9988,5,FALSE)</f>
        <v>Казань Мотор</v>
      </c>
      <c r="AQ25" s="11" t="s">
        <v>1018</v>
      </c>
      <c r="AR25" s="98">
        <v>1.45</v>
      </c>
      <c r="AS25" s="98" t="s">
        <v>1596</v>
      </c>
      <c r="AT25" s="1">
        <v>69.05</v>
      </c>
    </row>
    <row r="26" spans="1:46" s="4" customFormat="1" ht="15.75">
      <c r="A26" s="4">
        <v>654</v>
      </c>
      <c r="B26" s="7"/>
      <c r="C26" s="32">
        <v>57</v>
      </c>
      <c r="D26" s="7">
        <v>5</v>
      </c>
      <c r="E26" s="2" t="str">
        <f>VLOOKUP($A26,база!$A$3:$E$9988,2,FALSE)</f>
        <v>Афанасьев Сергей</v>
      </c>
      <c r="F26" s="2">
        <f>VLOOKUP($A26,база!$A$3:$E$9988,3,FALSE)</f>
        <v>59</v>
      </c>
      <c r="G26" s="2" t="str">
        <f>VLOOKUP($A26,база!$A$3:$E$9988,4,FALSE)</f>
        <v>Мос.обл.</v>
      </c>
      <c r="H26" s="2" t="str">
        <f>VLOOKUP($A26,база!$A$3:$E$9988,5,FALSE)</f>
        <v>Мытищи Слаломист</v>
      </c>
      <c r="AQ26" s="11" t="s">
        <v>1099</v>
      </c>
      <c r="AR26" s="98">
        <v>1.4</v>
      </c>
      <c r="AS26" s="98" t="s">
        <v>1586</v>
      </c>
      <c r="AT26" s="1">
        <v>67.31</v>
      </c>
    </row>
    <row r="27" spans="2:46" s="4" customFormat="1" ht="15.75">
      <c r="B27" s="7"/>
      <c r="C27" s="32"/>
      <c r="D27" s="7"/>
      <c r="E27" s="2"/>
      <c r="F27" s="2"/>
      <c r="G27" s="2"/>
      <c r="H27" s="2"/>
      <c r="AQ27" s="11"/>
      <c r="AR27" s="98"/>
      <c r="AS27" s="98"/>
      <c r="AT27" s="1"/>
    </row>
    <row r="28" spans="2:7" ht="20.25">
      <c r="B28" s="63"/>
      <c r="D28" s="17"/>
      <c r="E28" s="4"/>
      <c r="F28" s="64"/>
      <c r="G28" s="4"/>
    </row>
    <row r="29" spans="2:7" ht="18">
      <c r="B29" s="66"/>
      <c r="D29" s="29"/>
      <c r="E29" s="4"/>
      <c r="F29" s="66"/>
      <c r="G29" s="4"/>
    </row>
    <row r="30" spans="2:7" ht="18">
      <c r="B30" s="66"/>
      <c r="D30" s="29"/>
      <c r="E30" s="4"/>
      <c r="F30" s="66"/>
      <c r="G30" s="4"/>
    </row>
    <row r="31" spans="4:8" ht="18">
      <c r="D31" s="67"/>
      <c r="E31" s="4"/>
      <c r="F31" s="64"/>
      <c r="G31" s="24" t="s">
        <v>852</v>
      </c>
      <c r="H31" s="4"/>
    </row>
    <row r="32" spans="2:46" s="4" customFormat="1" ht="15.75">
      <c r="B32" s="122"/>
      <c r="C32" s="32"/>
      <c r="D32" s="28"/>
      <c r="E32" s="28"/>
      <c r="F32" s="122"/>
      <c r="G32" s="15" t="s">
        <v>824</v>
      </c>
      <c r="H32" s="15"/>
      <c r="AQ32" s="11"/>
      <c r="AR32" s="98"/>
      <c r="AS32" s="98"/>
      <c r="AT32" s="1"/>
    </row>
    <row r="33" spans="2:46" s="4" customFormat="1" ht="15.75">
      <c r="B33" s="122"/>
      <c r="C33" s="32"/>
      <c r="D33" s="28"/>
      <c r="E33" s="15"/>
      <c r="F33" s="122"/>
      <c r="H33" s="15"/>
      <c r="AQ33" s="11"/>
      <c r="AR33" s="98"/>
      <c r="AS33" s="98"/>
      <c r="AT33" s="1"/>
    </row>
    <row r="34" spans="2:42" ht="15">
      <c r="B34" s="134"/>
      <c r="C34" s="129"/>
      <c r="D34" s="21"/>
      <c r="E34" s="20"/>
      <c r="F34" s="13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2:44" ht="15">
      <c r="B35" s="134">
        <v>65</v>
      </c>
      <c r="C35" s="129"/>
      <c r="D35" s="21"/>
      <c r="E35" s="20" t="s">
        <v>890</v>
      </c>
      <c r="F35" s="134">
        <v>38</v>
      </c>
      <c r="G35" s="20" t="s">
        <v>891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R35" s="133">
        <v>0</v>
      </c>
    </row>
    <row r="36" spans="2:46" s="4" customFormat="1" ht="15">
      <c r="B36" s="74">
        <v>60</v>
      </c>
      <c r="C36" s="1"/>
      <c r="D36" s="7">
        <v>1</v>
      </c>
      <c r="E36" s="2" t="s">
        <v>1597</v>
      </c>
      <c r="F36" s="2">
        <v>43</v>
      </c>
      <c r="G36" s="2" t="s">
        <v>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11" t="s">
        <v>67</v>
      </c>
      <c r="AR36" s="98">
        <v>3.3</v>
      </c>
      <c r="AS36" s="98"/>
      <c r="AT36" s="1">
        <v>82.71</v>
      </c>
    </row>
    <row r="37" spans="2:46" s="4" customFormat="1" ht="15">
      <c r="B37" s="74"/>
      <c r="C37" s="1"/>
      <c r="D37" s="7">
        <v>2</v>
      </c>
      <c r="E37" s="2" t="s">
        <v>645</v>
      </c>
      <c r="F37" s="2">
        <v>40</v>
      </c>
      <c r="G37" s="2" t="s">
        <v>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1" t="s">
        <v>67</v>
      </c>
      <c r="AR37" s="98">
        <v>2.4</v>
      </c>
      <c r="AS37" s="98"/>
      <c r="AT37" s="1">
        <v>62.83</v>
      </c>
    </row>
    <row r="38" spans="2:46" s="4" customFormat="1" ht="15.75">
      <c r="B38" s="74"/>
      <c r="C38" s="32"/>
      <c r="D38" s="7"/>
      <c r="E38" s="2"/>
      <c r="F38" s="2"/>
      <c r="G38" s="2"/>
      <c r="H38" s="2"/>
      <c r="AQ38" s="11"/>
      <c r="AR38" s="98"/>
      <c r="AS38" s="98"/>
      <c r="AT38" s="1"/>
    </row>
    <row r="39" spans="2:46" s="4" customFormat="1" ht="15.75">
      <c r="B39" s="74"/>
      <c r="C39" s="32"/>
      <c r="D39" s="7"/>
      <c r="E39" s="2"/>
      <c r="F39" s="2"/>
      <c r="G39" s="2"/>
      <c r="H39" s="2"/>
      <c r="AQ39" s="11"/>
      <c r="AR39" s="98"/>
      <c r="AS39" s="98"/>
      <c r="AT39" s="1"/>
    </row>
    <row r="40" spans="2:46" s="4" customFormat="1" ht="15.75">
      <c r="B40" s="74"/>
      <c r="C40" s="32"/>
      <c r="D40" s="7"/>
      <c r="E40" s="2"/>
      <c r="F40" s="2"/>
      <c r="G40" s="2"/>
      <c r="H40" s="2"/>
      <c r="AQ40" s="11"/>
      <c r="AR40" s="98"/>
      <c r="AS40" s="98"/>
      <c r="AT40" s="1"/>
    </row>
    <row r="41" spans="2:46" s="4" customFormat="1" ht="15.75">
      <c r="B41" s="74"/>
      <c r="C41" s="32"/>
      <c r="D41" s="7"/>
      <c r="E41" s="2"/>
      <c r="F41" s="2"/>
      <c r="G41" s="2"/>
      <c r="H41" s="2"/>
      <c r="AQ41" s="11"/>
      <c r="AR41" s="98"/>
      <c r="AS41" s="98"/>
      <c r="AT41" s="1"/>
    </row>
    <row r="42" spans="2:46" s="4" customFormat="1" ht="15.75">
      <c r="B42" s="74"/>
      <c r="C42" s="32"/>
      <c r="D42" s="7"/>
      <c r="E42" s="2"/>
      <c r="F42" s="2"/>
      <c r="G42" s="2"/>
      <c r="H42" s="2"/>
      <c r="AQ42" s="11"/>
      <c r="AR42" s="98"/>
      <c r="AS42" s="98"/>
      <c r="AT42" s="1"/>
    </row>
    <row r="43" spans="2:46" s="4" customFormat="1" ht="15.75">
      <c r="B43" s="74"/>
      <c r="C43" s="32"/>
      <c r="D43" s="7"/>
      <c r="E43" s="2"/>
      <c r="F43" s="2"/>
      <c r="G43" s="2"/>
      <c r="H43" s="2"/>
      <c r="AQ43" s="11"/>
      <c r="AR43" s="98"/>
      <c r="AS43" s="98"/>
      <c r="AT43" s="1"/>
    </row>
    <row r="44" spans="2:46" s="4" customFormat="1" ht="15.75">
      <c r="B44" s="74"/>
      <c r="C44" s="32"/>
      <c r="D44" s="7"/>
      <c r="E44" s="2"/>
      <c r="F44" s="2"/>
      <c r="G44" s="2"/>
      <c r="H44" s="2"/>
      <c r="AQ44" s="11"/>
      <c r="AR44" s="98"/>
      <c r="AS44" s="98"/>
      <c r="AT44" s="1"/>
    </row>
    <row r="45" spans="2:46" s="4" customFormat="1" ht="15.75">
      <c r="B45" s="74"/>
      <c r="C45" s="32"/>
      <c r="D45" s="7"/>
      <c r="E45" s="2"/>
      <c r="F45" s="2"/>
      <c r="G45" s="2"/>
      <c r="H45" s="2"/>
      <c r="AQ45" s="11"/>
      <c r="AR45" s="98"/>
      <c r="AS45" s="98"/>
      <c r="AT45" s="1"/>
    </row>
    <row r="46" spans="2:46" s="4" customFormat="1" ht="15.75">
      <c r="B46" s="74"/>
      <c r="C46" s="32"/>
      <c r="D46" s="7"/>
      <c r="E46" s="2"/>
      <c r="F46" s="2"/>
      <c r="G46" s="2"/>
      <c r="H46" s="2"/>
      <c r="AQ46" s="11"/>
      <c r="AR46" s="98"/>
      <c r="AS46" s="98"/>
      <c r="AT46" s="1"/>
    </row>
    <row r="47" spans="2:46" s="4" customFormat="1" ht="15.75">
      <c r="B47" s="74"/>
      <c r="C47" s="32"/>
      <c r="D47" s="7"/>
      <c r="E47" s="2"/>
      <c r="F47" s="2"/>
      <c r="G47" s="2"/>
      <c r="H47" s="2"/>
      <c r="AQ47" s="11"/>
      <c r="AR47" s="98"/>
      <c r="AS47" s="98"/>
      <c r="AT47" s="1"/>
    </row>
    <row r="48" spans="2:8" ht="15.75">
      <c r="B48" s="131"/>
      <c r="C48" s="80"/>
      <c r="D48" s="132">
        <v>15</v>
      </c>
      <c r="E48" s="60" t="e">
        <f>VLOOKUP($A48,база!$A$3:$E$9988,2,FALSE)</f>
        <v>#N/A</v>
      </c>
      <c r="F48" s="60" t="e">
        <f>VLOOKUP($A48,база!$A$3:$E$9988,3,FALSE)</f>
        <v>#N/A</v>
      </c>
      <c r="G48" s="60" t="e">
        <f>VLOOKUP($A48,база!$A$3:$E$9988,4,FALSE)</f>
        <v>#N/A</v>
      </c>
      <c r="H48" s="60" t="e">
        <f>VLOOKUP($A48,база!$A$3:$E$9988,5,FALSE)</f>
        <v>#N/A</v>
      </c>
    </row>
    <row r="49" spans="2:8" ht="15.75">
      <c r="B49" s="73"/>
      <c r="C49" s="81"/>
      <c r="D49" s="51">
        <v>16</v>
      </c>
      <c r="E49" s="50" t="e">
        <f>VLOOKUP($A49,база!$A$3:$E$9988,2,FALSE)</f>
        <v>#N/A</v>
      </c>
      <c r="F49" s="50" t="e">
        <f>VLOOKUP($A49,база!$A$3:$E$9988,3,FALSE)</f>
        <v>#N/A</v>
      </c>
      <c r="G49" s="50" t="e">
        <f>VLOOKUP($A49,база!$A$3:$E$9988,4,FALSE)</f>
        <v>#N/A</v>
      </c>
      <c r="H49" s="50" t="e">
        <f>VLOOKUP($A49,база!$A$3:$E$9988,5,FALSE)</f>
        <v>#N/A</v>
      </c>
    </row>
    <row r="50" spans="2:8" ht="15.75">
      <c r="B50" s="73"/>
      <c r="C50" s="81"/>
      <c r="D50" s="51">
        <v>17</v>
      </c>
      <c r="E50" s="50" t="e">
        <f>VLOOKUP($A50,база!$A$3:$E$9988,2,FALSE)</f>
        <v>#N/A</v>
      </c>
      <c r="F50" s="50" t="e">
        <f>VLOOKUP($A50,база!$A$3:$E$9988,3,FALSE)</f>
        <v>#N/A</v>
      </c>
      <c r="G50" s="50" t="e">
        <f>VLOOKUP($A50,база!$A$3:$E$9988,4,FALSE)</f>
        <v>#N/A</v>
      </c>
      <c r="H50" s="50" t="e">
        <f>VLOOKUP($A50,база!$A$3:$E$9988,5,FALSE)</f>
        <v>#N/A</v>
      </c>
    </row>
    <row r="51" spans="2:8" ht="15.75">
      <c r="B51" s="73"/>
      <c r="C51" s="81"/>
      <c r="D51" s="51">
        <v>18</v>
      </c>
      <c r="E51" s="50" t="e">
        <f>VLOOKUP($A51,база!$A$3:$E$9988,2,FALSE)</f>
        <v>#N/A</v>
      </c>
      <c r="F51" s="50" t="e">
        <f>VLOOKUP($A51,база!$A$3:$E$9988,3,FALSE)</f>
        <v>#N/A</v>
      </c>
      <c r="G51" s="50" t="e">
        <f>VLOOKUP($A51,база!$A$3:$E$9988,4,FALSE)</f>
        <v>#N/A</v>
      </c>
      <c r="H51" s="50" t="e">
        <f>VLOOKUP($A51,база!$A$3:$E$9988,5,FALSE)</f>
        <v>#N/A</v>
      </c>
    </row>
    <row r="52" spans="2:46" s="4" customFormat="1" ht="15.75">
      <c r="B52" s="74"/>
      <c r="C52" s="32"/>
      <c r="D52" s="7"/>
      <c r="E52" s="2"/>
      <c r="F52" s="2"/>
      <c r="G52" s="2"/>
      <c r="H52" s="2"/>
      <c r="AQ52" s="11"/>
      <c r="AR52" s="98"/>
      <c r="AS52" s="98"/>
      <c r="AT52" s="1"/>
    </row>
    <row r="53" spans="2:46" s="4" customFormat="1" ht="15.75">
      <c r="B53" s="74"/>
      <c r="C53" s="32"/>
      <c r="D53" s="7"/>
      <c r="E53" s="2" t="s">
        <v>817</v>
      </c>
      <c r="F53" s="2"/>
      <c r="G53" s="2"/>
      <c r="H53" s="2"/>
      <c r="AQ53" s="11"/>
      <c r="AR53" s="98"/>
      <c r="AS53" s="98"/>
      <c r="AT53" s="1"/>
    </row>
    <row r="54" spans="2:46" s="4" customFormat="1" ht="15.75">
      <c r="B54" s="7"/>
      <c r="C54" s="32"/>
      <c r="D54" s="7"/>
      <c r="E54" s="2"/>
      <c r="F54" s="2"/>
      <c r="G54" s="2"/>
      <c r="H54" s="2"/>
      <c r="AQ54" s="11"/>
      <c r="AR54" s="98"/>
      <c r="AS54" s="98"/>
      <c r="AT54" s="1"/>
    </row>
    <row r="55" spans="2:46" s="4" customFormat="1" ht="15.75">
      <c r="B55" s="7"/>
      <c r="C55" s="32"/>
      <c r="D55" s="7"/>
      <c r="E55" s="2" t="s">
        <v>818</v>
      </c>
      <c r="F55" s="2"/>
      <c r="G55" s="2"/>
      <c r="H55" s="2"/>
      <c r="AQ55" s="11"/>
      <c r="AR55" s="98"/>
      <c r="AS55" s="98"/>
      <c r="AT55" s="1"/>
    </row>
    <row r="56" spans="2:46" s="4" customFormat="1" ht="15.75">
      <c r="B56" s="7"/>
      <c r="C56" s="32"/>
      <c r="D56" s="7"/>
      <c r="E56" s="2"/>
      <c r="F56" s="2"/>
      <c r="G56" s="2"/>
      <c r="H56" s="2"/>
      <c r="AQ56" s="11"/>
      <c r="AR56" s="98"/>
      <c r="AS56" s="98"/>
      <c r="AT56" s="1"/>
    </row>
    <row r="57" spans="2:46" s="4" customFormat="1" ht="15.75">
      <c r="B57" s="7"/>
      <c r="C57" s="32"/>
      <c r="D57" s="7"/>
      <c r="E57" s="2"/>
      <c r="F57" s="2"/>
      <c r="G57" s="2"/>
      <c r="H57" s="2"/>
      <c r="AQ57" s="11"/>
      <c r="AR57" s="98"/>
      <c r="AS57" s="98"/>
      <c r="AT57" s="1"/>
    </row>
    <row r="58" spans="2:7" ht="20.25">
      <c r="B58" s="63"/>
      <c r="D58" s="17"/>
      <c r="E58" s="4"/>
      <c r="F58" s="64"/>
      <c r="G58" s="4"/>
    </row>
    <row r="59" spans="2:7" ht="18">
      <c r="B59" s="66"/>
      <c r="D59" s="29"/>
      <c r="E59" s="4"/>
      <c r="F59" s="66"/>
      <c r="G59" s="4"/>
    </row>
    <row r="60" spans="2:7" ht="18">
      <c r="B60" s="66"/>
      <c r="D60" s="29"/>
      <c r="E60" s="4"/>
      <c r="F60" s="66"/>
      <c r="G60" s="4"/>
    </row>
    <row r="61" spans="4:8" ht="18">
      <c r="D61" s="29"/>
      <c r="E61" s="4"/>
      <c r="F61" s="64"/>
      <c r="G61" s="4"/>
      <c r="H61" s="4"/>
    </row>
    <row r="62" spans="2:8" ht="15.75">
      <c r="B62" s="68" t="s">
        <v>851</v>
      </c>
      <c r="C62" s="79" t="s">
        <v>821</v>
      </c>
      <c r="D62" s="55" t="s">
        <v>848</v>
      </c>
      <c r="E62" s="61" t="s">
        <v>803</v>
      </c>
      <c r="F62" s="68" t="s">
        <v>804</v>
      </c>
      <c r="G62" s="54" t="s">
        <v>837</v>
      </c>
      <c r="H62" s="69" t="s">
        <v>838</v>
      </c>
    </row>
    <row r="63" spans="2:8" ht="15.75">
      <c r="B63" s="71" t="s">
        <v>840</v>
      </c>
      <c r="C63" s="80" t="s">
        <v>850</v>
      </c>
      <c r="D63" s="58"/>
      <c r="E63" s="72"/>
      <c r="F63" s="71" t="s">
        <v>849</v>
      </c>
      <c r="G63" s="62"/>
      <c r="H63" s="72"/>
    </row>
    <row r="64" spans="1:8" ht="15.75">
      <c r="A64">
        <v>89</v>
      </c>
      <c r="B64" s="75">
        <v>75</v>
      </c>
      <c r="C64" s="81">
        <v>35</v>
      </c>
      <c r="D64" s="59">
        <v>1</v>
      </c>
      <c r="E64" s="50" t="str">
        <f>VLOOKUP($A64,база!$A$3:$E$9988,2,FALSE)</f>
        <v>Гомберадзе Калерия</v>
      </c>
      <c r="F64" s="50">
        <f>VLOOKUP($A64,база!$A$3:$E$9988,3,FALSE)</f>
        <v>28</v>
      </c>
      <c r="G64" s="50" t="str">
        <f>VLOOKUP($A64,база!$A$3:$E$9988,4,FALSE)</f>
        <v>Москва</v>
      </c>
      <c r="H64" s="50">
        <f>VLOOKUP($A64,база!$A$3:$E$9988,5,FALSE)</f>
        <v>0</v>
      </c>
    </row>
    <row r="65" spans="1:8" ht="15.75">
      <c r="A65">
        <v>183</v>
      </c>
      <c r="B65" s="73">
        <v>65</v>
      </c>
      <c r="C65" s="81">
        <v>7</v>
      </c>
      <c r="D65" s="51">
        <v>2</v>
      </c>
      <c r="E65" s="50" t="str">
        <f>VLOOKUP($A65,база!$A$3:$E$9988,2,FALSE)</f>
        <v>Коваленская Галина</v>
      </c>
      <c r="F65" s="50">
        <f>VLOOKUP($A65,база!$A$3:$E$9988,3,FALSE)</f>
        <v>34</v>
      </c>
      <c r="G65" s="50" t="str">
        <f>VLOOKUP($A65,база!$A$3:$E$9988,4,FALSE)</f>
        <v>Москва</v>
      </c>
      <c r="H65" s="50" t="str">
        <f>VLOOKUP($A65,база!$A$3:$E$9988,5,FALSE)</f>
        <v>Дзержинец</v>
      </c>
    </row>
    <row r="66" spans="1:8" ht="15.75">
      <c r="A66">
        <v>68</v>
      </c>
      <c r="B66" s="73">
        <v>50</v>
      </c>
      <c r="C66" s="81">
        <v>60</v>
      </c>
      <c r="D66" s="51">
        <v>3</v>
      </c>
      <c r="E66" s="50" t="str">
        <f>VLOOKUP($A66,база!$A$3:$E$9988,2,FALSE)</f>
        <v>Вьюкова Елена</v>
      </c>
      <c r="F66" s="50">
        <f>VLOOKUP($A66,база!$A$3:$E$9988,3,FALSE)</f>
        <v>53</v>
      </c>
      <c r="G66" s="50" t="str">
        <f>VLOOKUP($A66,база!$A$3:$E$9988,4,FALSE)</f>
        <v>С-Петербург</v>
      </c>
      <c r="H66" s="50">
        <f>VLOOKUP($A66,база!$A$3:$E$9988,5,FALSE)</f>
        <v>0</v>
      </c>
    </row>
    <row r="67" spans="1:8" ht="15.75">
      <c r="A67">
        <v>577</v>
      </c>
      <c r="B67" s="73">
        <v>40</v>
      </c>
      <c r="C67" s="81">
        <v>846</v>
      </c>
      <c r="D67" s="51">
        <v>4</v>
      </c>
      <c r="E67" s="50" t="str">
        <f>VLOOKUP($A67,база!$A$3:$E$9988,2,FALSE)</f>
        <v>Бодриченко Елена</v>
      </c>
      <c r="F67" s="50">
        <f>VLOOKUP($A67,база!$A$3:$E$9988,3,FALSE)</f>
        <v>62</v>
      </c>
      <c r="G67" s="50" t="str">
        <f>VLOOKUP($A67,база!$A$3:$E$9988,4,FALSE)</f>
        <v>Мос.обл.</v>
      </c>
      <c r="H67" s="50" t="str">
        <f>VLOOKUP($A67,база!$A$3:$E$9988,5,FALSE)</f>
        <v>Королев Юж.Тушино</v>
      </c>
    </row>
    <row r="68" spans="1:8" ht="15.75">
      <c r="A68">
        <v>85</v>
      </c>
      <c r="B68" s="73">
        <v>40</v>
      </c>
      <c r="C68" s="81">
        <v>461</v>
      </c>
      <c r="D68" s="51">
        <v>5</v>
      </c>
      <c r="E68" s="50" t="str">
        <f>VLOOKUP($A68,база!$A$3:$E$9988,2,FALSE)</f>
        <v>Глубоцкая Галина</v>
      </c>
      <c r="F68" s="50" t="str">
        <f>VLOOKUP($A68,база!$A$3:$E$9988,3,FALSE)</f>
        <v>60</v>
      </c>
      <c r="G68" s="50" t="str">
        <f>VLOOKUP($A68,база!$A$3:$E$9988,4,FALSE)</f>
        <v>Тат.Казань</v>
      </c>
      <c r="H68" s="50">
        <f>VLOOKUP($A68,база!$A$3:$E$9988,5,FALSE)</f>
        <v>0</v>
      </c>
    </row>
    <row r="69" spans="2:8" ht="15.75">
      <c r="B69" s="73"/>
      <c r="C69" s="81"/>
      <c r="D69" s="51"/>
      <c r="E69" s="50"/>
      <c r="F69" s="50"/>
      <c r="G69" s="50"/>
      <c r="H69" s="50"/>
    </row>
    <row r="70" spans="2:8" ht="15.75">
      <c r="B70" s="73"/>
      <c r="C70" s="81"/>
      <c r="D70" s="51"/>
      <c r="E70" s="50"/>
      <c r="F70" s="50"/>
      <c r="G70" s="50"/>
      <c r="H70" s="50"/>
    </row>
    <row r="71" spans="2:46" s="4" customFormat="1" ht="15.75">
      <c r="B71" s="73"/>
      <c r="C71" s="81"/>
      <c r="D71" s="51"/>
      <c r="E71" s="50"/>
      <c r="F71" s="50"/>
      <c r="G71" s="50"/>
      <c r="H71" s="50"/>
      <c r="AQ71" s="11"/>
      <c r="AR71" s="98"/>
      <c r="AS71" s="98"/>
      <c r="AT71" s="1"/>
    </row>
    <row r="72" spans="2:46" s="4" customFormat="1" ht="15.75">
      <c r="B72" s="74"/>
      <c r="C72" s="32"/>
      <c r="D72" s="7"/>
      <c r="E72" s="2"/>
      <c r="F72" s="2"/>
      <c r="G72" s="2"/>
      <c r="H72" s="2"/>
      <c r="AQ72" s="11"/>
      <c r="AR72" s="98"/>
      <c r="AS72" s="98"/>
      <c r="AT72" s="1"/>
    </row>
    <row r="73" spans="2:46" s="4" customFormat="1" ht="15.75">
      <c r="B73" s="74"/>
      <c r="C73" s="32"/>
      <c r="D73" s="7"/>
      <c r="E73" s="2"/>
      <c r="F73" s="2"/>
      <c r="G73" s="2"/>
      <c r="H73" s="2"/>
      <c r="AQ73" s="11"/>
      <c r="AR73" s="98"/>
      <c r="AS73" s="98"/>
      <c r="AT73" s="1"/>
    </row>
    <row r="74" spans="2:46" s="4" customFormat="1" ht="15.75">
      <c r="B74" s="74"/>
      <c r="C74" s="32"/>
      <c r="D74" s="7"/>
      <c r="E74" s="2"/>
      <c r="F74" s="2"/>
      <c r="G74" s="2"/>
      <c r="H74" s="2"/>
      <c r="AQ74" s="11"/>
      <c r="AR74" s="98"/>
      <c r="AS74" s="98"/>
      <c r="AT74" s="1"/>
    </row>
    <row r="75" spans="2:46" s="4" customFormat="1" ht="15.75">
      <c r="B75" s="74"/>
      <c r="C75" s="32"/>
      <c r="D75" s="7"/>
      <c r="E75" s="2"/>
      <c r="F75" s="2"/>
      <c r="G75" s="2"/>
      <c r="H75" s="2"/>
      <c r="AQ75" s="11"/>
      <c r="AR75" s="98"/>
      <c r="AS75" s="98"/>
      <c r="AT75" s="1"/>
    </row>
    <row r="76" spans="2:46" s="4" customFormat="1" ht="15.75">
      <c r="B76" s="74"/>
      <c r="C76" s="32"/>
      <c r="D76" s="7"/>
      <c r="E76" s="2"/>
      <c r="F76" s="2"/>
      <c r="G76" s="2"/>
      <c r="H76" s="2"/>
      <c r="AQ76" s="11"/>
      <c r="AR76" s="98"/>
      <c r="AS76" s="98"/>
      <c r="AT76" s="1"/>
    </row>
    <row r="77" spans="2:46" s="4" customFormat="1" ht="15.75">
      <c r="B77" s="74"/>
      <c r="C77" s="32"/>
      <c r="D77" s="7"/>
      <c r="E77" s="2"/>
      <c r="F77" s="2"/>
      <c r="G77" s="2"/>
      <c r="H77" s="2"/>
      <c r="AQ77" s="11"/>
      <c r="AR77" s="98"/>
      <c r="AS77" s="98"/>
      <c r="AT77" s="1"/>
    </row>
    <row r="78" spans="2:46" s="4" customFormat="1" ht="15.75">
      <c r="B78" s="74"/>
      <c r="C78" s="32"/>
      <c r="D78" s="7"/>
      <c r="E78" s="2"/>
      <c r="F78" s="2"/>
      <c r="G78" s="2"/>
      <c r="H78" s="2"/>
      <c r="AQ78" s="11"/>
      <c r="AR78" s="98"/>
      <c r="AS78" s="98"/>
      <c r="AT78" s="1"/>
    </row>
    <row r="79" spans="2:46" s="4" customFormat="1" ht="15.75">
      <c r="B79" s="74"/>
      <c r="C79" s="32"/>
      <c r="D79" s="7"/>
      <c r="E79" s="2"/>
      <c r="F79" s="2"/>
      <c r="G79" s="2"/>
      <c r="H79" s="2"/>
      <c r="AQ79" s="11"/>
      <c r="AR79" s="98"/>
      <c r="AS79" s="98"/>
      <c r="AT79" s="1"/>
    </row>
    <row r="80" spans="2:46" s="4" customFormat="1" ht="15.75">
      <c r="B80" s="74"/>
      <c r="C80" s="32"/>
      <c r="D80" s="7"/>
      <c r="E80" s="2"/>
      <c r="F80" s="2"/>
      <c r="G80" s="2"/>
      <c r="H80" s="2"/>
      <c r="AQ80" s="11"/>
      <c r="AR80" s="98"/>
      <c r="AS80" s="98"/>
      <c r="AT80" s="1"/>
    </row>
    <row r="81" spans="2:46" s="4" customFormat="1" ht="15.75">
      <c r="B81" s="74"/>
      <c r="C81" s="32"/>
      <c r="D81" s="7"/>
      <c r="E81" s="2"/>
      <c r="F81" s="2"/>
      <c r="G81" s="2"/>
      <c r="H81" s="2"/>
      <c r="AQ81" s="11"/>
      <c r="AR81" s="98"/>
      <c r="AS81" s="98"/>
      <c r="AT81" s="1"/>
    </row>
    <row r="82" spans="2:46" s="4" customFormat="1" ht="15.75">
      <c r="B82" s="74"/>
      <c r="C82" s="32"/>
      <c r="D82" s="7"/>
      <c r="E82" s="2"/>
      <c r="F82" s="2"/>
      <c r="G82" s="2"/>
      <c r="H82" s="2"/>
      <c r="AQ82" s="11"/>
      <c r="AR82" s="98"/>
      <c r="AS82" s="98"/>
      <c r="AT82" s="1"/>
    </row>
    <row r="83" spans="2:46" s="4" customFormat="1" ht="15.75">
      <c r="B83" s="74"/>
      <c r="C83" s="32"/>
      <c r="D83" s="7"/>
      <c r="E83" s="2" t="s">
        <v>817</v>
      </c>
      <c r="F83" s="2"/>
      <c r="G83" s="2"/>
      <c r="H83" s="2"/>
      <c r="AQ83" s="11"/>
      <c r="AR83" s="98"/>
      <c r="AS83" s="98"/>
      <c r="AT83" s="1"/>
    </row>
    <row r="84" spans="2:46" s="4" customFormat="1" ht="15.75">
      <c r="B84" s="7"/>
      <c r="C84" s="32"/>
      <c r="D84" s="7"/>
      <c r="E84" s="2"/>
      <c r="F84" s="2"/>
      <c r="G84" s="2"/>
      <c r="H84" s="2"/>
      <c r="AQ84" s="11"/>
      <c r="AR84" s="98"/>
      <c r="AS84" s="98"/>
      <c r="AT84" s="1"/>
    </row>
    <row r="85" spans="2:46" s="4" customFormat="1" ht="15.75">
      <c r="B85" s="7"/>
      <c r="C85" s="32"/>
      <c r="D85" s="7"/>
      <c r="E85" s="2" t="s">
        <v>818</v>
      </c>
      <c r="F85" s="2"/>
      <c r="G85" s="2"/>
      <c r="H85" s="2"/>
      <c r="AQ85" s="11"/>
      <c r="AR85" s="98"/>
      <c r="AS85" s="98"/>
      <c r="AT85" s="1"/>
    </row>
    <row r="86" spans="2:7" ht="20.25">
      <c r="B86" s="63"/>
      <c r="D86" s="17"/>
      <c r="E86" s="4"/>
      <c r="F86" s="64"/>
      <c r="G86" s="4"/>
    </row>
    <row r="87" spans="2:7" ht="18">
      <c r="B87" s="66"/>
      <c r="D87" s="29"/>
      <c r="E87" s="4"/>
      <c r="F87" s="66"/>
      <c r="G87" s="4"/>
    </row>
    <row r="88" spans="2:7" ht="18">
      <c r="B88" s="66"/>
      <c r="D88" s="29"/>
      <c r="E88" s="4"/>
      <c r="F88" s="66"/>
      <c r="G88" s="4"/>
    </row>
    <row r="89" spans="4:8" ht="18">
      <c r="D89" s="29"/>
      <c r="E89" s="4"/>
      <c r="F89" s="64"/>
      <c r="G89" s="4"/>
      <c r="H89" s="4"/>
    </row>
    <row r="90" spans="2:8" ht="15.75">
      <c r="B90" s="68" t="s">
        <v>851</v>
      </c>
      <c r="C90" s="79" t="s">
        <v>821</v>
      </c>
      <c r="D90" s="55" t="s">
        <v>848</v>
      </c>
      <c r="E90" s="61" t="s">
        <v>803</v>
      </c>
      <c r="F90" s="82" t="s">
        <v>804</v>
      </c>
      <c r="G90" s="56" t="s">
        <v>837</v>
      </c>
      <c r="H90" s="69" t="s">
        <v>838</v>
      </c>
    </row>
    <row r="91" spans="2:8" ht="15.75">
      <c r="B91" s="71" t="s">
        <v>840</v>
      </c>
      <c r="C91" s="80" t="s">
        <v>850</v>
      </c>
      <c r="D91" s="58"/>
      <c r="E91" s="72"/>
      <c r="F91" s="78" t="s">
        <v>849</v>
      </c>
      <c r="G91" s="62"/>
      <c r="H91" s="72"/>
    </row>
    <row r="92" spans="2:8" ht="15.75">
      <c r="B92" s="75"/>
      <c r="C92" s="81"/>
      <c r="D92" s="59">
        <v>1</v>
      </c>
      <c r="E92" s="50" t="e">
        <f>VLOOKUP($A92,база!$A$3:$E$9988,2,FALSE)</f>
        <v>#N/A</v>
      </c>
      <c r="F92" s="50" t="e">
        <f>VLOOKUP($A92,база!$A$3:$E$9988,3,FALSE)</f>
        <v>#N/A</v>
      </c>
      <c r="G92" s="60" t="e">
        <f>VLOOKUP($A92,база!$A$3:$E$9988,4,FALSE)</f>
        <v>#N/A</v>
      </c>
      <c r="H92" s="50" t="e">
        <f>VLOOKUP($A92,база!$A$3:$E$9988,5,FALSE)</f>
        <v>#N/A</v>
      </c>
    </row>
    <row r="93" spans="2:8" ht="15.75">
      <c r="B93" s="73"/>
      <c r="C93" s="81"/>
      <c r="D93" s="51">
        <v>2</v>
      </c>
      <c r="E93" s="50" t="e">
        <f>VLOOKUP($A93,база!$A$3:$E$9988,2,FALSE)</f>
        <v>#N/A</v>
      </c>
      <c r="F93" s="50" t="e">
        <f>VLOOKUP($A93,база!$A$3:$E$9988,3,FALSE)</f>
        <v>#N/A</v>
      </c>
      <c r="G93" s="50" t="e">
        <f>VLOOKUP($A93,база!$A$3:$E$9988,4,FALSE)</f>
        <v>#N/A</v>
      </c>
      <c r="H93" s="50" t="e">
        <f>VLOOKUP($A93,база!$A$3:$E$9988,5,FALSE)</f>
        <v>#N/A</v>
      </c>
    </row>
    <row r="94" spans="2:8" ht="15.75">
      <c r="B94" s="73"/>
      <c r="C94" s="81"/>
      <c r="D94" s="51">
        <v>3</v>
      </c>
      <c r="E94" s="50" t="e">
        <f>VLOOKUP($A94,база!$A$3:$E$9988,2,FALSE)</f>
        <v>#N/A</v>
      </c>
      <c r="F94" s="50" t="e">
        <f>VLOOKUP($A94,база!$A$3:$E$9988,3,FALSE)</f>
        <v>#N/A</v>
      </c>
      <c r="G94" s="50" t="e">
        <f>VLOOKUP($A94,база!$A$3:$E$9988,4,FALSE)</f>
        <v>#N/A</v>
      </c>
      <c r="H94" s="50" t="e">
        <f>VLOOKUP($A94,база!$A$3:$E$9988,5,FALSE)</f>
        <v>#N/A</v>
      </c>
    </row>
    <row r="95" spans="2:8" ht="15.75">
      <c r="B95" s="73"/>
      <c r="C95" s="81"/>
      <c r="D95" s="51">
        <v>4</v>
      </c>
      <c r="E95" s="50" t="e">
        <f>VLOOKUP($A95,база!$A$3:$E$9988,2,FALSE)</f>
        <v>#N/A</v>
      </c>
      <c r="F95" s="50" t="e">
        <f>VLOOKUP($A95,база!$A$3:$E$9988,3,FALSE)</f>
        <v>#N/A</v>
      </c>
      <c r="G95" s="50" t="e">
        <f>VLOOKUP($A95,база!$A$3:$E$9988,4,FALSE)</f>
        <v>#N/A</v>
      </c>
      <c r="H95" s="50" t="e">
        <f>VLOOKUP($A95,база!$A$3:$E$9988,5,FALSE)</f>
        <v>#N/A</v>
      </c>
    </row>
    <row r="96" spans="2:8" ht="15.75">
      <c r="B96" s="73"/>
      <c r="C96" s="81"/>
      <c r="D96" s="51">
        <v>5</v>
      </c>
      <c r="E96" s="50" t="e">
        <f>VLOOKUP($A96,база!$A$3:$E$9988,2,FALSE)</f>
        <v>#N/A</v>
      </c>
      <c r="F96" s="50" t="e">
        <f>VLOOKUP($A96,база!$A$3:$E$9988,3,FALSE)</f>
        <v>#N/A</v>
      </c>
      <c r="G96" s="50" t="e">
        <f>VLOOKUP($A96,база!$A$3:$E$9988,4,FALSE)</f>
        <v>#N/A</v>
      </c>
      <c r="H96" s="50" t="e">
        <f>VLOOKUP($A96,база!$A$3:$E$9988,5,FALSE)</f>
        <v>#N/A</v>
      </c>
    </row>
    <row r="97" spans="2:8" ht="15.75">
      <c r="B97" s="73"/>
      <c r="C97" s="81"/>
      <c r="D97" s="51">
        <v>6</v>
      </c>
      <c r="E97" s="50" t="e">
        <f>VLOOKUP($A97,база!$A$3:$E$9988,2,FALSE)</f>
        <v>#N/A</v>
      </c>
      <c r="F97" s="50" t="e">
        <f>VLOOKUP($A97,база!$A$3:$E$9988,3,FALSE)</f>
        <v>#N/A</v>
      </c>
      <c r="G97" s="50" t="e">
        <f>VLOOKUP($A97,база!$A$3:$E$9988,4,FALSE)</f>
        <v>#N/A</v>
      </c>
      <c r="H97" s="50" t="e">
        <f>VLOOKUP($A97,база!$A$3:$E$9988,5,FALSE)</f>
        <v>#N/A</v>
      </c>
    </row>
    <row r="98" spans="2:8" ht="15.75">
      <c r="B98" s="73"/>
      <c r="C98" s="81"/>
      <c r="D98" s="51">
        <v>7</v>
      </c>
      <c r="E98" s="50" t="e">
        <f>VLOOKUP($A98,база!$A$3:$E$9988,2,FALSE)</f>
        <v>#N/A</v>
      </c>
      <c r="F98" s="50" t="e">
        <f>VLOOKUP($A98,база!$A$3:$E$9988,3,FALSE)</f>
        <v>#N/A</v>
      </c>
      <c r="G98" s="50" t="e">
        <f>VLOOKUP($A98,база!$A$3:$E$9988,4,FALSE)</f>
        <v>#N/A</v>
      </c>
      <c r="H98" s="50" t="e">
        <f>VLOOKUP($A98,база!$A$3:$E$9988,5,FALSE)</f>
        <v>#N/A</v>
      </c>
    </row>
    <row r="99" spans="2:8" ht="15.75">
      <c r="B99" s="73"/>
      <c r="C99" s="81"/>
      <c r="D99" s="51">
        <v>8</v>
      </c>
      <c r="E99" s="50" t="e">
        <f>VLOOKUP($A99,база!$A$3:$E$9988,2,FALSE)</f>
        <v>#N/A</v>
      </c>
      <c r="F99" s="50" t="e">
        <f>VLOOKUP($A99,база!$A$3:$E$9988,3,FALSE)</f>
        <v>#N/A</v>
      </c>
      <c r="G99" s="50" t="e">
        <f>VLOOKUP($A99,база!$A$3:$E$9988,4,FALSE)</f>
        <v>#N/A</v>
      </c>
      <c r="H99" s="50" t="e">
        <f>VLOOKUP($A99,база!$A$3:$E$9988,5,FALSE)</f>
        <v>#N/A</v>
      </c>
    </row>
    <row r="100" spans="2:8" ht="15.75">
      <c r="B100" s="73"/>
      <c r="C100" s="81"/>
      <c r="D100" s="51">
        <v>9</v>
      </c>
      <c r="E100" s="50" t="e">
        <f>VLOOKUP($A100,база!$A$3:$E$9988,2,FALSE)</f>
        <v>#N/A</v>
      </c>
      <c r="F100" s="50" t="e">
        <f>VLOOKUP($A100,база!$A$3:$E$9988,3,FALSE)</f>
        <v>#N/A</v>
      </c>
      <c r="G100" s="50" t="e">
        <f>VLOOKUP($A100,база!$A$3:$E$9988,4,FALSE)</f>
        <v>#N/A</v>
      </c>
      <c r="H100" s="50" t="e">
        <f>VLOOKUP($A100,база!$A$3:$E$9988,5,FALSE)</f>
        <v>#N/A</v>
      </c>
    </row>
    <row r="101" spans="2:8" ht="15.75">
      <c r="B101" s="73"/>
      <c r="C101" s="81"/>
      <c r="D101" s="51">
        <v>10</v>
      </c>
      <c r="E101" s="50" t="e">
        <f>VLOOKUP($A101,база!$A$3:$E$9988,2,FALSE)</f>
        <v>#N/A</v>
      </c>
      <c r="F101" s="50" t="e">
        <f>VLOOKUP($A101,база!$A$3:$E$9988,3,FALSE)</f>
        <v>#N/A</v>
      </c>
      <c r="G101" s="50" t="e">
        <f>VLOOKUP($A101,база!$A$3:$E$9988,4,FALSE)</f>
        <v>#N/A</v>
      </c>
      <c r="H101" s="50" t="e">
        <f>VLOOKUP($A101,база!$A$3:$E$9988,5,FALSE)</f>
        <v>#N/A</v>
      </c>
    </row>
    <row r="102" spans="2:8" ht="15.75">
      <c r="B102" s="73"/>
      <c r="C102" s="81"/>
      <c r="D102" s="51">
        <v>11</v>
      </c>
      <c r="E102" s="50" t="e">
        <f>VLOOKUP($A102,база!$A$3:$E$9988,2,FALSE)</f>
        <v>#N/A</v>
      </c>
      <c r="F102" s="50" t="e">
        <f>VLOOKUP($A102,база!$A$3:$E$9988,3,FALSE)</f>
        <v>#N/A</v>
      </c>
      <c r="G102" s="50" t="e">
        <f>VLOOKUP($A102,база!$A$3:$E$9988,4,FALSE)</f>
        <v>#N/A</v>
      </c>
      <c r="H102" s="50" t="e">
        <f>VLOOKUP($A102,база!$A$3:$E$9988,5,FALSE)</f>
        <v>#N/A</v>
      </c>
    </row>
    <row r="103" spans="2:8" ht="15.75">
      <c r="B103" s="73"/>
      <c r="C103" s="81"/>
      <c r="D103" s="51">
        <v>12</v>
      </c>
      <c r="E103" s="50" t="e">
        <f>VLOOKUP($A103,база!$A$3:$E$9988,2,FALSE)</f>
        <v>#N/A</v>
      </c>
      <c r="F103" s="50" t="e">
        <f>VLOOKUP($A103,база!$A$3:$E$9988,3,FALSE)</f>
        <v>#N/A</v>
      </c>
      <c r="G103" s="50" t="e">
        <f>VLOOKUP($A103,база!$A$3:$E$9988,4,FALSE)</f>
        <v>#N/A</v>
      </c>
      <c r="H103" s="50" t="e">
        <f>VLOOKUP($A103,база!$A$3:$E$9988,5,FALSE)</f>
        <v>#N/A</v>
      </c>
    </row>
    <row r="104" spans="2:8" ht="15.75">
      <c r="B104" s="73"/>
      <c r="C104" s="81"/>
      <c r="D104" s="51">
        <v>13</v>
      </c>
      <c r="E104" s="50" t="e">
        <f>VLOOKUP($A104,база!$A$3:$E$9988,2,FALSE)</f>
        <v>#N/A</v>
      </c>
      <c r="F104" s="50" t="e">
        <f>VLOOKUP($A104,база!$A$3:$E$9988,3,FALSE)</f>
        <v>#N/A</v>
      </c>
      <c r="G104" s="50" t="e">
        <f>VLOOKUP($A104,база!$A$3:$E$9988,4,FALSE)</f>
        <v>#N/A</v>
      </c>
      <c r="H104" s="50" t="e">
        <f>VLOOKUP($A104,база!$A$3:$E$9988,5,FALSE)</f>
        <v>#N/A</v>
      </c>
    </row>
    <row r="105" spans="2:8" ht="15.75">
      <c r="B105" s="73"/>
      <c r="C105" s="81"/>
      <c r="D105" s="51">
        <v>14</v>
      </c>
      <c r="E105" s="50" t="e">
        <f>VLOOKUP($A105,база!$A$3:$E$9988,2,FALSE)</f>
        <v>#N/A</v>
      </c>
      <c r="F105" s="50" t="e">
        <f>VLOOKUP($A105,база!$A$3:$E$9988,3,FALSE)</f>
        <v>#N/A</v>
      </c>
      <c r="G105" s="50" t="e">
        <f>VLOOKUP($A105,база!$A$3:$E$9988,4,FALSE)</f>
        <v>#N/A</v>
      </c>
      <c r="H105" s="50" t="e">
        <f>VLOOKUP($A105,база!$A$3:$E$9988,5,FALSE)</f>
        <v>#N/A</v>
      </c>
    </row>
    <row r="106" spans="2:8" ht="15.75">
      <c r="B106" s="73"/>
      <c r="C106" s="81"/>
      <c r="D106" s="51">
        <v>15</v>
      </c>
      <c r="E106" s="50" t="e">
        <f>VLOOKUP($A106,база!$A$3:$E$9988,2,FALSE)</f>
        <v>#N/A</v>
      </c>
      <c r="F106" s="50" t="e">
        <f>VLOOKUP($A106,база!$A$3:$E$9988,3,FALSE)</f>
        <v>#N/A</v>
      </c>
      <c r="G106" s="50" t="e">
        <f>VLOOKUP($A106,база!$A$3:$E$9988,4,FALSE)</f>
        <v>#N/A</v>
      </c>
      <c r="H106" s="50" t="e">
        <f>VLOOKUP($A106,база!$A$3:$E$9988,5,FALSE)</f>
        <v>#N/A</v>
      </c>
    </row>
    <row r="107" spans="2:8" ht="15.75">
      <c r="B107" s="73"/>
      <c r="C107" s="81"/>
      <c r="D107" s="51">
        <v>16</v>
      </c>
      <c r="E107" s="50" t="e">
        <f>VLOOKUP($A107,база!$A$3:$E$9988,2,FALSE)</f>
        <v>#N/A</v>
      </c>
      <c r="F107" s="50" t="e">
        <f>VLOOKUP($A107,база!$A$3:$E$9988,3,FALSE)</f>
        <v>#N/A</v>
      </c>
      <c r="G107" s="50" t="e">
        <f>VLOOKUP($A107,база!$A$3:$E$9988,4,FALSE)</f>
        <v>#N/A</v>
      </c>
      <c r="H107" s="50" t="e">
        <f>VLOOKUP($A107,база!$A$3:$E$9988,5,FALSE)</f>
        <v>#N/A</v>
      </c>
    </row>
    <row r="108" spans="2:8" ht="15.75">
      <c r="B108" s="73"/>
      <c r="C108" s="81"/>
      <c r="D108" s="51">
        <v>17</v>
      </c>
      <c r="E108" s="50" t="e">
        <f>VLOOKUP($A108,база!$A$3:$E$9988,2,FALSE)</f>
        <v>#N/A</v>
      </c>
      <c r="F108" s="50" t="e">
        <f>VLOOKUP($A108,база!$A$3:$E$9988,3,FALSE)</f>
        <v>#N/A</v>
      </c>
      <c r="G108" s="50" t="e">
        <f>VLOOKUP($A108,база!$A$3:$E$9988,4,FALSE)</f>
        <v>#N/A</v>
      </c>
      <c r="H108" s="50" t="e">
        <f>VLOOKUP($A108,база!$A$3:$E$9988,5,FALSE)</f>
        <v>#N/A</v>
      </c>
    </row>
    <row r="109" spans="2:8" ht="15.75">
      <c r="B109" s="73"/>
      <c r="C109" s="81"/>
      <c r="D109" s="51">
        <v>18</v>
      </c>
      <c r="E109" s="50" t="e">
        <f>VLOOKUP($A109,база!$A$3:$E$9988,2,FALSE)</f>
        <v>#N/A</v>
      </c>
      <c r="F109" s="50" t="e">
        <f>VLOOKUP($A109,база!$A$3:$E$9988,3,FALSE)</f>
        <v>#N/A</v>
      </c>
      <c r="G109" s="50" t="e">
        <f>VLOOKUP($A109,база!$A$3:$E$9988,4,FALSE)</f>
        <v>#N/A</v>
      </c>
      <c r="H109" s="50" t="e">
        <f>VLOOKUP($A109,база!$A$3:$E$9988,5,FALSE)</f>
        <v>#N/A</v>
      </c>
    </row>
    <row r="110" spans="2:46" s="4" customFormat="1" ht="15.75">
      <c r="B110" s="74"/>
      <c r="C110" s="32"/>
      <c r="D110" s="7"/>
      <c r="E110" s="2"/>
      <c r="F110" s="2"/>
      <c r="G110" s="2"/>
      <c r="H110" s="2"/>
      <c r="AQ110" s="11"/>
      <c r="AR110" s="98"/>
      <c r="AS110" s="98"/>
      <c r="AT110" s="1"/>
    </row>
    <row r="111" spans="2:46" s="4" customFormat="1" ht="15.75">
      <c r="B111" s="74"/>
      <c r="C111" s="32"/>
      <c r="D111" s="7"/>
      <c r="E111" s="2" t="s">
        <v>817</v>
      </c>
      <c r="F111" s="2"/>
      <c r="G111" s="2"/>
      <c r="H111" s="2"/>
      <c r="AQ111" s="11"/>
      <c r="AR111" s="98"/>
      <c r="AS111" s="98"/>
      <c r="AT111" s="1"/>
    </row>
    <row r="112" spans="2:46" s="4" customFormat="1" ht="15.75">
      <c r="B112" s="7"/>
      <c r="C112" s="32"/>
      <c r="D112" s="7"/>
      <c r="E112" s="2"/>
      <c r="F112" s="2"/>
      <c r="G112" s="2"/>
      <c r="H112" s="2"/>
      <c r="AQ112" s="11"/>
      <c r="AR112" s="98"/>
      <c r="AS112" s="98"/>
      <c r="AT112" s="1"/>
    </row>
    <row r="113" spans="2:46" s="4" customFormat="1" ht="15.75">
      <c r="B113" s="7"/>
      <c r="C113" s="32"/>
      <c r="D113" s="7"/>
      <c r="E113" s="2" t="s">
        <v>818</v>
      </c>
      <c r="F113" s="2"/>
      <c r="G113" s="2"/>
      <c r="H113" s="2"/>
      <c r="AQ113" s="11"/>
      <c r="AR113" s="98"/>
      <c r="AS113" s="98"/>
      <c r="AT113" s="1"/>
    </row>
    <row r="114" spans="2:46" s="4" customFormat="1" ht="18">
      <c r="B114" s="76"/>
      <c r="C114" s="32"/>
      <c r="D114" s="29"/>
      <c r="E114" s="25"/>
      <c r="F114" s="76"/>
      <c r="G114" s="25"/>
      <c r="H114" s="25"/>
      <c r="AQ114" s="11"/>
      <c r="AR114" s="98"/>
      <c r="AS114" s="98"/>
      <c r="AT114" s="1"/>
    </row>
    <row r="115" spans="2:46" s="4" customFormat="1" ht="18">
      <c r="B115" s="76"/>
      <c r="C115" s="32"/>
      <c r="D115" s="29"/>
      <c r="E115" s="25"/>
      <c r="F115" s="76"/>
      <c r="G115" s="25"/>
      <c r="H115" s="25"/>
      <c r="AQ115" s="11"/>
      <c r="AR115" s="98"/>
      <c r="AS115" s="98"/>
      <c r="AT115" s="1"/>
    </row>
    <row r="116" spans="2:46" s="4" customFormat="1" ht="18">
      <c r="B116" s="76"/>
      <c r="C116" s="32"/>
      <c r="D116" s="29"/>
      <c r="E116" s="25"/>
      <c r="F116" s="76"/>
      <c r="G116" s="25"/>
      <c r="H116" s="25"/>
      <c r="AQ116" s="11"/>
      <c r="AR116" s="98"/>
      <c r="AS116" s="98"/>
      <c r="AT116" s="1"/>
    </row>
    <row r="117" spans="2:46" s="4" customFormat="1" ht="18">
      <c r="B117" s="76"/>
      <c r="C117" s="32"/>
      <c r="D117" s="29"/>
      <c r="E117" s="25"/>
      <c r="F117" s="76"/>
      <c r="G117" s="25"/>
      <c r="H117" s="25"/>
      <c r="AQ117" s="11"/>
      <c r="AR117" s="98"/>
      <c r="AS117" s="98"/>
      <c r="AT117" s="1"/>
    </row>
    <row r="118" spans="2:46" s="4" customFormat="1" ht="18">
      <c r="B118" s="76"/>
      <c r="C118" s="32"/>
      <c r="D118" s="29"/>
      <c r="E118" s="25"/>
      <c r="F118" s="76"/>
      <c r="G118" s="25"/>
      <c r="H118" s="25"/>
      <c r="AQ118" s="11"/>
      <c r="AR118" s="98"/>
      <c r="AS118" s="98"/>
      <c r="AT118" s="1"/>
    </row>
    <row r="119" spans="2:46" s="4" customFormat="1" ht="18">
      <c r="B119" s="76"/>
      <c r="C119" s="32"/>
      <c r="D119" s="29"/>
      <c r="E119" s="25"/>
      <c r="F119" s="76"/>
      <c r="G119" s="25"/>
      <c r="H119" s="25"/>
      <c r="AQ119" s="11"/>
      <c r="AR119" s="98"/>
      <c r="AS119" s="98"/>
      <c r="AT119" s="1"/>
    </row>
    <row r="120" spans="2:46" s="4" customFormat="1" ht="18">
      <c r="B120" s="76"/>
      <c r="C120" s="32"/>
      <c r="D120" s="29"/>
      <c r="E120" s="25"/>
      <c r="F120" s="76"/>
      <c r="G120" s="25"/>
      <c r="H120" s="25"/>
      <c r="AQ120" s="11"/>
      <c r="AR120" s="98"/>
      <c r="AS120" s="98"/>
      <c r="AT120" s="1"/>
    </row>
    <row r="121" spans="2:46" s="4" customFormat="1" ht="18">
      <c r="B121" s="76"/>
      <c r="C121" s="32"/>
      <c r="D121" s="29"/>
      <c r="E121" s="25"/>
      <c r="F121" s="76"/>
      <c r="G121" s="25"/>
      <c r="H121" s="25"/>
      <c r="AQ121" s="11"/>
      <c r="AR121" s="98"/>
      <c r="AS121" s="98"/>
      <c r="AT121" s="1"/>
    </row>
    <row r="122" spans="2:46" s="4" customFormat="1" ht="18">
      <c r="B122" s="76"/>
      <c r="C122" s="32"/>
      <c r="D122" s="29"/>
      <c r="E122" s="25"/>
      <c r="F122" s="76"/>
      <c r="G122" s="25"/>
      <c r="H122" s="25"/>
      <c r="AQ122" s="11"/>
      <c r="AR122" s="98"/>
      <c r="AS122" s="98"/>
      <c r="AT122" s="1"/>
    </row>
    <row r="123" spans="2:46" s="4" customFormat="1" ht="18">
      <c r="B123" s="76"/>
      <c r="C123" s="32"/>
      <c r="D123" s="29"/>
      <c r="E123" s="25"/>
      <c r="F123" s="76"/>
      <c r="G123" s="25"/>
      <c r="H123" s="25"/>
      <c r="AQ123" s="11"/>
      <c r="AR123" s="98"/>
      <c r="AS123" s="98"/>
      <c r="AT123" s="1"/>
    </row>
    <row r="124" spans="2:46" s="4" customFormat="1" ht="18">
      <c r="B124" s="76"/>
      <c r="C124" s="32"/>
      <c r="D124" s="29"/>
      <c r="E124" s="25"/>
      <c r="F124" s="76"/>
      <c r="G124" s="25"/>
      <c r="H124" s="25"/>
      <c r="AQ124" s="11"/>
      <c r="AR124" s="98"/>
      <c r="AS124" s="98"/>
      <c r="AT124" s="1"/>
    </row>
    <row r="125" spans="2:46" s="4" customFormat="1" ht="18">
      <c r="B125" s="76"/>
      <c r="C125" s="32"/>
      <c r="D125" s="29"/>
      <c r="E125" s="25"/>
      <c r="F125" s="76"/>
      <c r="G125" s="25"/>
      <c r="H125" s="25"/>
      <c r="AQ125" s="11"/>
      <c r="AR125" s="98"/>
      <c r="AS125" s="98"/>
      <c r="AT125" s="1"/>
    </row>
    <row r="126" spans="2:46" s="4" customFormat="1" ht="18">
      <c r="B126" s="76"/>
      <c r="C126" s="32"/>
      <c r="D126" s="29"/>
      <c r="E126" s="25"/>
      <c r="F126" s="76"/>
      <c r="G126" s="25"/>
      <c r="H126" s="25"/>
      <c r="AQ126" s="11"/>
      <c r="AR126" s="98"/>
      <c r="AS126" s="98"/>
      <c r="AT126" s="1"/>
    </row>
    <row r="127" spans="2:46" s="4" customFormat="1" ht="18">
      <c r="B127" s="76"/>
      <c r="C127" s="32"/>
      <c r="D127" s="29"/>
      <c r="E127" s="25"/>
      <c r="F127" s="76"/>
      <c r="G127" s="25"/>
      <c r="H127" s="25"/>
      <c r="AQ127" s="11"/>
      <c r="AR127" s="98"/>
      <c r="AS127" s="98"/>
      <c r="AT127" s="1"/>
    </row>
    <row r="128" spans="2:46" s="4" customFormat="1" ht="18">
      <c r="B128" s="76"/>
      <c r="C128" s="32"/>
      <c r="D128" s="29"/>
      <c r="E128" s="25"/>
      <c r="F128" s="76"/>
      <c r="G128" s="25"/>
      <c r="H128" s="25"/>
      <c r="AQ128" s="11"/>
      <c r="AR128" s="98"/>
      <c r="AS128" s="98"/>
      <c r="AT128" s="1"/>
    </row>
    <row r="129" spans="2:46" s="4" customFormat="1" ht="18">
      <c r="B129" s="76"/>
      <c r="C129" s="32"/>
      <c r="D129" s="29"/>
      <c r="E129" s="25"/>
      <c r="F129" s="76"/>
      <c r="G129" s="25"/>
      <c r="H129" s="25"/>
      <c r="AQ129" s="11"/>
      <c r="AR129" s="98"/>
      <c r="AS129" s="98"/>
      <c r="AT129" s="1"/>
    </row>
    <row r="130" spans="2:46" s="4" customFormat="1" ht="18">
      <c r="B130" s="76"/>
      <c r="C130" s="32"/>
      <c r="D130" s="29"/>
      <c r="E130" s="25"/>
      <c r="F130" s="76"/>
      <c r="G130" s="25"/>
      <c r="H130" s="25"/>
      <c r="AQ130" s="11"/>
      <c r="AR130" s="98"/>
      <c r="AS130" s="98"/>
      <c r="AT130" s="1"/>
    </row>
    <row r="131" spans="2:46" s="4" customFormat="1" ht="18">
      <c r="B131" s="76"/>
      <c r="C131" s="32"/>
      <c r="D131" s="29"/>
      <c r="E131" s="25"/>
      <c r="F131" s="76"/>
      <c r="G131" s="25"/>
      <c r="H131" s="25"/>
      <c r="AQ131" s="11"/>
      <c r="AR131" s="98"/>
      <c r="AS131" s="98"/>
      <c r="AT131" s="1"/>
    </row>
    <row r="132" spans="2:46" s="4" customFormat="1" ht="18">
      <c r="B132" s="76"/>
      <c r="C132" s="32"/>
      <c r="D132" s="29"/>
      <c r="E132" s="25"/>
      <c r="F132" s="76"/>
      <c r="G132" s="25"/>
      <c r="H132" s="25"/>
      <c r="AQ132" s="11"/>
      <c r="AR132" s="98"/>
      <c r="AS132" s="98"/>
      <c r="AT132" s="1"/>
    </row>
    <row r="133" spans="2:46" s="4" customFormat="1" ht="18">
      <c r="B133" s="76"/>
      <c r="C133" s="32"/>
      <c r="D133" s="29"/>
      <c r="E133" s="25"/>
      <c r="F133" s="76"/>
      <c r="G133" s="25"/>
      <c r="H133" s="25"/>
      <c r="AQ133" s="11"/>
      <c r="AR133" s="98"/>
      <c r="AS133" s="98"/>
      <c r="AT133" s="1"/>
    </row>
    <row r="134" spans="2:46" s="4" customFormat="1" ht="18">
      <c r="B134" s="76"/>
      <c r="C134" s="32"/>
      <c r="D134" s="29"/>
      <c r="E134" s="25"/>
      <c r="F134" s="76"/>
      <c r="G134" s="25"/>
      <c r="H134" s="25"/>
      <c r="AQ134" s="11"/>
      <c r="AR134" s="98"/>
      <c r="AS134" s="98"/>
      <c r="AT134" s="1"/>
    </row>
    <row r="135" spans="2:46" s="4" customFormat="1" ht="18">
      <c r="B135" s="76"/>
      <c r="C135" s="32"/>
      <c r="D135" s="29"/>
      <c r="E135" s="25"/>
      <c r="F135" s="76"/>
      <c r="G135" s="25"/>
      <c r="H135" s="25"/>
      <c r="AQ135" s="11"/>
      <c r="AR135" s="98"/>
      <c r="AS135" s="98"/>
      <c r="AT135" s="1"/>
    </row>
    <row r="136" spans="2:46" s="4" customFormat="1" ht="18">
      <c r="B136" s="76"/>
      <c r="C136" s="32"/>
      <c r="D136" s="29"/>
      <c r="E136" s="25"/>
      <c r="F136" s="76"/>
      <c r="G136" s="25"/>
      <c r="H136" s="25"/>
      <c r="AQ136" s="11"/>
      <c r="AR136" s="98"/>
      <c r="AS136" s="98"/>
      <c r="AT136" s="1"/>
    </row>
    <row r="137" spans="2:46" s="4" customFormat="1" ht="18">
      <c r="B137" s="76"/>
      <c r="C137" s="32"/>
      <c r="D137" s="29"/>
      <c r="E137" s="25"/>
      <c r="F137" s="76"/>
      <c r="G137" s="25"/>
      <c r="H137" s="25"/>
      <c r="AQ137" s="11"/>
      <c r="AR137" s="98"/>
      <c r="AS137" s="98"/>
      <c r="AT137" s="1"/>
    </row>
    <row r="138" spans="2:46" s="4" customFormat="1" ht="18">
      <c r="B138" s="76"/>
      <c r="C138" s="32"/>
      <c r="D138" s="29"/>
      <c r="E138" s="25"/>
      <c r="F138" s="76"/>
      <c r="G138" s="25"/>
      <c r="H138" s="25"/>
      <c r="AQ138" s="11"/>
      <c r="AR138" s="98"/>
      <c r="AS138" s="98"/>
      <c r="AT138" s="1"/>
    </row>
    <row r="139" spans="2:46" s="4" customFormat="1" ht="18">
      <c r="B139" s="76"/>
      <c r="C139" s="32"/>
      <c r="D139" s="29"/>
      <c r="E139" s="25"/>
      <c r="F139" s="76"/>
      <c r="G139" s="25"/>
      <c r="H139" s="25"/>
      <c r="AQ139" s="11"/>
      <c r="AR139" s="98"/>
      <c r="AS139" s="98"/>
      <c r="AT139" s="1"/>
    </row>
    <row r="140" spans="2:46" s="4" customFormat="1" ht="18">
      <c r="B140" s="76"/>
      <c r="C140" s="32"/>
      <c r="D140" s="29"/>
      <c r="E140" s="25"/>
      <c r="F140" s="76"/>
      <c r="G140" s="25"/>
      <c r="H140" s="25"/>
      <c r="AQ140" s="11"/>
      <c r="AR140" s="98"/>
      <c r="AS140" s="98"/>
      <c r="AT140" s="1"/>
    </row>
    <row r="141" spans="2:46" s="4" customFormat="1" ht="18">
      <c r="B141" s="76"/>
      <c r="C141" s="32"/>
      <c r="D141" s="29"/>
      <c r="E141" s="25"/>
      <c r="F141" s="76"/>
      <c r="G141" s="25"/>
      <c r="H141" s="25"/>
      <c r="AQ141" s="11"/>
      <c r="AR141" s="98"/>
      <c r="AS141" s="98"/>
      <c r="AT141" s="1"/>
    </row>
    <row r="142" spans="2:46" s="4" customFormat="1" ht="18">
      <c r="B142" s="76"/>
      <c r="C142" s="32"/>
      <c r="D142" s="29"/>
      <c r="E142" s="25"/>
      <c r="F142" s="76"/>
      <c r="G142" s="25"/>
      <c r="H142" s="25"/>
      <c r="AQ142" s="11"/>
      <c r="AR142" s="98"/>
      <c r="AS142" s="98"/>
      <c r="AT142" s="1"/>
    </row>
    <row r="143" spans="2:46" s="4" customFormat="1" ht="18">
      <c r="B143" s="76"/>
      <c r="C143" s="32"/>
      <c r="D143" s="29"/>
      <c r="E143" s="25"/>
      <c r="F143" s="76"/>
      <c r="G143" s="25"/>
      <c r="H143" s="25"/>
      <c r="AQ143" s="11"/>
      <c r="AR143" s="98"/>
      <c r="AS143" s="98"/>
      <c r="AT143" s="1"/>
    </row>
    <row r="144" spans="2:46" s="4" customFormat="1" ht="15.75">
      <c r="B144" s="64"/>
      <c r="C144" s="32"/>
      <c r="D144" s="17"/>
      <c r="F144" s="64"/>
      <c r="AQ144" s="11"/>
      <c r="AR144" s="98"/>
      <c r="AS144" s="98"/>
      <c r="AT144" s="1"/>
    </row>
    <row r="145" spans="2:46" s="4" customFormat="1" ht="15.75">
      <c r="B145" s="64"/>
      <c r="C145" s="32"/>
      <c r="D145" s="17"/>
      <c r="F145" s="64"/>
      <c r="AQ145" s="11"/>
      <c r="AR145" s="98"/>
      <c r="AS145" s="98"/>
      <c r="AT145" s="1"/>
    </row>
    <row r="146" spans="2:46" s="4" customFormat="1" ht="15.75">
      <c r="B146" s="64"/>
      <c r="C146" s="32"/>
      <c r="D146" s="17"/>
      <c r="F146" s="64"/>
      <c r="AQ146" s="11"/>
      <c r="AR146" s="98"/>
      <c r="AS146" s="98"/>
      <c r="AT146" s="1"/>
    </row>
    <row r="147" spans="2:46" s="4" customFormat="1" ht="15.75">
      <c r="B147" s="64"/>
      <c r="C147" s="32"/>
      <c r="D147" s="17"/>
      <c r="F147" s="64"/>
      <c r="AQ147" s="11"/>
      <c r="AR147" s="98"/>
      <c r="AS147" s="98"/>
      <c r="AT147" s="1"/>
    </row>
    <row r="148" spans="2:46" s="4" customFormat="1" ht="15.75">
      <c r="B148" s="64"/>
      <c r="C148" s="32"/>
      <c r="D148" s="17"/>
      <c r="F148" s="64"/>
      <c r="AQ148" s="11"/>
      <c r="AR148" s="98"/>
      <c r="AS148" s="98"/>
      <c r="AT148" s="1"/>
    </row>
    <row r="149" spans="2:46" s="4" customFormat="1" ht="15.75">
      <c r="B149" s="64"/>
      <c r="C149" s="32"/>
      <c r="D149" s="17"/>
      <c r="F149" s="64"/>
      <c r="AQ149" s="11"/>
      <c r="AR149" s="98"/>
      <c r="AS149" s="98"/>
      <c r="AT149" s="1"/>
    </row>
    <row r="150" spans="2:46" s="4" customFormat="1" ht="15.75">
      <c r="B150" s="64"/>
      <c r="C150" s="32"/>
      <c r="D150" s="17"/>
      <c r="F150" s="64"/>
      <c r="AQ150" s="11"/>
      <c r="AR150" s="98"/>
      <c r="AS150" s="98"/>
      <c r="AT150" s="1"/>
    </row>
    <row r="151" spans="2:46" s="4" customFormat="1" ht="15.75">
      <c r="B151" s="64"/>
      <c r="C151" s="32"/>
      <c r="D151" s="17"/>
      <c r="F151" s="64"/>
      <c r="AQ151" s="11"/>
      <c r="AR151" s="98"/>
      <c r="AS151" s="98"/>
      <c r="AT151" s="1"/>
    </row>
    <row r="152" spans="2:46" s="4" customFormat="1" ht="15.75">
      <c r="B152" s="64"/>
      <c r="C152" s="32"/>
      <c r="D152" s="17"/>
      <c r="F152" s="64"/>
      <c r="AQ152" s="11"/>
      <c r="AR152" s="98"/>
      <c r="AS152" s="98"/>
      <c r="AT152" s="1"/>
    </row>
    <row r="153" spans="2:46" s="4" customFormat="1" ht="15.75">
      <c r="B153" s="64"/>
      <c r="C153" s="32"/>
      <c r="D153" s="17"/>
      <c r="F153" s="64"/>
      <c r="AQ153" s="11"/>
      <c r="AR153" s="98"/>
      <c r="AS153" s="98"/>
      <c r="AT153" s="1"/>
    </row>
    <row r="154" spans="2:46" s="4" customFormat="1" ht="15.75">
      <c r="B154" s="64"/>
      <c r="C154" s="32"/>
      <c r="D154" s="17"/>
      <c r="F154" s="64"/>
      <c r="AQ154" s="11"/>
      <c r="AR154" s="98"/>
      <c r="AS154" s="98"/>
      <c r="AT154" s="1"/>
    </row>
    <row r="155" spans="2:46" s="4" customFormat="1" ht="15.75">
      <c r="B155" s="64"/>
      <c r="C155" s="32"/>
      <c r="D155" s="17"/>
      <c r="F155" s="64"/>
      <c r="AQ155" s="11"/>
      <c r="AR155" s="98"/>
      <c r="AS155" s="98"/>
      <c r="AT155" s="1"/>
    </row>
    <row r="156" spans="2:46" s="4" customFormat="1" ht="15.75">
      <c r="B156" s="64"/>
      <c r="C156" s="32"/>
      <c r="D156" s="17"/>
      <c r="F156" s="64"/>
      <c r="AQ156" s="11"/>
      <c r="AR156" s="98"/>
      <c r="AS156" s="98"/>
      <c r="AT156" s="1"/>
    </row>
    <row r="157" spans="2:46" s="4" customFormat="1" ht="15.75">
      <c r="B157" s="64"/>
      <c r="C157" s="32"/>
      <c r="D157" s="17"/>
      <c r="F157" s="64"/>
      <c r="AQ157" s="11"/>
      <c r="AR157" s="98"/>
      <c r="AS157" s="98"/>
      <c r="AT157" s="1"/>
    </row>
    <row r="158" spans="2:46" s="4" customFormat="1" ht="15.75">
      <c r="B158" s="64"/>
      <c r="C158" s="32"/>
      <c r="D158" s="17"/>
      <c r="F158" s="64"/>
      <c r="AQ158" s="11"/>
      <c r="AR158" s="98"/>
      <c r="AS158" s="98"/>
      <c r="AT158" s="1"/>
    </row>
    <row r="159" spans="2:46" s="4" customFormat="1" ht="15.75">
      <c r="B159" s="64"/>
      <c r="C159" s="32"/>
      <c r="D159" s="17"/>
      <c r="F159" s="64"/>
      <c r="AQ159" s="11"/>
      <c r="AR159" s="98"/>
      <c r="AS159" s="98"/>
      <c r="AT159" s="1"/>
    </row>
    <row r="160" spans="2:46" s="4" customFormat="1" ht="15.75">
      <c r="B160" s="64"/>
      <c r="C160" s="32"/>
      <c r="D160" s="17"/>
      <c r="F160" s="64"/>
      <c r="AQ160" s="11"/>
      <c r="AR160" s="98"/>
      <c r="AS160" s="98"/>
      <c r="AT160" s="1"/>
    </row>
    <row r="161" spans="2:46" s="4" customFormat="1" ht="15.75">
      <c r="B161" s="64"/>
      <c r="C161" s="32"/>
      <c r="D161" s="17"/>
      <c r="F161" s="64"/>
      <c r="AQ161" s="11"/>
      <c r="AR161" s="98"/>
      <c r="AS161" s="98"/>
      <c r="AT161" s="1"/>
    </row>
    <row r="162" spans="2:46" s="4" customFormat="1" ht="15.75">
      <c r="B162" s="64"/>
      <c r="C162" s="32"/>
      <c r="D162" s="17"/>
      <c r="F162" s="64"/>
      <c r="AQ162" s="11"/>
      <c r="AR162" s="98"/>
      <c r="AS162" s="98"/>
      <c r="AT162" s="1"/>
    </row>
    <row r="163" spans="2:46" s="4" customFormat="1" ht="15.75">
      <c r="B163" s="64"/>
      <c r="C163" s="32"/>
      <c r="D163" s="17"/>
      <c r="F163" s="64"/>
      <c r="AQ163" s="11"/>
      <c r="AR163" s="98"/>
      <c r="AS163" s="98"/>
      <c r="AT163" s="1"/>
    </row>
    <row r="164" spans="2:46" s="4" customFormat="1" ht="15.75">
      <c r="B164" s="64"/>
      <c r="C164" s="32"/>
      <c r="D164" s="17"/>
      <c r="F164" s="64"/>
      <c r="AQ164" s="11"/>
      <c r="AR164" s="98"/>
      <c r="AS164" s="98"/>
      <c r="AT164" s="1"/>
    </row>
    <row r="165" spans="2:46" s="4" customFormat="1" ht="15.75">
      <c r="B165" s="64"/>
      <c r="C165" s="32"/>
      <c r="D165" s="17"/>
      <c r="F165" s="64"/>
      <c r="AQ165" s="11"/>
      <c r="AR165" s="98"/>
      <c r="AS165" s="98"/>
      <c r="AT165" s="1"/>
    </row>
    <row r="166" spans="2:46" s="4" customFormat="1" ht="15.75">
      <c r="B166" s="64"/>
      <c r="C166" s="32"/>
      <c r="D166" s="17"/>
      <c r="F166" s="64"/>
      <c r="AQ166" s="11"/>
      <c r="AR166" s="98"/>
      <c r="AS166" s="98"/>
      <c r="AT166" s="1"/>
    </row>
    <row r="167" spans="2:46" s="4" customFormat="1" ht="15.75">
      <c r="B167" s="64"/>
      <c r="C167" s="32"/>
      <c r="D167" s="17"/>
      <c r="F167" s="64"/>
      <c r="AQ167" s="11"/>
      <c r="AR167" s="98"/>
      <c r="AS167" s="98"/>
      <c r="AT167" s="1"/>
    </row>
    <row r="168" spans="2:46" s="4" customFormat="1" ht="15.75">
      <c r="B168" s="64"/>
      <c r="C168" s="32"/>
      <c r="D168" s="17"/>
      <c r="F168" s="64"/>
      <c r="AQ168" s="11"/>
      <c r="AR168" s="98"/>
      <c r="AS168" s="98"/>
      <c r="AT168" s="1"/>
    </row>
    <row r="169" spans="2:46" s="4" customFormat="1" ht="15.75">
      <c r="B169" s="64"/>
      <c r="C169" s="32"/>
      <c r="D169" s="17"/>
      <c r="F169" s="64"/>
      <c r="AQ169" s="11"/>
      <c r="AR169" s="98"/>
      <c r="AS169" s="98"/>
      <c r="AT169" s="1"/>
    </row>
    <row r="170" spans="2:46" s="4" customFormat="1" ht="15.75">
      <c r="B170" s="64"/>
      <c r="C170" s="32"/>
      <c r="D170" s="17"/>
      <c r="F170" s="64"/>
      <c r="AQ170" s="11"/>
      <c r="AR170" s="98"/>
      <c r="AS170" s="98"/>
      <c r="AT170" s="1"/>
    </row>
    <row r="171" spans="2:46" s="4" customFormat="1" ht="15.75">
      <c r="B171" s="64"/>
      <c r="C171" s="32"/>
      <c r="D171" s="17"/>
      <c r="F171" s="64"/>
      <c r="AQ171" s="11"/>
      <c r="AR171" s="98"/>
      <c r="AS171" s="98"/>
      <c r="AT171" s="1"/>
    </row>
    <row r="172" spans="2:46" s="4" customFormat="1" ht="15.75">
      <c r="B172" s="64"/>
      <c r="C172" s="32"/>
      <c r="D172" s="17"/>
      <c r="F172" s="64"/>
      <c r="AQ172" s="11"/>
      <c r="AR172" s="98"/>
      <c r="AS172" s="98"/>
      <c r="AT172" s="1"/>
    </row>
    <row r="173" spans="2:46" s="4" customFormat="1" ht="15.75">
      <c r="B173" s="64"/>
      <c r="C173" s="32"/>
      <c r="D173" s="17"/>
      <c r="F173" s="64"/>
      <c r="AQ173" s="11"/>
      <c r="AR173" s="98"/>
      <c r="AS173" s="98"/>
      <c r="AT173" s="1"/>
    </row>
    <row r="174" spans="2:46" s="4" customFormat="1" ht="15.75">
      <c r="B174" s="64"/>
      <c r="C174" s="32"/>
      <c r="D174" s="17"/>
      <c r="F174" s="64"/>
      <c r="AQ174" s="11"/>
      <c r="AR174" s="98"/>
      <c r="AS174" s="98"/>
      <c r="AT174" s="1"/>
    </row>
    <row r="175" spans="2:46" s="4" customFormat="1" ht="15.75">
      <c r="B175" s="64"/>
      <c r="C175" s="32"/>
      <c r="D175" s="17"/>
      <c r="F175" s="64"/>
      <c r="AQ175" s="11"/>
      <c r="AR175" s="98"/>
      <c r="AS175" s="98"/>
      <c r="AT175" s="1"/>
    </row>
    <row r="176" spans="2:46" s="4" customFormat="1" ht="15.75">
      <c r="B176" s="64"/>
      <c r="C176" s="32"/>
      <c r="D176" s="17"/>
      <c r="F176" s="64"/>
      <c r="AQ176" s="11"/>
      <c r="AR176" s="98"/>
      <c r="AS176" s="98"/>
      <c r="AT176" s="1"/>
    </row>
    <row r="177" spans="2:46" s="4" customFormat="1" ht="15.75">
      <c r="B177" s="64"/>
      <c r="C177" s="32"/>
      <c r="D177" s="17"/>
      <c r="F177" s="64"/>
      <c r="AQ177" s="11"/>
      <c r="AR177" s="98"/>
      <c r="AS177" s="98"/>
      <c r="AT177" s="1"/>
    </row>
    <row r="178" spans="2:46" s="4" customFormat="1" ht="15.75">
      <c r="B178" s="64"/>
      <c r="C178" s="32"/>
      <c r="D178" s="17"/>
      <c r="F178" s="64"/>
      <c r="AQ178" s="11"/>
      <c r="AR178" s="98"/>
      <c r="AS178" s="98"/>
      <c r="AT178" s="1"/>
    </row>
    <row r="179" spans="2:46" s="4" customFormat="1" ht="15.75">
      <c r="B179" s="64"/>
      <c r="C179" s="32"/>
      <c r="D179" s="17"/>
      <c r="F179" s="64"/>
      <c r="AQ179" s="11"/>
      <c r="AR179" s="98"/>
      <c r="AS179" s="98"/>
      <c r="AT179" s="1"/>
    </row>
    <row r="180" spans="2:46" s="4" customFormat="1" ht="15.75">
      <c r="B180" s="64"/>
      <c r="C180" s="32"/>
      <c r="D180" s="17"/>
      <c r="F180" s="64"/>
      <c r="AQ180" s="11"/>
      <c r="AR180" s="98"/>
      <c r="AS180" s="98"/>
      <c r="AT180" s="1"/>
    </row>
    <row r="181" spans="2:46" s="4" customFormat="1" ht="15.75">
      <c r="B181" s="64"/>
      <c r="C181" s="32"/>
      <c r="D181" s="17"/>
      <c r="F181" s="64"/>
      <c r="AQ181" s="11"/>
      <c r="AR181" s="98"/>
      <c r="AS181" s="98"/>
      <c r="AT181" s="1"/>
    </row>
    <row r="182" spans="2:46" s="4" customFormat="1" ht="15.75">
      <c r="B182" s="64"/>
      <c r="C182" s="32"/>
      <c r="D182" s="17"/>
      <c r="F182" s="64"/>
      <c r="AQ182" s="11"/>
      <c r="AR182" s="98"/>
      <c r="AS182" s="98"/>
      <c r="AT182" s="1"/>
    </row>
    <row r="183" spans="2:46" s="4" customFormat="1" ht="15.75">
      <c r="B183" s="64"/>
      <c r="C183" s="32"/>
      <c r="D183" s="17"/>
      <c r="F183" s="64"/>
      <c r="AQ183" s="11"/>
      <c r="AR183" s="98"/>
      <c r="AS183" s="98"/>
      <c r="AT183" s="1"/>
    </row>
    <row r="184" spans="2:46" s="4" customFormat="1" ht="15.75">
      <c r="B184" s="64"/>
      <c r="C184" s="32"/>
      <c r="D184" s="17"/>
      <c r="F184" s="64"/>
      <c r="AQ184" s="11"/>
      <c r="AR184" s="98"/>
      <c r="AS184" s="98"/>
      <c r="AT184" s="1"/>
    </row>
    <row r="185" spans="2:46" s="4" customFormat="1" ht="15.75">
      <c r="B185" s="64"/>
      <c r="C185" s="32"/>
      <c r="D185" s="17"/>
      <c r="F185" s="64"/>
      <c r="AQ185" s="11"/>
      <c r="AR185" s="98"/>
      <c r="AS185" s="98"/>
      <c r="AT185" s="1"/>
    </row>
    <row r="186" spans="2:46" s="4" customFormat="1" ht="15.75">
      <c r="B186" s="64"/>
      <c r="C186" s="32"/>
      <c r="D186" s="17"/>
      <c r="F186" s="64"/>
      <c r="AQ186" s="11"/>
      <c r="AR186" s="98"/>
      <c r="AS186" s="98"/>
      <c r="AT186" s="1"/>
    </row>
    <row r="187" spans="2:46" s="4" customFormat="1" ht="15.75">
      <c r="B187" s="64"/>
      <c r="C187" s="32"/>
      <c r="D187" s="17"/>
      <c r="F187" s="64"/>
      <c r="AQ187" s="11"/>
      <c r="AR187" s="98"/>
      <c r="AS187" s="98"/>
      <c r="AT187" s="1"/>
    </row>
    <row r="188" spans="2:46" s="4" customFormat="1" ht="15.75">
      <c r="B188" s="64"/>
      <c r="C188" s="32"/>
      <c r="D188" s="17"/>
      <c r="F188" s="64"/>
      <c r="AQ188" s="11"/>
      <c r="AR188" s="98"/>
      <c r="AS188" s="98"/>
      <c r="AT188" s="1"/>
    </row>
    <row r="189" spans="2:46" s="4" customFormat="1" ht="15.75">
      <c r="B189" s="64"/>
      <c r="C189" s="32"/>
      <c r="D189" s="17"/>
      <c r="F189" s="64"/>
      <c r="AQ189" s="11"/>
      <c r="AR189" s="98"/>
      <c r="AS189" s="98"/>
      <c r="AT189" s="1"/>
    </row>
    <row r="190" spans="2:46" s="4" customFormat="1" ht="15.75">
      <c r="B190" s="64"/>
      <c r="C190" s="32"/>
      <c r="D190" s="17"/>
      <c r="F190" s="64"/>
      <c r="AQ190" s="11"/>
      <c r="AR190" s="98"/>
      <c r="AS190" s="98"/>
      <c r="AT190" s="1"/>
    </row>
    <row r="191" spans="2:46" s="4" customFormat="1" ht="15.75">
      <c r="B191" s="64"/>
      <c r="C191" s="32"/>
      <c r="D191" s="17"/>
      <c r="F191" s="64"/>
      <c r="AQ191" s="11"/>
      <c r="AR191" s="98"/>
      <c r="AS191" s="98"/>
      <c r="AT191" s="1"/>
    </row>
    <row r="192" spans="2:46" s="4" customFormat="1" ht="15.75">
      <c r="B192" s="64"/>
      <c r="C192" s="32"/>
      <c r="D192" s="17"/>
      <c r="F192" s="64"/>
      <c r="AQ192" s="11"/>
      <c r="AR192" s="98"/>
      <c r="AS192" s="98"/>
      <c r="AT192" s="1"/>
    </row>
    <row r="193" spans="2:46" s="4" customFormat="1" ht="15.75">
      <c r="B193" s="64"/>
      <c r="C193" s="32"/>
      <c r="D193" s="17"/>
      <c r="F193" s="64"/>
      <c r="AQ193" s="11"/>
      <c r="AR193" s="98"/>
      <c r="AS193" s="98"/>
      <c r="AT193" s="1"/>
    </row>
    <row r="194" spans="2:46" s="4" customFormat="1" ht="15.75">
      <c r="B194" s="64"/>
      <c r="C194" s="32"/>
      <c r="D194" s="17"/>
      <c r="F194" s="64"/>
      <c r="AQ194" s="11"/>
      <c r="AR194" s="98"/>
      <c r="AS194" s="98"/>
      <c r="AT194" s="1"/>
    </row>
    <row r="195" spans="2:46" s="4" customFormat="1" ht="15.75">
      <c r="B195" s="64"/>
      <c r="C195" s="32"/>
      <c r="D195" s="17"/>
      <c r="F195" s="64"/>
      <c r="AQ195" s="11"/>
      <c r="AR195" s="98"/>
      <c r="AS195" s="98"/>
      <c r="AT195" s="1"/>
    </row>
    <row r="196" spans="2:46" s="4" customFormat="1" ht="15.75">
      <c r="B196" s="64"/>
      <c r="C196" s="32"/>
      <c r="D196" s="17"/>
      <c r="F196" s="64"/>
      <c r="AQ196" s="11"/>
      <c r="AR196" s="98"/>
      <c r="AS196" s="98"/>
      <c r="AT196" s="1"/>
    </row>
    <row r="197" spans="2:46" s="4" customFormat="1" ht="15.75">
      <c r="B197" s="64"/>
      <c r="C197" s="32"/>
      <c r="D197" s="17"/>
      <c r="F197" s="64"/>
      <c r="AQ197" s="11"/>
      <c r="AR197" s="98"/>
      <c r="AS197" s="98"/>
      <c r="AT197" s="1"/>
    </row>
    <row r="198" spans="2:46" s="4" customFormat="1" ht="15.75">
      <c r="B198" s="64"/>
      <c r="C198" s="32"/>
      <c r="D198" s="17"/>
      <c r="F198" s="64"/>
      <c r="AQ198" s="11"/>
      <c r="AR198" s="98"/>
      <c r="AS198" s="98"/>
      <c r="AT198" s="1"/>
    </row>
    <row r="199" spans="2:46" s="4" customFormat="1" ht="15.75">
      <c r="B199" s="64"/>
      <c r="C199" s="32"/>
      <c r="D199" s="17"/>
      <c r="F199" s="64"/>
      <c r="AQ199" s="11"/>
      <c r="AR199" s="98"/>
      <c r="AS199" s="98"/>
      <c r="AT199" s="1"/>
    </row>
    <row r="200" spans="2:46" s="4" customFormat="1" ht="15.75">
      <c r="B200" s="64"/>
      <c r="C200" s="32"/>
      <c r="D200" s="17"/>
      <c r="F200" s="64"/>
      <c r="AQ200" s="11"/>
      <c r="AR200" s="98"/>
      <c r="AS200" s="98"/>
      <c r="AT200" s="1"/>
    </row>
    <row r="201" spans="2:46" s="4" customFormat="1" ht="15.75">
      <c r="B201" s="64"/>
      <c r="C201" s="32"/>
      <c r="D201" s="17"/>
      <c r="F201" s="64"/>
      <c r="AQ201" s="11"/>
      <c r="AR201" s="98"/>
      <c r="AS201" s="98"/>
      <c r="AT201" s="1"/>
    </row>
    <row r="202" spans="2:46" s="4" customFormat="1" ht="15.75">
      <c r="B202" s="64"/>
      <c r="C202" s="32"/>
      <c r="D202" s="17"/>
      <c r="F202" s="64"/>
      <c r="AQ202" s="11"/>
      <c r="AR202" s="98"/>
      <c r="AS202" s="98"/>
      <c r="AT202" s="1"/>
    </row>
    <row r="203" spans="2:46" s="4" customFormat="1" ht="15.75">
      <c r="B203" s="64"/>
      <c r="C203" s="32"/>
      <c r="D203" s="17"/>
      <c r="F203" s="64"/>
      <c r="AQ203" s="11"/>
      <c r="AR203" s="98"/>
      <c r="AS203" s="98"/>
      <c r="AT203" s="1"/>
    </row>
    <row r="204" spans="2:46" s="4" customFormat="1" ht="15.75">
      <c r="B204" s="64"/>
      <c r="C204" s="32"/>
      <c r="D204" s="17"/>
      <c r="F204" s="64"/>
      <c r="AQ204" s="11"/>
      <c r="AR204" s="98"/>
      <c r="AS204" s="98"/>
      <c r="AT204" s="1"/>
    </row>
    <row r="205" spans="2:46" s="4" customFormat="1" ht="15.75">
      <c r="B205" s="64"/>
      <c r="C205" s="32"/>
      <c r="D205" s="17"/>
      <c r="F205" s="64"/>
      <c r="AQ205" s="11"/>
      <c r="AR205" s="98"/>
      <c r="AS205" s="98"/>
      <c r="AT205" s="1"/>
    </row>
    <row r="206" spans="2:46" s="4" customFormat="1" ht="15.75">
      <c r="B206" s="64"/>
      <c r="C206" s="32"/>
      <c r="D206" s="17"/>
      <c r="F206" s="64"/>
      <c r="AQ206" s="11"/>
      <c r="AR206" s="98"/>
      <c r="AS206" s="98"/>
      <c r="AT206" s="1"/>
    </row>
    <row r="207" spans="2:46" s="4" customFormat="1" ht="15.75">
      <c r="B207" s="64"/>
      <c r="C207" s="32"/>
      <c r="D207" s="17"/>
      <c r="F207" s="64"/>
      <c r="AQ207" s="11"/>
      <c r="AR207" s="98"/>
      <c r="AS207" s="98"/>
      <c r="AT207" s="1"/>
    </row>
    <row r="208" spans="2:46" s="4" customFormat="1" ht="15.75">
      <c r="B208" s="64"/>
      <c r="C208" s="32"/>
      <c r="D208" s="17"/>
      <c r="F208" s="64"/>
      <c r="AQ208" s="11"/>
      <c r="AR208" s="98"/>
      <c r="AS208" s="98"/>
      <c r="AT208" s="1"/>
    </row>
    <row r="209" spans="2:46" s="4" customFormat="1" ht="15.75">
      <c r="B209" s="64"/>
      <c r="C209" s="32"/>
      <c r="D209" s="17"/>
      <c r="F209" s="64"/>
      <c r="AQ209" s="11"/>
      <c r="AR209" s="98"/>
      <c r="AS209" s="98"/>
      <c r="AT209" s="1"/>
    </row>
    <row r="210" spans="2:46" s="4" customFormat="1" ht="15.75">
      <c r="B210" s="64"/>
      <c r="C210" s="32"/>
      <c r="D210" s="17"/>
      <c r="F210" s="64"/>
      <c r="AQ210" s="11"/>
      <c r="AR210" s="98"/>
      <c r="AS210" s="98"/>
      <c r="AT210" s="1"/>
    </row>
    <row r="211" spans="2:46" s="4" customFormat="1" ht="15.75">
      <c r="B211" s="64"/>
      <c r="C211" s="32"/>
      <c r="D211" s="17"/>
      <c r="F211" s="64"/>
      <c r="AQ211" s="11"/>
      <c r="AR211" s="98"/>
      <c r="AS211" s="98"/>
      <c r="AT211" s="1"/>
    </row>
    <row r="212" spans="2:46" s="4" customFormat="1" ht="15.75">
      <c r="B212" s="64"/>
      <c r="C212" s="32"/>
      <c r="D212" s="17"/>
      <c r="F212" s="64"/>
      <c r="AQ212" s="11"/>
      <c r="AR212" s="98"/>
      <c r="AS212" s="98"/>
      <c r="AT212" s="1"/>
    </row>
    <row r="213" spans="2:46" s="4" customFormat="1" ht="15.75">
      <c r="B213" s="64"/>
      <c r="C213" s="32"/>
      <c r="D213" s="17"/>
      <c r="F213" s="64"/>
      <c r="AQ213" s="11"/>
      <c r="AR213" s="98"/>
      <c r="AS213" s="98"/>
      <c r="AT213" s="1"/>
    </row>
    <row r="214" spans="2:46" s="4" customFormat="1" ht="15.75">
      <c r="B214" s="64"/>
      <c r="C214" s="32"/>
      <c r="D214" s="17"/>
      <c r="F214" s="64"/>
      <c r="AQ214" s="11"/>
      <c r="AR214" s="98"/>
      <c r="AS214" s="98"/>
      <c r="AT214" s="1"/>
    </row>
    <row r="215" spans="2:46" s="4" customFormat="1" ht="15.75">
      <c r="B215" s="64"/>
      <c r="C215" s="32"/>
      <c r="D215" s="17"/>
      <c r="F215" s="64"/>
      <c r="AQ215" s="11"/>
      <c r="AR215" s="98"/>
      <c r="AS215" s="98"/>
      <c r="AT215" s="1"/>
    </row>
    <row r="216" spans="2:46" s="4" customFormat="1" ht="15.75">
      <c r="B216" s="64"/>
      <c r="C216" s="32"/>
      <c r="D216" s="17"/>
      <c r="F216" s="64"/>
      <c r="AQ216" s="11"/>
      <c r="AR216" s="98"/>
      <c r="AS216" s="98"/>
      <c r="AT216" s="1"/>
    </row>
    <row r="217" spans="2:46" s="4" customFormat="1" ht="15.75">
      <c r="B217" s="64"/>
      <c r="C217" s="32"/>
      <c r="D217" s="17"/>
      <c r="F217" s="64"/>
      <c r="AQ217" s="11"/>
      <c r="AR217" s="98"/>
      <c r="AS217" s="98"/>
      <c r="AT217" s="1"/>
    </row>
    <row r="218" spans="2:46" s="4" customFormat="1" ht="15.75">
      <c r="B218" s="64"/>
      <c r="C218" s="32"/>
      <c r="D218" s="17"/>
      <c r="F218" s="64"/>
      <c r="AQ218" s="11"/>
      <c r="AR218" s="98"/>
      <c r="AS218" s="98"/>
      <c r="AT218" s="1"/>
    </row>
    <row r="219" spans="2:46" s="4" customFormat="1" ht="15.75">
      <c r="B219" s="64"/>
      <c r="C219" s="32"/>
      <c r="D219" s="17"/>
      <c r="F219" s="64"/>
      <c r="AQ219" s="11"/>
      <c r="AR219" s="98"/>
      <c r="AS219" s="98"/>
      <c r="AT219" s="1"/>
    </row>
    <row r="220" spans="2:46" s="4" customFormat="1" ht="15.75">
      <c r="B220" s="64"/>
      <c r="C220" s="32"/>
      <c r="D220" s="17"/>
      <c r="F220" s="64"/>
      <c r="AQ220" s="11"/>
      <c r="AR220" s="98"/>
      <c r="AS220" s="98"/>
      <c r="AT220" s="1"/>
    </row>
    <row r="221" spans="2:46" s="4" customFormat="1" ht="15.75">
      <c r="B221" s="64"/>
      <c r="C221" s="32"/>
      <c r="D221" s="17"/>
      <c r="F221" s="64"/>
      <c r="AQ221" s="11"/>
      <c r="AR221" s="98"/>
      <c r="AS221" s="98"/>
      <c r="AT221" s="1"/>
    </row>
    <row r="222" spans="2:46" s="4" customFormat="1" ht="15.75">
      <c r="B222" s="64"/>
      <c r="C222" s="32"/>
      <c r="D222" s="17"/>
      <c r="F222" s="64"/>
      <c r="AQ222" s="11"/>
      <c r="AR222" s="98"/>
      <c r="AS222" s="98"/>
      <c r="AT222" s="1"/>
    </row>
    <row r="223" spans="2:46" s="4" customFormat="1" ht="15.75">
      <c r="B223" s="64"/>
      <c r="C223" s="32"/>
      <c r="D223" s="17"/>
      <c r="F223" s="64"/>
      <c r="AQ223" s="11"/>
      <c r="AR223" s="98"/>
      <c r="AS223" s="98"/>
      <c r="AT223" s="1"/>
    </row>
    <row r="224" spans="2:46" s="4" customFormat="1" ht="15.75">
      <c r="B224" s="64"/>
      <c r="C224" s="32"/>
      <c r="D224" s="17"/>
      <c r="F224" s="64"/>
      <c r="AQ224" s="11"/>
      <c r="AR224" s="98"/>
      <c r="AS224" s="98"/>
      <c r="AT224" s="1"/>
    </row>
    <row r="225" spans="2:46" s="4" customFormat="1" ht="15.75">
      <c r="B225" s="64"/>
      <c r="C225" s="32"/>
      <c r="D225" s="17"/>
      <c r="F225" s="64"/>
      <c r="AQ225" s="11"/>
      <c r="AR225" s="98"/>
      <c r="AS225" s="98"/>
      <c r="AT225" s="1"/>
    </row>
    <row r="226" spans="2:46" s="4" customFormat="1" ht="15.75">
      <c r="B226" s="64"/>
      <c r="C226" s="32"/>
      <c r="D226" s="17"/>
      <c r="F226" s="64"/>
      <c r="AQ226" s="11"/>
      <c r="AR226" s="98"/>
      <c r="AS226" s="98"/>
      <c r="AT226" s="1"/>
    </row>
    <row r="227" spans="2:46" s="4" customFormat="1" ht="15.75">
      <c r="B227" s="64"/>
      <c r="C227" s="32"/>
      <c r="D227" s="17"/>
      <c r="F227" s="64"/>
      <c r="AQ227" s="11"/>
      <c r="AR227" s="98"/>
      <c r="AS227" s="98"/>
      <c r="AT227" s="1"/>
    </row>
    <row r="228" spans="2:46" s="4" customFormat="1" ht="15.75">
      <c r="B228" s="64"/>
      <c r="C228" s="32"/>
      <c r="D228" s="17"/>
      <c r="F228" s="64"/>
      <c r="AQ228" s="11"/>
      <c r="AR228" s="98"/>
      <c r="AS228" s="98"/>
      <c r="AT228" s="1"/>
    </row>
    <row r="229" spans="2:46" s="4" customFormat="1" ht="15.75">
      <c r="B229" s="64"/>
      <c r="C229" s="32"/>
      <c r="D229" s="17"/>
      <c r="F229" s="64"/>
      <c r="AQ229" s="11"/>
      <c r="AR229" s="98"/>
      <c r="AS229" s="98"/>
      <c r="AT229" s="1"/>
    </row>
    <row r="230" spans="2:46" s="4" customFormat="1" ht="15.75">
      <c r="B230" s="64"/>
      <c r="C230" s="32"/>
      <c r="D230" s="17"/>
      <c r="F230" s="64"/>
      <c r="AQ230" s="11"/>
      <c r="AR230" s="98"/>
      <c r="AS230" s="98"/>
      <c r="AT230" s="1"/>
    </row>
    <row r="231" spans="2:8" ht="15.75">
      <c r="B231" s="64"/>
      <c r="D231" s="17"/>
      <c r="E231" s="4"/>
      <c r="F231" s="64"/>
      <c r="G231" s="4"/>
      <c r="H231" s="4"/>
    </row>
    <row r="232" spans="2:8" ht="15.75">
      <c r="B232" s="64"/>
      <c r="D232" s="17"/>
      <c r="E232" s="4"/>
      <c r="F232" s="64"/>
      <c r="G232" s="4"/>
      <c r="H232" s="4"/>
    </row>
    <row r="233" spans="2:8" ht="15.75">
      <c r="B233" s="64"/>
      <c r="D233" s="17"/>
      <c r="E233" s="4"/>
      <c r="F233" s="64"/>
      <c r="G233" s="4"/>
      <c r="H233" s="4"/>
    </row>
    <row r="234" spans="2:8" ht="15.75">
      <c r="B234" s="64"/>
      <c r="D234" s="17"/>
      <c r="E234" s="4"/>
      <c r="F234" s="64"/>
      <c r="G234" s="4"/>
      <c r="H234" s="4"/>
    </row>
    <row r="235" spans="2:8" ht="15.75">
      <c r="B235" s="64"/>
      <c r="D235" s="17"/>
      <c r="E235" s="4"/>
      <c r="F235" s="64"/>
      <c r="G235" s="4"/>
      <c r="H235" s="4"/>
    </row>
    <row r="236" spans="2:8" ht="15.75">
      <c r="B236" s="64"/>
      <c r="D236" s="17"/>
      <c r="E236" s="4"/>
      <c r="F236" s="64"/>
      <c r="G236" s="4"/>
      <c r="H236" s="4"/>
    </row>
    <row r="237" spans="2:8" ht="15.75">
      <c r="B237" s="64"/>
      <c r="D237" s="17"/>
      <c r="E237" s="4"/>
      <c r="F237" s="64"/>
      <c r="G237" s="4"/>
      <c r="H237" s="4"/>
    </row>
    <row r="238" spans="2:8" ht="15.75">
      <c r="B238" s="64"/>
      <c r="D238" s="17"/>
      <c r="E238" s="4"/>
      <c r="F238" s="64"/>
      <c r="G238" s="4"/>
      <c r="H238" s="4"/>
    </row>
    <row r="239" spans="2:8" ht="15.75">
      <c r="B239" s="64"/>
      <c r="D239" s="17"/>
      <c r="E239" s="4"/>
      <c r="F239" s="64"/>
      <c r="G239" s="4"/>
      <c r="H239" s="4"/>
    </row>
    <row r="240" spans="2:8" ht="15.75">
      <c r="B240" s="64"/>
      <c r="D240" s="17"/>
      <c r="E240" s="4"/>
      <c r="F240" s="64"/>
      <c r="G240" s="4"/>
      <c r="H240" s="4"/>
    </row>
    <row r="241" spans="2:8" ht="15.75">
      <c r="B241" s="64"/>
      <c r="D241" s="17"/>
      <c r="E241" s="4"/>
      <c r="F241" s="64"/>
      <c r="G241" s="4"/>
      <c r="H241" s="4"/>
    </row>
    <row r="242" spans="2:8" ht="15.75">
      <c r="B242" s="64"/>
      <c r="D242" s="17"/>
      <c r="E242" s="4"/>
      <c r="F242" s="64"/>
      <c r="G242" s="4"/>
      <c r="H242" s="4"/>
    </row>
    <row r="243" spans="2:8" ht="15.75">
      <c r="B243" s="64"/>
      <c r="D243" s="17"/>
      <c r="E243" s="4"/>
      <c r="F243" s="64"/>
      <c r="G243" s="4"/>
      <c r="H243" s="4"/>
    </row>
    <row r="244" spans="2:8" ht="15.75">
      <c r="B244" s="64"/>
      <c r="D244" s="17"/>
      <c r="E244" s="4"/>
      <c r="F244" s="64"/>
      <c r="G244" s="4"/>
      <c r="H244" s="4"/>
    </row>
    <row r="245" spans="2:8" ht="15.75">
      <c r="B245" s="64"/>
      <c r="D245" s="17"/>
      <c r="E245" s="4"/>
      <c r="F245" s="64"/>
      <c r="G245" s="4"/>
      <c r="H245" s="4"/>
    </row>
    <row r="246" spans="2:8" ht="15.75">
      <c r="B246" s="64"/>
      <c r="D246" s="17"/>
      <c r="E246" s="4"/>
      <c r="F246" s="64"/>
      <c r="G246" s="4"/>
      <c r="H246" s="4"/>
    </row>
    <row r="247" spans="2:8" ht="15.75">
      <c r="B247" s="64"/>
      <c r="D247" s="17"/>
      <c r="E247" s="4"/>
      <c r="F247" s="64"/>
      <c r="G247" s="4"/>
      <c r="H247" s="4"/>
    </row>
    <row r="248" spans="2:8" ht="15.75">
      <c r="B248" s="64"/>
      <c r="D248" s="17"/>
      <c r="E248" s="4"/>
      <c r="F248" s="64"/>
      <c r="G248" s="4"/>
      <c r="H248" s="4"/>
    </row>
    <row r="249" spans="2:8" ht="15.75">
      <c r="B249" s="64"/>
      <c r="D249" s="17"/>
      <c r="E249" s="4"/>
      <c r="F249" s="64"/>
      <c r="G249" s="4"/>
      <c r="H249" s="4"/>
    </row>
    <row r="250" spans="2:8" ht="15.75">
      <c r="B250" s="64"/>
      <c r="D250" s="17"/>
      <c r="E250" s="4"/>
      <c r="F250" s="64"/>
      <c r="G250" s="4"/>
      <c r="H250" s="4"/>
    </row>
    <row r="251" spans="2:8" ht="15.75">
      <c r="B251" s="64"/>
      <c r="D251" s="17"/>
      <c r="E251" s="4"/>
      <c r="F251" s="64"/>
      <c r="G251" s="4"/>
      <c r="H251" s="4"/>
    </row>
    <row r="252" spans="2:8" ht="15.75">
      <c r="B252" s="64"/>
      <c r="D252" s="17"/>
      <c r="E252" s="4"/>
      <c r="F252" s="64"/>
      <c r="G252" s="4"/>
      <c r="H252" s="4"/>
    </row>
    <row r="253" spans="2:8" ht="15.75">
      <c r="B253" s="64"/>
      <c r="D253" s="17"/>
      <c r="E253" s="4"/>
      <c r="F253" s="64"/>
      <c r="G253" s="4"/>
      <c r="H253" s="4"/>
    </row>
    <row r="254" spans="2:8" ht="15.75">
      <c r="B254" s="64"/>
      <c r="D254" s="17"/>
      <c r="E254" s="4"/>
      <c r="F254" s="64"/>
      <c r="G254" s="4"/>
      <c r="H254" s="4"/>
    </row>
    <row r="255" spans="2:8" ht="15.75">
      <c r="B255" s="64"/>
      <c r="D255" s="17"/>
      <c r="E255" s="4"/>
      <c r="F255" s="64"/>
      <c r="G255" s="4"/>
      <c r="H255" s="4"/>
    </row>
    <row r="256" spans="2:8" ht="15.75">
      <c r="B256" s="64"/>
      <c r="D256" s="17"/>
      <c r="E256" s="4"/>
      <c r="F256" s="64"/>
      <c r="G256" s="4"/>
      <c r="H256" s="4"/>
    </row>
    <row r="257" spans="2:8" ht="15.75">
      <c r="B257" s="64"/>
      <c r="D257" s="17"/>
      <c r="E257" s="4"/>
      <c r="F257" s="64"/>
      <c r="G257" s="4"/>
      <c r="H257" s="4"/>
    </row>
    <row r="258" spans="2:8" ht="15.75">
      <c r="B258" s="64"/>
      <c r="D258" s="17"/>
      <c r="E258" s="4"/>
      <c r="F258" s="64"/>
      <c r="G258" s="4"/>
      <c r="H258" s="4"/>
    </row>
    <row r="259" spans="2:8" ht="15.75">
      <c r="B259" s="64"/>
      <c r="D259" s="17"/>
      <c r="E259" s="4"/>
      <c r="F259" s="64"/>
      <c r="G259" s="4"/>
      <c r="H259" s="4"/>
    </row>
    <row r="260" spans="2:8" ht="15.75">
      <c r="B260" s="64"/>
      <c r="D260" s="17"/>
      <c r="E260" s="4"/>
      <c r="F260" s="64"/>
      <c r="G260" s="4"/>
      <c r="H260" s="4"/>
    </row>
    <row r="261" spans="2:8" ht="15.75">
      <c r="B261" s="64"/>
      <c r="D261" s="17"/>
      <c r="E261" s="4"/>
      <c r="F261" s="64"/>
      <c r="G261" s="4"/>
      <c r="H261" s="4"/>
    </row>
    <row r="262" spans="2:8" ht="15.75">
      <c r="B262" s="64"/>
      <c r="D262" s="17"/>
      <c r="E262" s="4"/>
      <c r="F262" s="64"/>
      <c r="G262" s="4"/>
      <c r="H262" s="4"/>
    </row>
    <row r="263" spans="2:8" ht="15.75">
      <c r="B263" s="64"/>
      <c r="D263" s="17"/>
      <c r="E263" s="4"/>
      <c r="F263" s="64"/>
      <c r="G263" s="4"/>
      <c r="H263" s="4"/>
    </row>
    <row r="264" spans="2:8" ht="15.75">
      <c r="B264" s="64"/>
      <c r="D264" s="17"/>
      <c r="E264" s="4"/>
      <c r="F264" s="64"/>
      <c r="G264" s="4"/>
      <c r="H264" s="4"/>
    </row>
    <row r="265" spans="2:8" ht="15.75">
      <c r="B265" s="64"/>
      <c r="D265" s="17"/>
      <c r="E265" s="4"/>
      <c r="F265" s="64"/>
      <c r="G265" s="4"/>
      <c r="H265" s="4"/>
    </row>
    <row r="266" spans="2:8" ht="15.75">
      <c r="B266" s="64"/>
      <c r="D266" s="17"/>
      <c r="E266" s="4"/>
      <c r="F266" s="64"/>
      <c r="G266" s="4"/>
      <c r="H266" s="4"/>
    </row>
    <row r="267" spans="2:8" ht="15.75">
      <c r="B267" s="64"/>
      <c r="D267" s="17"/>
      <c r="E267" s="4"/>
      <c r="F267" s="64"/>
      <c r="G267" s="4"/>
      <c r="H267" s="4"/>
    </row>
    <row r="268" spans="2:8" ht="15.75">
      <c r="B268" s="64"/>
      <c r="D268" s="17"/>
      <c r="E268" s="4"/>
      <c r="F268" s="64"/>
      <c r="G268" s="4"/>
      <c r="H268" s="4"/>
    </row>
    <row r="269" spans="2:8" ht="15.75">
      <c r="B269" s="64"/>
      <c r="D269" s="17"/>
      <c r="E269" s="4"/>
      <c r="F269" s="64"/>
      <c r="G269" s="4"/>
      <c r="H269" s="4"/>
    </row>
    <row r="270" spans="2:8" ht="15.75">
      <c r="B270" s="64"/>
      <c r="D270" s="17"/>
      <c r="E270" s="4"/>
      <c r="F270" s="64"/>
      <c r="G270" s="4"/>
      <c r="H270" s="4"/>
    </row>
    <row r="271" spans="2:8" ht="15.75">
      <c r="B271" s="64"/>
      <c r="D271" s="17"/>
      <c r="E271" s="4"/>
      <c r="F271" s="64"/>
      <c r="G271" s="4"/>
      <c r="H271" s="4"/>
    </row>
    <row r="272" spans="2:8" ht="15.75">
      <c r="B272" s="64"/>
      <c r="D272" s="17"/>
      <c r="E272" s="4"/>
      <c r="F272" s="64"/>
      <c r="G272" s="4"/>
      <c r="H272" s="4"/>
    </row>
    <row r="273" spans="2:8" ht="15.75">
      <c r="B273" s="64"/>
      <c r="D273" s="17"/>
      <c r="E273" s="4"/>
      <c r="F273" s="64"/>
      <c r="G273" s="4"/>
      <c r="H273" s="4"/>
    </row>
    <row r="274" spans="2:8" ht="15.75">
      <c r="B274" s="64"/>
      <c r="D274" s="17"/>
      <c r="E274" s="4"/>
      <c r="F274" s="64"/>
      <c r="G274" s="4"/>
      <c r="H274" s="4"/>
    </row>
    <row r="275" spans="2:8" ht="15.75">
      <c r="B275" s="64"/>
      <c r="D275" s="17"/>
      <c r="E275" s="4"/>
      <c r="F275" s="64"/>
      <c r="G275" s="4"/>
      <c r="H275" s="4"/>
    </row>
    <row r="276" spans="2:8" ht="15.75">
      <c r="B276" s="64"/>
      <c r="D276" s="17"/>
      <c r="E276" s="4"/>
      <c r="F276" s="64"/>
      <c r="G276" s="4"/>
      <c r="H276" s="4"/>
    </row>
    <row r="277" spans="2:8" ht="15.75">
      <c r="B277" s="64"/>
      <c r="D277" s="17"/>
      <c r="E277" s="4"/>
      <c r="F277" s="64"/>
      <c r="G277" s="4"/>
      <c r="H277" s="4"/>
    </row>
    <row r="278" spans="2:8" ht="15.75">
      <c r="B278" s="64"/>
      <c r="D278" s="17"/>
      <c r="E278" s="4"/>
      <c r="F278" s="64"/>
      <c r="G278" s="4"/>
      <c r="H278" s="4"/>
    </row>
    <row r="279" spans="2:8" ht="15.75">
      <c r="B279" s="64"/>
      <c r="D279" s="17"/>
      <c r="E279" s="4"/>
      <c r="F279" s="64"/>
      <c r="G279" s="4"/>
      <c r="H279" s="4"/>
    </row>
    <row r="280" spans="2:8" ht="15.75">
      <c r="B280" s="64"/>
      <c r="D280" s="17"/>
      <c r="E280" s="4"/>
      <c r="F280" s="64"/>
      <c r="G280" s="4"/>
      <c r="H280" s="4"/>
    </row>
    <row r="281" spans="2:8" ht="15.75">
      <c r="B281" s="64"/>
      <c r="D281" s="17"/>
      <c r="E281" s="4"/>
      <c r="F281" s="64"/>
      <c r="G281" s="4"/>
      <c r="H281" s="4"/>
    </row>
    <row r="282" spans="2:8" ht="15.75">
      <c r="B282" s="64"/>
      <c r="D282" s="17"/>
      <c r="E282" s="4"/>
      <c r="F282" s="64"/>
      <c r="G282" s="4"/>
      <c r="H282" s="4"/>
    </row>
    <row r="283" spans="2:8" ht="15.75">
      <c r="B283" s="64"/>
      <c r="D283" s="17"/>
      <c r="E283" s="4"/>
      <c r="F283" s="64"/>
      <c r="G283" s="4"/>
      <c r="H283" s="4"/>
    </row>
    <row r="284" spans="2:8" ht="15.75">
      <c r="B284" s="64"/>
      <c r="D284" s="17"/>
      <c r="E284" s="4"/>
      <c r="F284" s="64"/>
      <c r="G284" s="4"/>
      <c r="H284" s="4"/>
    </row>
    <row r="285" spans="2:8" ht="15.75">
      <c r="B285" s="64"/>
      <c r="D285" s="17"/>
      <c r="E285" s="4"/>
      <c r="F285" s="64"/>
      <c r="G285" s="4"/>
      <c r="H285" s="4"/>
    </row>
    <row r="286" spans="2:8" ht="15.75">
      <c r="B286" s="64"/>
      <c r="D286" s="17"/>
      <c r="E286" s="4"/>
      <c r="F286" s="64"/>
      <c r="G286" s="4"/>
      <c r="H286" s="4"/>
    </row>
    <row r="287" spans="2:8" ht="15.75">
      <c r="B287" s="64"/>
      <c r="D287" s="17"/>
      <c r="E287" s="4"/>
      <c r="F287" s="64"/>
      <c r="G287" s="4"/>
      <c r="H287" s="4"/>
    </row>
    <row r="288" spans="2:8" ht="15.75">
      <c r="B288" s="64"/>
      <c r="D288" s="17"/>
      <c r="E288" s="4"/>
      <c r="F288" s="64"/>
      <c r="G288" s="4"/>
      <c r="H288" s="4"/>
    </row>
    <row r="289" spans="2:8" ht="15.75">
      <c r="B289" s="64"/>
      <c r="D289" s="17"/>
      <c r="E289" s="4"/>
      <c r="F289" s="64"/>
      <c r="G289" s="4"/>
      <c r="H289" s="4"/>
    </row>
    <row r="290" spans="2:8" ht="15.75">
      <c r="B290" s="64"/>
      <c r="D290" s="17"/>
      <c r="E290" s="4"/>
      <c r="F290" s="64"/>
      <c r="G290" s="4"/>
      <c r="H290" s="4"/>
    </row>
    <row r="291" spans="2:8" ht="15.75">
      <c r="B291" s="64"/>
      <c r="D291" s="17"/>
      <c r="E291" s="4"/>
      <c r="F291" s="64"/>
      <c r="G291" s="4"/>
      <c r="H291" s="4"/>
    </row>
    <row r="292" spans="2:8" ht="15.75">
      <c r="B292" s="64"/>
      <c r="D292" s="17"/>
      <c r="E292" s="4"/>
      <c r="F292" s="64"/>
      <c r="G292" s="4"/>
      <c r="H292" s="4"/>
    </row>
    <row r="293" spans="2:8" ht="15.75">
      <c r="B293" s="64"/>
      <c r="D293" s="17"/>
      <c r="E293" s="4"/>
      <c r="F293" s="64"/>
      <c r="G293" s="4"/>
      <c r="H293" s="4"/>
    </row>
    <row r="294" spans="2:8" ht="15.75">
      <c r="B294" s="64"/>
      <c r="D294" s="17"/>
      <c r="E294" s="4"/>
      <c r="F294" s="64"/>
      <c r="G294" s="4"/>
      <c r="H294" s="4"/>
    </row>
    <row r="295" spans="2:8" ht="15.75">
      <c r="B295" s="64"/>
      <c r="D295" s="17"/>
      <c r="E295" s="4"/>
      <c r="F295" s="64"/>
      <c r="G295" s="4"/>
      <c r="H295" s="4"/>
    </row>
    <row r="296" spans="2:8" ht="15.75">
      <c r="B296" s="64"/>
      <c r="D296" s="17"/>
      <c r="E296" s="4"/>
      <c r="F296" s="64"/>
      <c r="G296" s="4"/>
      <c r="H296" s="4"/>
    </row>
    <row r="297" spans="2:8" ht="15.75">
      <c r="B297" s="64"/>
      <c r="D297" s="17"/>
      <c r="E297" s="4"/>
      <c r="F297" s="64"/>
      <c r="G297" s="4"/>
      <c r="H297" s="4"/>
    </row>
    <row r="298" spans="2:8" ht="15.75">
      <c r="B298" s="64"/>
      <c r="D298" s="17"/>
      <c r="E298" s="4"/>
      <c r="F298" s="64"/>
      <c r="G298" s="4"/>
      <c r="H298" s="4"/>
    </row>
    <row r="299" spans="2:8" ht="15.75">
      <c r="B299" s="64"/>
      <c r="D299" s="17"/>
      <c r="E299" s="4"/>
      <c r="F299" s="64"/>
      <c r="G299" s="4"/>
      <c r="H299" s="4"/>
    </row>
    <row r="300" spans="2:8" ht="15.75">
      <c r="B300" s="64"/>
      <c r="D300" s="17"/>
      <c r="E300" s="4"/>
      <c r="F300" s="64"/>
      <c r="G300" s="4"/>
      <c r="H300" s="4"/>
    </row>
    <row r="301" spans="2:8" ht="15.75">
      <c r="B301" s="64"/>
      <c r="D301" s="17"/>
      <c r="E301" s="4"/>
      <c r="F301" s="64"/>
      <c r="G301" s="4"/>
      <c r="H301" s="4"/>
    </row>
    <row r="302" spans="2:8" ht="15.75">
      <c r="B302" s="64"/>
      <c r="D302" s="17"/>
      <c r="E302" s="4"/>
      <c r="F302" s="64"/>
      <c r="G302" s="4"/>
      <c r="H302" s="4"/>
    </row>
    <row r="303" spans="2:8" ht="15.75">
      <c r="B303" s="64"/>
      <c r="D303" s="17"/>
      <c r="E303" s="4"/>
      <c r="F303" s="64"/>
      <c r="G303" s="4"/>
      <c r="H303" s="4"/>
    </row>
    <row r="304" spans="2:8" ht="15.75">
      <c r="B304" s="64"/>
      <c r="D304" s="17"/>
      <c r="E304" s="4"/>
      <c r="F304" s="64"/>
      <c r="G304" s="4"/>
      <c r="H304" s="4"/>
    </row>
    <row r="305" spans="2:8" ht="15.75">
      <c r="B305" s="64"/>
      <c r="D305" s="17"/>
      <c r="E305" s="4"/>
      <c r="F305" s="64"/>
      <c r="G305" s="4"/>
      <c r="H305" s="4"/>
    </row>
    <row r="306" spans="2:8" ht="15.75">
      <c r="B306" s="64"/>
      <c r="D306" s="17"/>
      <c r="E306" s="4"/>
      <c r="F306" s="64"/>
      <c r="G306" s="4"/>
      <c r="H306" s="4"/>
    </row>
    <row r="307" spans="2:8" ht="15.75">
      <c r="B307" s="64"/>
      <c r="D307" s="17"/>
      <c r="E307" s="4"/>
      <c r="F307" s="64"/>
      <c r="G307" s="4"/>
      <c r="H307" s="4"/>
    </row>
    <row r="308" spans="2:8" ht="15.75">
      <c r="B308" s="64"/>
      <c r="D308" s="17"/>
      <c r="E308" s="4"/>
      <c r="F308" s="64"/>
      <c r="G308" s="4"/>
      <c r="H308" s="4"/>
    </row>
    <row r="309" spans="2:8" ht="15.75">
      <c r="B309" s="64"/>
      <c r="D309" s="17"/>
      <c r="E309" s="4"/>
      <c r="F309" s="64"/>
      <c r="G309" s="4"/>
      <c r="H309" s="4"/>
    </row>
    <row r="310" spans="2:8" ht="15.75">
      <c r="B310" s="64"/>
      <c r="D310" s="17"/>
      <c r="E310" s="4"/>
      <c r="F310" s="64"/>
      <c r="G310" s="4"/>
      <c r="H310" s="4"/>
    </row>
    <row r="311" spans="2:8" ht="15.75">
      <c r="B311" s="64"/>
      <c r="D311" s="17"/>
      <c r="E311" s="4"/>
      <c r="F311" s="64"/>
      <c r="G311" s="4"/>
      <c r="H311" s="4"/>
    </row>
    <row r="312" spans="2:8" ht="15.75">
      <c r="B312" s="64"/>
      <c r="D312" s="17"/>
      <c r="E312" s="4"/>
      <c r="F312" s="64"/>
      <c r="G312" s="4"/>
      <c r="H312" s="4"/>
    </row>
    <row r="313" spans="2:8" ht="15.75">
      <c r="B313" s="64"/>
      <c r="D313" s="17"/>
      <c r="E313" s="4"/>
      <c r="F313" s="64"/>
      <c r="G313" s="4"/>
      <c r="H313" s="4"/>
    </row>
    <row r="314" spans="2:8" ht="15.75">
      <c r="B314" s="64"/>
      <c r="D314" s="17"/>
      <c r="E314" s="4"/>
      <c r="F314" s="64"/>
      <c r="G314" s="4"/>
      <c r="H314" s="4"/>
    </row>
    <row r="315" spans="2:8" ht="15.75">
      <c r="B315" s="64"/>
      <c r="D315" s="17"/>
      <c r="E315" s="4"/>
      <c r="F315" s="64"/>
      <c r="G315" s="4"/>
      <c r="H315" s="4"/>
    </row>
    <row r="316" spans="2:8" ht="15.75">
      <c r="B316" s="64"/>
      <c r="D316" s="17"/>
      <c r="E316" s="4"/>
      <c r="F316" s="64"/>
      <c r="G316" s="4"/>
      <c r="H316" s="4"/>
    </row>
    <row r="317" spans="2:8" ht="15.75">
      <c r="B317" s="64"/>
      <c r="D317" s="17"/>
      <c r="E317" s="4"/>
      <c r="F317" s="64"/>
      <c r="G317" s="4"/>
      <c r="H317" s="4"/>
    </row>
    <row r="318" spans="2:8" ht="15.75">
      <c r="B318" s="64"/>
      <c r="D318" s="17"/>
      <c r="E318" s="4"/>
      <c r="F318" s="64"/>
      <c r="G318" s="4"/>
      <c r="H318" s="4"/>
    </row>
    <row r="319" spans="2:8" ht="15.75">
      <c r="B319" s="64"/>
      <c r="D319" s="17"/>
      <c r="E319" s="4"/>
      <c r="F319" s="64"/>
      <c r="G319" s="4"/>
      <c r="H319" s="4"/>
    </row>
    <row r="320" spans="2:8" ht="15.75">
      <c r="B320" s="64"/>
      <c r="D320" s="17"/>
      <c r="E320" s="4"/>
      <c r="F320" s="64"/>
      <c r="G320" s="4"/>
      <c r="H320" s="4"/>
    </row>
    <row r="321" spans="2:8" ht="15.75">
      <c r="B321" s="64"/>
      <c r="D321" s="17"/>
      <c r="E321" s="4"/>
      <c r="F321" s="64"/>
      <c r="G321" s="4"/>
      <c r="H321" s="4"/>
    </row>
    <row r="322" spans="2:8" ht="15.75">
      <c r="B322" s="64"/>
      <c r="D322" s="17"/>
      <c r="E322" s="4"/>
      <c r="F322" s="64"/>
      <c r="G322" s="4"/>
      <c r="H322" s="4"/>
    </row>
    <row r="323" spans="2:8" ht="15.75">
      <c r="B323" s="64"/>
      <c r="D323" s="17"/>
      <c r="E323" s="4"/>
      <c r="F323" s="64"/>
      <c r="G323" s="4"/>
      <c r="H323" s="4"/>
    </row>
    <row r="324" spans="2:8" ht="15.75">
      <c r="B324" s="64"/>
      <c r="D324" s="17"/>
      <c r="E324" s="4"/>
      <c r="F324" s="64"/>
      <c r="G324" s="4"/>
      <c r="H324" s="4"/>
    </row>
    <row r="325" spans="2:8" ht="15.75">
      <c r="B325" s="64"/>
      <c r="D325" s="17"/>
      <c r="E325" s="4"/>
      <c r="F325" s="64"/>
      <c r="G325" s="4"/>
      <c r="H325" s="4"/>
    </row>
    <row r="326" spans="2:8" ht="15.75">
      <c r="B326" s="64"/>
      <c r="D326" s="17"/>
      <c r="E326" s="4"/>
      <c r="F326" s="64"/>
      <c r="G326" s="4"/>
      <c r="H326" s="4"/>
    </row>
    <row r="327" spans="2:8" ht="15.75">
      <c r="B327" s="64"/>
      <c r="D327" s="17"/>
      <c r="E327" s="4"/>
      <c r="F327" s="64"/>
      <c r="G327" s="4"/>
      <c r="H327" s="4"/>
    </row>
    <row r="328" spans="2:8" ht="15.75">
      <c r="B328" s="64"/>
      <c r="D328" s="17"/>
      <c r="E328" s="4"/>
      <c r="F328" s="64"/>
      <c r="G328" s="4"/>
      <c r="H328" s="4"/>
    </row>
    <row r="329" spans="2:8" ht="15.75">
      <c r="B329" s="64"/>
      <c r="D329" s="17"/>
      <c r="E329" s="4"/>
      <c r="F329" s="64"/>
      <c r="G329" s="4"/>
      <c r="H329" s="4"/>
    </row>
    <row r="330" spans="2:8" ht="15.75">
      <c r="B330" s="64"/>
      <c r="D330" s="17"/>
      <c r="E330" s="4"/>
      <c r="F330" s="64"/>
      <c r="G330" s="4"/>
      <c r="H330" s="4"/>
    </row>
    <row r="331" spans="2:8" ht="15.75">
      <c r="B331" s="64"/>
      <c r="D331" s="17"/>
      <c r="E331" s="4"/>
      <c r="F331" s="64"/>
      <c r="G331" s="4"/>
      <c r="H331" s="4"/>
    </row>
    <row r="332" spans="2:8" ht="15.75">
      <c r="B332" s="64"/>
      <c r="D332" s="17"/>
      <c r="E332" s="4"/>
      <c r="F332" s="64"/>
      <c r="G332" s="4"/>
      <c r="H332" s="4"/>
    </row>
    <row r="333" spans="2:8" ht="15.75">
      <c r="B333" s="64"/>
      <c r="D333" s="17"/>
      <c r="E333" s="4"/>
      <c r="F333" s="64"/>
      <c r="G333" s="4"/>
      <c r="H333" s="4"/>
    </row>
    <row r="334" spans="2:8" ht="15.75">
      <c r="B334" s="64"/>
      <c r="D334" s="17"/>
      <c r="E334" s="4"/>
      <c r="F334" s="64"/>
      <c r="G334" s="4"/>
      <c r="H334" s="4"/>
    </row>
    <row r="335" spans="2:8" ht="15.75">
      <c r="B335" s="64"/>
      <c r="D335" s="17"/>
      <c r="E335" s="4"/>
      <c r="F335" s="64"/>
      <c r="G335" s="4"/>
      <c r="H335" s="4"/>
    </row>
    <row r="336" spans="2:8" ht="15.75">
      <c r="B336" s="64"/>
      <c r="D336" s="17"/>
      <c r="E336" s="4"/>
      <c r="F336" s="64"/>
      <c r="G336" s="4"/>
      <c r="H336" s="4"/>
    </row>
    <row r="337" spans="2:8" ht="15.75">
      <c r="B337" s="64"/>
      <c r="D337" s="17"/>
      <c r="E337" s="4"/>
      <c r="F337" s="64"/>
      <c r="G337" s="4"/>
      <c r="H337" s="4"/>
    </row>
    <row r="338" spans="2:8" ht="15.75">
      <c r="B338" s="64"/>
      <c r="D338" s="17"/>
      <c r="E338" s="4"/>
      <c r="F338" s="64"/>
      <c r="G338" s="4"/>
      <c r="H338" s="4"/>
    </row>
    <row r="339" spans="2:8" ht="15.75">
      <c r="B339" s="64"/>
      <c r="D339" s="17"/>
      <c r="E339" s="4"/>
      <c r="F339" s="64"/>
      <c r="G339" s="4"/>
      <c r="H339" s="4"/>
    </row>
    <row r="340" spans="2:8" ht="15.75">
      <c r="B340" s="64"/>
      <c r="D340" s="17"/>
      <c r="E340" s="4"/>
      <c r="F340" s="64"/>
      <c r="G340" s="4"/>
      <c r="H340" s="4"/>
    </row>
    <row r="341" spans="2:8" ht="15.75">
      <c r="B341" s="64"/>
      <c r="D341" s="17"/>
      <c r="E341" s="4"/>
      <c r="F341" s="64"/>
      <c r="G341" s="4"/>
      <c r="H341" s="4"/>
    </row>
    <row r="342" spans="2:8" ht="15.75">
      <c r="B342" s="64"/>
      <c r="D342" s="17"/>
      <c r="E342" s="4"/>
      <c r="F342" s="64"/>
      <c r="G342" s="4"/>
      <c r="H342" s="4"/>
    </row>
    <row r="343" spans="2:8" ht="15.75">
      <c r="B343" s="64"/>
      <c r="D343" s="17"/>
      <c r="E343" s="4"/>
      <c r="F343" s="64"/>
      <c r="G343" s="4"/>
      <c r="H343" s="4"/>
    </row>
    <row r="344" spans="2:8" ht="15.75">
      <c r="B344" s="64"/>
      <c r="D344" s="17"/>
      <c r="E344" s="4"/>
      <c r="F344" s="64"/>
      <c r="G344" s="4"/>
      <c r="H344" s="4"/>
    </row>
    <row r="345" spans="2:8" ht="15.75">
      <c r="B345" s="64"/>
      <c r="D345" s="17"/>
      <c r="E345" s="4"/>
      <c r="F345" s="64"/>
      <c r="G345" s="4"/>
      <c r="H345" s="4"/>
    </row>
    <row r="346" spans="2:8" ht="15.75">
      <c r="B346" s="64"/>
      <c r="D346" s="17"/>
      <c r="E346" s="4"/>
      <c r="F346" s="64"/>
      <c r="G346" s="4"/>
      <c r="H346" s="4"/>
    </row>
    <row r="347" spans="2:8" ht="15.75">
      <c r="B347" s="64"/>
      <c r="D347" s="17"/>
      <c r="E347" s="4"/>
      <c r="F347" s="64"/>
      <c r="G347" s="4"/>
      <c r="H347" s="4"/>
    </row>
    <row r="348" spans="2:8" ht="15.75">
      <c r="B348" s="64"/>
      <c r="D348" s="17"/>
      <c r="E348" s="4"/>
      <c r="F348" s="64"/>
      <c r="G348" s="4"/>
      <c r="H348" s="4"/>
    </row>
    <row r="349" spans="2:8" ht="15.75">
      <c r="B349" s="64"/>
      <c r="D349" s="17"/>
      <c r="E349" s="4"/>
      <c r="F349" s="64"/>
      <c r="G349" s="4"/>
      <c r="H349" s="4"/>
    </row>
    <row r="350" spans="2:8" ht="15.75">
      <c r="B350" s="64"/>
      <c r="D350" s="17"/>
      <c r="E350" s="4"/>
      <c r="F350" s="64"/>
      <c r="G350" s="4"/>
      <c r="H350" s="4"/>
    </row>
    <row r="351" spans="2:8" ht="15.75">
      <c r="B351" s="64"/>
      <c r="D351" s="17"/>
      <c r="E351" s="4"/>
      <c r="F351" s="64"/>
      <c r="G351" s="4"/>
      <c r="H351" s="4"/>
    </row>
    <row r="352" spans="2:8" ht="15.75">
      <c r="B352" s="64"/>
      <c r="D352" s="17"/>
      <c r="E352" s="4"/>
      <c r="F352" s="64"/>
      <c r="G352" s="4"/>
      <c r="H352" s="4"/>
    </row>
    <row r="353" spans="2:8" ht="15.75">
      <c r="B353" s="64"/>
      <c r="D353" s="17"/>
      <c r="E353" s="4"/>
      <c r="F353" s="64"/>
      <c r="G353" s="4"/>
      <c r="H353" s="4"/>
    </row>
    <row r="354" spans="2:8" ht="15.75">
      <c r="B354" s="64"/>
      <c r="D354" s="17"/>
      <c r="E354" s="4"/>
      <c r="F354" s="64"/>
      <c r="G354" s="4"/>
      <c r="H354" s="4"/>
    </row>
    <row r="355" spans="2:8" ht="15.75">
      <c r="B355" s="64"/>
      <c r="D355" s="17"/>
      <c r="E355" s="4"/>
      <c r="F355" s="64"/>
      <c r="G355" s="4"/>
      <c r="H355" s="4"/>
    </row>
    <row r="356" spans="2:8" ht="15.75">
      <c r="B356" s="64"/>
      <c r="D356" s="17"/>
      <c r="E356" s="4"/>
      <c r="F356" s="64"/>
      <c r="G356" s="4"/>
      <c r="H356" s="4"/>
    </row>
    <row r="357" spans="2:8" ht="15.75">
      <c r="B357" s="64"/>
      <c r="D357" s="17"/>
      <c r="E357" s="4"/>
      <c r="F357" s="64"/>
      <c r="G357" s="4"/>
      <c r="H357" s="4"/>
    </row>
    <row r="358" spans="2:8" ht="15.75">
      <c r="B358" s="64"/>
      <c r="D358" s="17"/>
      <c r="E358" s="4"/>
      <c r="F358" s="64"/>
      <c r="G358" s="4"/>
      <c r="H358" s="4"/>
    </row>
    <row r="359" spans="2:8" ht="15.75">
      <c r="B359" s="64"/>
      <c r="D359" s="17"/>
      <c r="E359" s="4"/>
      <c r="F359" s="64"/>
      <c r="G359" s="4"/>
      <c r="H359" s="4"/>
    </row>
    <row r="360" spans="2:8" ht="15.75">
      <c r="B360" s="64"/>
      <c r="D360" s="17"/>
      <c r="E360" s="4"/>
      <c r="F360" s="64"/>
      <c r="G360" s="4"/>
      <c r="H360" s="4"/>
    </row>
    <row r="361" spans="2:8" ht="15.75">
      <c r="B361" s="64"/>
      <c r="D361" s="17"/>
      <c r="E361" s="4"/>
      <c r="F361" s="64"/>
      <c r="G361" s="4"/>
      <c r="H361" s="4"/>
    </row>
    <row r="362" spans="2:8" ht="15.75">
      <c r="B362" s="64"/>
      <c r="D362" s="17"/>
      <c r="E362" s="4"/>
      <c r="F362" s="64"/>
      <c r="G362" s="4"/>
      <c r="H362" s="4"/>
    </row>
    <row r="363" spans="2:8" ht="15.75">
      <c r="B363" s="64"/>
      <c r="D363" s="17"/>
      <c r="E363" s="4"/>
      <c r="F363" s="64"/>
      <c r="G363" s="4"/>
      <c r="H363" s="4"/>
    </row>
    <row r="364" spans="2:8" ht="15.75">
      <c r="B364" s="64"/>
      <c r="D364" s="17"/>
      <c r="E364" s="4"/>
      <c r="F364" s="64"/>
      <c r="G364" s="4"/>
      <c r="H364" s="4"/>
    </row>
    <row r="365" spans="2:8" ht="15.75">
      <c r="B365" s="64"/>
      <c r="D365" s="17"/>
      <c r="E365" s="4"/>
      <c r="F365" s="64"/>
      <c r="G365" s="4"/>
      <c r="H365" s="4"/>
    </row>
    <row r="366" spans="2:8" ht="15.75">
      <c r="B366" s="64"/>
      <c r="D366" s="17"/>
      <c r="E366" s="4"/>
      <c r="F366" s="64"/>
      <c r="G366" s="4"/>
      <c r="H366" s="4"/>
    </row>
    <row r="367" spans="2:8" ht="15.75">
      <c r="B367" s="64"/>
      <c r="D367" s="17"/>
      <c r="E367" s="4"/>
      <c r="F367" s="64"/>
      <c r="G367" s="4"/>
      <c r="H367" s="4"/>
    </row>
    <row r="368" spans="2:8" ht="15.75">
      <c r="B368" s="64"/>
      <c r="D368" s="17"/>
      <c r="E368" s="4"/>
      <c r="F368" s="64"/>
      <c r="G368" s="4"/>
      <c r="H368" s="4"/>
    </row>
    <row r="369" spans="2:8" ht="15.75">
      <c r="B369" s="64"/>
      <c r="D369" s="17"/>
      <c r="E369" s="4"/>
      <c r="F369" s="64"/>
      <c r="G369" s="4"/>
      <c r="H369" s="4"/>
    </row>
    <row r="370" spans="2:8" ht="15.75">
      <c r="B370" s="64"/>
      <c r="D370" s="17"/>
      <c r="E370" s="4"/>
      <c r="F370" s="64"/>
      <c r="G370" s="4"/>
      <c r="H370" s="4"/>
    </row>
    <row r="371" spans="2:8" ht="15.75">
      <c r="B371" s="64"/>
      <c r="D371" s="17"/>
      <c r="E371" s="4"/>
      <c r="F371" s="64"/>
      <c r="G371" s="4"/>
      <c r="H371" s="4"/>
    </row>
    <row r="372" spans="2:8" ht="15.75">
      <c r="B372" s="64"/>
      <c r="D372" s="17"/>
      <c r="E372" s="4"/>
      <c r="F372" s="64"/>
      <c r="G372" s="4"/>
      <c r="H372" s="4"/>
    </row>
    <row r="373" spans="2:8" ht="15.75">
      <c r="B373" s="64"/>
      <c r="D373" s="17"/>
      <c r="E373" s="4"/>
      <c r="F373" s="64"/>
      <c r="G373" s="4"/>
      <c r="H373" s="4"/>
    </row>
    <row r="374" spans="2:8" ht="15.75">
      <c r="B374" s="64"/>
      <c r="D374" s="17"/>
      <c r="E374" s="4"/>
      <c r="F374" s="64"/>
      <c r="G374" s="4"/>
      <c r="H374" s="4"/>
    </row>
    <row r="375" spans="2:8" ht="15.75">
      <c r="B375" s="64"/>
      <c r="D375" s="17"/>
      <c r="E375" s="4"/>
      <c r="F375" s="64"/>
      <c r="G375" s="4"/>
      <c r="H375" s="4"/>
    </row>
    <row r="376" spans="2:8" ht="15.75">
      <c r="B376" s="64"/>
      <c r="D376" s="17"/>
      <c r="E376" s="4"/>
      <c r="F376" s="64"/>
      <c r="G376" s="4"/>
      <c r="H376" s="4"/>
    </row>
    <row r="377" spans="2:8" ht="15.75">
      <c r="B377" s="64"/>
      <c r="D377" s="17"/>
      <c r="E377" s="4"/>
      <c r="F377" s="64"/>
      <c r="G377" s="4"/>
      <c r="H377" s="4"/>
    </row>
    <row r="378" spans="2:8" ht="15.75">
      <c r="B378" s="64"/>
      <c r="D378" s="17"/>
      <c r="E378" s="4"/>
      <c r="F378" s="64"/>
      <c r="G378" s="4"/>
      <c r="H378" s="4"/>
    </row>
    <row r="379" spans="2:8" ht="15.75">
      <c r="B379" s="64"/>
      <c r="D379" s="17"/>
      <c r="E379" s="4"/>
      <c r="F379" s="64"/>
      <c r="G379" s="4"/>
      <c r="H379" s="4"/>
    </row>
    <row r="380" spans="2:8" ht="15.75">
      <c r="B380" s="64"/>
      <c r="D380" s="17"/>
      <c r="E380" s="4"/>
      <c r="F380" s="64"/>
      <c r="G380" s="4"/>
      <c r="H380" s="4"/>
    </row>
    <row r="381" spans="2:8" ht="15.75">
      <c r="B381" s="64"/>
      <c r="D381" s="17"/>
      <c r="E381" s="4"/>
      <c r="F381" s="64"/>
      <c r="G381" s="4"/>
      <c r="H381" s="4"/>
    </row>
    <row r="382" spans="2:8" ht="15.75">
      <c r="B382" s="64"/>
      <c r="D382" s="17"/>
      <c r="E382" s="4"/>
      <c r="F382" s="64"/>
      <c r="G382" s="4"/>
      <c r="H382" s="4"/>
    </row>
    <row r="383" spans="2:8" ht="15.75">
      <c r="B383" s="64"/>
      <c r="D383" s="17"/>
      <c r="E383" s="4"/>
      <c r="F383" s="64"/>
      <c r="G383" s="4"/>
      <c r="H383" s="4"/>
    </row>
    <row r="384" spans="2:8" ht="15.75">
      <c r="B384" s="64"/>
      <c r="D384" s="17"/>
      <c r="E384" s="4"/>
      <c r="F384" s="64"/>
      <c r="G384" s="4"/>
      <c r="H384" s="4"/>
    </row>
    <row r="385" spans="2:8" ht="15.75">
      <c r="B385" s="64"/>
      <c r="D385" s="17"/>
      <c r="E385" s="4"/>
      <c r="F385" s="64"/>
      <c r="G385" s="4"/>
      <c r="H385" s="4"/>
    </row>
    <row r="386" spans="2:8" ht="15.75">
      <c r="B386" s="64"/>
      <c r="D386" s="17"/>
      <c r="E386" s="4"/>
      <c r="F386" s="64"/>
      <c r="G386" s="4"/>
      <c r="H386" s="4"/>
    </row>
    <row r="387" spans="2:8" ht="15.75">
      <c r="B387" s="64"/>
      <c r="D387" s="17"/>
      <c r="E387" s="4"/>
      <c r="F387" s="64"/>
      <c r="G387" s="4"/>
      <c r="H387" s="4"/>
    </row>
    <row r="388" spans="2:8" ht="15.75">
      <c r="B388" s="64"/>
      <c r="D388" s="17"/>
      <c r="E388" s="4"/>
      <c r="F388" s="64"/>
      <c r="G388" s="4"/>
      <c r="H388" s="4"/>
    </row>
    <row r="389" spans="2:8" ht="15.75">
      <c r="B389" s="64"/>
      <c r="D389" s="17"/>
      <c r="E389" s="4"/>
      <c r="F389" s="64"/>
      <c r="G389" s="4"/>
      <c r="H389" s="4"/>
    </row>
    <row r="390" spans="2:8" ht="15.75">
      <c r="B390" s="64"/>
      <c r="D390" s="17"/>
      <c r="E390" s="4"/>
      <c r="F390" s="64"/>
      <c r="G390" s="4"/>
      <c r="H390" s="4"/>
    </row>
    <row r="391" spans="2:8" ht="15.75">
      <c r="B391" s="64"/>
      <c r="D391" s="17"/>
      <c r="E391" s="4"/>
      <c r="F391" s="64"/>
      <c r="G391" s="4"/>
      <c r="H391" s="4"/>
    </row>
    <row r="392" spans="2:8" ht="15.75">
      <c r="B392" s="64"/>
      <c r="D392" s="17"/>
      <c r="E392" s="4"/>
      <c r="F392" s="64"/>
      <c r="G392" s="4"/>
      <c r="H392" s="4"/>
    </row>
    <row r="393" spans="2:8" ht="15.75">
      <c r="B393" s="64"/>
      <c r="D393" s="17"/>
      <c r="E393" s="4"/>
      <c r="F393" s="64"/>
      <c r="G393" s="4"/>
      <c r="H393" s="4"/>
    </row>
    <row r="394" spans="2:8" ht="15.75">
      <c r="B394" s="64"/>
      <c r="D394" s="17"/>
      <c r="E394" s="4"/>
      <c r="F394" s="64"/>
      <c r="G394" s="4"/>
      <c r="H394" s="4"/>
    </row>
    <row r="395" spans="2:8" ht="15.75">
      <c r="B395" s="64"/>
      <c r="D395" s="17"/>
      <c r="E395" s="4"/>
      <c r="F395" s="64"/>
      <c r="G395" s="4"/>
      <c r="H395" s="4"/>
    </row>
    <row r="396" spans="2:8" ht="15.75">
      <c r="B396" s="64"/>
      <c r="D396" s="17"/>
      <c r="E396" s="4"/>
      <c r="F396" s="64"/>
      <c r="G396" s="4"/>
      <c r="H396" s="4"/>
    </row>
    <row r="397" spans="2:8" ht="15.75">
      <c r="B397" s="64"/>
      <c r="D397" s="17"/>
      <c r="E397" s="4"/>
      <c r="F397" s="64"/>
      <c r="G397" s="4"/>
      <c r="H397" s="4"/>
    </row>
    <row r="398" spans="2:8" ht="15.75">
      <c r="B398" s="64"/>
      <c r="D398" s="17"/>
      <c r="E398" s="4"/>
      <c r="F398" s="64"/>
      <c r="G398" s="4"/>
      <c r="H398" s="4"/>
    </row>
    <row r="399" spans="2:8" ht="15.75">
      <c r="B399" s="64"/>
      <c r="D399" s="17"/>
      <c r="E399" s="4"/>
      <c r="F399" s="64"/>
      <c r="G399" s="4"/>
      <c r="H399" s="4"/>
    </row>
    <row r="400" spans="2:8" ht="15.75">
      <c r="B400" s="64"/>
      <c r="D400" s="17"/>
      <c r="E400" s="4"/>
      <c r="F400" s="64"/>
      <c r="G400" s="4"/>
      <c r="H400" s="4"/>
    </row>
    <row r="401" spans="2:8" ht="15.75">
      <c r="B401" s="64"/>
      <c r="D401" s="17"/>
      <c r="E401" s="4"/>
      <c r="F401" s="64"/>
      <c r="G401" s="4"/>
      <c r="H401" s="4"/>
    </row>
    <row r="402" spans="2:8" ht="15.75">
      <c r="B402" s="64"/>
      <c r="D402" s="17"/>
      <c r="E402" s="4"/>
      <c r="F402" s="64"/>
      <c r="G402" s="4"/>
      <c r="H402" s="4"/>
    </row>
    <row r="403" spans="2:8" ht="15.75">
      <c r="B403" s="64"/>
      <c r="D403" s="17"/>
      <c r="E403" s="4"/>
      <c r="F403" s="64"/>
      <c r="G403" s="4"/>
      <c r="H403" s="4"/>
    </row>
    <row r="404" spans="2:8" ht="15.75">
      <c r="B404" s="64"/>
      <c r="D404" s="17"/>
      <c r="E404" s="4"/>
      <c r="F404" s="64"/>
      <c r="G404" s="4"/>
      <c r="H404" s="4"/>
    </row>
    <row r="405" spans="2:8" ht="15.75">
      <c r="B405" s="64"/>
      <c r="D405" s="17"/>
      <c r="E405" s="4"/>
      <c r="F405" s="64"/>
      <c r="G405" s="4"/>
      <c r="H405" s="4"/>
    </row>
    <row r="406" spans="2:8" ht="15.75">
      <c r="B406" s="64"/>
      <c r="D406" s="17"/>
      <c r="E406" s="4"/>
      <c r="F406" s="64"/>
      <c r="G406" s="4"/>
      <c r="H406" s="4"/>
    </row>
    <row r="407" spans="2:8" ht="15.75">
      <c r="B407" s="64"/>
      <c r="D407" s="17"/>
      <c r="E407" s="4"/>
      <c r="F407" s="64"/>
      <c r="G407" s="4"/>
      <c r="H407" s="4"/>
    </row>
    <row r="408" spans="2:8" ht="15.75">
      <c r="B408" s="64"/>
      <c r="D408" s="17"/>
      <c r="E408" s="4"/>
      <c r="F408" s="64"/>
      <c r="G408" s="4"/>
      <c r="H408" s="4"/>
    </row>
    <row r="409" spans="2:8" ht="15.75">
      <c r="B409" s="64"/>
      <c r="D409" s="17"/>
      <c r="E409" s="4"/>
      <c r="F409" s="64"/>
      <c r="G409" s="4"/>
      <c r="H409" s="4"/>
    </row>
    <row r="410" spans="2:8" ht="15.75">
      <c r="B410" s="64"/>
      <c r="D410" s="17"/>
      <c r="E410" s="4"/>
      <c r="F410" s="64"/>
      <c r="G410" s="4"/>
      <c r="H410" s="4"/>
    </row>
    <row r="411" spans="2:8" ht="15.75">
      <c r="B411" s="64"/>
      <c r="D411" s="17"/>
      <c r="E411" s="4"/>
      <c r="F411" s="64"/>
      <c r="G411" s="4"/>
      <c r="H411" s="4"/>
    </row>
    <row r="412" spans="2:8" ht="15.75">
      <c r="B412" s="64"/>
      <c r="D412" s="17"/>
      <c r="E412" s="4"/>
      <c r="F412" s="64"/>
      <c r="G412" s="4"/>
      <c r="H412" s="4"/>
    </row>
    <row r="413" spans="2:8" ht="15.75">
      <c r="B413" s="64"/>
      <c r="D413" s="17"/>
      <c r="E413" s="4"/>
      <c r="F413" s="64"/>
      <c r="G413" s="4"/>
      <c r="H413" s="4"/>
    </row>
    <row r="414" spans="2:8" ht="15.75">
      <c r="B414" s="64"/>
      <c r="D414" s="17"/>
      <c r="E414" s="4"/>
      <c r="F414" s="64"/>
      <c r="G414" s="4"/>
      <c r="H414" s="4"/>
    </row>
    <row r="415" spans="2:8" ht="15.75">
      <c r="B415" s="64"/>
      <c r="D415" s="17"/>
      <c r="E415" s="4"/>
      <c r="F415" s="64"/>
      <c r="G415" s="4"/>
      <c r="H415" s="4"/>
    </row>
    <row r="416" spans="2:8" ht="15.75">
      <c r="B416" s="64"/>
      <c r="D416" s="17"/>
      <c r="E416" s="4"/>
      <c r="F416" s="64"/>
      <c r="G416" s="4"/>
      <c r="H416" s="4"/>
    </row>
    <row r="417" spans="2:8" ht="15.75">
      <c r="B417" s="64"/>
      <c r="D417" s="17"/>
      <c r="E417" s="4"/>
      <c r="F417" s="64"/>
      <c r="G417" s="4"/>
      <c r="H417" s="4"/>
    </row>
    <row r="418" spans="2:8" ht="15.75">
      <c r="B418" s="64"/>
      <c r="D418" s="17"/>
      <c r="E418" s="4"/>
      <c r="F418" s="64"/>
      <c r="G418" s="4"/>
      <c r="H418" s="4"/>
    </row>
    <row r="419" spans="2:8" ht="15.75">
      <c r="B419" s="64"/>
      <c r="D419" s="17"/>
      <c r="E419" s="4"/>
      <c r="F419" s="64"/>
      <c r="G419" s="4"/>
      <c r="H419" s="4"/>
    </row>
    <row r="420" spans="2:8" ht="15.75">
      <c r="B420" s="64"/>
      <c r="D420" s="17"/>
      <c r="E420" s="4"/>
      <c r="F420" s="64"/>
      <c r="G420" s="4"/>
      <c r="H420" s="4"/>
    </row>
    <row r="421" spans="2:8" ht="15.75">
      <c r="B421" s="64"/>
      <c r="D421" s="17"/>
      <c r="E421" s="4"/>
      <c r="F421" s="64"/>
      <c r="G421" s="4"/>
      <c r="H421" s="4"/>
    </row>
    <row r="422" spans="2:8" ht="15.75">
      <c r="B422" s="64"/>
      <c r="D422" s="17"/>
      <c r="E422" s="4"/>
      <c r="F422" s="64"/>
      <c r="G422" s="4"/>
      <c r="H422" s="4"/>
    </row>
    <row r="423" spans="2:8" ht="15.75">
      <c r="B423" s="64"/>
      <c r="D423" s="17"/>
      <c r="E423" s="4"/>
      <c r="F423" s="64"/>
      <c r="G423" s="4"/>
      <c r="H423" s="4"/>
    </row>
    <row r="424" spans="2:8" ht="15.75">
      <c r="B424" s="64"/>
      <c r="D424" s="17"/>
      <c r="E424" s="4"/>
      <c r="F424" s="64"/>
      <c r="G424" s="4"/>
      <c r="H424" s="4"/>
    </row>
    <row r="425" spans="2:8" ht="15.75">
      <c r="B425" s="64"/>
      <c r="D425" s="17"/>
      <c r="E425" s="4"/>
      <c r="F425" s="64"/>
      <c r="G425" s="4"/>
      <c r="H425" s="4"/>
    </row>
    <row r="426" spans="2:8" ht="15.75">
      <c r="B426" s="64"/>
      <c r="D426" s="17"/>
      <c r="E426" s="4"/>
      <c r="F426" s="64"/>
      <c r="G426" s="4"/>
      <c r="H426" s="4"/>
    </row>
    <row r="427" spans="2:8" ht="15.75">
      <c r="B427" s="64"/>
      <c r="D427" s="17"/>
      <c r="E427" s="4"/>
      <c r="F427" s="64"/>
      <c r="G427" s="4"/>
      <c r="H427" s="4"/>
    </row>
    <row r="428" spans="2:8" ht="15.75">
      <c r="B428" s="64"/>
      <c r="D428" s="17"/>
      <c r="E428" s="4"/>
      <c r="F428" s="64"/>
      <c r="G428" s="4"/>
      <c r="H428" s="4"/>
    </row>
    <row r="429" spans="2:8" ht="15.75">
      <c r="B429" s="64"/>
      <c r="D429" s="17"/>
      <c r="E429" s="4"/>
      <c r="F429" s="64"/>
      <c r="G429" s="4"/>
      <c r="H429" s="4"/>
    </row>
    <row r="430" spans="2:8" ht="15.75">
      <c r="B430" s="64"/>
      <c r="D430" s="17"/>
      <c r="E430" s="4"/>
      <c r="F430" s="64"/>
      <c r="G430" s="4"/>
      <c r="H430" s="4"/>
    </row>
    <row r="431" spans="2:8" ht="15.75">
      <c r="B431" s="64"/>
      <c r="D431" s="17"/>
      <c r="E431" s="4"/>
      <c r="F431" s="64"/>
      <c r="G431" s="4"/>
      <c r="H431" s="4"/>
    </row>
    <row r="432" spans="2:8" ht="15.75">
      <c r="B432" s="64"/>
      <c r="D432" s="17"/>
      <c r="E432" s="4"/>
      <c r="F432" s="64"/>
      <c r="G432" s="4"/>
      <c r="H432" s="4"/>
    </row>
    <row r="433" spans="2:8" ht="15.75">
      <c r="B433" s="64"/>
      <c r="D433" s="17"/>
      <c r="E433" s="4"/>
      <c r="F433" s="64"/>
      <c r="G433" s="4"/>
      <c r="H433" s="4"/>
    </row>
    <row r="434" spans="2:8" ht="15.75">
      <c r="B434" s="64"/>
      <c r="D434" s="17"/>
      <c r="E434" s="4"/>
      <c r="F434" s="64"/>
      <c r="G434" s="4"/>
      <c r="H434" s="4"/>
    </row>
    <row r="435" spans="2:8" ht="15.75">
      <c r="B435" s="64"/>
      <c r="D435" s="17"/>
      <c r="E435" s="4"/>
      <c r="F435" s="64"/>
      <c r="G435" s="4"/>
      <c r="H435" s="4"/>
    </row>
    <row r="436" spans="2:8" ht="15.75">
      <c r="B436" s="64"/>
      <c r="D436" s="17"/>
      <c r="E436" s="4"/>
      <c r="F436" s="64"/>
      <c r="G436" s="4"/>
      <c r="H436" s="4"/>
    </row>
    <row r="437" spans="2:8" ht="15.75">
      <c r="B437" s="64"/>
      <c r="D437" s="17"/>
      <c r="E437" s="4"/>
      <c r="F437" s="64"/>
      <c r="G437" s="4"/>
      <c r="H437" s="4"/>
    </row>
    <row r="438" spans="2:8" ht="15.75">
      <c r="B438" s="64"/>
      <c r="D438" s="17"/>
      <c r="E438" s="4"/>
      <c r="F438" s="64"/>
      <c r="G438" s="4"/>
      <c r="H438" s="4"/>
    </row>
    <row r="439" spans="2:8" ht="15.75">
      <c r="B439" s="64"/>
      <c r="D439" s="17"/>
      <c r="E439" s="4"/>
      <c r="F439" s="64"/>
      <c r="G439" s="4"/>
      <c r="H439" s="4"/>
    </row>
    <row r="440" spans="2:8" ht="15.75">
      <c r="B440" s="64"/>
      <c r="D440" s="17"/>
      <c r="E440" s="4"/>
      <c r="F440" s="64"/>
      <c r="G440" s="4"/>
      <c r="H440" s="4"/>
    </row>
    <row r="441" spans="2:8" ht="15.75">
      <c r="B441" s="64"/>
      <c r="D441" s="17"/>
      <c r="E441" s="4"/>
      <c r="F441" s="64"/>
      <c r="G441" s="4"/>
      <c r="H441" s="4"/>
    </row>
    <row r="442" spans="2:8" ht="15.75">
      <c r="B442" s="64"/>
      <c r="D442" s="17"/>
      <c r="E442" s="4"/>
      <c r="F442" s="64"/>
      <c r="G442" s="4"/>
      <c r="H442" s="4"/>
    </row>
    <row r="443" spans="2:8" ht="15.75">
      <c r="B443" s="64"/>
      <c r="D443" s="17"/>
      <c r="E443" s="4"/>
      <c r="F443" s="64"/>
      <c r="G443" s="4"/>
      <c r="H443" s="4"/>
    </row>
    <row r="444" spans="2:8" ht="15.75">
      <c r="B444" s="64"/>
      <c r="D444" s="17"/>
      <c r="E444" s="4"/>
      <c r="F444" s="64"/>
      <c r="G444" s="4"/>
      <c r="H444" s="4"/>
    </row>
    <row r="445" spans="2:8" ht="15.75">
      <c r="B445" s="64"/>
      <c r="D445" s="17"/>
      <c r="E445" s="4"/>
      <c r="F445" s="64"/>
      <c r="G445" s="4"/>
      <c r="H445" s="4"/>
    </row>
    <row r="446" spans="2:8" ht="15.75">
      <c r="B446" s="64"/>
      <c r="D446" s="17"/>
      <c r="E446" s="4"/>
      <c r="F446" s="64"/>
      <c r="G446" s="4"/>
      <c r="H446" s="4"/>
    </row>
    <row r="447" spans="2:8" ht="15.75">
      <c r="B447" s="64"/>
      <c r="D447" s="17"/>
      <c r="E447" s="4"/>
      <c r="F447" s="64"/>
      <c r="G447" s="4"/>
      <c r="H447" s="4"/>
    </row>
    <row r="448" spans="2:8" ht="15.75">
      <c r="B448" s="64"/>
      <c r="D448" s="17"/>
      <c r="E448" s="4"/>
      <c r="F448" s="64"/>
      <c r="G448" s="4"/>
      <c r="H448" s="4"/>
    </row>
    <row r="449" spans="2:8" ht="15.75">
      <c r="B449" s="64"/>
      <c r="D449" s="17"/>
      <c r="E449" s="4"/>
      <c r="F449" s="64"/>
      <c r="G449" s="4"/>
      <c r="H449" s="4"/>
    </row>
    <row r="450" spans="2:8" ht="15.75">
      <c r="B450" s="64"/>
      <c r="D450" s="17"/>
      <c r="E450" s="4"/>
      <c r="F450" s="64"/>
      <c r="G450" s="4"/>
      <c r="H450" s="4"/>
    </row>
    <row r="451" spans="2:8" ht="15.75">
      <c r="B451" s="64"/>
      <c r="D451" s="17"/>
      <c r="E451" s="4"/>
      <c r="F451" s="64"/>
      <c r="G451" s="4"/>
      <c r="H451" s="4"/>
    </row>
    <row r="452" spans="2:8" ht="15.75">
      <c r="B452" s="64"/>
      <c r="D452" s="17"/>
      <c r="E452" s="4"/>
      <c r="F452" s="64"/>
      <c r="G452" s="4"/>
      <c r="H452" s="4"/>
    </row>
    <row r="453" spans="2:8" ht="15.75">
      <c r="B453" s="64"/>
      <c r="D453" s="17"/>
      <c r="E453" s="4"/>
      <c r="F453" s="64"/>
      <c r="G453" s="4"/>
      <c r="H453" s="4"/>
    </row>
    <row r="454" spans="2:8" ht="15.75">
      <c r="B454" s="64"/>
      <c r="D454" s="17"/>
      <c r="E454" s="4"/>
      <c r="F454" s="64"/>
      <c r="G454" s="4"/>
      <c r="H454" s="4"/>
    </row>
    <row r="455" spans="2:8" ht="15.75">
      <c r="B455" s="64"/>
      <c r="D455" s="17"/>
      <c r="E455" s="4"/>
      <c r="F455" s="64"/>
      <c r="G455" s="4"/>
      <c r="H455" s="4"/>
    </row>
    <row r="456" spans="2:8" ht="15.75">
      <c r="B456" s="64"/>
      <c r="D456" s="17"/>
      <c r="E456" s="4"/>
      <c r="F456" s="64"/>
      <c r="G456" s="4"/>
      <c r="H456" s="4"/>
    </row>
    <row r="457" spans="2:8" ht="15.75">
      <c r="B457" s="64"/>
      <c r="D457" s="17"/>
      <c r="E457" s="4"/>
      <c r="F457" s="64"/>
      <c r="G457" s="4"/>
      <c r="H457" s="4"/>
    </row>
    <row r="458" spans="2:8" ht="15.75">
      <c r="B458" s="64"/>
      <c r="D458" s="17"/>
      <c r="E458" s="4"/>
      <c r="F458" s="64"/>
      <c r="G458" s="4"/>
      <c r="H458" s="4"/>
    </row>
    <row r="459" spans="2:8" ht="15.75">
      <c r="B459" s="64"/>
      <c r="D459" s="17"/>
      <c r="E459" s="4"/>
      <c r="F459" s="64"/>
      <c r="G459" s="4"/>
      <c r="H459" s="4"/>
    </row>
    <row r="460" spans="2:8" ht="15.75">
      <c r="B460" s="64"/>
      <c r="D460" s="17"/>
      <c r="E460" s="4"/>
      <c r="F460" s="64"/>
      <c r="G460" s="4"/>
      <c r="H460" s="4"/>
    </row>
    <row r="461" spans="2:8" ht="15.75">
      <c r="B461" s="64"/>
      <c r="D461" s="17"/>
      <c r="E461" s="4"/>
      <c r="F461" s="64"/>
      <c r="G461" s="4"/>
      <c r="H461" s="4"/>
    </row>
    <row r="462" spans="2:8" ht="15.75">
      <c r="B462" s="64"/>
      <c r="D462" s="17"/>
      <c r="E462" s="4"/>
      <c r="F462" s="64"/>
      <c r="G462" s="4"/>
      <c r="H462" s="4"/>
    </row>
    <row r="463" spans="2:8" ht="15.75">
      <c r="B463" s="64"/>
      <c r="D463" s="17"/>
      <c r="E463" s="4"/>
      <c r="F463" s="64"/>
      <c r="G463" s="4"/>
      <c r="H463" s="4"/>
    </row>
    <row r="464" spans="2:8" ht="15.75">
      <c r="B464" s="64"/>
      <c r="D464" s="17"/>
      <c r="E464" s="4"/>
      <c r="F464" s="64"/>
      <c r="G464" s="4"/>
      <c r="H464" s="4"/>
    </row>
    <row r="465" spans="2:8" ht="15.75">
      <c r="B465" s="64"/>
      <c r="D465" s="17"/>
      <c r="E465" s="4"/>
      <c r="F465" s="64"/>
      <c r="G465" s="4"/>
      <c r="H465" s="4"/>
    </row>
    <row r="466" spans="2:8" ht="15.75">
      <c r="B466" s="64"/>
      <c r="D466" s="17"/>
      <c r="E466" s="4"/>
      <c r="F466" s="64"/>
      <c r="G466" s="4"/>
      <c r="H466" s="4"/>
    </row>
    <row r="467" spans="2:8" ht="15.75">
      <c r="B467" s="64"/>
      <c r="D467" s="17"/>
      <c r="E467" s="4"/>
      <c r="F467" s="64"/>
      <c r="G467" s="4"/>
      <c r="H467" s="4"/>
    </row>
    <row r="468" spans="2:8" ht="15.75">
      <c r="B468" s="64"/>
      <c r="D468" s="17"/>
      <c r="E468" s="4"/>
      <c r="F468" s="64"/>
      <c r="G468" s="4"/>
      <c r="H468" s="4"/>
    </row>
    <row r="469" spans="2:8" ht="15.75">
      <c r="B469" s="64"/>
      <c r="D469" s="17"/>
      <c r="E469" s="4"/>
      <c r="F469" s="64"/>
      <c r="G469" s="4"/>
      <c r="H469" s="4"/>
    </row>
    <row r="470" spans="2:8" ht="15.75">
      <c r="B470" s="64"/>
      <c r="D470" s="17"/>
      <c r="E470" s="4"/>
      <c r="F470" s="64"/>
      <c r="G470" s="4"/>
      <c r="H470" s="4"/>
    </row>
    <row r="471" spans="2:8" ht="15.75">
      <c r="B471" s="64"/>
      <c r="D471" s="17"/>
      <c r="E471" s="4"/>
      <c r="F471" s="64"/>
      <c r="G471" s="4"/>
      <c r="H471" s="4"/>
    </row>
    <row r="472" spans="2:8" ht="15.75">
      <c r="B472" s="64"/>
      <c r="D472" s="17"/>
      <c r="E472" s="4"/>
      <c r="F472" s="64"/>
      <c r="G472" s="4"/>
      <c r="H472" s="4"/>
    </row>
    <row r="473" spans="2:8" ht="15.75">
      <c r="B473" s="64"/>
      <c r="D473" s="17"/>
      <c r="E473" s="4"/>
      <c r="F473" s="64"/>
      <c r="G473" s="4"/>
      <c r="H473" s="4"/>
    </row>
    <row r="474" spans="2:8" ht="15.75">
      <c r="B474" s="64"/>
      <c r="D474" s="17"/>
      <c r="E474" s="4"/>
      <c r="F474" s="64"/>
      <c r="G474" s="4"/>
      <c r="H474" s="4"/>
    </row>
    <row r="475" spans="2:8" ht="15.75">
      <c r="B475" s="64"/>
      <c r="D475" s="17"/>
      <c r="E475" s="4"/>
      <c r="F475" s="64"/>
      <c r="G475" s="4"/>
      <c r="H475" s="4"/>
    </row>
    <row r="476" spans="2:8" ht="15.75">
      <c r="B476" s="64"/>
      <c r="D476" s="17"/>
      <c r="E476" s="4"/>
      <c r="F476" s="64"/>
      <c r="G476" s="4"/>
      <c r="H476" s="4"/>
    </row>
    <row r="477" spans="2:8" ht="15.75">
      <c r="B477" s="64"/>
      <c r="D477" s="17"/>
      <c r="E477" s="4"/>
      <c r="F477" s="64"/>
      <c r="G477" s="4"/>
      <c r="H477" s="4"/>
    </row>
    <row r="478" spans="2:8" ht="15.75">
      <c r="B478" s="64"/>
      <c r="D478" s="17"/>
      <c r="E478" s="4"/>
      <c r="F478" s="64"/>
      <c r="G478" s="4"/>
      <c r="H478" s="4"/>
    </row>
    <row r="479" spans="2:8" ht="15.75">
      <c r="B479" s="64"/>
      <c r="D479" s="17"/>
      <c r="E479" s="4"/>
      <c r="F479" s="64"/>
      <c r="G479" s="4"/>
      <c r="H479" s="4"/>
    </row>
    <row r="480" spans="2:8" ht="15.75">
      <c r="B480" s="64"/>
      <c r="D480" s="17"/>
      <c r="E480" s="4"/>
      <c r="F480" s="64"/>
      <c r="G480" s="4"/>
      <c r="H480" s="4"/>
    </row>
    <row r="481" spans="2:8" ht="15.75">
      <c r="B481" s="64"/>
      <c r="D481" s="17"/>
      <c r="E481" s="4"/>
      <c r="F481" s="64"/>
      <c r="G481" s="4"/>
      <c r="H481" s="4"/>
    </row>
    <row r="482" spans="2:8" ht="15.75">
      <c r="B482" s="64"/>
      <c r="D482" s="17"/>
      <c r="E482" s="4"/>
      <c r="F482" s="64"/>
      <c r="G482" s="4"/>
      <c r="H482" s="4"/>
    </row>
    <row r="483" spans="2:8" ht="15.75">
      <c r="B483" s="64"/>
      <c r="D483" s="17"/>
      <c r="E483" s="4"/>
      <c r="F483" s="64"/>
      <c r="G483" s="4"/>
      <c r="H483" s="4"/>
    </row>
    <row r="484" spans="2:8" ht="15.75">
      <c r="B484" s="64"/>
      <c r="D484" s="17"/>
      <c r="E484" s="4"/>
      <c r="F484" s="64"/>
      <c r="G484" s="4"/>
      <c r="H484" s="4"/>
    </row>
    <row r="485" spans="2:8" ht="15.75">
      <c r="B485" s="64"/>
      <c r="D485" s="17"/>
      <c r="E485" s="4"/>
      <c r="F485" s="64"/>
      <c r="G485" s="4"/>
      <c r="H485" s="4"/>
    </row>
    <row r="486" spans="2:8" ht="15.75">
      <c r="B486" s="64"/>
      <c r="D486" s="17"/>
      <c r="E486" s="4"/>
      <c r="F486" s="64"/>
      <c r="G486" s="4"/>
      <c r="H486" s="4"/>
    </row>
    <row r="487" spans="2:8" ht="15.75">
      <c r="B487" s="64"/>
      <c r="D487" s="17"/>
      <c r="E487" s="4"/>
      <c r="F487" s="64"/>
      <c r="G487" s="4"/>
      <c r="H487" s="4"/>
    </row>
    <row r="488" spans="2:8" ht="15.75">
      <c r="B488" s="64"/>
      <c r="D488" s="17"/>
      <c r="E488" s="4"/>
      <c r="F488" s="64"/>
      <c r="G488" s="4"/>
      <c r="H488" s="4"/>
    </row>
    <row r="489" spans="2:8" ht="15.75">
      <c r="B489" s="64"/>
      <c r="D489" s="17"/>
      <c r="E489" s="4"/>
      <c r="F489" s="64"/>
      <c r="G489" s="4"/>
      <c r="H489" s="4"/>
    </row>
    <row r="490" spans="2:8" ht="15.75">
      <c r="B490" s="64"/>
      <c r="D490" s="17"/>
      <c r="E490" s="4"/>
      <c r="F490" s="64"/>
      <c r="G490" s="4"/>
      <c r="H490" s="4"/>
    </row>
    <row r="491" spans="2:8" ht="15.75">
      <c r="B491" s="64"/>
      <c r="D491" s="17"/>
      <c r="E491" s="4"/>
      <c r="F491" s="64"/>
      <c r="G491" s="4"/>
      <c r="H491" s="4"/>
    </row>
    <row r="492" spans="2:8" ht="15.75">
      <c r="B492" s="64"/>
      <c r="D492" s="17"/>
      <c r="E492" s="4"/>
      <c r="F492" s="64"/>
      <c r="G492" s="4"/>
      <c r="H492" s="4"/>
    </row>
    <row r="493" spans="2:8" ht="15.75">
      <c r="B493" s="64"/>
      <c r="D493" s="17"/>
      <c r="E493" s="4"/>
      <c r="F493" s="64"/>
      <c r="G493" s="4"/>
      <c r="H493" s="4"/>
    </row>
    <row r="494" spans="2:8" ht="15.75">
      <c r="B494" s="64"/>
      <c r="D494" s="17"/>
      <c r="E494" s="4"/>
      <c r="F494" s="64"/>
      <c r="G494" s="4"/>
      <c r="H494" s="4"/>
    </row>
    <row r="495" spans="2:8" ht="15.75">
      <c r="B495" s="64"/>
      <c r="D495" s="17"/>
      <c r="E495" s="4"/>
      <c r="F495" s="64"/>
      <c r="G495" s="4"/>
      <c r="H495" s="4"/>
    </row>
    <row r="496" spans="2:8" ht="15.75">
      <c r="B496" s="64"/>
      <c r="D496" s="17"/>
      <c r="E496" s="4"/>
      <c r="F496" s="64"/>
      <c r="G496" s="4"/>
      <c r="H496" s="4"/>
    </row>
    <row r="497" spans="2:8" ht="15.75">
      <c r="B497" s="64"/>
      <c r="D497" s="17"/>
      <c r="E497" s="4"/>
      <c r="F497" s="64"/>
      <c r="G497" s="4"/>
      <c r="H497" s="4"/>
    </row>
    <row r="498" spans="2:8" ht="15.75">
      <c r="B498" s="64"/>
      <c r="D498" s="17"/>
      <c r="E498" s="4"/>
      <c r="F498" s="64"/>
      <c r="G498" s="4"/>
      <c r="H498" s="4"/>
    </row>
    <row r="499" spans="2:8" ht="15.75">
      <c r="B499" s="64"/>
      <c r="D499" s="17"/>
      <c r="E499" s="4"/>
      <c r="F499" s="64"/>
      <c r="G499" s="4"/>
      <c r="H499" s="4"/>
    </row>
    <row r="500" spans="2:8" ht="15.75">
      <c r="B500" s="64"/>
      <c r="D500" s="17"/>
      <c r="E500" s="4"/>
      <c r="F500" s="64"/>
      <c r="G500" s="4"/>
      <c r="H500" s="4"/>
    </row>
    <row r="501" spans="2:8" ht="15.75">
      <c r="B501" s="64"/>
      <c r="D501" s="17"/>
      <c r="E501" s="4"/>
      <c r="F501" s="64"/>
      <c r="G501" s="4"/>
      <c r="H501" s="4"/>
    </row>
    <row r="502" spans="2:8" ht="15.75">
      <c r="B502" s="64"/>
      <c r="D502" s="17"/>
      <c r="E502" s="4"/>
      <c r="F502" s="64"/>
      <c r="G502" s="4"/>
      <c r="H502" s="4"/>
    </row>
    <row r="503" spans="2:8" ht="15.75">
      <c r="B503" s="64"/>
      <c r="D503" s="17"/>
      <c r="E503" s="4"/>
      <c r="F503" s="64"/>
      <c r="G503" s="4"/>
      <c r="H503" s="4"/>
    </row>
    <row r="504" spans="2:8" ht="15.75">
      <c r="B504" s="64"/>
      <c r="D504" s="17"/>
      <c r="E504" s="4"/>
      <c r="F504" s="64"/>
      <c r="G504" s="4"/>
      <c r="H504" s="4"/>
    </row>
    <row r="505" spans="2:8" ht="15.75">
      <c r="B505" s="64"/>
      <c r="D505" s="17"/>
      <c r="E505" s="4"/>
      <c r="F505" s="64"/>
      <c r="G505" s="4"/>
      <c r="H505" s="4"/>
    </row>
    <row r="506" spans="2:8" ht="15.75">
      <c r="B506" s="64"/>
      <c r="D506" s="17"/>
      <c r="E506" s="4"/>
      <c r="F506" s="64"/>
      <c r="G506" s="4"/>
      <c r="H506" s="4"/>
    </row>
    <row r="507" spans="2:8" ht="15.75">
      <c r="B507" s="64"/>
      <c r="D507" s="17"/>
      <c r="E507" s="4"/>
      <c r="F507" s="64"/>
      <c r="G507" s="4"/>
      <c r="H507" s="4"/>
    </row>
    <row r="508" spans="2:8" ht="15.75">
      <c r="B508" s="64"/>
      <c r="D508" s="17"/>
      <c r="E508" s="4"/>
      <c r="F508" s="64"/>
      <c r="G508" s="4"/>
      <c r="H508" s="4"/>
    </row>
    <row r="509" spans="2:8" ht="15.75">
      <c r="B509" s="64"/>
      <c r="D509" s="17"/>
      <c r="E509" s="4"/>
      <c r="F509" s="64"/>
      <c r="G509" s="4"/>
      <c r="H509" s="4"/>
    </row>
    <row r="510" spans="2:8" ht="15.75">
      <c r="B510" s="64"/>
      <c r="D510" s="17"/>
      <c r="E510" s="4"/>
      <c r="F510" s="64"/>
      <c r="G510" s="4"/>
      <c r="H510" s="4"/>
    </row>
    <row r="511" spans="2:8" ht="15.75">
      <c r="B511" s="64"/>
      <c r="D511" s="17"/>
      <c r="E511" s="4"/>
      <c r="F511" s="64"/>
      <c r="G511" s="4"/>
      <c r="H511" s="4"/>
    </row>
    <row r="512" spans="2:8" ht="15.75">
      <c r="B512" s="64"/>
      <c r="D512" s="17"/>
      <c r="E512" s="4"/>
      <c r="F512" s="64"/>
      <c r="G512" s="4"/>
      <c r="H512" s="4"/>
    </row>
    <row r="513" spans="2:8" ht="15.75">
      <c r="B513" s="64"/>
      <c r="D513" s="17"/>
      <c r="E513" s="4"/>
      <c r="F513" s="64"/>
      <c r="G513" s="4"/>
      <c r="H513" s="4"/>
    </row>
    <row r="514" spans="2:8" ht="15.75">
      <c r="B514" s="64"/>
      <c r="D514" s="17"/>
      <c r="E514" s="4"/>
      <c r="F514" s="64"/>
      <c r="G514" s="4"/>
      <c r="H514" s="4"/>
    </row>
    <row r="515" spans="2:8" ht="15.75">
      <c r="B515" s="64"/>
      <c r="D515" s="17"/>
      <c r="E515" s="4"/>
      <c r="F515" s="64"/>
      <c r="G515" s="4"/>
      <c r="H515" s="4"/>
    </row>
    <row r="516" spans="2:8" ht="15.75">
      <c r="B516" s="64"/>
      <c r="D516" s="17"/>
      <c r="E516" s="4"/>
      <c r="F516" s="64"/>
      <c r="G516" s="4"/>
      <c r="H516" s="4"/>
    </row>
    <row r="517" spans="2:8" ht="15.75">
      <c r="B517" s="64"/>
      <c r="D517" s="17"/>
      <c r="E517" s="4"/>
      <c r="F517" s="64"/>
      <c r="G517" s="4"/>
      <c r="H517" s="4"/>
    </row>
    <row r="518" spans="2:8" ht="15.75">
      <c r="B518" s="64"/>
      <c r="D518" s="17"/>
      <c r="E518" s="4"/>
      <c r="F518" s="64"/>
      <c r="G518" s="4"/>
      <c r="H518" s="4"/>
    </row>
    <row r="519" spans="2:8" ht="15.75">
      <c r="B519" s="64"/>
      <c r="D519" s="17"/>
      <c r="E519" s="4"/>
      <c r="F519" s="64"/>
      <c r="G519" s="4"/>
      <c r="H519" s="4"/>
    </row>
    <row r="520" spans="2:8" ht="15.75">
      <c r="B520" s="64"/>
      <c r="D520" s="17"/>
      <c r="E520" s="4"/>
      <c r="F520" s="64"/>
      <c r="G520" s="4"/>
      <c r="H520" s="4"/>
    </row>
    <row r="521" spans="2:8" ht="15.75">
      <c r="B521" s="64"/>
      <c r="D521" s="17"/>
      <c r="E521" s="4"/>
      <c r="F521" s="64"/>
      <c r="G521" s="4"/>
      <c r="H521" s="4"/>
    </row>
    <row r="522" spans="2:8" ht="15.75">
      <c r="B522" s="64"/>
      <c r="D522" s="17"/>
      <c r="E522" s="4"/>
      <c r="F522" s="64"/>
      <c r="G522" s="4"/>
      <c r="H522" s="4"/>
    </row>
    <row r="523" spans="2:8" ht="15.75">
      <c r="B523" s="64"/>
      <c r="D523" s="17"/>
      <c r="E523" s="4"/>
      <c r="F523" s="64"/>
      <c r="G523" s="4"/>
      <c r="H523" s="4"/>
    </row>
    <row r="524" spans="2:8" ht="15.75">
      <c r="B524" s="64"/>
      <c r="D524" s="17"/>
      <c r="E524" s="4"/>
      <c r="F524" s="64"/>
      <c r="G524" s="4"/>
      <c r="H524" s="4"/>
    </row>
    <row r="525" spans="2:8" ht="15.75">
      <c r="B525" s="64"/>
      <c r="D525" s="17"/>
      <c r="E525" s="4"/>
      <c r="F525" s="64"/>
      <c r="G525" s="4"/>
      <c r="H525" s="4"/>
    </row>
    <row r="526" spans="2:8" ht="15.75">
      <c r="B526" s="64"/>
      <c r="D526" s="17"/>
      <c r="E526" s="4"/>
      <c r="F526" s="64"/>
      <c r="G526" s="4"/>
      <c r="H526" s="4"/>
    </row>
    <row r="527" spans="2:8" ht="15.75">
      <c r="B527" s="64"/>
      <c r="D527" s="17"/>
      <c r="E527" s="4"/>
      <c r="F527" s="64"/>
      <c r="G527" s="4"/>
      <c r="H527" s="4"/>
    </row>
    <row r="528" spans="2:8" ht="15.75">
      <c r="B528" s="64"/>
      <c r="D528" s="17"/>
      <c r="E528" s="4"/>
      <c r="F528" s="64"/>
      <c r="G528" s="4"/>
      <c r="H528" s="4"/>
    </row>
    <row r="529" spans="2:8" ht="15.75">
      <c r="B529" s="64"/>
      <c r="D529" s="17"/>
      <c r="E529" s="4"/>
      <c r="F529" s="64"/>
      <c r="G529" s="4"/>
      <c r="H529" s="4"/>
    </row>
    <row r="530" spans="2:8" ht="15.75">
      <c r="B530" s="64"/>
      <c r="D530" s="17"/>
      <c r="E530" s="4"/>
      <c r="F530" s="64"/>
      <c r="G530" s="4"/>
      <c r="H530" s="4"/>
    </row>
    <row r="531" spans="2:8" ht="15.75">
      <c r="B531" s="64"/>
      <c r="D531" s="17"/>
      <c r="E531" s="4"/>
      <c r="F531" s="64"/>
      <c r="G531" s="4"/>
      <c r="H531" s="4"/>
    </row>
    <row r="532" spans="2:8" ht="15.75">
      <c r="B532" s="64"/>
      <c r="D532" s="17"/>
      <c r="E532" s="4"/>
      <c r="F532" s="64"/>
      <c r="G532" s="4"/>
      <c r="H532" s="4"/>
    </row>
    <row r="533" spans="2:8" ht="15.75">
      <c r="B533" s="64"/>
      <c r="D533" s="17"/>
      <c r="E533" s="4"/>
      <c r="F533" s="64"/>
      <c r="G533" s="4"/>
      <c r="H533" s="4"/>
    </row>
    <row r="534" spans="2:8" ht="15.75">
      <c r="B534" s="64"/>
      <c r="D534" s="17"/>
      <c r="E534" s="4"/>
      <c r="F534" s="64"/>
      <c r="G534" s="4"/>
      <c r="H534" s="4"/>
    </row>
    <row r="535" spans="2:8" ht="15.75">
      <c r="B535" s="64"/>
      <c r="D535" s="17"/>
      <c r="E535" s="4"/>
      <c r="F535" s="64"/>
      <c r="G535" s="4"/>
      <c r="H535" s="4"/>
    </row>
    <row r="536" spans="2:8" ht="15.75">
      <c r="B536" s="64"/>
      <c r="D536" s="17"/>
      <c r="E536" s="4"/>
      <c r="F536" s="64"/>
      <c r="G536" s="4"/>
      <c r="H536" s="4"/>
    </row>
    <row r="537" spans="2:8" ht="15.75">
      <c r="B537" s="64"/>
      <c r="D537" s="17"/>
      <c r="E537" s="4"/>
      <c r="F537" s="64"/>
      <c r="G537" s="4"/>
      <c r="H537" s="4"/>
    </row>
    <row r="538" spans="2:8" ht="15.75">
      <c r="B538" s="64"/>
      <c r="D538" s="17"/>
      <c r="E538" s="4"/>
      <c r="F538" s="64"/>
      <c r="G538" s="4"/>
      <c r="H538" s="4"/>
    </row>
    <row r="539" spans="2:8" ht="15.75">
      <c r="B539" s="64"/>
      <c r="D539" s="17"/>
      <c r="E539" s="4"/>
      <c r="F539" s="64"/>
      <c r="G539" s="4"/>
      <c r="H539" s="4"/>
    </row>
    <row r="540" spans="2:8" ht="15.75">
      <c r="B540" s="64"/>
      <c r="D540" s="17"/>
      <c r="E540" s="4"/>
      <c r="F540" s="64"/>
      <c r="G540" s="4"/>
      <c r="H540" s="4"/>
    </row>
    <row r="541" spans="2:8" ht="15.75">
      <c r="B541" s="64"/>
      <c r="D541" s="17"/>
      <c r="E541" s="4"/>
      <c r="F541" s="64"/>
      <c r="G541" s="4"/>
      <c r="H541" s="4"/>
    </row>
    <row r="542" spans="2:8" ht="15.75">
      <c r="B542" s="64"/>
      <c r="D542" s="17"/>
      <c r="E542" s="4"/>
      <c r="F542" s="64"/>
      <c r="G542" s="4"/>
      <c r="H542" s="4"/>
    </row>
    <row r="543" spans="2:8" ht="15.75">
      <c r="B543" s="64"/>
      <c r="D543" s="17"/>
      <c r="E543" s="4"/>
      <c r="F543" s="64"/>
      <c r="G543" s="4"/>
      <c r="H543" s="4"/>
    </row>
    <row r="544" spans="2:8" ht="15.75">
      <c r="B544" s="64"/>
      <c r="D544" s="17"/>
      <c r="E544" s="4"/>
      <c r="F544" s="64"/>
      <c r="G544" s="4"/>
      <c r="H544" s="4"/>
    </row>
    <row r="545" spans="2:8" ht="15.75">
      <c r="B545" s="64"/>
      <c r="D545" s="17"/>
      <c r="E545" s="4"/>
      <c r="F545" s="64"/>
      <c r="G545" s="4"/>
      <c r="H545" s="4"/>
    </row>
    <row r="546" spans="2:8" ht="15.75">
      <c r="B546" s="64"/>
      <c r="D546" s="17"/>
      <c r="E546" s="4"/>
      <c r="F546" s="64"/>
      <c r="G546" s="4"/>
      <c r="H546" s="4"/>
    </row>
    <row r="547" spans="2:8" ht="15.75">
      <c r="B547" s="64"/>
      <c r="D547" s="17"/>
      <c r="E547" s="4"/>
      <c r="F547" s="64"/>
      <c r="G547" s="4"/>
      <c r="H547" s="4"/>
    </row>
    <row r="548" spans="2:8" ht="15.75">
      <c r="B548" s="64"/>
      <c r="D548" s="17"/>
      <c r="E548" s="4"/>
      <c r="F548" s="64"/>
      <c r="G548" s="4"/>
      <c r="H548" s="4"/>
    </row>
    <row r="549" spans="2:8" ht="15.75">
      <c r="B549" s="64"/>
      <c r="D549" s="17"/>
      <c r="E549" s="4"/>
      <c r="F549" s="64"/>
      <c r="G549" s="4"/>
      <c r="H549" s="4"/>
    </row>
    <row r="550" spans="2:8" ht="15.75">
      <c r="B550" s="64"/>
      <c r="D550" s="17"/>
      <c r="E550" s="4"/>
      <c r="F550" s="64"/>
      <c r="G550" s="4"/>
      <c r="H550" s="4"/>
    </row>
    <row r="551" spans="2:8" ht="15.75">
      <c r="B551" s="64"/>
      <c r="D551" s="17"/>
      <c r="E551" s="4"/>
      <c r="F551" s="64"/>
      <c r="G551" s="4"/>
      <c r="H551" s="4"/>
    </row>
    <row r="552" spans="2:8" ht="15.75">
      <c r="B552" s="64"/>
      <c r="D552" s="17"/>
      <c r="E552" s="4"/>
      <c r="F552" s="64"/>
      <c r="G552" s="4"/>
      <c r="H552" s="4"/>
    </row>
    <row r="553" spans="2:8" ht="15.75">
      <c r="B553" s="64"/>
      <c r="D553" s="17"/>
      <c r="E553" s="4"/>
      <c r="F553" s="64"/>
      <c r="G553" s="4"/>
      <c r="H553" s="4"/>
    </row>
    <row r="554" spans="2:8" ht="15.75">
      <c r="B554" s="64"/>
      <c r="D554" s="17"/>
      <c r="E554" s="4"/>
      <c r="F554" s="64"/>
      <c r="G554" s="4"/>
      <c r="H554" s="4"/>
    </row>
    <row r="555" spans="2:8" ht="15.75">
      <c r="B555" s="64"/>
      <c r="D555" s="17"/>
      <c r="E555" s="4"/>
      <c r="F555" s="64"/>
      <c r="G555" s="4"/>
      <c r="H555" s="4"/>
    </row>
    <row r="556" spans="2:8" ht="15.75">
      <c r="B556" s="64"/>
      <c r="D556" s="17"/>
      <c r="E556" s="4"/>
      <c r="F556" s="64"/>
      <c r="G556" s="4"/>
      <c r="H556" s="4"/>
    </row>
    <row r="557" spans="2:8" ht="15.75">
      <c r="B557" s="64"/>
      <c r="D557" s="17"/>
      <c r="E557" s="4"/>
      <c r="F557" s="64"/>
      <c r="G557" s="4"/>
      <c r="H557" s="4"/>
    </row>
    <row r="558" spans="2:8" ht="15.75">
      <c r="B558" s="64"/>
      <c r="D558" s="17"/>
      <c r="E558" s="4"/>
      <c r="F558" s="64"/>
      <c r="G558" s="4"/>
      <c r="H558" s="4"/>
    </row>
    <row r="559" spans="2:8" ht="15.75">
      <c r="B559" s="64"/>
      <c r="D559" s="17"/>
      <c r="E559" s="4"/>
      <c r="F559" s="64"/>
      <c r="G559" s="4"/>
      <c r="H559" s="4"/>
    </row>
    <row r="560" spans="2:8" ht="15.75">
      <c r="B560" s="64"/>
      <c r="D560" s="17"/>
      <c r="E560" s="4"/>
      <c r="F560" s="64"/>
      <c r="G560" s="4"/>
      <c r="H560" s="4"/>
    </row>
    <row r="561" spans="2:8" ht="15.75">
      <c r="B561" s="64"/>
      <c r="D561" s="17"/>
      <c r="E561" s="4"/>
      <c r="F561" s="64"/>
      <c r="G561" s="4"/>
      <c r="H561" s="4"/>
    </row>
    <row r="562" spans="2:8" ht="15.75">
      <c r="B562" s="64"/>
      <c r="D562" s="17"/>
      <c r="E562" s="4"/>
      <c r="F562" s="64"/>
      <c r="G562" s="4"/>
      <c r="H562" s="4"/>
    </row>
    <row r="563" spans="2:8" ht="15.75">
      <c r="B563" s="64"/>
      <c r="D563" s="17"/>
      <c r="E563" s="4"/>
      <c r="F563" s="64"/>
      <c r="G563" s="4"/>
      <c r="H563" s="4"/>
    </row>
    <row r="564" spans="2:8" ht="15.75">
      <c r="B564" s="64"/>
      <c r="D564" s="17"/>
      <c r="E564" s="4"/>
      <c r="F564" s="64"/>
      <c r="G564" s="4"/>
      <c r="H564" s="4"/>
    </row>
    <row r="565" spans="2:8" ht="15.75">
      <c r="B565" s="64"/>
      <c r="D565" s="17"/>
      <c r="E565" s="4"/>
      <c r="F565" s="64"/>
      <c r="G565" s="4"/>
      <c r="H565" s="4"/>
    </row>
    <row r="566" spans="2:8" ht="15.75">
      <c r="B566" s="64"/>
      <c r="D566" s="17"/>
      <c r="E566" s="4"/>
      <c r="F566" s="64"/>
      <c r="G566" s="4"/>
      <c r="H566" s="4"/>
    </row>
    <row r="567" spans="2:8" ht="15.75">
      <c r="B567" s="64"/>
      <c r="D567" s="17"/>
      <c r="E567" s="4"/>
      <c r="F567" s="64"/>
      <c r="G567" s="4"/>
      <c r="H567" s="4"/>
    </row>
    <row r="568" spans="2:8" ht="15.75">
      <c r="B568" s="64"/>
      <c r="D568" s="17"/>
      <c r="E568" s="4"/>
      <c r="F568" s="64"/>
      <c r="G568" s="4"/>
      <c r="H568" s="4"/>
    </row>
    <row r="569" spans="2:8" ht="15.75">
      <c r="B569" s="64"/>
      <c r="D569" s="17"/>
      <c r="E569" s="4"/>
      <c r="F569" s="64"/>
      <c r="G569" s="4"/>
      <c r="H569" s="4"/>
    </row>
    <row r="570" spans="2:8" ht="15.75">
      <c r="B570" s="64"/>
      <c r="D570" s="17"/>
      <c r="E570" s="4"/>
      <c r="F570" s="64"/>
      <c r="G570" s="4"/>
      <c r="H570" s="4"/>
    </row>
    <row r="571" spans="2:8" ht="15.75">
      <c r="B571" s="64"/>
      <c r="D571" s="17"/>
      <c r="E571" s="4"/>
      <c r="F571" s="64"/>
      <c r="G571" s="4"/>
      <c r="H571" s="4"/>
    </row>
    <row r="572" spans="2:8" ht="15.75">
      <c r="B572" s="64"/>
      <c r="D572" s="17"/>
      <c r="E572" s="4"/>
      <c r="F572" s="64"/>
      <c r="G572" s="4"/>
      <c r="H572" s="4"/>
    </row>
    <row r="573" spans="2:8" ht="15.75">
      <c r="B573" s="64"/>
      <c r="D573" s="17"/>
      <c r="E573" s="4"/>
      <c r="F573" s="64"/>
      <c r="G573" s="4"/>
      <c r="H573" s="4"/>
    </row>
    <row r="574" spans="2:8" ht="15.75">
      <c r="B574" s="64"/>
      <c r="D574" s="17"/>
      <c r="E574" s="4"/>
      <c r="F574" s="64"/>
      <c r="G574" s="4"/>
      <c r="H574" s="4"/>
    </row>
    <row r="575" spans="2:8" ht="15.75">
      <c r="B575" s="64"/>
      <c r="D575" s="17"/>
      <c r="E575" s="4"/>
      <c r="F575" s="64"/>
      <c r="G575" s="4"/>
      <c r="H575" s="4"/>
    </row>
    <row r="576" spans="2:8" ht="15.75">
      <c r="B576" s="64"/>
      <c r="D576" s="17"/>
      <c r="E576" s="4"/>
      <c r="F576" s="64"/>
      <c r="G576" s="4"/>
      <c r="H576" s="4"/>
    </row>
    <row r="577" spans="2:8" ht="15.75">
      <c r="B577" s="64"/>
      <c r="D577" s="17"/>
      <c r="E577" s="4"/>
      <c r="F577" s="64"/>
      <c r="G577" s="4"/>
      <c r="H577" s="4"/>
    </row>
    <row r="578" spans="2:8" ht="15.75">
      <c r="B578" s="64"/>
      <c r="D578" s="17"/>
      <c r="E578" s="4"/>
      <c r="F578" s="64"/>
      <c r="G578" s="4"/>
      <c r="H578" s="4"/>
    </row>
    <row r="579" spans="2:8" ht="15.75">
      <c r="B579" s="64"/>
      <c r="D579" s="17"/>
      <c r="E579" s="4"/>
      <c r="F579" s="64"/>
      <c r="G579" s="4"/>
      <c r="H579" s="4"/>
    </row>
    <row r="580" spans="2:8" ht="15.75">
      <c r="B580" s="64"/>
      <c r="D580" s="17"/>
      <c r="E580" s="4"/>
      <c r="F580" s="64"/>
      <c r="G580" s="4"/>
      <c r="H580" s="4"/>
    </row>
    <row r="581" spans="2:8" ht="15.75">
      <c r="B581" s="64"/>
      <c r="D581" s="17"/>
      <c r="E581" s="4"/>
      <c r="F581" s="64"/>
      <c r="G581" s="4"/>
      <c r="H581" s="4"/>
    </row>
    <row r="582" spans="2:8" ht="15.75">
      <c r="B582" s="64"/>
      <c r="D582" s="17"/>
      <c r="E582" s="4"/>
      <c r="F582" s="64"/>
      <c r="G582" s="4"/>
      <c r="H582" s="4"/>
    </row>
    <row r="583" spans="2:8" ht="15.75">
      <c r="B583" s="64"/>
      <c r="D583" s="17"/>
      <c r="E583" s="4"/>
      <c r="F583" s="64"/>
      <c r="G583" s="4"/>
      <c r="H583" s="4"/>
    </row>
    <row r="584" spans="2:8" ht="15.75">
      <c r="B584" s="64"/>
      <c r="D584" s="17"/>
      <c r="E584" s="4"/>
      <c r="F584" s="64"/>
      <c r="G584" s="4"/>
      <c r="H584" s="4"/>
    </row>
    <row r="585" spans="2:8" ht="15.75">
      <c r="B585" s="64"/>
      <c r="D585" s="17"/>
      <c r="E585" s="4"/>
      <c r="F585" s="64"/>
      <c r="G585" s="4"/>
      <c r="H585" s="4"/>
    </row>
    <row r="586" spans="2:8" ht="15.75">
      <c r="B586" s="64"/>
      <c r="D586" s="17"/>
      <c r="E586" s="4"/>
      <c r="F586" s="64"/>
      <c r="G586" s="4"/>
      <c r="H586" s="4"/>
    </row>
    <row r="587" spans="2:8" ht="15.75">
      <c r="B587" s="64"/>
      <c r="D587" s="17"/>
      <c r="E587" s="4"/>
      <c r="F587" s="64"/>
      <c r="G587" s="4"/>
      <c r="H587" s="4"/>
    </row>
    <row r="588" spans="2:8" ht="15.75">
      <c r="B588" s="64"/>
      <c r="D588" s="17"/>
      <c r="E588" s="4"/>
      <c r="F588" s="64"/>
      <c r="G588" s="4"/>
      <c r="H588" s="4"/>
    </row>
    <row r="589" spans="2:8" ht="15.75">
      <c r="B589" s="64"/>
      <c r="D589" s="17"/>
      <c r="E589" s="4"/>
      <c r="F589" s="64"/>
      <c r="G589" s="4"/>
      <c r="H589" s="4"/>
    </row>
    <row r="590" spans="2:8" ht="15.75">
      <c r="B590" s="64"/>
      <c r="D590" s="17"/>
      <c r="E590" s="4"/>
      <c r="F590" s="64"/>
      <c r="G590" s="4"/>
      <c r="H590" s="4"/>
    </row>
    <row r="591" spans="2:8" ht="15.75">
      <c r="B591" s="64"/>
      <c r="D591" s="17"/>
      <c r="E591" s="4"/>
      <c r="F591" s="64"/>
      <c r="G591" s="4"/>
      <c r="H591" s="4"/>
    </row>
    <row r="592" spans="2:8" ht="15.75">
      <c r="B592" s="64"/>
      <c r="D592" s="17"/>
      <c r="E592" s="4"/>
      <c r="F592" s="64"/>
      <c r="G592" s="4"/>
      <c r="H592" s="4"/>
    </row>
    <row r="593" spans="2:8" ht="15.75">
      <c r="B593" s="64"/>
      <c r="D593" s="17"/>
      <c r="E593" s="4"/>
      <c r="F593" s="64"/>
      <c r="G593" s="4"/>
      <c r="H593" s="4"/>
    </row>
    <row r="594" spans="2:8" ht="15.75">
      <c r="B594" s="64"/>
      <c r="D594" s="17"/>
      <c r="E594" s="4"/>
      <c r="F594" s="64"/>
      <c r="G594" s="4"/>
      <c r="H594" s="4"/>
    </row>
    <row r="595" spans="2:8" ht="15.75">
      <c r="B595" s="64"/>
      <c r="D595" s="17"/>
      <c r="E595" s="4"/>
      <c r="F595" s="64"/>
      <c r="G595" s="4"/>
      <c r="H595" s="4"/>
    </row>
    <row r="596" spans="2:8" ht="15.75">
      <c r="B596" s="64"/>
      <c r="D596" s="17"/>
      <c r="E596" s="4"/>
      <c r="F596" s="64"/>
      <c r="G596" s="4"/>
      <c r="H596" s="4"/>
    </row>
    <row r="597" spans="2:8" ht="15.75">
      <c r="B597" s="64"/>
      <c r="D597" s="17"/>
      <c r="E597" s="4"/>
      <c r="F597" s="64"/>
      <c r="G597" s="4"/>
      <c r="H597" s="4"/>
    </row>
    <row r="598" spans="2:8" ht="15.75">
      <c r="B598" s="64"/>
      <c r="D598" s="17"/>
      <c r="E598" s="4"/>
      <c r="F598" s="64"/>
      <c r="G598" s="4"/>
      <c r="H598" s="4"/>
    </row>
    <row r="599" spans="2:8" ht="15.75">
      <c r="B599" s="64"/>
      <c r="D599" s="17"/>
      <c r="E599" s="4"/>
      <c r="F599" s="64"/>
      <c r="G599" s="4"/>
      <c r="H599" s="4"/>
    </row>
    <row r="600" spans="2:8" ht="15.75">
      <c r="B600" s="64"/>
      <c r="D600" s="17"/>
      <c r="E600" s="4"/>
      <c r="F600" s="64"/>
      <c r="G600" s="4"/>
      <c r="H600" s="4"/>
    </row>
    <row r="601" spans="2:8" ht="15.75">
      <c r="B601" s="64"/>
      <c r="D601" s="17"/>
      <c r="E601" s="4"/>
      <c r="F601" s="64"/>
      <c r="G601" s="4"/>
      <c r="H601" s="4"/>
    </row>
    <row r="602" spans="2:8" ht="15.75">
      <c r="B602" s="64"/>
      <c r="D602" s="17"/>
      <c r="E602" s="4"/>
      <c r="F602" s="64"/>
      <c r="G602" s="4"/>
      <c r="H602" s="4"/>
    </row>
    <row r="603" spans="2:8" ht="15.75">
      <c r="B603" s="64"/>
      <c r="D603" s="17"/>
      <c r="E603" s="4"/>
      <c r="F603" s="64"/>
      <c r="G603" s="4"/>
      <c r="H603" s="4"/>
    </row>
    <row r="604" spans="2:8" ht="15.75">
      <c r="B604" s="64"/>
      <c r="D604" s="17"/>
      <c r="E604" s="4"/>
      <c r="F604" s="64"/>
      <c r="G604" s="4"/>
      <c r="H604" s="4"/>
    </row>
    <row r="605" spans="2:8" ht="15.75">
      <c r="B605" s="64"/>
      <c r="D605" s="17"/>
      <c r="E605" s="4"/>
      <c r="F605" s="64"/>
      <c r="G605" s="4"/>
      <c r="H605" s="4"/>
    </row>
    <row r="606" spans="2:8" ht="15.75">
      <c r="B606" s="64"/>
      <c r="D606" s="17"/>
      <c r="E606" s="4"/>
      <c r="F606" s="64"/>
      <c r="G606" s="4"/>
      <c r="H606" s="4"/>
    </row>
    <row r="607" spans="2:8" ht="15.75">
      <c r="B607" s="64"/>
      <c r="D607" s="17"/>
      <c r="E607" s="4"/>
      <c r="F607" s="64"/>
      <c r="G607" s="4"/>
      <c r="H607" s="4"/>
    </row>
    <row r="608" spans="2:8" ht="15.75">
      <c r="B608" s="64"/>
      <c r="D608" s="17"/>
      <c r="E608" s="4"/>
      <c r="F608" s="64"/>
      <c r="G608" s="4"/>
      <c r="H608" s="4"/>
    </row>
    <row r="609" spans="2:8" ht="15.75">
      <c r="B609" s="64"/>
      <c r="D609" s="17"/>
      <c r="E609" s="4"/>
      <c r="F609" s="64"/>
      <c r="G609" s="4"/>
      <c r="H609" s="4"/>
    </row>
    <row r="610" spans="2:8" ht="15.75">
      <c r="B610" s="64"/>
      <c r="D610" s="17"/>
      <c r="E610" s="4"/>
      <c r="F610" s="64"/>
      <c r="G610" s="4"/>
      <c r="H610" s="4"/>
    </row>
    <row r="611" spans="2:8" ht="15.75">
      <c r="B611" s="64"/>
      <c r="D611" s="17"/>
      <c r="E611" s="4"/>
      <c r="F611" s="64"/>
      <c r="G611" s="4"/>
      <c r="H611" s="4"/>
    </row>
    <row r="612" spans="2:8" ht="15.75">
      <c r="B612" s="64"/>
      <c r="D612" s="17"/>
      <c r="E612" s="4"/>
      <c r="F612" s="64"/>
      <c r="G612" s="4"/>
      <c r="H612" s="4"/>
    </row>
    <row r="613" spans="2:8" ht="15.75">
      <c r="B613" s="64"/>
      <c r="D613" s="17"/>
      <c r="E613" s="4"/>
      <c r="F613" s="64"/>
      <c r="G613" s="4"/>
      <c r="H613" s="4"/>
    </row>
    <row r="614" spans="2:8" ht="15.75">
      <c r="B614" s="64"/>
      <c r="D614" s="17"/>
      <c r="E614" s="4"/>
      <c r="F614" s="64"/>
      <c r="G614" s="4"/>
      <c r="H614" s="4"/>
    </row>
    <row r="615" spans="2:8" ht="15.75">
      <c r="B615" s="64"/>
      <c r="D615" s="17"/>
      <c r="E615" s="4"/>
      <c r="F615" s="64"/>
      <c r="G615" s="4"/>
      <c r="H615" s="4"/>
    </row>
    <row r="616" spans="2:8" ht="15.75">
      <c r="B616" s="64"/>
      <c r="D616" s="17"/>
      <c r="E616" s="4"/>
      <c r="F616" s="64"/>
      <c r="G616" s="4"/>
      <c r="H616" s="4"/>
    </row>
    <row r="617" spans="2:8" ht="15.75">
      <c r="B617" s="64"/>
      <c r="D617" s="17"/>
      <c r="E617" s="4"/>
      <c r="F617" s="64"/>
      <c r="G617" s="4"/>
      <c r="H617" s="4"/>
    </row>
    <row r="618" spans="2:8" ht="15.75">
      <c r="B618" s="64"/>
      <c r="D618" s="17"/>
      <c r="E618" s="4"/>
      <c r="F618" s="64"/>
      <c r="G618" s="4"/>
      <c r="H618" s="4"/>
    </row>
    <row r="619" spans="2:8" ht="15.75">
      <c r="B619" s="64"/>
      <c r="D619" s="17"/>
      <c r="E619" s="4"/>
      <c r="F619" s="64"/>
      <c r="G619" s="4"/>
      <c r="H619" s="4"/>
    </row>
    <row r="620" spans="2:8" ht="15.75">
      <c r="B620" s="64"/>
      <c r="D620" s="17"/>
      <c r="E620" s="4"/>
      <c r="F620" s="64"/>
      <c r="G620" s="4"/>
      <c r="H620" s="4"/>
    </row>
    <row r="621" spans="2:8" ht="15.75">
      <c r="B621" s="64"/>
      <c r="D621" s="17"/>
      <c r="E621" s="4"/>
      <c r="F621" s="64"/>
      <c r="G621" s="4"/>
      <c r="H621" s="4"/>
    </row>
    <row r="622" spans="2:8" ht="15.75">
      <c r="B622" s="64"/>
      <c r="D622" s="17"/>
      <c r="E622" s="4"/>
      <c r="F622" s="64"/>
      <c r="G622" s="4"/>
      <c r="H622" s="4"/>
    </row>
    <row r="623" spans="2:8" ht="15.75">
      <c r="B623" s="64"/>
      <c r="D623" s="17"/>
      <c r="E623" s="4"/>
      <c r="F623" s="64"/>
      <c r="G623" s="4"/>
      <c r="H623" s="4"/>
    </row>
    <row r="624" spans="2:8" ht="15.75">
      <c r="B624" s="64"/>
      <c r="D624" s="17"/>
      <c r="E624" s="4"/>
      <c r="F624" s="64"/>
      <c r="G624" s="4"/>
      <c r="H624" s="4"/>
    </row>
    <row r="625" spans="2:8" ht="15.75">
      <c r="B625" s="64"/>
      <c r="D625" s="17"/>
      <c r="E625" s="4"/>
      <c r="F625" s="64"/>
      <c r="G625" s="4"/>
      <c r="H625" s="4"/>
    </row>
    <row r="626" spans="2:8" ht="15.75">
      <c r="B626" s="64"/>
      <c r="D626" s="17"/>
      <c r="E626" s="4"/>
      <c r="F626" s="64"/>
      <c r="G626" s="4"/>
      <c r="H626" s="4"/>
    </row>
    <row r="627" spans="2:8" ht="15.75">
      <c r="B627" s="64"/>
      <c r="D627" s="17"/>
      <c r="E627" s="4"/>
      <c r="F627" s="64"/>
      <c r="G627" s="4"/>
      <c r="H627" s="4"/>
    </row>
    <row r="628" spans="2:8" ht="15.75">
      <c r="B628" s="64"/>
      <c r="D628" s="17"/>
      <c r="E628" s="4"/>
      <c r="F628" s="64"/>
      <c r="G628" s="4"/>
      <c r="H628" s="4"/>
    </row>
    <row r="629" spans="2:8" ht="15.75">
      <c r="B629" s="64"/>
      <c r="D629" s="17"/>
      <c r="E629" s="4"/>
      <c r="F629" s="64"/>
      <c r="G629" s="4"/>
      <c r="H629" s="4"/>
    </row>
    <row r="630" spans="2:8" ht="15.75">
      <c r="B630" s="64"/>
      <c r="D630" s="17"/>
      <c r="E630" s="4"/>
      <c r="F630" s="64"/>
      <c r="G630" s="4"/>
      <c r="H630" s="4"/>
    </row>
    <row r="631" spans="2:8" ht="15.75">
      <c r="B631" s="64"/>
      <c r="D631" s="17"/>
      <c r="E631" s="4"/>
      <c r="F631" s="64"/>
      <c r="G631" s="4"/>
      <c r="H631" s="4"/>
    </row>
    <row r="632" spans="2:8" ht="15.75">
      <c r="B632" s="64"/>
      <c r="D632" s="17"/>
      <c r="E632" s="4"/>
      <c r="F632" s="64"/>
      <c r="G632" s="4"/>
      <c r="H632" s="4"/>
    </row>
    <row r="633" spans="2:8" ht="15.75">
      <c r="B633" s="64"/>
      <c r="D633" s="17"/>
      <c r="E633" s="4"/>
      <c r="F633" s="64"/>
      <c r="G633" s="4"/>
      <c r="H633" s="4"/>
    </row>
    <row r="634" spans="2:8" ht="15.75">
      <c r="B634" s="64"/>
      <c r="D634" s="17"/>
      <c r="E634" s="4"/>
      <c r="F634" s="64"/>
      <c r="G634" s="4"/>
      <c r="H634" s="4"/>
    </row>
    <row r="635" spans="2:8" ht="15.75">
      <c r="B635" s="64"/>
      <c r="D635" s="17"/>
      <c r="E635" s="4"/>
      <c r="F635" s="64"/>
      <c r="G635" s="4"/>
      <c r="H635" s="4"/>
    </row>
    <row r="636" spans="2:8" ht="15.75">
      <c r="B636" s="64"/>
      <c r="D636" s="17"/>
      <c r="E636" s="4"/>
      <c r="F636" s="64"/>
      <c r="G636" s="4"/>
      <c r="H636" s="4"/>
    </row>
    <row r="637" spans="2:8" ht="15.75">
      <c r="B637" s="64"/>
      <c r="D637" s="17"/>
      <c r="E637" s="4"/>
      <c r="F637" s="64"/>
      <c r="G637" s="4"/>
      <c r="H637" s="4"/>
    </row>
    <row r="638" spans="2:8" ht="15.75">
      <c r="B638" s="64"/>
      <c r="D638" s="17"/>
      <c r="E638" s="4"/>
      <c r="F638" s="64"/>
      <c r="G638" s="4"/>
      <c r="H638" s="4"/>
    </row>
    <row r="639" spans="2:8" ht="15.75">
      <c r="B639" s="64"/>
      <c r="D639" s="17"/>
      <c r="E639" s="4"/>
      <c r="F639" s="64"/>
      <c r="G639" s="4"/>
      <c r="H639" s="4"/>
    </row>
    <row r="640" spans="2:8" ht="15.75">
      <c r="B640" s="64"/>
      <c r="D640" s="17"/>
      <c r="E640" s="4"/>
      <c r="F640" s="64"/>
      <c r="G640" s="4"/>
      <c r="H640" s="4"/>
    </row>
    <row r="641" spans="2:8" ht="15.75">
      <c r="B641" s="64"/>
      <c r="D641" s="17"/>
      <c r="E641" s="4"/>
      <c r="F641" s="64"/>
      <c r="G641" s="4"/>
      <c r="H641" s="4"/>
    </row>
    <row r="642" spans="2:8" ht="15.75">
      <c r="B642" s="64"/>
      <c r="D642" s="17"/>
      <c r="E642" s="4"/>
      <c r="F642" s="64"/>
      <c r="G642" s="4"/>
      <c r="H642" s="4"/>
    </row>
    <row r="643" spans="2:8" ht="15.75">
      <c r="B643" s="64"/>
      <c r="D643" s="17"/>
      <c r="E643" s="4"/>
      <c r="F643" s="64"/>
      <c r="G643" s="4"/>
      <c r="H643" s="4"/>
    </row>
    <row r="644" spans="2:8" ht="15.75">
      <c r="B644" s="64"/>
      <c r="D644" s="17"/>
      <c r="E644" s="4"/>
      <c r="F644" s="64"/>
      <c r="G644" s="4"/>
      <c r="H644" s="4"/>
    </row>
    <row r="645" spans="2:8" ht="15.75">
      <c r="B645" s="64"/>
      <c r="D645" s="17"/>
      <c r="E645" s="4"/>
      <c r="F645" s="64"/>
      <c r="G645" s="4"/>
      <c r="H645" s="4"/>
    </row>
    <row r="646" spans="2:8" ht="15.75">
      <c r="B646" s="64"/>
      <c r="D646" s="17"/>
      <c r="E646" s="4"/>
      <c r="F646" s="64"/>
      <c r="G646" s="4"/>
      <c r="H646" s="4"/>
    </row>
    <row r="647" spans="2:8" ht="15.75">
      <c r="B647" s="64"/>
      <c r="D647" s="17"/>
      <c r="E647" s="4"/>
      <c r="F647" s="64"/>
      <c r="G647" s="4"/>
      <c r="H647" s="4"/>
    </row>
    <row r="648" spans="2:8" ht="15.75">
      <c r="B648" s="64"/>
      <c r="D648" s="17"/>
      <c r="E648" s="4"/>
      <c r="F648" s="64"/>
      <c r="G648" s="4"/>
      <c r="H648" s="4"/>
    </row>
    <row r="649" spans="2:8" ht="15.75">
      <c r="B649" s="64"/>
      <c r="D649" s="17"/>
      <c r="E649" s="4"/>
      <c r="F649" s="64"/>
      <c r="G649" s="4"/>
      <c r="H649" s="4"/>
    </row>
    <row r="650" spans="2:8" ht="15.75">
      <c r="B650" s="64"/>
      <c r="D650" s="17"/>
      <c r="E650" s="4"/>
      <c r="F650" s="64"/>
      <c r="G650" s="4"/>
      <c r="H650" s="4"/>
    </row>
    <row r="651" spans="2:8" ht="15.75">
      <c r="B651" s="64"/>
      <c r="D651" s="17"/>
      <c r="E651" s="4"/>
      <c r="F651" s="64"/>
      <c r="G651" s="4"/>
      <c r="H651" s="4"/>
    </row>
    <row r="652" spans="2:8" ht="15.75">
      <c r="B652" s="64"/>
      <c r="D652" s="17"/>
      <c r="E652" s="4"/>
      <c r="F652" s="64"/>
      <c r="G652" s="4"/>
      <c r="H652" s="4"/>
    </row>
    <row r="653" spans="2:8" ht="15.75">
      <c r="B653" s="64"/>
      <c r="D653" s="17"/>
      <c r="E653" s="4"/>
      <c r="F653" s="64"/>
      <c r="G653" s="4"/>
      <c r="H653" s="4"/>
    </row>
    <row r="654" spans="2:8" ht="15.75">
      <c r="B654" s="64"/>
      <c r="D654" s="17"/>
      <c r="E654" s="4"/>
      <c r="F654" s="64"/>
      <c r="G654" s="4"/>
      <c r="H654" s="4"/>
    </row>
    <row r="655" spans="2:8" ht="15.75">
      <c r="B655" s="64"/>
      <c r="D655" s="17"/>
      <c r="E655" s="4"/>
      <c r="F655" s="64"/>
      <c r="G655" s="4"/>
      <c r="H655" s="4"/>
    </row>
    <row r="656" spans="2:8" ht="15.75">
      <c r="B656" s="64"/>
      <c r="D656" s="17"/>
      <c r="E656" s="4"/>
      <c r="F656" s="64"/>
      <c r="G656" s="4"/>
      <c r="H656" s="4"/>
    </row>
    <row r="657" spans="2:8" ht="15.75">
      <c r="B657" s="64"/>
      <c r="D657" s="17"/>
      <c r="E657" s="4"/>
      <c r="F657" s="64"/>
      <c r="G657" s="4"/>
      <c r="H657" s="4"/>
    </row>
    <row r="658" spans="2:8" ht="15.75">
      <c r="B658" s="64"/>
      <c r="D658" s="17"/>
      <c r="E658" s="4"/>
      <c r="F658" s="64"/>
      <c r="G658" s="4"/>
      <c r="H658" s="4"/>
    </row>
    <row r="659" spans="2:8" ht="15.75">
      <c r="B659" s="64"/>
      <c r="D659" s="17"/>
      <c r="E659" s="4"/>
      <c r="F659" s="64"/>
      <c r="G659" s="4"/>
      <c r="H659" s="4"/>
    </row>
    <row r="660" spans="2:8" ht="15.75">
      <c r="B660" s="64"/>
      <c r="D660" s="17"/>
      <c r="E660" s="4"/>
      <c r="F660" s="64"/>
      <c r="G660" s="4"/>
      <c r="H660" s="4"/>
    </row>
    <row r="661" spans="2:8" ht="15.75">
      <c r="B661" s="64"/>
      <c r="D661" s="17"/>
      <c r="E661" s="4"/>
      <c r="F661" s="64"/>
      <c r="G661" s="4"/>
      <c r="H661" s="4"/>
    </row>
    <row r="662" spans="2:8" ht="15.75">
      <c r="B662" s="64"/>
      <c r="D662" s="17"/>
      <c r="E662" s="4"/>
      <c r="F662" s="64"/>
      <c r="G662" s="4"/>
      <c r="H662" s="4"/>
    </row>
    <row r="663" spans="2:8" ht="15.75">
      <c r="B663" s="64"/>
      <c r="D663" s="17"/>
      <c r="E663" s="4"/>
      <c r="F663" s="64"/>
      <c r="G663" s="4"/>
      <c r="H663" s="4"/>
    </row>
    <row r="664" spans="2:8" ht="15.75">
      <c r="B664" s="64"/>
      <c r="D664" s="17"/>
      <c r="E664" s="4"/>
      <c r="F664" s="64"/>
      <c r="G664" s="4"/>
      <c r="H664" s="4"/>
    </row>
    <row r="665" spans="2:8" ht="15.75">
      <c r="B665" s="64"/>
      <c r="D665" s="17"/>
      <c r="E665" s="4"/>
      <c r="F665" s="64"/>
      <c r="G665" s="4"/>
      <c r="H665" s="4"/>
    </row>
    <row r="666" spans="2:8" ht="15.75">
      <c r="B666" s="64"/>
      <c r="D666" s="17"/>
      <c r="E666" s="4"/>
      <c r="F666" s="64"/>
      <c r="G666" s="4"/>
      <c r="H666" s="4"/>
    </row>
    <row r="667" spans="2:8" ht="15.75">
      <c r="B667" s="64"/>
      <c r="D667" s="17"/>
      <c r="E667" s="4"/>
      <c r="F667" s="64"/>
      <c r="G667" s="4"/>
      <c r="H667" s="4"/>
    </row>
    <row r="668" spans="2:8" ht="15.75">
      <c r="B668" s="64"/>
      <c r="D668" s="17"/>
      <c r="E668" s="4"/>
      <c r="F668" s="64"/>
      <c r="G668" s="4"/>
      <c r="H668" s="4"/>
    </row>
    <row r="669" spans="2:8" ht="15.75">
      <c r="B669" s="64"/>
      <c r="D669" s="17"/>
      <c r="E669" s="4"/>
      <c r="F669" s="64"/>
      <c r="G669" s="4"/>
      <c r="H669" s="4"/>
    </row>
    <row r="670" spans="2:8" ht="15.75">
      <c r="B670" s="64"/>
      <c r="D670" s="17"/>
      <c r="E670" s="4"/>
      <c r="F670" s="64"/>
      <c r="G670" s="4"/>
      <c r="H670" s="4"/>
    </row>
    <row r="671" spans="2:8" ht="15.75">
      <c r="B671" s="64"/>
      <c r="D671" s="17"/>
      <c r="E671" s="4"/>
      <c r="F671" s="64"/>
      <c r="G671" s="4"/>
      <c r="H671" s="4"/>
    </row>
    <row r="672" spans="2:8" ht="15.75">
      <c r="B672" s="64"/>
      <c r="D672" s="17"/>
      <c r="E672" s="4"/>
      <c r="F672" s="64"/>
      <c r="G672" s="4"/>
      <c r="H672" s="4"/>
    </row>
    <row r="673" spans="2:8" ht="15.75">
      <c r="B673" s="64"/>
      <c r="D673" s="17"/>
      <c r="E673" s="4"/>
      <c r="F673" s="64"/>
      <c r="G673" s="4"/>
      <c r="H673" s="4"/>
    </row>
    <row r="674" spans="2:8" ht="15.75">
      <c r="B674" s="64"/>
      <c r="D674" s="17"/>
      <c r="E674" s="4"/>
      <c r="F674" s="64"/>
      <c r="G674" s="4"/>
      <c r="H674" s="4"/>
    </row>
    <row r="675" spans="2:8" ht="15.75">
      <c r="B675" s="64"/>
      <c r="D675" s="17"/>
      <c r="E675" s="4"/>
      <c r="F675" s="64"/>
      <c r="G675" s="4"/>
      <c r="H675" s="4"/>
    </row>
    <row r="676" spans="2:8" ht="15.75">
      <c r="B676" s="64"/>
      <c r="D676" s="17"/>
      <c r="E676" s="4"/>
      <c r="F676" s="64"/>
      <c r="G676" s="4"/>
      <c r="H676" s="4"/>
    </row>
    <row r="677" spans="2:8" ht="15.75">
      <c r="B677" s="64"/>
      <c r="D677" s="17"/>
      <c r="E677" s="4"/>
      <c r="F677" s="64"/>
      <c r="G677" s="4"/>
      <c r="H677" s="4"/>
    </row>
    <row r="678" spans="2:8" ht="15.75">
      <c r="B678" s="64"/>
      <c r="D678" s="17"/>
      <c r="E678" s="4"/>
      <c r="F678" s="64"/>
      <c r="G678" s="4"/>
      <c r="H678" s="4"/>
    </row>
    <row r="679" spans="2:8" ht="15.75">
      <c r="B679" s="64"/>
      <c r="D679" s="17"/>
      <c r="E679" s="4"/>
      <c r="F679" s="64"/>
      <c r="G679" s="4"/>
      <c r="H679" s="4"/>
    </row>
    <row r="680" spans="2:8" ht="15.75">
      <c r="B680" s="64"/>
      <c r="D680" s="17"/>
      <c r="E680" s="4"/>
      <c r="F680" s="64"/>
      <c r="G680" s="4"/>
      <c r="H680" s="4"/>
    </row>
    <row r="681" spans="2:8" ht="15.75">
      <c r="B681" s="64"/>
      <c r="D681" s="17"/>
      <c r="E681" s="4"/>
      <c r="F681" s="64"/>
      <c r="G681" s="4"/>
      <c r="H681" s="4"/>
    </row>
    <row r="682" spans="2:8" ht="15.75">
      <c r="B682" s="64"/>
      <c r="D682" s="17"/>
      <c r="E682" s="4"/>
      <c r="F682" s="64"/>
      <c r="G682" s="4"/>
      <c r="H682" s="4"/>
    </row>
    <row r="683" spans="2:8" ht="15.75">
      <c r="B683" s="64"/>
      <c r="D683" s="17"/>
      <c r="E683" s="4"/>
      <c r="F683" s="64"/>
      <c r="G683" s="4"/>
      <c r="H683" s="4"/>
    </row>
    <row r="684" spans="2:8" ht="15.75">
      <c r="B684" s="64"/>
      <c r="D684" s="17"/>
      <c r="E684" s="4"/>
      <c r="F684" s="64"/>
      <c r="G684" s="4"/>
      <c r="H684" s="4"/>
    </row>
    <row r="685" spans="2:8" ht="15.75">
      <c r="B685" s="64"/>
      <c r="D685" s="17"/>
      <c r="E685" s="4"/>
      <c r="F685" s="64"/>
      <c r="G685" s="4"/>
      <c r="H685" s="4"/>
    </row>
    <row r="686" spans="2:8" ht="15.75">
      <c r="B686" s="64"/>
      <c r="D686" s="17"/>
      <c r="E686" s="4"/>
      <c r="F686" s="64"/>
      <c r="G686" s="4"/>
      <c r="H686" s="4"/>
    </row>
    <row r="687" spans="2:8" ht="15.75">
      <c r="B687" s="64"/>
      <c r="D687" s="17"/>
      <c r="E687" s="4"/>
      <c r="F687" s="64"/>
      <c r="G687" s="4"/>
      <c r="H687" s="4"/>
    </row>
    <row r="688" spans="2:8" ht="15.75">
      <c r="B688" s="64"/>
      <c r="D688" s="17"/>
      <c r="E688" s="4"/>
      <c r="F688" s="64"/>
      <c r="G688" s="4"/>
      <c r="H688" s="4"/>
    </row>
    <row r="689" spans="2:8" ht="15.75">
      <c r="B689" s="64"/>
      <c r="D689" s="17"/>
      <c r="E689" s="4"/>
      <c r="F689" s="64"/>
      <c r="G689" s="4"/>
      <c r="H689" s="4"/>
    </row>
    <row r="690" spans="2:8" ht="15.75">
      <c r="B690" s="64"/>
      <c r="D690" s="17"/>
      <c r="E690" s="4"/>
      <c r="F690" s="64"/>
      <c r="G690" s="4"/>
      <c r="H690" s="4"/>
    </row>
    <row r="691" spans="2:8" ht="15.75">
      <c r="B691" s="64"/>
      <c r="D691" s="17"/>
      <c r="E691" s="4"/>
      <c r="F691" s="64"/>
      <c r="G691" s="4"/>
      <c r="H691" s="4"/>
    </row>
    <row r="692" spans="2:8" ht="15.75">
      <c r="B692" s="64"/>
      <c r="D692" s="17"/>
      <c r="E692" s="4"/>
      <c r="F692" s="64"/>
      <c r="G692" s="4"/>
      <c r="H692" s="4"/>
    </row>
    <row r="693" spans="2:8" ht="15.75">
      <c r="B693" s="64"/>
      <c r="D693" s="17"/>
      <c r="E693" s="4"/>
      <c r="F693" s="64"/>
      <c r="G693" s="4"/>
      <c r="H693" s="4"/>
    </row>
    <row r="694" spans="2:8" ht="15.75">
      <c r="B694" s="64"/>
      <c r="D694" s="17"/>
      <c r="E694" s="4"/>
      <c r="F694" s="64"/>
      <c r="G694" s="4"/>
      <c r="H694" s="4"/>
    </row>
    <row r="695" spans="2:8" ht="15.75">
      <c r="B695" s="64"/>
      <c r="D695" s="17"/>
      <c r="E695" s="4"/>
      <c r="F695" s="64"/>
      <c r="G695" s="4"/>
      <c r="H695" s="4"/>
    </row>
    <row r="696" spans="2:8" ht="15.75">
      <c r="B696" s="64"/>
      <c r="D696" s="17"/>
      <c r="E696" s="4"/>
      <c r="F696" s="64"/>
      <c r="G696" s="4"/>
      <c r="H696" s="4"/>
    </row>
    <row r="697" spans="2:8" ht="15.75">
      <c r="B697" s="64"/>
      <c r="D697" s="17"/>
      <c r="E697" s="4"/>
      <c r="F697" s="64"/>
      <c r="G697" s="4"/>
      <c r="H697" s="4"/>
    </row>
    <row r="698" spans="2:8" ht="15.75">
      <c r="B698" s="64"/>
      <c r="D698" s="17"/>
      <c r="E698" s="4"/>
      <c r="F698" s="64"/>
      <c r="G698" s="4"/>
      <c r="H698" s="4"/>
    </row>
    <row r="699" spans="2:8" ht="15.75">
      <c r="B699" s="64"/>
      <c r="D699" s="17"/>
      <c r="E699" s="4"/>
      <c r="F699" s="64"/>
      <c r="G699" s="4"/>
      <c r="H699" s="4"/>
    </row>
    <row r="700" spans="2:8" ht="15.75">
      <c r="B700" s="64"/>
      <c r="D700" s="17"/>
      <c r="E700" s="4"/>
      <c r="F700" s="64"/>
      <c r="G700" s="4"/>
      <c r="H700" s="4"/>
    </row>
    <row r="701" spans="2:8" ht="15.75">
      <c r="B701" s="64"/>
      <c r="D701" s="17"/>
      <c r="E701" s="4"/>
      <c r="F701" s="64"/>
      <c r="G701" s="4"/>
      <c r="H701" s="4"/>
    </row>
    <row r="702" spans="2:8" ht="15.75">
      <c r="B702" s="64"/>
      <c r="D702" s="17"/>
      <c r="E702" s="4"/>
      <c r="F702" s="64"/>
      <c r="G702" s="4"/>
      <c r="H702" s="4"/>
    </row>
    <row r="703" spans="2:8" ht="15.75">
      <c r="B703" s="64"/>
      <c r="D703" s="17"/>
      <c r="E703" s="4"/>
      <c r="F703" s="64"/>
      <c r="G703" s="4"/>
      <c r="H703" s="4"/>
    </row>
    <row r="704" spans="2:8" ht="15.75">
      <c r="B704" s="64"/>
      <c r="D704" s="17"/>
      <c r="E704" s="4"/>
      <c r="F704" s="64"/>
      <c r="G704" s="4"/>
      <c r="H704" s="4"/>
    </row>
    <row r="705" spans="2:8" ht="15.75">
      <c r="B705" s="64"/>
      <c r="D705" s="17"/>
      <c r="E705" s="4"/>
      <c r="F705" s="64"/>
      <c r="G705" s="4"/>
      <c r="H705" s="4"/>
    </row>
    <row r="706" spans="2:8" ht="15.75">
      <c r="B706" s="64"/>
      <c r="D706" s="17"/>
      <c r="E706" s="4"/>
      <c r="F706" s="64"/>
      <c r="G706" s="4"/>
      <c r="H706" s="4"/>
    </row>
    <row r="707" spans="2:8" ht="15.75">
      <c r="B707" s="64"/>
      <c r="D707" s="17"/>
      <c r="E707" s="4"/>
      <c r="F707" s="64"/>
      <c r="G707" s="4"/>
      <c r="H707" s="4"/>
    </row>
    <row r="708" spans="2:8" ht="15.75">
      <c r="B708" s="64"/>
      <c r="D708" s="17"/>
      <c r="E708" s="4"/>
      <c r="F708" s="64"/>
      <c r="G708" s="4"/>
      <c r="H708" s="4"/>
    </row>
    <row r="709" spans="2:8" ht="15.75">
      <c r="B709" s="64"/>
      <c r="D709" s="17"/>
      <c r="E709" s="4"/>
      <c r="F709" s="64"/>
      <c r="G709" s="4"/>
      <c r="H709" s="4"/>
    </row>
    <row r="710" spans="2:8" ht="15.75">
      <c r="B710" s="64"/>
      <c r="D710" s="17"/>
      <c r="E710" s="4"/>
      <c r="F710" s="64"/>
      <c r="G710" s="4"/>
      <c r="H710" s="4"/>
    </row>
    <row r="711" spans="2:8" ht="15.75">
      <c r="B711" s="64"/>
      <c r="D711" s="17"/>
      <c r="E711" s="4"/>
      <c r="F711" s="64"/>
      <c r="G711" s="4"/>
      <c r="H711" s="4"/>
    </row>
    <row r="712" spans="2:8" ht="15.75">
      <c r="B712" s="64"/>
      <c r="D712" s="17"/>
      <c r="E712" s="4"/>
      <c r="F712" s="64"/>
      <c r="G712" s="4"/>
      <c r="H712" s="4"/>
    </row>
    <row r="713" spans="2:8" ht="15.75">
      <c r="B713" s="64"/>
      <c r="D713" s="17"/>
      <c r="E713" s="4"/>
      <c r="F713" s="64"/>
      <c r="G713" s="4"/>
      <c r="H713" s="4"/>
    </row>
    <row r="714" spans="2:8" ht="15.75">
      <c r="B714" s="64"/>
      <c r="D714" s="17"/>
      <c r="E714" s="4"/>
      <c r="F714" s="64"/>
      <c r="G714" s="4"/>
      <c r="H714" s="4"/>
    </row>
    <row r="715" spans="2:8" ht="15.75">
      <c r="B715" s="64"/>
      <c r="D715" s="17"/>
      <c r="E715" s="4"/>
      <c r="F715" s="64"/>
      <c r="G715" s="4"/>
      <c r="H715" s="4"/>
    </row>
    <row r="716" spans="2:8" ht="15.75">
      <c r="B716" s="64"/>
      <c r="D716" s="17"/>
      <c r="E716" s="4"/>
      <c r="F716" s="64"/>
      <c r="G716" s="4"/>
      <c r="H716" s="4"/>
    </row>
    <row r="717" spans="2:8" ht="15.75">
      <c r="B717" s="64"/>
      <c r="D717" s="17"/>
      <c r="E717" s="4"/>
      <c r="F717" s="64"/>
      <c r="G717" s="4"/>
      <c r="H717" s="4"/>
    </row>
    <row r="718" spans="2:8" ht="15.75">
      <c r="B718" s="64"/>
      <c r="D718" s="17"/>
      <c r="E718" s="4"/>
      <c r="F718" s="64"/>
      <c r="G718" s="4"/>
      <c r="H718" s="4"/>
    </row>
    <row r="719" spans="2:8" ht="15.75">
      <c r="B719" s="64"/>
      <c r="D719" s="17"/>
      <c r="E719" s="4"/>
      <c r="F719" s="64"/>
      <c r="G719" s="4"/>
      <c r="H719" s="4"/>
    </row>
    <row r="720" spans="2:8" ht="15.75">
      <c r="B720" s="64"/>
      <c r="D720" s="17"/>
      <c r="E720" s="4"/>
      <c r="F720" s="64"/>
      <c r="G720" s="4"/>
      <c r="H720" s="4"/>
    </row>
    <row r="721" spans="2:8" ht="15.75">
      <c r="B721" s="64"/>
      <c r="D721" s="17"/>
      <c r="E721" s="4"/>
      <c r="F721" s="64"/>
      <c r="G721" s="4"/>
      <c r="H721" s="4"/>
    </row>
    <row r="722" spans="2:8" ht="15.75">
      <c r="B722" s="64"/>
      <c r="D722" s="17"/>
      <c r="E722" s="4"/>
      <c r="F722" s="64"/>
      <c r="G722" s="4"/>
      <c r="H722" s="4"/>
    </row>
    <row r="723" spans="2:8" ht="15.75">
      <c r="B723" s="64"/>
      <c r="D723" s="17"/>
      <c r="E723" s="4"/>
      <c r="F723" s="64"/>
      <c r="G723" s="4"/>
      <c r="H723" s="4"/>
    </row>
    <row r="724" spans="2:8" ht="15.75">
      <c r="B724" s="64"/>
      <c r="D724" s="17"/>
      <c r="E724" s="4"/>
      <c r="F724" s="64"/>
      <c r="G724" s="4"/>
      <c r="H724" s="4"/>
    </row>
    <row r="725" spans="2:8" ht="15.75">
      <c r="B725" s="64"/>
      <c r="D725" s="17"/>
      <c r="E725" s="4"/>
      <c r="F725" s="64"/>
      <c r="G725" s="4"/>
      <c r="H725" s="4"/>
    </row>
    <row r="726" spans="2:8" ht="15.75">
      <c r="B726" s="64"/>
      <c r="D726" s="17"/>
      <c r="E726" s="4"/>
      <c r="F726" s="64"/>
      <c r="G726" s="4"/>
      <c r="H726" s="4"/>
    </row>
    <row r="727" spans="2:8" ht="15.75">
      <c r="B727" s="64"/>
      <c r="D727" s="17"/>
      <c r="E727" s="4"/>
      <c r="F727" s="64"/>
      <c r="G727" s="4"/>
      <c r="H727" s="4"/>
    </row>
    <row r="728" spans="2:8" ht="15.75">
      <c r="B728" s="64"/>
      <c r="D728" s="17"/>
      <c r="E728" s="4"/>
      <c r="F728" s="64"/>
      <c r="G728" s="4"/>
      <c r="H728" s="4"/>
    </row>
    <row r="729" spans="2:8" ht="15.75">
      <c r="B729" s="64"/>
      <c r="D729" s="17"/>
      <c r="E729" s="4"/>
      <c r="F729" s="64"/>
      <c r="G729" s="4"/>
      <c r="H729" s="4"/>
    </row>
    <row r="730" spans="2:8" ht="15.75">
      <c r="B730" s="64"/>
      <c r="D730" s="17"/>
      <c r="E730" s="4"/>
      <c r="F730" s="64"/>
      <c r="G730" s="4"/>
      <c r="H730" s="4"/>
    </row>
    <row r="731" spans="2:8" ht="15.75">
      <c r="B731" s="64"/>
      <c r="D731" s="17"/>
      <c r="E731" s="4"/>
      <c r="F731" s="64"/>
      <c r="G731" s="4"/>
      <c r="H731" s="4"/>
    </row>
    <row r="732" spans="2:8" ht="15.75">
      <c r="B732" s="64"/>
      <c r="D732" s="17"/>
      <c r="E732" s="4"/>
      <c r="F732" s="64"/>
      <c r="G732" s="4"/>
      <c r="H732" s="4"/>
    </row>
    <row r="733" spans="2:8" ht="15.75">
      <c r="B733" s="64"/>
      <c r="D733" s="17"/>
      <c r="E733" s="4"/>
      <c r="F733" s="64"/>
      <c r="G733" s="4"/>
      <c r="H733" s="4"/>
    </row>
    <row r="734" spans="2:8" ht="15.75">
      <c r="B734" s="64"/>
      <c r="D734" s="17"/>
      <c r="E734" s="4"/>
      <c r="F734" s="64"/>
      <c r="G734" s="4"/>
      <c r="H734" s="4"/>
    </row>
    <row r="735" spans="2:8" ht="15.75">
      <c r="B735" s="64"/>
      <c r="D735" s="17"/>
      <c r="E735" s="4"/>
      <c r="F735" s="64"/>
      <c r="G735" s="4"/>
      <c r="H735" s="4"/>
    </row>
    <row r="736" spans="2:8" ht="15.75">
      <c r="B736" s="64"/>
      <c r="D736" s="17"/>
      <c r="E736" s="4"/>
      <c r="F736" s="64"/>
      <c r="G736" s="4"/>
      <c r="H736" s="4"/>
    </row>
    <row r="737" spans="2:8" ht="15.75">
      <c r="B737" s="64"/>
      <c r="D737" s="17"/>
      <c r="E737" s="4"/>
      <c r="F737" s="64"/>
      <c r="G737" s="4"/>
      <c r="H737" s="4"/>
    </row>
    <row r="738" spans="2:8" ht="15.75">
      <c r="B738" s="64"/>
      <c r="D738" s="17"/>
      <c r="E738" s="4"/>
      <c r="F738" s="64"/>
      <c r="G738" s="4"/>
      <c r="H738" s="4"/>
    </row>
    <row r="739" spans="2:8" ht="15.75">
      <c r="B739" s="64"/>
      <c r="D739" s="17"/>
      <c r="E739" s="4"/>
      <c r="F739" s="64"/>
      <c r="G739" s="4"/>
      <c r="H739" s="4"/>
    </row>
    <row r="740" spans="2:8" ht="15.75">
      <c r="B740" s="64"/>
      <c r="D740" s="17"/>
      <c r="E740" s="4"/>
      <c r="F740" s="64"/>
      <c r="G740" s="4"/>
      <c r="H740" s="4"/>
    </row>
    <row r="741" spans="2:8" ht="15.75">
      <c r="B741" s="64"/>
      <c r="D741" s="17"/>
      <c r="E741" s="4"/>
      <c r="F741" s="64"/>
      <c r="G741" s="4"/>
      <c r="H741" s="4"/>
    </row>
    <row r="742" spans="2:8" ht="15.75">
      <c r="B742" s="64"/>
      <c r="D742" s="17"/>
      <c r="E742" s="4"/>
      <c r="F742" s="64"/>
      <c r="G742" s="4"/>
      <c r="H742" s="4"/>
    </row>
    <row r="743" spans="2:8" ht="15.75">
      <c r="B743" s="64"/>
      <c r="D743" s="17"/>
      <c r="E743" s="4"/>
      <c r="F743" s="64"/>
      <c r="G743" s="4"/>
      <c r="H743" s="4"/>
    </row>
    <row r="744" spans="2:8" ht="15.75">
      <c r="B744" s="64"/>
      <c r="D744" s="17"/>
      <c r="E744" s="4"/>
      <c r="F744" s="64"/>
      <c r="G744" s="4"/>
      <c r="H744" s="4"/>
    </row>
    <row r="745" spans="2:8" ht="15.75">
      <c r="B745" s="64"/>
      <c r="D745" s="17"/>
      <c r="E745" s="4"/>
      <c r="F745" s="64"/>
      <c r="G745" s="4"/>
      <c r="H745" s="4"/>
    </row>
    <row r="746" spans="2:8" ht="15.75">
      <c r="B746" s="64"/>
      <c r="D746" s="17"/>
      <c r="E746" s="4"/>
      <c r="F746" s="64"/>
      <c r="G746" s="4"/>
      <c r="H746" s="4"/>
    </row>
    <row r="747" spans="2:8" ht="15.75">
      <c r="B747" s="64"/>
      <c r="D747" s="17"/>
      <c r="E747" s="4"/>
      <c r="F747" s="64"/>
      <c r="G747" s="4"/>
      <c r="H747" s="4"/>
    </row>
    <row r="748" spans="2:8" ht="15.75">
      <c r="B748" s="64"/>
      <c r="D748" s="17"/>
      <c r="E748" s="4"/>
      <c r="F748" s="64"/>
      <c r="G748" s="4"/>
      <c r="H748" s="4"/>
    </row>
    <row r="749" spans="2:8" ht="15.75">
      <c r="B749" s="64"/>
      <c r="D749" s="17"/>
      <c r="E749" s="4"/>
      <c r="F749" s="64"/>
      <c r="G749" s="4"/>
      <c r="H749" s="4"/>
    </row>
    <row r="750" spans="2:8" ht="15.75">
      <c r="B750" s="64"/>
      <c r="D750" s="17"/>
      <c r="E750" s="4"/>
      <c r="F750" s="64"/>
      <c r="G750" s="4"/>
      <c r="H750" s="4"/>
    </row>
    <row r="751" spans="2:8" ht="15.75">
      <c r="B751" s="64"/>
      <c r="D751" s="17"/>
      <c r="E751" s="4"/>
      <c r="F751" s="64"/>
      <c r="G751" s="4"/>
      <c r="H751" s="4"/>
    </row>
    <row r="752" spans="2:8" ht="15.75">
      <c r="B752" s="64"/>
      <c r="D752" s="17"/>
      <c r="E752" s="4"/>
      <c r="F752" s="64"/>
      <c r="G752" s="4"/>
      <c r="H752" s="4"/>
    </row>
    <row r="753" spans="2:8" ht="15.75">
      <c r="B753" s="64"/>
      <c r="D753" s="17"/>
      <c r="E753" s="4"/>
      <c r="F753" s="64"/>
      <c r="G753" s="4"/>
      <c r="H753" s="4"/>
    </row>
    <row r="754" spans="2:8" ht="15.75">
      <c r="B754" s="64"/>
      <c r="D754" s="17"/>
      <c r="E754" s="4"/>
      <c r="F754" s="64"/>
      <c r="G754" s="4"/>
      <c r="H754" s="4"/>
    </row>
    <row r="755" spans="2:8" ht="15.75">
      <c r="B755" s="64"/>
      <c r="D755" s="17"/>
      <c r="E755" s="4"/>
      <c r="F755" s="64"/>
      <c r="G755" s="4"/>
      <c r="H755" s="4"/>
    </row>
    <row r="756" spans="2:8" ht="15.75">
      <c r="B756" s="64"/>
      <c r="D756" s="17"/>
      <c r="E756" s="4"/>
      <c r="F756" s="64"/>
      <c r="G756" s="4"/>
      <c r="H756" s="4"/>
    </row>
    <row r="757" spans="2:8" ht="15.75">
      <c r="B757" s="64"/>
      <c r="D757" s="17"/>
      <c r="E757" s="4"/>
      <c r="F757" s="64"/>
      <c r="G757" s="4"/>
      <c r="H757" s="4"/>
    </row>
    <row r="758" spans="2:8" ht="15.75">
      <c r="B758" s="64"/>
      <c r="D758" s="17"/>
      <c r="E758" s="4"/>
      <c r="F758" s="64"/>
      <c r="G758" s="4"/>
      <c r="H758" s="4"/>
    </row>
    <row r="759" spans="2:8" ht="15.75">
      <c r="B759" s="64"/>
      <c r="D759" s="17"/>
      <c r="E759" s="4"/>
      <c r="F759" s="64"/>
      <c r="G759" s="4"/>
      <c r="H759" s="4"/>
    </row>
    <row r="760" spans="2:8" ht="15.75">
      <c r="B760" s="64"/>
      <c r="D760" s="17"/>
      <c r="E760" s="4"/>
      <c r="F760" s="64"/>
      <c r="G760" s="4"/>
      <c r="H760" s="4"/>
    </row>
    <row r="761" spans="2:8" ht="15.75">
      <c r="B761" s="64"/>
      <c r="D761" s="17"/>
      <c r="E761" s="4"/>
      <c r="F761" s="64"/>
      <c r="G761" s="4"/>
      <c r="H761" s="4"/>
    </row>
    <row r="762" spans="2:8" ht="15.75">
      <c r="B762" s="64"/>
      <c r="D762" s="17"/>
      <c r="E762" s="4"/>
      <c r="F762" s="64"/>
      <c r="G762" s="4"/>
      <c r="H762" s="4"/>
    </row>
    <row r="763" spans="2:8" ht="15.75">
      <c r="B763" s="64"/>
      <c r="D763" s="17"/>
      <c r="E763" s="4"/>
      <c r="F763" s="64"/>
      <c r="G763" s="4"/>
      <c r="H763" s="4"/>
    </row>
    <row r="764" spans="2:8" ht="15.75">
      <c r="B764" s="64"/>
      <c r="D764" s="17"/>
      <c r="E764" s="4"/>
      <c r="F764" s="64"/>
      <c r="G764" s="4"/>
      <c r="H764" s="4"/>
    </row>
    <row r="765" spans="2:8" ht="15.75">
      <c r="B765" s="64"/>
      <c r="D765" s="17"/>
      <c r="E765" s="4"/>
      <c r="F765" s="64"/>
      <c r="G765" s="4"/>
      <c r="H765" s="4"/>
    </row>
    <row r="766" spans="2:8" ht="15.75">
      <c r="B766" s="64"/>
      <c r="D766" s="17"/>
      <c r="E766" s="4"/>
      <c r="F766" s="64"/>
      <c r="G766" s="4"/>
      <c r="H766" s="4"/>
    </row>
    <row r="767" spans="2:8" ht="15.75">
      <c r="B767" s="64"/>
      <c r="D767" s="17"/>
      <c r="E767" s="4"/>
      <c r="F767" s="64"/>
      <c r="G767" s="4"/>
      <c r="H767" s="4"/>
    </row>
    <row r="768" spans="2:8" ht="15.75">
      <c r="B768" s="64"/>
      <c r="D768" s="17"/>
      <c r="E768" s="4"/>
      <c r="F768" s="64"/>
      <c r="G768" s="4"/>
      <c r="H768" s="4"/>
    </row>
    <row r="769" spans="2:8" ht="15.75">
      <c r="B769" s="64"/>
      <c r="D769" s="17"/>
      <c r="E769" s="4"/>
      <c r="F769" s="64"/>
      <c r="G769" s="4"/>
      <c r="H769" s="4"/>
    </row>
    <row r="770" spans="2:8" ht="15.75">
      <c r="B770" s="64"/>
      <c r="D770" s="17"/>
      <c r="E770" s="4"/>
      <c r="F770" s="64"/>
      <c r="G770" s="4"/>
      <c r="H770" s="4"/>
    </row>
    <row r="771" spans="2:8" ht="15.75">
      <c r="B771" s="64"/>
      <c r="D771" s="17"/>
      <c r="E771" s="4"/>
      <c r="F771" s="64"/>
      <c r="G771" s="4"/>
      <c r="H771" s="4"/>
    </row>
    <row r="772" spans="2:8" ht="15.75">
      <c r="B772" s="64"/>
      <c r="D772" s="17"/>
      <c r="E772" s="4"/>
      <c r="F772" s="64"/>
      <c r="G772" s="4"/>
      <c r="H772" s="4"/>
    </row>
    <row r="773" spans="2:8" ht="15.75">
      <c r="B773" s="64"/>
      <c r="D773" s="17"/>
      <c r="E773" s="4"/>
      <c r="F773" s="64"/>
      <c r="G773" s="4"/>
      <c r="H773" s="4"/>
    </row>
    <row r="774" spans="2:8" ht="15.75">
      <c r="B774" s="64"/>
      <c r="D774" s="17"/>
      <c r="E774" s="4"/>
      <c r="F774" s="64"/>
      <c r="G774" s="4"/>
      <c r="H774" s="4"/>
    </row>
    <row r="775" spans="2:8" ht="15.75">
      <c r="B775" s="64"/>
      <c r="D775" s="17"/>
      <c r="E775" s="4"/>
      <c r="F775" s="64"/>
      <c r="G775" s="4"/>
      <c r="H775" s="4"/>
    </row>
    <row r="776" spans="2:8" ht="15.75">
      <c r="B776" s="64"/>
      <c r="D776" s="17"/>
      <c r="E776" s="4"/>
      <c r="F776" s="64"/>
      <c r="G776" s="4"/>
      <c r="H776" s="4"/>
    </row>
    <row r="777" spans="2:8" ht="15.75">
      <c r="B777" s="64"/>
      <c r="D777" s="17"/>
      <c r="E777" s="4"/>
      <c r="F777" s="64"/>
      <c r="G777" s="4"/>
      <c r="H777" s="4"/>
    </row>
    <row r="778" spans="2:8" ht="15.75">
      <c r="B778" s="64"/>
      <c r="D778" s="17"/>
      <c r="E778" s="4"/>
      <c r="F778" s="64"/>
      <c r="G778" s="4"/>
      <c r="H778" s="4"/>
    </row>
    <row r="779" spans="2:8" ht="15.75">
      <c r="B779" s="64"/>
      <c r="D779" s="17"/>
      <c r="E779" s="4"/>
      <c r="F779" s="64"/>
      <c r="G779" s="4"/>
      <c r="H779" s="4"/>
    </row>
    <row r="780" spans="2:8" ht="15.75">
      <c r="B780" s="64"/>
      <c r="D780" s="17"/>
      <c r="E780" s="4"/>
      <c r="F780" s="64"/>
      <c r="G780" s="4"/>
      <c r="H780" s="4"/>
    </row>
    <row r="781" spans="2:8" ht="15.75">
      <c r="B781" s="64"/>
      <c r="D781" s="17"/>
      <c r="E781" s="4"/>
      <c r="F781" s="64"/>
      <c r="G781" s="4"/>
      <c r="H781" s="4"/>
    </row>
    <row r="782" spans="2:8" ht="15.75">
      <c r="B782" s="64"/>
      <c r="D782" s="17"/>
      <c r="E782" s="4"/>
      <c r="F782" s="64"/>
      <c r="G782" s="4"/>
      <c r="H782" s="4"/>
    </row>
    <row r="783" spans="2:8" ht="15.75">
      <c r="B783" s="64"/>
      <c r="D783" s="17"/>
      <c r="E783" s="4"/>
      <c r="F783" s="64"/>
      <c r="G783" s="4"/>
      <c r="H783" s="4"/>
    </row>
    <row r="784" spans="2:8" ht="15.75">
      <c r="B784" s="64"/>
      <c r="D784" s="17"/>
      <c r="E784" s="4"/>
      <c r="F784" s="64"/>
      <c r="G784" s="4"/>
      <c r="H784" s="4"/>
    </row>
    <row r="785" spans="2:8" ht="15.75">
      <c r="B785" s="64"/>
      <c r="D785" s="17"/>
      <c r="E785" s="4"/>
      <c r="F785" s="64"/>
      <c r="G785" s="4"/>
      <c r="H785" s="4"/>
    </row>
    <row r="786" spans="2:8" ht="15.75">
      <c r="B786" s="64"/>
      <c r="D786" s="17"/>
      <c r="E786" s="4"/>
      <c r="F786" s="64"/>
      <c r="G786" s="4"/>
      <c r="H786" s="4"/>
    </row>
    <row r="787" spans="2:8" ht="15.75">
      <c r="B787" s="64"/>
      <c r="D787" s="17"/>
      <c r="E787" s="4"/>
      <c r="F787" s="64"/>
      <c r="G787" s="4"/>
      <c r="H787" s="4"/>
    </row>
    <row r="788" spans="2:8" ht="15.75">
      <c r="B788" s="64"/>
      <c r="D788" s="17"/>
      <c r="E788" s="4"/>
      <c r="F788" s="64"/>
      <c r="G788" s="4"/>
      <c r="H788" s="4"/>
    </row>
    <row r="789" spans="2:8" ht="15.75">
      <c r="B789" s="64"/>
      <c r="D789" s="17"/>
      <c r="E789" s="4"/>
      <c r="F789" s="64"/>
      <c r="G789" s="4"/>
      <c r="H789" s="4"/>
    </row>
    <row r="790" spans="2:8" ht="15.75">
      <c r="B790" s="64"/>
      <c r="D790" s="17"/>
      <c r="E790" s="4"/>
      <c r="F790" s="64"/>
      <c r="G790" s="4"/>
      <c r="H790" s="4"/>
    </row>
    <row r="791" spans="2:8" ht="15.75">
      <c r="B791" s="64"/>
      <c r="D791" s="17"/>
      <c r="E791" s="4"/>
      <c r="F791" s="64"/>
      <c r="G791" s="4"/>
      <c r="H791" s="4"/>
    </row>
    <row r="792" spans="2:8" ht="15.75">
      <c r="B792" s="64"/>
      <c r="D792" s="17"/>
      <c r="E792" s="4"/>
      <c r="F792" s="64"/>
      <c r="G792" s="4"/>
      <c r="H792" s="4"/>
    </row>
    <row r="793" spans="2:8" ht="15.75">
      <c r="B793" s="64"/>
      <c r="D793" s="17"/>
      <c r="E793" s="4"/>
      <c r="F793" s="64"/>
      <c r="G793" s="4"/>
      <c r="H793" s="4"/>
    </row>
    <row r="794" spans="2:8" ht="15.75">
      <c r="B794" s="64"/>
      <c r="D794" s="17"/>
      <c r="E794" s="4"/>
      <c r="F794" s="64"/>
      <c r="G794" s="4"/>
      <c r="H794" s="4"/>
    </row>
    <row r="795" spans="2:8" ht="15.75">
      <c r="B795" s="64"/>
      <c r="D795" s="17"/>
      <c r="E795" s="4"/>
      <c r="F795" s="64"/>
      <c r="G795" s="4"/>
      <c r="H795" s="4"/>
    </row>
    <row r="796" spans="2:8" ht="15.75">
      <c r="B796" s="64"/>
      <c r="D796" s="17"/>
      <c r="E796" s="4"/>
      <c r="F796" s="64"/>
      <c r="G796" s="4"/>
      <c r="H796" s="4"/>
    </row>
    <row r="797" spans="2:8" ht="15.75">
      <c r="B797" s="64"/>
      <c r="D797" s="17"/>
      <c r="E797" s="4"/>
      <c r="F797" s="64"/>
      <c r="G797" s="4"/>
      <c r="H797" s="4"/>
    </row>
    <row r="798" spans="2:8" ht="15.75">
      <c r="B798" s="64"/>
      <c r="D798" s="17"/>
      <c r="E798" s="4"/>
      <c r="F798" s="64"/>
      <c r="G798" s="4"/>
      <c r="H798" s="4"/>
    </row>
    <row r="799" spans="2:8" ht="15.75">
      <c r="B799" s="64"/>
      <c r="D799" s="17"/>
      <c r="E799" s="4"/>
      <c r="F799" s="64"/>
      <c r="G799" s="4"/>
      <c r="H799" s="4"/>
    </row>
    <row r="800" spans="2:8" ht="15.75">
      <c r="B800" s="64"/>
      <c r="D800" s="17"/>
      <c r="E800" s="4"/>
      <c r="F800" s="64"/>
      <c r="G800" s="4"/>
      <c r="H800" s="4"/>
    </row>
    <row r="801" spans="2:8" ht="15.75">
      <c r="B801" s="64"/>
      <c r="D801" s="17"/>
      <c r="E801" s="4"/>
      <c r="F801" s="64"/>
      <c r="G801" s="4"/>
      <c r="H801" s="4"/>
    </row>
    <row r="802" spans="2:8" ht="15.75">
      <c r="B802" s="64"/>
      <c r="D802" s="17"/>
      <c r="E802" s="4"/>
      <c r="F802" s="64"/>
      <c r="G802" s="4"/>
      <c r="H802" s="4"/>
    </row>
    <row r="803" spans="2:8" ht="15.75">
      <c r="B803" s="64"/>
      <c r="D803" s="17"/>
      <c r="E803" s="4"/>
      <c r="F803" s="64"/>
      <c r="G803" s="4"/>
      <c r="H803" s="4"/>
    </row>
    <row r="804" spans="2:8" ht="15.75">
      <c r="B804" s="64"/>
      <c r="D804" s="17"/>
      <c r="E804" s="4"/>
      <c r="F804" s="64"/>
      <c r="G804" s="4"/>
      <c r="H804" s="4"/>
    </row>
    <row r="805" spans="2:8" ht="15.75">
      <c r="B805" s="64"/>
      <c r="D805" s="17"/>
      <c r="E805" s="4"/>
      <c r="F805" s="64"/>
      <c r="G805" s="4"/>
      <c r="H805" s="4"/>
    </row>
    <row r="806" spans="2:8" ht="15.75">
      <c r="B806" s="64"/>
      <c r="D806" s="17"/>
      <c r="E806" s="4"/>
      <c r="F806" s="64"/>
      <c r="G806" s="4"/>
      <c r="H806" s="4"/>
    </row>
    <row r="807" spans="2:8" ht="15.75">
      <c r="B807" s="64"/>
      <c r="D807" s="17"/>
      <c r="E807" s="4"/>
      <c r="F807" s="64"/>
      <c r="G807" s="4"/>
      <c r="H807" s="4"/>
    </row>
    <row r="808" spans="2:8" ht="15.75">
      <c r="B808" s="64"/>
      <c r="D808" s="17"/>
      <c r="E808" s="4"/>
      <c r="F808" s="64"/>
      <c r="G808" s="4"/>
      <c r="H808" s="4"/>
    </row>
    <row r="809" spans="2:8" ht="15.75">
      <c r="B809" s="64"/>
      <c r="D809" s="17"/>
      <c r="E809" s="4"/>
      <c r="F809" s="64"/>
      <c r="G809" s="4"/>
      <c r="H809" s="4"/>
    </row>
    <row r="810" spans="2:8" ht="15.75">
      <c r="B810" s="64"/>
      <c r="D810" s="17"/>
      <c r="E810" s="4"/>
      <c r="F810" s="64"/>
      <c r="G810" s="4"/>
      <c r="H810" s="4"/>
    </row>
    <row r="811" spans="2:8" ht="15.75">
      <c r="B811" s="64"/>
      <c r="D811" s="17"/>
      <c r="E811" s="4"/>
      <c r="F811" s="64"/>
      <c r="G811" s="4"/>
      <c r="H811" s="4"/>
    </row>
    <row r="812" spans="2:8" ht="15.75">
      <c r="B812" s="64"/>
      <c r="D812" s="17"/>
      <c r="E812" s="4"/>
      <c r="F812" s="64"/>
      <c r="G812" s="4"/>
      <c r="H812" s="4"/>
    </row>
    <row r="813" spans="2:8" ht="15.75">
      <c r="B813" s="64"/>
      <c r="D813" s="17"/>
      <c r="E813" s="4"/>
      <c r="F813" s="64"/>
      <c r="G813" s="4"/>
      <c r="H813" s="4"/>
    </row>
    <row r="814" spans="2:8" ht="15.75">
      <c r="B814" s="64"/>
      <c r="D814" s="17"/>
      <c r="E814" s="4"/>
      <c r="F814" s="64"/>
      <c r="G814" s="4"/>
      <c r="H814" s="4"/>
    </row>
    <row r="815" spans="2:8" ht="15.75">
      <c r="B815" s="64"/>
      <c r="D815" s="17"/>
      <c r="E815" s="4"/>
      <c r="F815" s="64"/>
      <c r="G815" s="4"/>
      <c r="H815" s="4"/>
    </row>
    <row r="816" spans="2:8" ht="15.75">
      <c r="B816" s="64"/>
      <c r="D816" s="17"/>
      <c r="E816" s="4"/>
      <c r="F816" s="64"/>
      <c r="G816" s="4"/>
      <c r="H816" s="4"/>
    </row>
    <row r="817" spans="2:8" ht="15.75">
      <c r="B817" s="64"/>
      <c r="D817" s="17"/>
      <c r="E817" s="4"/>
      <c r="F817" s="64"/>
      <c r="G817" s="4"/>
      <c r="H817" s="4"/>
    </row>
    <row r="818" spans="2:8" ht="15.75">
      <c r="B818" s="64"/>
      <c r="D818" s="17"/>
      <c r="E818" s="4"/>
      <c r="F818" s="64"/>
      <c r="G818" s="4"/>
      <c r="H818" s="4"/>
    </row>
    <row r="819" spans="2:8" ht="15.75">
      <c r="B819" s="64"/>
      <c r="D819" s="17"/>
      <c r="E819" s="4"/>
      <c r="F819" s="64"/>
      <c r="G819" s="4"/>
      <c r="H819" s="4"/>
    </row>
    <row r="820" spans="2:8" ht="15.75">
      <c r="B820" s="64"/>
      <c r="D820" s="17"/>
      <c r="E820" s="4"/>
      <c r="F820" s="64"/>
      <c r="G820" s="4"/>
      <c r="H820" s="4"/>
    </row>
    <row r="821" spans="2:8" ht="15.75">
      <c r="B821" s="64"/>
      <c r="D821" s="17"/>
      <c r="E821" s="4"/>
      <c r="F821" s="64"/>
      <c r="G821" s="4"/>
      <c r="H821" s="4"/>
    </row>
    <row r="822" spans="2:8" ht="15.75">
      <c r="B822" s="64"/>
      <c r="D822" s="17"/>
      <c r="E822" s="4"/>
      <c r="F822" s="64"/>
      <c r="G822" s="4"/>
      <c r="H822" s="4"/>
    </row>
    <row r="823" spans="2:8" ht="15.75">
      <c r="B823" s="64"/>
      <c r="D823" s="17"/>
      <c r="E823" s="4"/>
      <c r="F823" s="64"/>
      <c r="G823" s="4"/>
      <c r="H823" s="4"/>
    </row>
    <row r="824" spans="2:8" ht="15.75">
      <c r="B824" s="64"/>
      <c r="D824" s="17"/>
      <c r="E824" s="4"/>
      <c r="F824" s="64"/>
      <c r="G824" s="4"/>
      <c r="H824" s="4"/>
    </row>
    <row r="825" spans="2:8" ht="15.75">
      <c r="B825" s="64"/>
      <c r="D825" s="17"/>
      <c r="E825" s="4"/>
      <c r="F825" s="64"/>
      <c r="G825" s="4"/>
      <c r="H825" s="4"/>
    </row>
    <row r="826" spans="2:8" ht="15.75">
      <c r="B826" s="64"/>
      <c r="D826" s="17"/>
      <c r="E826" s="4"/>
      <c r="F826" s="64"/>
      <c r="G826" s="4"/>
      <c r="H826" s="4"/>
    </row>
    <row r="827" spans="2:8" ht="15.75">
      <c r="B827" s="64"/>
      <c r="D827" s="17"/>
      <c r="E827" s="4"/>
      <c r="F827" s="64"/>
      <c r="G827" s="4"/>
      <c r="H827" s="4"/>
    </row>
    <row r="828" spans="2:8" ht="15.75">
      <c r="B828" s="64"/>
      <c r="D828" s="17"/>
      <c r="E828" s="4"/>
      <c r="F828" s="64"/>
      <c r="G828" s="4"/>
      <c r="H828" s="4"/>
    </row>
    <row r="829" spans="2:8" ht="15.75">
      <c r="B829" s="64"/>
      <c r="D829" s="17"/>
      <c r="E829" s="4"/>
      <c r="F829" s="64"/>
      <c r="G829" s="4"/>
      <c r="H829" s="4"/>
    </row>
    <row r="830" spans="2:8" ht="15.75">
      <c r="B830" s="64"/>
      <c r="D830" s="17"/>
      <c r="E830" s="4"/>
      <c r="F830" s="64"/>
      <c r="G830" s="4"/>
      <c r="H830" s="4"/>
    </row>
    <row r="831" spans="2:8" ht="15.75">
      <c r="B831" s="64"/>
      <c r="D831" s="17"/>
      <c r="E831" s="4"/>
      <c r="F831" s="64"/>
      <c r="G831" s="4"/>
      <c r="H831" s="4"/>
    </row>
    <row r="832" spans="2:8" ht="15.75">
      <c r="B832" s="64"/>
      <c r="D832" s="17"/>
      <c r="E832" s="4"/>
      <c r="F832" s="64"/>
      <c r="G832" s="4"/>
      <c r="H832" s="4"/>
    </row>
    <row r="833" spans="2:8" ht="15.75">
      <c r="B833" s="64"/>
      <c r="D833" s="17"/>
      <c r="E833" s="4"/>
      <c r="F833" s="64"/>
      <c r="G833" s="4"/>
      <c r="H833" s="4"/>
    </row>
    <row r="834" spans="2:8" ht="15.75">
      <c r="B834" s="64"/>
      <c r="D834" s="17"/>
      <c r="E834" s="4"/>
      <c r="F834" s="64"/>
      <c r="G834" s="4"/>
      <c r="H834" s="4"/>
    </row>
    <row r="835" spans="2:8" ht="15.75">
      <c r="B835" s="64"/>
      <c r="D835" s="17"/>
      <c r="E835" s="4"/>
      <c r="F835" s="64"/>
      <c r="G835" s="4"/>
      <c r="H835" s="4"/>
    </row>
    <row r="836" spans="2:8" ht="15.75">
      <c r="B836" s="64"/>
      <c r="D836" s="17"/>
      <c r="E836" s="4"/>
      <c r="F836" s="64"/>
      <c r="G836" s="4"/>
      <c r="H836" s="4"/>
    </row>
    <row r="837" spans="2:8" ht="15.75">
      <c r="B837" s="64"/>
      <c r="D837" s="17"/>
      <c r="E837" s="4"/>
      <c r="F837" s="64"/>
      <c r="G837" s="4"/>
      <c r="H837" s="4"/>
    </row>
    <row r="838" spans="2:8" ht="15.75">
      <c r="B838" s="64"/>
      <c r="D838" s="17"/>
      <c r="E838" s="4"/>
      <c r="F838" s="64"/>
      <c r="G838" s="4"/>
      <c r="H838" s="4"/>
    </row>
    <row r="839" spans="2:8" ht="15.75">
      <c r="B839" s="64"/>
      <c r="D839" s="17"/>
      <c r="E839" s="4"/>
      <c r="F839" s="64"/>
      <c r="G839" s="4"/>
      <c r="H839" s="4"/>
    </row>
    <row r="840" spans="2:8" ht="15.75">
      <c r="B840" s="64"/>
      <c r="D840" s="17"/>
      <c r="E840" s="4"/>
      <c r="F840" s="64"/>
      <c r="G840" s="4"/>
      <c r="H840" s="4"/>
    </row>
    <row r="841" spans="2:8" ht="15.75">
      <c r="B841" s="64"/>
      <c r="D841" s="17"/>
      <c r="E841" s="4"/>
      <c r="F841" s="64"/>
      <c r="G841" s="4"/>
      <c r="H841" s="4"/>
    </row>
    <row r="842" spans="2:8" ht="15.75">
      <c r="B842" s="64"/>
      <c r="D842" s="17"/>
      <c r="E842" s="4"/>
      <c r="F842" s="64"/>
      <c r="G842" s="4"/>
      <c r="H842" s="4"/>
    </row>
    <row r="843" spans="2:8" ht="15.75">
      <c r="B843" s="64"/>
      <c r="D843" s="17"/>
      <c r="E843" s="4"/>
      <c r="F843" s="64"/>
      <c r="G843" s="4"/>
      <c r="H843" s="4"/>
    </row>
    <row r="844" spans="2:8" ht="15.75">
      <c r="B844" s="64"/>
      <c r="D844" s="17"/>
      <c r="E844" s="4"/>
      <c r="F844" s="64"/>
      <c r="G844" s="4"/>
      <c r="H844" s="4"/>
    </row>
    <row r="845" spans="2:8" ht="15.75">
      <c r="B845" s="64"/>
      <c r="D845" s="17"/>
      <c r="E845" s="4"/>
      <c r="F845" s="64"/>
      <c r="G845" s="4"/>
      <c r="H845" s="4"/>
    </row>
    <row r="846" spans="2:8" ht="15.75">
      <c r="B846" s="64"/>
      <c r="D846" s="17"/>
      <c r="E846" s="4"/>
      <c r="F846" s="64"/>
      <c r="G846" s="4"/>
      <c r="H846" s="4"/>
    </row>
    <row r="847" spans="2:8" ht="15.75">
      <c r="B847" s="64"/>
      <c r="D847" s="17"/>
      <c r="E847" s="4"/>
      <c r="F847" s="64"/>
      <c r="G847" s="4"/>
      <c r="H847" s="4"/>
    </row>
    <row r="848" spans="2:8" ht="15.75">
      <c r="B848" s="64"/>
      <c r="D848" s="17"/>
      <c r="E848" s="4"/>
      <c r="F848" s="64"/>
      <c r="G848" s="4"/>
      <c r="H848" s="4"/>
    </row>
    <row r="849" spans="2:8" ht="15.75">
      <c r="B849" s="64"/>
      <c r="D849" s="17"/>
      <c r="E849" s="4"/>
      <c r="F849" s="64"/>
      <c r="G849" s="4"/>
      <c r="H849" s="4"/>
    </row>
    <row r="850" spans="2:8" ht="15.75">
      <c r="B850" s="64"/>
      <c r="D850" s="17"/>
      <c r="E850" s="4"/>
      <c r="F850" s="64"/>
      <c r="G850" s="4"/>
      <c r="H850" s="4"/>
    </row>
    <row r="851" spans="2:8" ht="15.75">
      <c r="B851" s="64"/>
      <c r="D851" s="17"/>
      <c r="E851" s="4"/>
      <c r="F851" s="64"/>
      <c r="G851" s="4"/>
      <c r="H851" s="4"/>
    </row>
    <row r="852" spans="2:8" ht="15.75">
      <c r="B852" s="64"/>
      <c r="D852" s="17"/>
      <c r="E852" s="4"/>
      <c r="F852" s="64"/>
      <c r="G852" s="4"/>
      <c r="H852" s="4"/>
    </row>
    <row r="853" spans="2:8" ht="15.75">
      <c r="B853" s="64"/>
      <c r="D853" s="17"/>
      <c r="E853" s="4"/>
      <c r="F853" s="64"/>
      <c r="G853" s="4"/>
      <c r="H853" s="4"/>
    </row>
    <row r="854" spans="2:8" ht="15.75">
      <c r="B854" s="64"/>
      <c r="D854" s="17"/>
      <c r="E854" s="4"/>
      <c r="F854" s="64"/>
      <c r="G854" s="4"/>
      <c r="H854" s="4"/>
    </row>
    <row r="855" spans="2:8" ht="15.75">
      <c r="B855" s="64"/>
      <c r="D855" s="17"/>
      <c r="E855" s="4"/>
      <c r="F855" s="64"/>
      <c r="G855" s="4"/>
      <c r="H855" s="4"/>
    </row>
    <row r="856" spans="2:8" ht="15.75">
      <c r="B856" s="64"/>
      <c r="D856" s="17"/>
      <c r="E856" s="4"/>
      <c r="F856" s="64"/>
      <c r="G856" s="4"/>
      <c r="H856" s="4"/>
    </row>
    <row r="857" spans="2:8" ht="15.75">
      <c r="B857" s="64"/>
      <c r="D857" s="17"/>
      <c r="E857" s="4"/>
      <c r="F857" s="64"/>
      <c r="G857" s="4"/>
      <c r="H857" s="4"/>
    </row>
    <row r="858" spans="2:8" ht="15.75">
      <c r="B858" s="64"/>
      <c r="D858" s="17"/>
      <c r="E858" s="4"/>
      <c r="F858" s="64"/>
      <c r="G858" s="4"/>
      <c r="H858" s="4"/>
    </row>
    <row r="859" spans="2:8" ht="15.75">
      <c r="B859" s="64"/>
      <c r="D859" s="17"/>
      <c r="E859" s="4"/>
      <c r="F859" s="64"/>
      <c r="G859" s="4"/>
      <c r="H859" s="4"/>
    </row>
    <row r="860" spans="2:8" ht="15.75">
      <c r="B860" s="64"/>
      <c r="D860" s="17"/>
      <c r="E860" s="4"/>
      <c r="F860" s="64"/>
      <c r="G860" s="4"/>
      <c r="H860" s="4"/>
    </row>
    <row r="861" spans="2:8" ht="15.75">
      <c r="B861" s="64"/>
      <c r="D861" s="17"/>
      <c r="E861" s="4"/>
      <c r="F861" s="64"/>
      <c r="G861" s="4"/>
      <c r="H861" s="4"/>
    </row>
    <row r="862" spans="2:8" ht="15.75">
      <c r="B862" s="64"/>
      <c r="D862" s="17"/>
      <c r="E862" s="4"/>
      <c r="F862" s="64"/>
      <c r="G862" s="4"/>
      <c r="H862" s="4"/>
    </row>
    <row r="863" spans="2:8" ht="15.75">
      <c r="B863" s="64"/>
      <c r="D863" s="17"/>
      <c r="E863" s="4"/>
      <c r="F863" s="64"/>
      <c r="G863" s="4"/>
      <c r="H863" s="4"/>
    </row>
    <row r="864" spans="2:8" ht="15.75">
      <c r="B864" s="64"/>
      <c r="D864" s="17"/>
      <c r="E864" s="4"/>
      <c r="F864" s="64"/>
      <c r="G864" s="4"/>
      <c r="H864" s="4"/>
    </row>
    <row r="865" spans="2:8" ht="15.75">
      <c r="B865" s="64"/>
      <c r="D865" s="17"/>
      <c r="E865" s="4"/>
      <c r="F865" s="64"/>
      <c r="G865" s="4"/>
      <c r="H865" s="4"/>
    </row>
    <row r="866" spans="2:8" ht="15.75">
      <c r="B866" s="64"/>
      <c r="D866" s="17"/>
      <c r="E866" s="4"/>
      <c r="F866" s="64"/>
      <c r="G866" s="4"/>
      <c r="H866" s="4"/>
    </row>
    <row r="867" spans="2:8" ht="15.75">
      <c r="B867" s="64"/>
      <c r="D867" s="17"/>
      <c r="E867" s="4"/>
      <c r="F867" s="64"/>
      <c r="G867" s="4"/>
      <c r="H867" s="4"/>
    </row>
    <row r="868" spans="2:8" ht="15.75">
      <c r="B868" s="64"/>
      <c r="D868" s="17"/>
      <c r="E868" s="4"/>
      <c r="F868" s="64"/>
      <c r="G868" s="4"/>
      <c r="H868" s="4"/>
    </row>
    <row r="869" spans="2:8" ht="15.75">
      <c r="B869" s="64"/>
      <c r="D869" s="17"/>
      <c r="E869" s="4"/>
      <c r="F869" s="64"/>
      <c r="G869" s="4"/>
      <c r="H869" s="4"/>
    </row>
    <row r="870" spans="2:8" ht="15.75">
      <c r="B870" s="64"/>
      <c r="D870" s="17"/>
      <c r="E870" s="4"/>
      <c r="F870" s="64"/>
      <c r="G870" s="4"/>
      <c r="H870" s="4"/>
    </row>
    <row r="871" spans="2:8" ht="15.75">
      <c r="B871" s="64"/>
      <c r="D871" s="17"/>
      <c r="E871" s="4"/>
      <c r="F871" s="64"/>
      <c r="G871" s="4"/>
      <c r="H871" s="4"/>
    </row>
    <row r="872" spans="2:8" ht="15.75">
      <c r="B872" s="64"/>
      <c r="D872" s="17"/>
      <c r="E872" s="4"/>
      <c r="F872" s="64"/>
      <c r="G872" s="4"/>
      <c r="H872" s="4"/>
    </row>
    <row r="873" spans="2:8" ht="15.75">
      <c r="B873" s="64"/>
      <c r="D873" s="17"/>
      <c r="E873" s="4"/>
      <c r="F873" s="64"/>
      <c r="G873" s="4"/>
      <c r="H873" s="4"/>
    </row>
    <row r="874" spans="2:8" ht="15.75">
      <c r="B874" s="64"/>
      <c r="D874" s="17"/>
      <c r="E874" s="4"/>
      <c r="F874" s="64"/>
      <c r="G874" s="4"/>
      <c r="H874" s="4"/>
    </row>
    <row r="875" spans="2:8" ht="15.75">
      <c r="B875" s="64"/>
      <c r="D875" s="17"/>
      <c r="E875" s="4"/>
      <c r="F875" s="64"/>
      <c r="G875" s="4"/>
      <c r="H875" s="4"/>
    </row>
    <row r="876" spans="2:8" ht="15.75">
      <c r="B876" s="64"/>
      <c r="D876" s="17"/>
      <c r="E876" s="4"/>
      <c r="F876" s="64"/>
      <c r="G876" s="4"/>
      <c r="H876" s="4"/>
    </row>
    <row r="877" spans="2:8" ht="15.75">
      <c r="B877" s="64"/>
      <c r="D877" s="17"/>
      <c r="E877" s="4"/>
      <c r="F877" s="64"/>
      <c r="G877" s="4"/>
      <c r="H877" s="4"/>
    </row>
    <row r="878" spans="2:8" ht="15.75">
      <c r="B878" s="64"/>
      <c r="D878" s="17"/>
      <c r="E878" s="4"/>
      <c r="F878" s="64"/>
      <c r="G878" s="4"/>
      <c r="H878" s="4"/>
    </row>
    <row r="879" spans="2:8" ht="15.75">
      <c r="B879" s="64"/>
      <c r="D879" s="17"/>
      <c r="E879" s="4"/>
      <c r="F879" s="64"/>
      <c r="G879" s="4"/>
      <c r="H879" s="4"/>
    </row>
    <row r="880" spans="2:8" ht="15.75">
      <c r="B880" s="64"/>
      <c r="D880" s="17"/>
      <c r="E880" s="4"/>
      <c r="F880" s="64"/>
      <c r="G880" s="4"/>
      <c r="H880" s="4"/>
    </row>
    <row r="881" spans="2:8" ht="15.75">
      <c r="B881" s="64"/>
      <c r="D881" s="17"/>
      <c r="E881" s="4"/>
      <c r="F881" s="64"/>
      <c r="G881" s="4"/>
      <c r="H881" s="4"/>
    </row>
    <row r="882" spans="2:8" ht="15.75">
      <c r="B882" s="64"/>
      <c r="D882" s="17"/>
      <c r="E882" s="4"/>
      <c r="F882" s="64"/>
      <c r="G882" s="4"/>
      <c r="H882" s="4"/>
    </row>
    <row r="883" spans="2:8" ht="15.75">
      <c r="B883" s="64"/>
      <c r="D883" s="17"/>
      <c r="E883" s="4"/>
      <c r="F883" s="64"/>
      <c r="G883" s="4"/>
      <c r="H883" s="4"/>
    </row>
    <row r="884" spans="2:8" ht="15.75">
      <c r="B884" s="64"/>
      <c r="D884" s="17"/>
      <c r="E884" s="4"/>
      <c r="F884" s="64"/>
      <c r="G884" s="4"/>
      <c r="H884" s="4"/>
    </row>
    <row r="885" spans="2:8" ht="15.75">
      <c r="B885" s="64"/>
      <c r="D885" s="17"/>
      <c r="E885" s="4"/>
      <c r="F885" s="64"/>
      <c r="G885" s="4"/>
      <c r="H885" s="4"/>
    </row>
    <row r="886" spans="2:8" ht="15.75">
      <c r="B886" s="64"/>
      <c r="D886" s="17"/>
      <c r="E886" s="4"/>
      <c r="F886" s="64"/>
      <c r="G886" s="4"/>
      <c r="H886" s="4"/>
    </row>
    <row r="887" spans="2:8" ht="15.75">
      <c r="B887" s="64"/>
      <c r="D887" s="17"/>
      <c r="E887" s="4"/>
      <c r="F887" s="64"/>
      <c r="G887" s="4"/>
      <c r="H887" s="4"/>
    </row>
    <row r="888" spans="2:8" ht="15.75">
      <c r="B888" s="64"/>
      <c r="D888" s="17"/>
      <c r="E888" s="4"/>
      <c r="F888" s="64"/>
      <c r="G888" s="4"/>
      <c r="H888" s="4"/>
    </row>
    <row r="889" spans="2:8" ht="15.75">
      <c r="B889" s="64"/>
      <c r="D889" s="17"/>
      <c r="E889" s="4"/>
      <c r="F889" s="64"/>
      <c r="G889" s="4"/>
      <c r="H889" s="4"/>
    </row>
    <row r="890" spans="2:8" ht="15.75">
      <c r="B890" s="64"/>
      <c r="D890" s="17"/>
      <c r="E890" s="4"/>
      <c r="F890" s="64"/>
      <c r="G890" s="4"/>
      <c r="H890" s="4"/>
    </row>
    <row r="891" spans="2:8" ht="15.75">
      <c r="B891" s="64"/>
      <c r="D891" s="17"/>
      <c r="E891" s="4"/>
      <c r="F891" s="64"/>
      <c r="G891" s="4"/>
      <c r="H891" s="4"/>
    </row>
    <row r="892" spans="2:8" ht="15.75">
      <c r="B892" s="64"/>
      <c r="D892" s="17"/>
      <c r="E892" s="4"/>
      <c r="F892" s="64"/>
      <c r="G892" s="4"/>
      <c r="H892" s="4"/>
    </row>
    <row r="893" spans="2:8" ht="15.75">
      <c r="B893" s="64"/>
      <c r="D893" s="17"/>
      <c r="E893" s="4"/>
      <c r="F893" s="64"/>
      <c r="G893" s="4"/>
      <c r="H893" s="4"/>
    </row>
    <row r="894" spans="2:8" ht="15.75">
      <c r="B894" s="64"/>
      <c r="D894" s="17"/>
      <c r="E894" s="4"/>
      <c r="F894" s="64"/>
      <c r="G894" s="4"/>
      <c r="H894" s="4"/>
    </row>
    <row r="895" spans="2:8" ht="15.75">
      <c r="B895" s="64"/>
      <c r="D895" s="17"/>
      <c r="E895" s="4"/>
      <c r="F895" s="64"/>
      <c r="G895" s="4"/>
      <c r="H895" s="4"/>
    </row>
    <row r="896" spans="2:8" ht="15.75">
      <c r="B896" s="64"/>
      <c r="D896" s="17"/>
      <c r="E896" s="4"/>
      <c r="F896" s="64"/>
      <c r="G896" s="4"/>
      <c r="H896" s="4"/>
    </row>
    <row r="897" spans="2:8" ht="15.75">
      <c r="B897" s="64"/>
      <c r="D897" s="17"/>
      <c r="E897" s="4"/>
      <c r="F897" s="64"/>
      <c r="G897" s="4"/>
      <c r="H897" s="4"/>
    </row>
    <row r="898" spans="2:8" ht="15.75">
      <c r="B898" s="64"/>
      <c r="D898" s="17"/>
      <c r="E898" s="4"/>
      <c r="F898" s="64"/>
      <c r="G898" s="4"/>
      <c r="H898" s="4"/>
    </row>
    <row r="899" spans="2:8" ht="15.75">
      <c r="B899" s="64"/>
      <c r="D899" s="17"/>
      <c r="E899" s="4"/>
      <c r="F899" s="64"/>
      <c r="G899" s="4"/>
      <c r="H899" s="4"/>
    </row>
    <row r="900" spans="2:8" ht="15.75">
      <c r="B900" s="64"/>
      <c r="D900" s="17"/>
      <c r="E900" s="4"/>
      <c r="F900" s="64"/>
      <c r="G900" s="4"/>
      <c r="H900" s="4"/>
    </row>
    <row r="901" spans="2:8" ht="15.75">
      <c r="B901" s="64"/>
      <c r="D901" s="17"/>
      <c r="E901" s="4"/>
      <c r="F901" s="64"/>
      <c r="G901" s="4"/>
      <c r="H901" s="4"/>
    </row>
    <row r="902" spans="2:8" ht="15.75">
      <c r="B902" s="64"/>
      <c r="D902" s="17"/>
      <c r="E902" s="4"/>
      <c r="F902" s="64"/>
      <c r="G902" s="4"/>
      <c r="H902" s="4"/>
    </row>
    <row r="903" spans="2:8" ht="15.75">
      <c r="B903" s="64"/>
      <c r="D903" s="17"/>
      <c r="E903" s="4"/>
      <c r="F903" s="64"/>
      <c r="G903" s="4"/>
      <c r="H903" s="4"/>
    </row>
    <row r="904" spans="2:8" ht="15.75">
      <c r="B904" s="64"/>
      <c r="D904" s="17"/>
      <c r="E904" s="4"/>
      <c r="F904" s="64"/>
      <c r="G904" s="4"/>
      <c r="H904" s="4"/>
    </row>
    <row r="905" spans="2:8" ht="15.75">
      <c r="B905" s="64"/>
      <c r="D905" s="17"/>
      <c r="E905" s="4"/>
      <c r="F905" s="64"/>
      <c r="G905" s="4"/>
      <c r="H905" s="4"/>
    </row>
    <row r="906" spans="2:8" ht="15.75">
      <c r="B906" s="64"/>
      <c r="D906" s="17"/>
      <c r="E906" s="4"/>
      <c r="F906" s="64"/>
      <c r="G906" s="4"/>
      <c r="H906" s="4"/>
    </row>
    <row r="907" spans="2:8" ht="15.75">
      <c r="B907" s="64"/>
      <c r="D907" s="17"/>
      <c r="E907" s="4"/>
      <c r="F907" s="64"/>
      <c r="G907" s="4"/>
      <c r="H907" s="4"/>
    </row>
    <row r="908" spans="2:8" ht="15.75">
      <c r="B908" s="64"/>
      <c r="D908" s="17"/>
      <c r="E908" s="4"/>
      <c r="F908" s="64"/>
      <c r="G908" s="4"/>
      <c r="H908" s="4"/>
    </row>
    <row r="909" spans="2:8" ht="15.75">
      <c r="B909" s="64"/>
      <c r="D909" s="17"/>
      <c r="E909" s="4"/>
      <c r="F909" s="64"/>
      <c r="G909" s="4"/>
      <c r="H909" s="4"/>
    </row>
    <row r="910" spans="2:8" ht="15.75">
      <c r="B910" s="64"/>
      <c r="D910" s="17"/>
      <c r="E910" s="4"/>
      <c r="F910" s="64"/>
      <c r="G910" s="4"/>
      <c r="H910" s="4"/>
    </row>
    <row r="911" spans="2:8" ht="15.75">
      <c r="B911" s="64"/>
      <c r="D911" s="17"/>
      <c r="E911" s="4"/>
      <c r="F911" s="64"/>
      <c r="G911" s="4"/>
      <c r="H911" s="4"/>
    </row>
    <row r="912" spans="2:8" ht="15.75">
      <c r="B912" s="64"/>
      <c r="D912" s="17"/>
      <c r="E912" s="4"/>
      <c r="F912" s="64"/>
      <c r="G912" s="4"/>
      <c r="H912" s="4"/>
    </row>
    <row r="913" spans="2:8" ht="15.75">
      <c r="B913" s="64"/>
      <c r="D913" s="17"/>
      <c r="E913" s="4"/>
      <c r="F913" s="64"/>
      <c r="G913" s="4"/>
      <c r="H913" s="4"/>
    </row>
    <row r="914" spans="2:8" ht="15.75">
      <c r="B914" s="64"/>
      <c r="D914" s="17"/>
      <c r="E914" s="4"/>
      <c r="F914" s="64"/>
      <c r="G914" s="4"/>
      <c r="H914" s="4"/>
    </row>
    <row r="915" spans="2:8" ht="15.75">
      <c r="B915" s="64"/>
      <c r="D915" s="17"/>
      <c r="E915" s="4"/>
      <c r="F915" s="64"/>
      <c r="G915" s="4"/>
      <c r="H915" s="4"/>
    </row>
    <row r="916" spans="2:8" ht="15.75">
      <c r="B916" s="64"/>
      <c r="D916" s="17"/>
      <c r="E916" s="4"/>
      <c r="F916" s="64"/>
      <c r="G916" s="4"/>
      <c r="H916" s="4"/>
    </row>
    <row r="917" spans="2:8" ht="15.75">
      <c r="B917" s="64"/>
      <c r="D917" s="17"/>
      <c r="E917" s="4"/>
      <c r="F917" s="64"/>
      <c r="G917" s="4"/>
      <c r="H917" s="4"/>
    </row>
    <row r="918" spans="2:8" ht="15.75">
      <c r="B918" s="64"/>
      <c r="D918" s="17"/>
      <c r="E918" s="4"/>
      <c r="F918" s="64"/>
      <c r="G918" s="4"/>
      <c r="H918" s="4"/>
    </row>
    <row r="919" spans="2:8" ht="15.75">
      <c r="B919" s="64"/>
      <c r="D919" s="17"/>
      <c r="E919" s="4"/>
      <c r="F919" s="64"/>
      <c r="G919" s="4"/>
      <c r="H919" s="4"/>
    </row>
    <row r="920" spans="2:8" ht="15.75">
      <c r="B920" s="64"/>
      <c r="D920" s="17"/>
      <c r="E920" s="4"/>
      <c r="F920" s="64"/>
      <c r="G920" s="4"/>
      <c r="H920" s="4"/>
    </row>
    <row r="921" spans="2:8" ht="15.75">
      <c r="B921" s="64"/>
      <c r="D921" s="17"/>
      <c r="E921" s="4"/>
      <c r="F921" s="64"/>
      <c r="G921" s="4"/>
      <c r="H921" s="4"/>
    </row>
    <row r="922" spans="2:8" ht="15.75">
      <c r="B922" s="64"/>
      <c r="D922" s="17"/>
      <c r="E922" s="4"/>
      <c r="F922" s="64"/>
      <c r="G922" s="4"/>
      <c r="H922" s="4"/>
    </row>
    <row r="923" spans="2:8" ht="15.75">
      <c r="B923" s="64"/>
      <c r="D923" s="17"/>
      <c r="E923" s="4"/>
      <c r="F923" s="64"/>
      <c r="G923" s="4"/>
      <c r="H923" s="4"/>
    </row>
    <row r="924" spans="2:8" ht="15.75">
      <c r="B924" s="64"/>
      <c r="D924" s="17"/>
      <c r="E924" s="4"/>
      <c r="F924" s="64"/>
      <c r="G924" s="4"/>
      <c r="H924" s="4"/>
    </row>
    <row r="925" spans="2:8" ht="15.75">
      <c r="B925" s="64"/>
      <c r="D925" s="17"/>
      <c r="E925" s="4"/>
      <c r="F925" s="64"/>
      <c r="G925" s="4"/>
      <c r="H925" s="4"/>
    </row>
    <row r="926" spans="2:8" ht="15.75">
      <c r="B926" s="64"/>
      <c r="D926" s="17"/>
      <c r="E926" s="4"/>
      <c r="F926" s="64"/>
      <c r="G926" s="4"/>
      <c r="H926" s="4"/>
    </row>
    <row r="927" spans="2:8" ht="15.75">
      <c r="B927" s="64"/>
      <c r="D927" s="17"/>
      <c r="E927" s="4"/>
      <c r="F927" s="64"/>
      <c r="G927" s="4"/>
      <c r="H927" s="4"/>
    </row>
    <row r="928" spans="2:8" ht="15.75">
      <c r="B928" s="64"/>
      <c r="D928" s="17"/>
      <c r="E928" s="4"/>
      <c r="F928" s="64"/>
      <c r="G928" s="4"/>
      <c r="H928" s="4"/>
    </row>
    <row r="929" spans="2:8" ht="15.75">
      <c r="B929" s="64"/>
      <c r="D929" s="17"/>
      <c r="E929" s="4"/>
      <c r="F929" s="64"/>
      <c r="G929" s="4"/>
      <c r="H929" s="4"/>
    </row>
    <row r="930" spans="2:8" ht="15.75">
      <c r="B930" s="64"/>
      <c r="D930" s="17"/>
      <c r="E930" s="4"/>
      <c r="F930" s="64"/>
      <c r="G930" s="4"/>
      <c r="H930" s="4"/>
    </row>
    <row r="931" spans="2:8" ht="15.75">
      <c r="B931" s="64"/>
      <c r="D931" s="17"/>
      <c r="E931" s="4"/>
      <c r="F931" s="64"/>
      <c r="G931" s="4"/>
      <c r="H931" s="4"/>
    </row>
    <row r="932" spans="2:8" ht="15.75">
      <c r="B932" s="64"/>
      <c r="D932" s="17"/>
      <c r="E932" s="4"/>
      <c r="F932" s="64"/>
      <c r="G932" s="4"/>
      <c r="H932" s="4"/>
    </row>
    <row r="933" spans="2:8" ht="15.75">
      <c r="B933" s="64"/>
      <c r="D933" s="17"/>
      <c r="E933" s="4"/>
      <c r="F933" s="64"/>
      <c r="G933" s="4"/>
      <c r="H933" s="4"/>
    </row>
    <row r="934" spans="2:8" ht="15.75">
      <c r="B934" s="64"/>
      <c r="D934" s="17"/>
      <c r="E934" s="4"/>
      <c r="F934" s="64"/>
      <c r="G934" s="4"/>
      <c r="H934" s="4"/>
    </row>
    <row r="935" spans="2:8" ht="15.75">
      <c r="B935" s="64"/>
      <c r="D935" s="17"/>
      <c r="E935" s="4"/>
      <c r="F935" s="64"/>
      <c r="G935" s="4"/>
      <c r="H935" s="4"/>
    </row>
    <row r="936" spans="2:8" ht="15.75">
      <c r="B936" s="64"/>
      <c r="D936" s="17"/>
      <c r="E936" s="4"/>
      <c r="F936" s="64"/>
      <c r="G936" s="4"/>
      <c r="H936" s="4"/>
    </row>
    <row r="937" spans="2:8" ht="15.75">
      <c r="B937" s="64"/>
      <c r="D937" s="17"/>
      <c r="E937" s="4"/>
      <c r="F937" s="64"/>
      <c r="G937" s="4"/>
      <c r="H937" s="4"/>
    </row>
    <row r="938" spans="2:8" ht="15.75">
      <c r="B938" s="64"/>
      <c r="D938" s="17"/>
      <c r="E938" s="4"/>
      <c r="F938" s="64"/>
      <c r="G938" s="4"/>
      <c r="H938" s="4"/>
    </row>
    <row r="939" spans="2:8" ht="15.75">
      <c r="B939" s="64"/>
      <c r="D939" s="17"/>
      <c r="E939" s="4"/>
      <c r="F939" s="64"/>
      <c r="G939" s="4"/>
      <c r="H939" s="4"/>
    </row>
    <row r="940" spans="2:8" ht="15.75">
      <c r="B940" s="64"/>
      <c r="D940" s="17"/>
      <c r="E940" s="4"/>
      <c r="F940" s="64"/>
      <c r="G940" s="4"/>
      <c r="H940" s="4"/>
    </row>
    <row r="941" spans="2:8" ht="15.75">
      <c r="B941" s="64"/>
      <c r="D941" s="17"/>
      <c r="E941" s="4"/>
      <c r="F941" s="64"/>
      <c r="G941" s="4"/>
      <c r="H941" s="4"/>
    </row>
    <row r="942" spans="2:8" ht="15.75">
      <c r="B942" s="64"/>
      <c r="D942" s="17"/>
      <c r="E942" s="4"/>
      <c r="F942" s="64"/>
      <c r="G942" s="4"/>
      <c r="H942" s="4"/>
    </row>
    <row r="943" spans="2:8" ht="15.75">
      <c r="B943" s="64"/>
      <c r="D943" s="17"/>
      <c r="E943" s="4"/>
      <c r="F943" s="64"/>
      <c r="G943" s="4"/>
      <c r="H943" s="4"/>
    </row>
    <row r="944" spans="2:8" ht="15.75">
      <c r="B944" s="64"/>
      <c r="D944" s="17"/>
      <c r="E944" s="4"/>
      <c r="F944" s="64"/>
      <c r="G944" s="4"/>
      <c r="H944" s="4"/>
    </row>
    <row r="945" spans="2:8" ht="15.75">
      <c r="B945" s="64"/>
      <c r="D945" s="17"/>
      <c r="E945" s="4"/>
      <c r="F945" s="64"/>
      <c r="G945" s="4"/>
      <c r="H945" s="4"/>
    </row>
    <row r="946" spans="2:8" ht="15.75">
      <c r="B946" s="64"/>
      <c r="D946" s="17"/>
      <c r="E946" s="4"/>
      <c r="F946" s="64"/>
      <c r="G946" s="4"/>
      <c r="H946" s="4"/>
    </row>
    <row r="947" spans="2:8" ht="15.75">
      <c r="B947" s="64"/>
      <c r="D947" s="17"/>
      <c r="E947" s="4"/>
      <c r="F947" s="64"/>
      <c r="G947" s="4"/>
      <c r="H947" s="4"/>
    </row>
    <row r="948" spans="2:8" ht="15.75">
      <c r="B948" s="64"/>
      <c r="D948" s="17"/>
      <c r="E948" s="4"/>
      <c r="F948" s="64"/>
      <c r="G948" s="4"/>
      <c r="H948" s="4"/>
    </row>
    <row r="949" spans="2:8" ht="15.75">
      <c r="B949" s="64"/>
      <c r="D949" s="17"/>
      <c r="E949" s="4"/>
      <c r="F949" s="64"/>
      <c r="G949" s="4"/>
      <c r="H949" s="4"/>
    </row>
    <row r="950" spans="2:8" ht="15.75">
      <c r="B950" s="64"/>
      <c r="D950" s="17"/>
      <c r="E950" s="4"/>
      <c r="F950" s="64"/>
      <c r="G950" s="4"/>
      <c r="H950" s="4"/>
    </row>
    <row r="951" spans="2:8" ht="15.75">
      <c r="B951" s="64"/>
      <c r="D951" s="17"/>
      <c r="E951" s="4"/>
      <c r="F951" s="64"/>
      <c r="G951" s="4"/>
      <c r="H951" s="4"/>
    </row>
    <row r="952" spans="2:8" ht="15.75">
      <c r="B952" s="64"/>
      <c r="D952" s="17"/>
      <c r="E952" s="4"/>
      <c r="F952" s="64"/>
      <c r="G952" s="4"/>
      <c r="H952" s="4"/>
    </row>
    <row r="953" spans="2:8" ht="15.75">
      <c r="B953" s="64"/>
      <c r="D953" s="17"/>
      <c r="E953" s="4"/>
      <c r="F953" s="64"/>
      <c r="G953" s="4"/>
      <c r="H953" s="4"/>
    </row>
    <row r="954" spans="2:8" ht="15.75">
      <c r="B954" s="64"/>
      <c r="D954" s="17"/>
      <c r="E954" s="4"/>
      <c r="F954" s="64"/>
      <c r="G954" s="4"/>
      <c r="H954" s="4"/>
    </row>
    <row r="955" spans="2:8" ht="15.75">
      <c r="B955" s="64"/>
      <c r="D955" s="17"/>
      <c r="E955" s="4"/>
      <c r="F955" s="64"/>
      <c r="G955" s="4"/>
      <c r="H955" s="4"/>
    </row>
    <row r="956" spans="2:8" ht="15.75">
      <c r="B956" s="64"/>
      <c r="D956" s="17"/>
      <c r="E956" s="4"/>
      <c r="F956" s="64"/>
      <c r="G956" s="4"/>
      <c r="H956" s="4"/>
    </row>
    <row r="957" spans="2:8" ht="15.75">
      <c r="B957" s="64"/>
      <c r="D957" s="17"/>
      <c r="E957" s="4"/>
      <c r="F957" s="64"/>
      <c r="G957" s="4"/>
      <c r="H957" s="4"/>
    </row>
    <row r="958" spans="2:8" ht="15.75">
      <c r="B958" s="64"/>
      <c r="D958" s="17"/>
      <c r="E958" s="4"/>
      <c r="F958" s="64"/>
      <c r="G958" s="4"/>
      <c r="H958" s="4"/>
    </row>
    <row r="959" spans="2:8" ht="15.75">
      <c r="B959" s="64"/>
      <c r="D959" s="17"/>
      <c r="E959" s="4"/>
      <c r="F959" s="64"/>
      <c r="G959" s="4"/>
      <c r="H959" s="4"/>
    </row>
    <row r="960" spans="2:8" ht="15.75">
      <c r="B960" s="64"/>
      <c r="D960" s="17"/>
      <c r="E960" s="4"/>
      <c r="F960" s="64"/>
      <c r="G960" s="4"/>
      <c r="H960" s="4"/>
    </row>
    <row r="961" spans="2:8" ht="15.75">
      <c r="B961" s="64"/>
      <c r="D961" s="17"/>
      <c r="E961" s="4"/>
      <c r="F961" s="64"/>
      <c r="G961" s="4"/>
      <c r="H961" s="4"/>
    </row>
    <row r="962" spans="2:8" ht="15.75">
      <c r="B962" s="64"/>
      <c r="D962" s="17"/>
      <c r="E962" s="4"/>
      <c r="F962" s="64"/>
      <c r="G962" s="4"/>
      <c r="H962" s="4"/>
    </row>
    <row r="963" spans="2:8" ht="15.75">
      <c r="B963" s="64"/>
      <c r="D963" s="17"/>
      <c r="E963" s="4"/>
      <c r="F963" s="64"/>
      <c r="G963" s="4"/>
      <c r="H963" s="4"/>
    </row>
    <row r="964" spans="2:8" ht="15.75">
      <c r="B964" s="64"/>
      <c r="D964" s="17"/>
      <c r="E964" s="4"/>
      <c r="F964" s="64"/>
      <c r="G964" s="4"/>
      <c r="H964" s="4"/>
    </row>
    <row r="965" spans="2:8" ht="15.75">
      <c r="B965" s="64"/>
      <c r="D965" s="17"/>
      <c r="E965" s="4"/>
      <c r="F965" s="64"/>
      <c r="G965" s="4"/>
      <c r="H965" s="4"/>
    </row>
    <row r="966" spans="2:8" ht="15.75">
      <c r="B966" s="64"/>
      <c r="D966" s="17"/>
      <c r="E966" s="4"/>
      <c r="F966" s="64"/>
      <c r="G966" s="4"/>
      <c r="H966" s="4"/>
    </row>
    <row r="967" spans="2:8" ht="15.75">
      <c r="B967" s="64"/>
      <c r="D967" s="17"/>
      <c r="E967" s="4"/>
      <c r="F967" s="64"/>
      <c r="G967" s="4"/>
      <c r="H967" s="4"/>
    </row>
    <row r="968" spans="2:8" ht="15.75">
      <c r="B968" s="64"/>
      <c r="D968" s="17"/>
      <c r="E968" s="4"/>
      <c r="F968" s="64"/>
      <c r="G968" s="4"/>
      <c r="H968" s="4"/>
    </row>
    <row r="969" spans="2:8" ht="15.75">
      <c r="B969" s="64"/>
      <c r="D969" s="17"/>
      <c r="E969" s="4"/>
      <c r="F969" s="64"/>
      <c r="G969" s="4"/>
      <c r="H969" s="4"/>
    </row>
    <row r="970" spans="2:8" ht="15.75">
      <c r="B970" s="64"/>
      <c r="D970" s="17"/>
      <c r="E970" s="4"/>
      <c r="F970" s="64"/>
      <c r="G970" s="4"/>
      <c r="H970" s="4"/>
    </row>
    <row r="971" spans="2:8" ht="15.75">
      <c r="B971" s="64"/>
      <c r="D971" s="17"/>
      <c r="E971" s="4"/>
      <c r="F971" s="64"/>
      <c r="G971" s="4"/>
      <c r="H971" s="4"/>
    </row>
    <row r="972" spans="2:8" ht="15.75">
      <c r="B972" s="64"/>
      <c r="D972" s="17"/>
      <c r="E972" s="4"/>
      <c r="F972" s="64"/>
      <c r="G972" s="4"/>
      <c r="H972" s="4"/>
    </row>
    <row r="973" spans="2:8" ht="15.75">
      <c r="B973" s="64"/>
      <c r="D973" s="17"/>
      <c r="E973" s="4"/>
      <c r="F973" s="64"/>
      <c r="G973" s="4"/>
      <c r="H973" s="4"/>
    </row>
    <row r="974" spans="2:8" ht="15.75">
      <c r="B974" s="64"/>
      <c r="D974" s="17"/>
      <c r="E974" s="4"/>
      <c r="F974" s="64"/>
      <c r="G974" s="4"/>
      <c r="H974" s="4"/>
    </row>
    <row r="975" spans="2:8" ht="15.75">
      <c r="B975" s="64"/>
      <c r="D975" s="17"/>
      <c r="E975" s="4"/>
      <c r="F975" s="64"/>
      <c r="G975" s="4"/>
      <c r="H975" s="4"/>
    </row>
    <row r="976" spans="2:8" ht="15.75">
      <c r="B976" s="64"/>
      <c r="D976" s="17"/>
      <c r="E976" s="4"/>
      <c r="F976" s="64"/>
      <c r="G976" s="4"/>
      <c r="H976" s="4"/>
    </row>
    <row r="977" spans="2:8" ht="15.75">
      <c r="B977" s="64"/>
      <c r="D977" s="17"/>
      <c r="E977" s="4"/>
      <c r="F977" s="64"/>
      <c r="G977" s="4"/>
      <c r="H977" s="4"/>
    </row>
    <row r="978" spans="2:8" ht="15.75">
      <c r="B978" s="64"/>
      <c r="D978" s="17"/>
      <c r="E978" s="4"/>
      <c r="F978" s="64"/>
      <c r="G978" s="4"/>
      <c r="H978" s="4"/>
    </row>
    <row r="979" spans="2:8" ht="15.75">
      <c r="B979" s="64"/>
      <c r="D979" s="17"/>
      <c r="E979" s="4"/>
      <c r="F979" s="64"/>
      <c r="G979" s="4"/>
      <c r="H979" s="4"/>
    </row>
    <row r="980" spans="2:8" ht="15.75">
      <c r="B980" s="64"/>
      <c r="D980" s="17"/>
      <c r="E980" s="4"/>
      <c r="F980" s="64"/>
      <c r="G980" s="4"/>
      <c r="H980" s="4"/>
    </row>
    <row r="981" spans="2:8" ht="15.75">
      <c r="B981" s="64"/>
      <c r="D981" s="17"/>
      <c r="E981" s="4"/>
      <c r="F981" s="64"/>
      <c r="G981" s="4"/>
      <c r="H981" s="4"/>
    </row>
    <row r="982" spans="2:8" ht="15.75">
      <c r="B982" s="64"/>
      <c r="D982" s="17"/>
      <c r="E982" s="4"/>
      <c r="F982" s="64"/>
      <c r="G982" s="4"/>
      <c r="H982" s="4"/>
    </row>
    <row r="983" spans="2:8" ht="15.75">
      <c r="B983" s="64"/>
      <c r="D983" s="17"/>
      <c r="E983" s="4"/>
      <c r="F983" s="64"/>
      <c r="G983" s="4"/>
      <c r="H983" s="4"/>
    </row>
    <row r="984" spans="2:8" ht="15.75">
      <c r="B984" s="64"/>
      <c r="D984" s="17"/>
      <c r="E984" s="4"/>
      <c r="F984" s="64"/>
      <c r="G984" s="4"/>
      <c r="H984" s="4"/>
    </row>
    <row r="985" spans="2:8" ht="15.75">
      <c r="B985" s="64"/>
      <c r="D985" s="17"/>
      <c r="E985" s="4"/>
      <c r="F985" s="64"/>
      <c r="G985" s="4"/>
      <c r="H985" s="4"/>
    </row>
    <row r="986" spans="2:8" ht="15.75">
      <c r="B986" s="64"/>
      <c r="D986" s="17"/>
      <c r="E986" s="4"/>
      <c r="F986" s="64"/>
      <c r="G986" s="4"/>
      <c r="H986" s="4"/>
    </row>
    <row r="987" spans="2:8" ht="15.75">
      <c r="B987" s="64"/>
      <c r="D987" s="17"/>
      <c r="E987" s="4"/>
      <c r="F987" s="64"/>
      <c r="G987" s="4"/>
      <c r="H987" s="4"/>
    </row>
    <row r="988" spans="2:8" ht="15.75">
      <c r="B988" s="64"/>
      <c r="D988" s="17"/>
      <c r="E988" s="4"/>
      <c r="F988" s="64"/>
      <c r="G988" s="4"/>
      <c r="H988" s="4"/>
    </row>
    <row r="989" spans="2:8" ht="15.75">
      <c r="B989" s="64"/>
      <c r="D989" s="17"/>
      <c r="E989" s="4"/>
      <c r="F989" s="64"/>
      <c r="G989" s="4"/>
      <c r="H989" s="4"/>
    </row>
    <row r="990" spans="2:8" ht="15.75">
      <c r="B990" s="64"/>
      <c r="D990" s="17"/>
      <c r="E990" s="4"/>
      <c r="F990" s="64"/>
      <c r="G990" s="4"/>
      <c r="H990" s="4"/>
    </row>
    <row r="991" spans="2:8" ht="15.75">
      <c r="B991" s="64"/>
      <c r="D991" s="17"/>
      <c r="E991" s="4"/>
      <c r="F991" s="64"/>
      <c r="G991" s="4"/>
      <c r="H991" s="4"/>
    </row>
    <row r="992" spans="2:8" ht="15.75">
      <c r="B992" s="64"/>
      <c r="D992" s="17"/>
      <c r="E992" s="4"/>
      <c r="F992" s="64"/>
      <c r="G992" s="4"/>
      <c r="H992" s="4"/>
    </row>
    <row r="993" spans="2:8" ht="15.75">
      <c r="B993" s="64"/>
      <c r="D993" s="17"/>
      <c r="E993" s="4"/>
      <c r="F993" s="64"/>
      <c r="G993" s="4"/>
      <c r="H993" s="4"/>
    </row>
    <row r="994" spans="2:8" ht="15.75">
      <c r="B994" s="64"/>
      <c r="D994" s="17"/>
      <c r="E994" s="4"/>
      <c r="F994" s="64"/>
      <c r="G994" s="4"/>
      <c r="H994" s="4"/>
    </row>
    <row r="995" spans="2:8" ht="15.75">
      <c r="B995" s="64"/>
      <c r="D995" s="17"/>
      <c r="E995" s="4"/>
      <c r="F995" s="64"/>
      <c r="G995" s="4"/>
      <c r="H995" s="4"/>
    </row>
    <row r="996" spans="2:8" ht="15.75">
      <c r="B996" s="64"/>
      <c r="D996" s="17"/>
      <c r="E996" s="4"/>
      <c r="F996" s="64"/>
      <c r="G996" s="4"/>
      <c r="H996" s="4"/>
    </row>
    <row r="997" spans="2:8" ht="15.75">
      <c r="B997" s="64"/>
      <c r="D997" s="17"/>
      <c r="E997" s="4"/>
      <c r="F997" s="64"/>
      <c r="G997" s="4"/>
      <c r="H997" s="4"/>
    </row>
    <row r="998" spans="2:8" ht="15.75">
      <c r="B998" s="64"/>
      <c r="D998" s="17"/>
      <c r="E998" s="4"/>
      <c r="F998" s="64"/>
      <c r="G998" s="4"/>
      <c r="H998" s="4"/>
    </row>
    <row r="999" spans="2:8" ht="15.75">
      <c r="B999" s="64"/>
      <c r="D999" s="17"/>
      <c r="E999" s="4"/>
      <c r="F999" s="64"/>
      <c r="G999" s="4"/>
      <c r="H999" s="4"/>
    </row>
    <row r="1000" spans="2:8" ht="15.75">
      <c r="B1000" s="64"/>
      <c r="D1000" s="17"/>
      <c r="E1000" s="4"/>
      <c r="F1000" s="64"/>
      <c r="G1000" s="4"/>
      <c r="H1000" s="4"/>
    </row>
    <row r="1001" spans="2:8" ht="15.75">
      <c r="B1001" s="64"/>
      <c r="D1001" s="17"/>
      <c r="E1001" s="4"/>
      <c r="F1001" s="64"/>
      <c r="G1001" s="4"/>
      <c r="H1001" s="4"/>
    </row>
    <row r="1002" spans="2:8" ht="15.75">
      <c r="B1002" s="64"/>
      <c r="D1002" s="17"/>
      <c r="E1002" s="4"/>
      <c r="F1002" s="64"/>
      <c r="G1002" s="4"/>
      <c r="H1002" s="4"/>
    </row>
    <row r="1003" spans="2:8" ht="15.75">
      <c r="B1003" s="64"/>
      <c r="D1003" s="17"/>
      <c r="E1003" s="4"/>
      <c r="F1003" s="64"/>
      <c r="G1003" s="4"/>
      <c r="H1003" s="4"/>
    </row>
    <row r="1004" spans="2:8" ht="15.75">
      <c r="B1004" s="64"/>
      <c r="D1004" s="17"/>
      <c r="E1004" s="4"/>
      <c r="F1004" s="64"/>
      <c r="G1004" s="4"/>
      <c r="H1004" s="4"/>
    </row>
    <row r="1005" spans="2:8" ht="15.75">
      <c r="B1005" s="64"/>
      <c r="D1005" s="17"/>
      <c r="E1005" s="4"/>
      <c r="F1005" s="64"/>
      <c r="G1005" s="4"/>
      <c r="H1005" s="4"/>
    </row>
    <row r="1006" spans="2:8" ht="15.75">
      <c r="B1006" s="64"/>
      <c r="D1006" s="17"/>
      <c r="E1006" s="4"/>
      <c r="F1006" s="64"/>
      <c r="G1006" s="4"/>
      <c r="H1006" s="4"/>
    </row>
    <row r="1007" spans="2:8" ht="15.75">
      <c r="B1007" s="64"/>
      <c r="D1007" s="17"/>
      <c r="E1007" s="4"/>
      <c r="F1007" s="64"/>
      <c r="G1007" s="4"/>
      <c r="H1007" s="4"/>
    </row>
    <row r="1008" spans="2:8" ht="15.75">
      <c r="B1008" s="64"/>
      <c r="D1008" s="17"/>
      <c r="E1008" s="4"/>
      <c r="F1008" s="64"/>
      <c r="G1008" s="4"/>
      <c r="H1008" s="4"/>
    </row>
    <row r="1009" spans="2:8" ht="15.75">
      <c r="B1009" s="64"/>
      <c r="D1009" s="17"/>
      <c r="E1009" s="4"/>
      <c r="F1009" s="64"/>
      <c r="G1009" s="4"/>
      <c r="H1009" s="4"/>
    </row>
    <row r="1010" spans="2:8" ht="15.75">
      <c r="B1010" s="64"/>
      <c r="D1010" s="17"/>
      <c r="E1010" s="4"/>
      <c r="F1010" s="64"/>
      <c r="G1010" s="4"/>
      <c r="H1010" s="4"/>
    </row>
    <row r="1011" spans="2:8" ht="15.75">
      <c r="B1011" s="64"/>
      <c r="D1011" s="17"/>
      <c r="E1011" s="4"/>
      <c r="F1011" s="64"/>
      <c r="G1011" s="4"/>
      <c r="H1011" s="4"/>
    </row>
    <row r="1012" spans="2:8" ht="15.75">
      <c r="B1012" s="64"/>
      <c r="D1012" s="17"/>
      <c r="E1012" s="4"/>
      <c r="F1012" s="64"/>
      <c r="G1012" s="4"/>
      <c r="H1012" s="4"/>
    </row>
    <row r="1013" spans="2:8" ht="15.75">
      <c r="B1013" s="64"/>
      <c r="D1013" s="17"/>
      <c r="E1013" s="4"/>
      <c r="F1013" s="64"/>
      <c r="G1013" s="4"/>
      <c r="H1013" s="4"/>
    </row>
    <row r="1014" spans="2:8" ht="15.75">
      <c r="B1014" s="64"/>
      <c r="D1014" s="17"/>
      <c r="E1014" s="4"/>
      <c r="F1014" s="64"/>
      <c r="G1014" s="4"/>
      <c r="H1014" s="4"/>
    </row>
    <row r="1015" spans="2:8" ht="15.75">
      <c r="B1015" s="64"/>
      <c r="D1015" s="17"/>
      <c r="E1015" s="4"/>
      <c r="F1015" s="64"/>
      <c r="G1015" s="4"/>
      <c r="H1015" s="4"/>
    </row>
    <row r="1016" spans="2:8" ht="15.75">
      <c r="B1016" s="64"/>
      <c r="D1016" s="17"/>
      <c r="E1016" s="4"/>
      <c r="F1016" s="64"/>
      <c r="G1016" s="4"/>
      <c r="H1016" s="4"/>
    </row>
    <row r="1017" spans="2:8" ht="15.75">
      <c r="B1017" s="64"/>
      <c r="D1017" s="17"/>
      <c r="E1017" s="4"/>
      <c r="F1017" s="64"/>
      <c r="G1017" s="4"/>
      <c r="H1017" s="4"/>
    </row>
    <row r="1018" spans="2:8" ht="15.75">
      <c r="B1018" s="64"/>
      <c r="D1018" s="17"/>
      <c r="E1018" s="4"/>
      <c r="F1018" s="64"/>
      <c r="G1018" s="4"/>
      <c r="H1018" s="4"/>
    </row>
    <row r="1019" spans="2:8" ht="15.75">
      <c r="B1019" s="64"/>
      <c r="D1019" s="17"/>
      <c r="E1019" s="4"/>
      <c r="F1019" s="64"/>
      <c r="G1019" s="4"/>
      <c r="H1019" s="4"/>
    </row>
    <row r="1020" spans="2:8" ht="15.75">
      <c r="B1020" s="64"/>
      <c r="D1020" s="17"/>
      <c r="E1020" s="4"/>
      <c r="F1020" s="64"/>
      <c r="G1020" s="4"/>
      <c r="H1020" s="4"/>
    </row>
    <row r="1021" spans="2:8" ht="15.75">
      <c r="B1021" s="64"/>
      <c r="D1021" s="17"/>
      <c r="E1021" s="4"/>
      <c r="F1021" s="64"/>
      <c r="G1021" s="4"/>
      <c r="H1021" s="4"/>
    </row>
    <row r="1022" spans="2:8" ht="15.75">
      <c r="B1022" s="64"/>
      <c r="D1022" s="17"/>
      <c r="E1022" s="4"/>
      <c r="F1022" s="64"/>
      <c r="G1022" s="4"/>
      <c r="H1022" s="4"/>
    </row>
    <row r="1023" spans="2:8" ht="15.75">
      <c r="B1023" s="64"/>
      <c r="D1023" s="17"/>
      <c r="E1023" s="4"/>
      <c r="F1023" s="64"/>
      <c r="G1023" s="4"/>
      <c r="H1023" s="4"/>
    </row>
    <row r="1024" spans="2:8" ht="15.75">
      <c r="B1024" s="64"/>
      <c r="D1024" s="17"/>
      <c r="E1024" s="4"/>
      <c r="F1024" s="64"/>
      <c r="G1024" s="4"/>
      <c r="H1024" s="4"/>
    </row>
    <row r="1025" spans="2:8" ht="15.75">
      <c r="B1025" s="64"/>
      <c r="D1025" s="17"/>
      <c r="E1025" s="4"/>
      <c r="F1025" s="64"/>
      <c r="G1025" s="4"/>
      <c r="H1025" s="4"/>
    </row>
    <row r="1026" spans="2:8" ht="15.75">
      <c r="B1026" s="64"/>
      <c r="D1026" s="17"/>
      <c r="E1026" s="4"/>
      <c r="F1026" s="64"/>
      <c r="G1026" s="4"/>
      <c r="H1026" s="4"/>
    </row>
    <row r="1027" spans="2:8" ht="15.75">
      <c r="B1027" s="64"/>
      <c r="D1027" s="17"/>
      <c r="E1027" s="4"/>
      <c r="F1027" s="64"/>
      <c r="G1027" s="4"/>
      <c r="H1027" s="4"/>
    </row>
    <row r="1028" spans="2:8" ht="15.75">
      <c r="B1028" s="64"/>
      <c r="D1028" s="17"/>
      <c r="E1028" s="4"/>
      <c r="F1028" s="64"/>
      <c r="G1028" s="4"/>
      <c r="H1028" s="4"/>
    </row>
    <row r="1029" spans="2:8" ht="15.75">
      <c r="B1029" s="64"/>
      <c r="D1029" s="17"/>
      <c r="E1029" s="4"/>
      <c r="F1029" s="64"/>
      <c r="G1029" s="4"/>
      <c r="H1029" s="4"/>
    </row>
    <row r="1030" spans="2:8" ht="15.75">
      <c r="B1030" s="64"/>
      <c r="D1030" s="17"/>
      <c r="E1030" s="4"/>
      <c r="F1030" s="64"/>
      <c r="G1030" s="4"/>
      <c r="H1030" s="4"/>
    </row>
    <row r="1031" spans="2:8" ht="15.75">
      <c r="B1031" s="64"/>
      <c r="D1031" s="17"/>
      <c r="E1031" s="4"/>
      <c r="F1031" s="64"/>
      <c r="G1031" s="4"/>
      <c r="H1031" s="4"/>
    </row>
    <row r="1032" spans="2:8" ht="15.75">
      <c r="B1032" s="64"/>
      <c r="D1032" s="17"/>
      <c r="E1032" s="4"/>
      <c r="F1032" s="64"/>
      <c r="G1032" s="4"/>
      <c r="H1032" s="4"/>
    </row>
    <row r="1033" spans="2:8" ht="15.75">
      <c r="B1033" s="64"/>
      <c r="D1033" s="17"/>
      <c r="E1033" s="4"/>
      <c r="F1033" s="64"/>
      <c r="G1033" s="4"/>
      <c r="H1033" s="4"/>
    </row>
    <row r="1034" spans="2:8" ht="15.75">
      <c r="B1034" s="64"/>
      <c r="D1034" s="17"/>
      <c r="E1034" s="4"/>
      <c r="F1034" s="64"/>
      <c r="G1034" s="4"/>
      <c r="H1034" s="4"/>
    </row>
    <row r="1035" spans="2:8" ht="15.75">
      <c r="B1035" s="64"/>
      <c r="D1035" s="17"/>
      <c r="E1035" s="4"/>
      <c r="F1035" s="64"/>
      <c r="G1035" s="4"/>
      <c r="H1035" s="4"/>
    </row>
    <row r="1036" spans="2:8" ht="15.75">
      <c r="B1036" s="64"/>
      <c r="D1036" s="17"/>
      <c r="E1036" s="4"/>
      <c r="F1036" s="64"/>
      <c r="G1036" s="4"/>
      <c r="H1036" s="4"/>
    </row>
    <row r="1037" spans="2:8" ht="15.75">
      <c r="B1037" s="64"/>
      <c r="D1037" s="17"/>
      <c r="E1037" s="4"/>
      <c r="F1037" s="64"/>
      <c r="G1037" s="4"/>
      <c r="H1037" s="4"/>
    </row>
    <row r="1038" spans="2:8" ht="15.75">
      <c r="B1038" s="64"/>
      <c r="D1038" s="17"/>
      <c r="E1038" s="4"/>
      <c r="F1038" s="64"/>
      <c r="G1038" s="4"/>
      <c r="H1038" s="4"/>
    </row>
    <row r="1039" spans="2:8" ht="15.75">
      <c r="B1039" s="64"/>
      <c r="D1039" s="17"/>
      <c r="E1039" s="4"/>
      <c r="F1039" s="64"/>
      <c r="G1039" s="4"/>
      <c r="H1039" s="4"/>
    </row>
    <row r="1040" spans="2:8" ht="15.75">
      <c r="B1040" s="64"/>
      <c r="D1040" s="17"/>
      <c r="E1040" s="4"/>
      <c r="F1040" s="64"/>
      <c r="G1040" s="4"/>
      <c r="H1040" s="4"/>
    </row>
    <row r="1041" spans="2:8" ht="15.75">
      <c r="B1041" s="64"/>
      <c r="D1041" s="17"/>
      <c r="E1041" s="4"/>
      <c r="F1041" s="64"/>
      <c r="G1041" s="4"/>
      <c r="H1041" s="4"/>
    </row>
    <row r="1042" spans="2:8" ht="15.75">
      <c r="B1042" s="64"/>
      <c r="D1042" s="17"/>
      <c r="E1042" s="4"/>
      <c r="F1042" s="64"/>
      <c r="G1042" s="4"/>
      <c r="H1042" s="4"/>
    </row>
    <row r="1043" spans="2:8" ht="15.75">
      <c r="B1043" s="64"/>
      <c r="D1043" s="17"/>
      <c r="E1043" s="4"/>
      <c r="F1043" s="64"/>
      <c r="G1043" s="4"/>
      <c r="H1043" s="4"/>
    </row>
    <row r="1044" spans="2:8" ht="15.75">
      <c r="B1044" s="64"/>
      <c r="D1044" s="17"/>
      <c r="E1044" s="4"/>
      <c r="F1044" s="64"/>
      <c r="G1044" s="4"/>
      <c r="H1044" s="4"/>
    </row>
    <row r="1045" spans="2:8" ht="15.75">
      <c r="B1045" s="64"/>
      <c r="D1045" s="17"/>
      <c r="E1045" s="4"/>
      <c r="F1045" s="64"/>
      <c r="G1045" s="4"/>
      <c r="H1045" s="4"/>
    </row>
    <row r="1046" spans="2:8" ht="15.75">
      <c r="B1046" s="64"/>
      <c r="D1046" s="17"/>
      <c r="E1046" s="4"/>
      <c r="F1046" s="64"/>
      <c r="G1046" s="4"/>
      <c r="H1046" s="4"/>
    </row>
    <row r="1047" spans="2:8" ht="15.75">
      <c r="B1047" s="64"/>
      <c r="D1047" s="17"/>
      <c r="E1047" s="4"/>
      <c r="F1047" s="64"/>
      <c r="G1047" s="4"/>
      <c r="H1047" s="4"/>
    </row>
    <row r="1048" spans="2:8" ht="15.75">
      <c r="B1048" s="64"/>
      <c r="D1048" s="17"/>
      <c r="E1048" s="4"/>
      <c r="F1048" s="64"/>
      <c r="G1048" s="4"/>
      <c r="H1048" s="4"/>
    </row>
    <row r="1049" spans="2:8" ht="15.75">
      <c r="B1049" s="64"/>
      <c r="D1049" s="17"/>
      <c r="E1049" s="4"/>
      <c r="F1049" s="64"/>
      <c r="G1049" s="4"/>
      <c r="H1049" s="4"/>
    </row>
    <row r="1050" spans="2:8" ht="15.75">
      <c r="B1050" s="64"/>
      <c r="D1050" s="17"/>
      <c r="E1050" s="4"/>
      <c r="F1050" s="64"/>
      <c r="G1050" s="4"/>
      <c r="H1050" s="4"/>
    </row>
    <row r="1051" spans="2:8" ht="15.75">
      <c r="B1051" s="64"/>
      <c r="D1051" s="17"/>
      <c r="E1051" s="4"/>
      <c r="F1051" s="64"/>
      <c r="G1051" s="4"/>
      <c r="H1051" s="4"/>
    </row>
    <row r="1052" spans="2:8" ht="15.75">
      <c r="B1052" s="64"/>
      <c r="D1052" s="17"/>
      <c r="E1052" s="4"/>
      <c r="F1052" s="64"/>
      <c r="G1052" s="4"/>
      <c r="H1052" s="4"/>
    </row>
    <row r="1053" spans="2:8" ht="15.75">
      <c r="B1053" s="64"/>
      <c r="D1053" s="17"/>
      <c r="E1053" s="4"/>
      <c r="F1053" s="64"/>
      <c r="G1053" s="4"/>
      <c r="H1053" s="4"/>
    </row>
    <row r="1054" spans="2:8" ht="15.75">
      <c r="B1054" s="64"/>
      <c r="D1054" s="17"/>
      <c r="E1054" s="4"/>
      <c r="F1054" s="64"/>
      <c r="G1054" s="4"/>
      <c r="H1054" s="4"/>
    </row>
    <row r="1055" spans="2:8" ht="15.75">
      <c r="B1055" s="64"/>
      <c r="D1055" s="17"/>
      <c r="E1055" s="4"/>
      <c r="F1055" s="64"/>
      <c r="G1055" s="4"/>
      <c r="H1055" s="4"/>
    </row>
    <row r="1056" spans="2:8" ht="15.75">
      <c r="B1056" s="64"/>
      <c r="D1056" s="17"/>
      <c r="E1056" s="4"/>
      <c r="F1056" s="64"/>
      <c r="G1056" s="4"/>
      <c r="H1056" s="4"/>
    </row>
    <row r="1057" spans="2:8" ht="15.75">
      <c r="B1057" s="64"/>
      <c r="D1057" s="17"/>
      <c r="E1057" s="4"/>
      <c r="F1057" s="64"/>
      <c r="G1057" s="4"/>
      <c r="H1057" s="4"/>
    </row>
    <row r="1058" spans="2:8" ht="15.75">
      <c r="B1058" s="64"/>
      <c r="D1058" s="17"/>
      <c r="E1058" s="4"/>
      <c r="F1058" s="64"/>
      <c r="G1058" s="4"/>
      <c r="H1058" s="4"/>
    </row>
    <row r="1059" spans="2:8" ht="15.75">
      <c r="B1059" s="64"/>
      <c r="D1059" s="17"/>
      <c r="E1059" s="4"/>
      <c r="F1059" s="64"/>
      <c r="G1059" s="4"/>
      <c r="H1059" s="4"/>
    </row>
    <row r="1060" spans="2:8" ht="15.75">
      <c r="B1060" s="64"/>
      <c r="D1060" s="17"/>
      <c r="E1060" s="4"/>
      <c r="F1060" s="64"/>
      <c r="G1060" s="4"/>
      <c r="H1060" s="4"/>
    </row>
    <row r="1061" spans="2:8" ht="15.75">
      <c r="B1061" s="64"/>
      <c r="D1061" s="17"/>
      <c r="E1061" s="4"/>
      <c r="F1061" s="64"/>
      <c r="G1061" s="4"/>
      <c r="H1061" s="4"/>
    </row>
    <row r="1062" spans="2:8" ht="15.75">
      <c r="B1062" s="64"/>
      <c r="D1062" s="17"/>
      <c r="E1062" s="4"/>
      <c r="F1062" s="64"/>
      <c r="G1062" s="4"/>
      <c r="H1062" s="4"/>
    </row>
    <row r="1063" spans="2:8" ht="15.75">
      <c r="B1063" s="64"/>
      <c r="D1063" s="17"/>
      <c r="E1063" s="4"/>
      <c r="F1063" s="64"/>
      <c r="G1063" s="4"/>
      <c r="H1063" s="4"/>
    </row>
    <row r="1064" spans="2:8" ht="15.75">
      <c r="B1064" s="64"/>
      <c r="D1064" s="17"/>
      <c r="E1064" s="4"/>
      <c r="F1064" s="64"/>
      <c r="G1064" s="4"/>
      <c r="H1064" s="4"/>
    </row>
    <row r="1065" spans="2:8" ht="15.75">
      <c r="B1065" s="64"/>
      <c r="D1065" s="17"/>
      <c r="E1065" s="4"/>
      <c r="F1065" s="64"/>
      <c r="G1065" s="4"/>
      <c r="H1065" s="4"/>
    </row>
    <row r="1066" spans="2:8" ht="15.75">
      <c r="B1066" s="64"/>
      <c r="D1066" s="17"/>
      <c r="E1066" s="4"/>
      <c r="F1066" s="64"/>
      <c r="G1066" s="4"/>
      <c r="H1066" s="4"/>
    </row>
    <row r="1067" spans="2:8" ht="15.75">
      <c r="B1067" s="64"/>
      <c r="D1067" s="17"/>
      <c r="E1067" s="4"/>
      <c r="F1067" s="64"/>
      <c r="G1067" s="4"/>
      <c r="H1067" s="4"/>
    </row>
    <row r="1068" spans="2:8" ht="15.75">
      <c r="B1068" s="64"/>
      <c r="D1068" s="17"/>
      <c r="E1068" s="4"/>
      <c r="F1068" s="64"/>
      <c r="G1068" s="4"/>
      <c r="H1068" s="4"/>
    </row>
    <row r="1069" spans="2:8" ht="15.75">
      <c r="B1069" s="64"/>
      <c r="D1069" s="17"/>
      <c r="E1069" s="4"/>
      <c r="F1069" s="64"/>
      <c r="G1069" s="4"/>
      <c r="H1069" s="4"/>
    </row>
    <row r="1070" spans="2:8" ht="15.75">
      <c r="B1070" s="64"/>
      <c r="D1070" s="17"/>
      <c r="E1070" s="4"/>
      <c r="F1070" s="64"/>
      <c r="G1070" s="4"/>
      <c r="H1070" s="4"/>
    </row>
    <row r="1071" spans="2:8" ht="15.75">
      <c r="B1071" s="64"/>
      <c r="D1071" s="17"/>
      <c r="E1071" s="4"/>
      <c r="F1071" s="64"/>
      <c r="G1071" s="4"/>
      <c r="H1071" s="4"/>
    </row>
    <row r="1072" spans="2:8" ht="15.75">
      <c r="B1072" s="64"/>
      <c r="D1072" s="17"/>
      <c r="E1072" s="4"/>
      <c r="F1072" s="64"/>
      <c r="G1072" s="4"/>
      <c r="H1072" s="4"/>
    </row>
    <row r="1073" spans="2:8" ht="15.75">
      <c r="B1073" s="64"/>
      <c r="D1073" s="17"/>
      <c r="E1073" s="4"/>
      <c r="F1073" s="64"/>
      <c r="G1073" s="4"/>
      <c r="H1073" s="4"/>
    </row>
    <row r="1074" spans="2:8" ht="15.75">
      <c r="B1074" s="64"/>
      <c r="D1074" s="17"/>
      <c r="E1074" s="4"/>
      <c r="F1074" s="64"/>
      <c r="G1074" s="4"/>
      <c r="H1074" s="4"/>
    </row>
    <row r="1075" spans="2:8" ht="15.75">
      <c r="B1075" s="64"/>
      <c r="D1075" s="17"/>
      <c r="E1075" s="4"/>
      <c r="F1075" s="64"/>
      <c r="G1075" s="4"/>
      <c r="H1075" s="4"/>
    </row>
    <row r="1076" spans="2:8" ht="15.75">
      <c r="B1076" s="64"/>
      <c r="D1076" s="17"/>
      <c r="E1076" s="4"/>
      <c r="F1076" s="64"/>
      <c r="G1076" s="4"/>
      <c r="H1076" s="4"/>
    </row>
    <row r="1077" spans="2:8" ht="15.75">
      <c r="B1077" s="64"/>
      <c r="D1077" s="17"/>
      <c r="E1077" s="4"/>
      <c r="F1077" s="64"/>
      <c r="G1077" s="4"/>
      <c r="H1077" s="4"/>
    </row>
    <row r="1078" spans="2:8" ht="15.75">
      <c r="B1078" s="64"/>
      <c r="D1078" s="17"/>
      <c r="E1078" s="4"/>
      <c r="F1078" s="64"/>
      <c r="G1078" s="4"/>
      <c r="H1078" s="4"/>
    </row>
    <row r="1079" spans="2:8" ht="15.75">
      <c r="B1079" s="64"/>
      <c r="D1079" s="17"/>
      <c r="E1079" s="4"/>
      <c r="F1079" s="64"/>
      <c r="G1079" s="4"/>
      <c r="H1079" s="4"/>
    </row>
    <row r="1080" spans="2:8" ht="15.75">
      <c r="B1080" s="64"/>
      <c r="D1080" s="17"/>
      <c r="E1080" s="4"/>
      <c r="F1080" s="64"/>
      <c r="G1080" s="4"/>
      <c r="H1080" s="4"/>
    </row>
    <row r="1081" spans="2:8" ht="15.75">
      <c r="B1081" s="64"/>
      <c r="D1081" s="17"/>
      <c r="E1081" s="4"/>
      <c r="F1081" s="64"/>
      <c r="G1081" s="4"/>
      <c r="H1081" s="4"/>
    </row>
    <row r="1082" spans="2:8" ht="15.75">
      <c r="B1082" s="64"/>
      <c r="D1082" s="17"/>
      <c r="E1082" s="4"/>
      <c r="F1082" s="64"/>
      <c r="G1082" s="4"/>
      <c r="H1082" s="4"/>
    </row>
    <row r="1083" spans="2:8" ht="15.75">
      <c r="B1083" s="64"/>
      <c r="D1083" s="17"/>
      <c r="E1083" s="4"/>
      <c r="F1083" s="64"/>
      <c r="G1083" s="4"/>
      <c r="H1083" s="4"/>
    </row>
    <row r="1084" spans="2:8" ht="15.75">
      <c r="B1084" s="64"/>
      <c r="D1084" s="17"/>
      <c r="E1084" s="4"/>
      <c r="F1084" s="64"/>
      <c r="G1084" s="4"/>
      <c r="H1084" s="4"/>
    </row>
    <row r="1085" spans="2:8" ht="15.75">
      <c r="B1085" s="64"/>
      <c r="D1085" s="17"/>
      <c r="E1085" s="4"/>
      <c r="F1085" s="64"/>
      <c r="G1085" s="4"/>
      <c r="H1085" s="4"/>
    </row>
    <row r="1086" spans="2:8" ht="15.75">
      <c r="B1086" s="64"/>
      <c r="D1086" s="17"/>
      <c r="E1086" s="4"/>
      <c r="F1086" s="64"/>
      <c r="G1086" s="4"/>
      <c r="H1086" s="4"/>
    </row>
    <row r="1087" spans="2:8" ht="15.75">
      <c r="B1087" s="64"/>
      <c r="D1087" s="17"/>
      <c r="E1087" s="4"/>
      <c r="F1087" s="64"/>
      <c r="G1087" s="4"/>
      <c r="H1087" s="4"/>
    </row>
    <row r="1088" spans="2:8" ht="15.75">
      <c r="B1088" s="64"/>
      <c r="D1088" s="17"/>
      <c r="E1088" s="4"/>
      <c r="F1088" s="64"/>
      <c r="G1088" s="4"/>
      <c r="H1088" s="4"/>
    </row>
    <row r="1089" spans="2:8" ht="15.75">
      <c r="B1089" s="64"/>
      <c r="D1089" s="17"/>
      <c r="E1089" s="4"/>
      <c r="F1089" s="64"/>
      <c r="G1089" s="4"/>
      <c r="H1089" s="4"/>
    </row>
    <row r="1090" spans="2:8" ht="15.75">
      <c r="B1090" s="64"/>
      <c r="D1090" s="17"/>
      <c r="E1090" s="4"/>
      <c r="F1090" s="64"/>
      <c r="G1090" s="4"/>
      <c r="H1090" s="4"/>
    </row>
    <row r="1091" spans="2:8" ht="15.75">
      <c r="B1091" s="64"/>
      <c r="D1091" s="17"/>
      <c r="E1091" s="4"/>
      <c r="F1091" s="64"/>
      <c r="G1091" s="4"/>
      <c r="H1091" s="4"/>
    </row>
    <row r="1092" spans="2:8" ht="15.75">
      <c r="B1092" s="64"/>
      <c r="D1092" s="17"/>
      <c r="E1092" s="4"/>
      <c r="F1092" s="64"/>
      <c r="G1092" s="4"/>
      <c r="H1092" s="4"/>
    </row>
    <row r="1093" spans="2:8" ht="15.75">
      <c r="B1093" s="64"/>
      <c r="D1093" s="17"/>
      <c r="E1093" s="4"/>
      <c r="F1093" s="64"/>
      <c r="G1093" s="4"/>
      <c r="H1093" s="4"/>
    </row>
    <row r="1094" spans="2:8" ht="15.75">
      <c r="B1094" s="64"/>
      <c r="D1094" s="17"/>
      <c r="E1094" s="4"/>
      <c r="F1094" s="64"/>
      <c r="G1094" s="4"/>
      <c r="H1094" s="4"/>
    </row>
    <row r="1095" spans="2:8" ht="15.75">
      <c r="B1095" s="64"/>
      <c r="D1095" s="17"/>
      <c r="E1095" s="4"/>
      <c r="F1095" s="64"/>
      <c r="G1095" s="4"/>
      <c r="H1095" s="4"/>
    </row>
    <row r="1096" spans="2:8" ht="15.75">
      <c r="B1096" s="64"/>
      <c r="D1096" s="17"/>
      <c r="E1096" s="4"/>
      <c r="F1096" s="64"/>
      <c r="G1096" s="4"/>
      <c r="H1096" s="4"/>
    </row>
    <row r="1097" spans="2:8" ht="15.75">
      <c r="B1097" s="64"/>
      <c r="D1097" s="17"/>
      <c r="E1097" s="4"/>
      <c r="F1097" s="64"/>
      <c r="G1097" s="4"/>
      <c r="H1097" s="4"/>
    </row>
    <row r="1098" spans="2:8" ht="15.75">
      <c r="B1098" s="64"/>
      <c r="D1098" s="17"/>
      <c r="E1098" s="4"/>
      <c r="F1098" s="64"/>
      <c r="G1098" s="4"/>
      <c r="H1098" s="4"/>
    </row>
    <row r="1099" spans="2:8" ht="15.75">
      <c r="B1099" s="64"/>
      <c r="D1099" s="17"/>
      <c r="E1099" s="4"/>
      <c r="F1099" s="64"/>
      <c r="G1099" s="4"/>
      <c r="H1099" s="4"/>
    </row>
    <row r="1100" spans="2:8" ht="15.75">
      <c r="B1100" s="64"/>
      <c r="D1100" s="17"/>
      <c r="E1100" s="4"/>
      <c r="F1100" s="64"/>
      <c r="G1100" s="4"/>
      <c r="H1100" s="4"/>
    </row>
    <row r="1101" spans="2:8" ht="15.75">
      <c r="B1101" s="64"/>
      <c r="D1101" s="17"/>
      <c r="E1101" s="4"/>
      <c r="F1101" s="64"/>
      <c r="G1101" s="4"/>
      <c r="H1101" s="4"/>
    </row>
    <row r="1102" spans="2:8" ht="15.75">
      <c r="B1102" s="64"/>
      <c r="D1102" s="17"/>
      <c r="E1102" s="4"/>
      <c r="F1102" s="64"/>
      <c r="G1102" s="4"/>
      <c r="H1102" s="4"/>
    </row>
    <row r="1103" spans="2:8" ht="15.75">
      <c r="B1103" s="64"/>
      <c r="D1103" s="17"/>
      <c r="E1103" s="4"/>
      <c r="F1103" s="64"/>
      <c r="G1103" s="4"/>
      <c r="H1103" s="4"/>
    </row>
    <row r="1104" spans="2:8" ht="15.75">
      <c r="B1104" s="64"/>
      <c r="D1104" s="17"/>
      <c r="E1104" s="4"/>
      <c r="F1104" s="64"/>
      <c r="G1104" s="4"/>
      <c r="H1104" s="4"/>
    </row>
    <row r="1105" spans="2:8" ht="15.75">
      <c r="B1105" s="64"/>
      <c r="D1105" s="17"/>
      <c r="E1105" s="4"/>
      <c r="F1105" s="64"/>
      <c r="G1105" s="4"/>
      <c r="H1105" s="4"/>
    </row>
    <row r="1106" spans="2:8" ht="15.75">
      <c r="B1106" s="64"/>
      <c r="D1106" s="17"/>
      <c r="E1106" s="4"/>
      <c r="F1106" s="64"/>
      <c r="G1106" s="4"/>
      <c r="H1106" s="4"/>
    </row>
    <row r="1107" spans="2:8" ht="15.75">
      <c r="B1107" s="64"/>
      <c r="D1107" s="17"/>
      <c r="E1107" s="4"/>
      <c r="F1107" s="64"/>
      <c r="G1107" s="4"/>
      <c r="H1107" s="4"/>
    </row>
    <row r="1108" spans="2:8" ht="15.75">
      <c r="B1108" s="64"/>
      <c r="D1108" s="17"/>
      <c r="E1108" s="4"/>
      <c r="F1108" s="64"/>
      <c r="G1108" s="4"/>
      <c r="H1108" s="4"/>
    </row>
    <row r="1109" spans="2:8" ht="15.75">
      <c r="B1109" s="64"/>
      <c r="D1109" s="17"/>
      <c r="E1109" s="4"/>
      <c r="F1109" s="64"/>
      <c r="G1109" s="4"/>
      <c r="H1109" s="4"/>
    </row>
    <row r="1110" spans="2:8" ht="15.75">
      <c r="B1110" s="64"/>
      <c r="D1110" s="17"/>
      <c r="E1110" s="4"/>
      <c r="F1110" s="64"/>
      <c r="G1110" s="4"/>
      <c r="H1110" s="4"/>
    </row>
    <row r="1111" spans="2:8" ht="15.75">
      <c r="B1111" s="64"/>
      <c r="D1111" s="17"/>
      <c r="E1111" s="4"/>
      <c r="F1111" s="64"/>
      <c r="G1111" s="4"/>
      <c r="H1111" s="4"/>
    </row>
    <row r="1112" spans="2:8" ht="15.75">
      <c r="B1112" s="64"/>
      <c r="D1112" s="17"/>
      <c r="E1112" s="4"/>
      <c r="F1112" s="64"/>
      <c r="G1112" s="4"/>
      <c r="H1112" s="4"/>
    </row>
    <row r="1113" spans="2:8" ht="15.75">
      <c r="B1113" s="64"/>
      <c r="D1113" s="17"/>
      <c r="E1113" s="4"/>
      <c r="F1113" s="64"/>
      <c r="G1113" s="4"/>
      <c r="H1113" s="4"/>
    </row>
    <row r="1114" spans="2:8" ht="15.75">
      <c r="B1114" s="64"/>
      <c r="D1114" s="17"/>
      <c r="E1114" s="4"/>
      <c r="F1114" s="64"/>
      <c r="G1114" s="4"/>
      <c r="H1114" s="4"/>
    </row>
    <row r="1115" spans="2:8" ht="15.75">
      <c r="B1115" s="64"/>
      <c r="D1115" s="17"/>
      <c r="E1115" s="4"/>
      <c r="F1115" s="64"/>
      <c r="G1115" s="4"/>
      <c r="H1115" s="4"/>
    </row>
    <row r="1116" spans="2:8" ht="15.75">
      <c r="B1116" s="64"/>
      <c r="D1116" s="17"/>
      <c r="E1116" s="4"/>
      <c r="F1116" s="64"/>
      <c r="G1116" s="4"/>
      <c r="H1116" s="4"/>
    </row>
    <row r="1117" spans="2:8" ht="15.75">
      <c r="B1117" s="64"/>
      <c r="D1117" s="17"/>
      <c r="E1117" s="4"/>
      <c r="F1117" s="64"/>
      <c r="G1117" s="4"/>
      <c r="H1117" s="4"/>
    </row>
    <row r="1118" spans="2:8" ht="15.75">
      <c r="B1118" s="64"/>
      <c r="D1118" s="17"/>
      <c r="E1118" s="4"/>
      <c r="F1118" s="64"/>
      <c r="G1118" s="4"/>
      <c r="H1118" s="4"/>
    </row>
    <row r="1119" spans="2:8" ht="15.75">
      <c r="B1119" s="64"/>
      <c r="D1119" s="17"/>
      <c r="E1119" s="4"/>
      <c r="F1119" s="64"/>
      <c r="G1119" s="4"/>
      <c r="H1119" s="4"/>
    </row>
    <row r="1120" spans="2:8" ht="15.75">
      <c r="B1120" s="64"/>
      <c r="D1120" s="17"/>
      <c r="E1120" s="4"/>
      <c r="F1120" s="64"/>
      <c r="G1120" s="4"/>
      <c r="H1120" s="4"/>
    </row>
    <row r="1121" spans="2:8" ht="15.75">
      <c r="B1121" s="64"/>
      <c r="D1121" s="17"/>
      <c r="E1121" s="4"/>
      <c r="F1121" s="64"/>
      <c r="G1121" s="4"/>
      <c r="H1121" s="4"/>
    </row>
    <row r="1122" spans="2:8" ht="15.75">
      <c r="B1122" s="64"/>
      <c r="D1122" s="17"/>
      <c r="E1122" s="4"/>
      <c r="F1122" s="64"/>
      <c r="G1122" s="4"/>
      <c r="H1122" s="4"/>
    </row>
    <row r="1123" spans="2:8" ht="15.75">
      <c r="B1123" s="64"/>
      <c r="D1123" s="17"/>
      <c r="E1123" s="4"/>
      <c r="F1123" s="64"/>
      <c r="G1123" s="4"/>
      <c r="H1123" s="4"/>
    </row>
    <row r="1124" spans="2:8" ht="15.75">
      <c r="B1124" s="64"/>
      <c r="D1124" s="17"/>
      <c r="E1124" s="4"/>
      <c r="F1124" s="64"/>
      <c r="G1124" s="4"/>
      <c r="H1124" s="4"/>
    </row>
    <row r="1125" spans="2:8" ht="15.75">
      <c r="B1125" s="64"/>
      <c r="D1125" s="17"/>
      <c r="E1125" s="4"/>
      <c r="F1125" s="64"/>
      <c r="G1125" s="4"/>
      <c r="H1125" s="4"/>
    </row>
    <row r="1126" spans="2:8" ht="15.75">
      <c r="B1126" s="64"/>
      <c r="D1126" s="17"/>
      <c r="E1126" s="4"/>
      <c r="F1126" s="64"/>
      <c r="G1126" s="4"/>
      <c r="H1126" s="4"/>
    </row>
    <row r="1127" spans="2:8" ht="15.75">
      <c r="B1127" s="64"/>
      <c r="D1127" s="17"/>
      <c r="E1127" s="4"/>
      <c r="F1127" s="64"/>
      <c r="G1127" s="4"/>
      <c r="H1127" s="4"/>
    </row>
    <row r="1128" spans="2:8" ht="15.75">
      <c r="B1128" s="64"/>
      <c r="D1128" s="17"/>
      <c r="E1128" s="4"/>
      <c r="F1128" s="64"/>
      <c r="G1128" s="4"/>
      <c r="H1128" s="4"/>
    </row>
    <row r="1129" spans="2:8" ht="15.75">
      <c r="B1129" s="64"/>
      <c r="D1129" s="17"/>
      <c r="E1129" s="4"/>
      <c r="F1129" s="64"/>
      <c r="G1129" s="4"/>
      <c r="H1129" s="4"/>
    </row>
    <row r="1130" spans="2:8" ht="15.75">
      <c r="B1130" s="64"/>
      <c r="D1130" s="17"/>
      <c r="E1130" s="4"/>
      <c r="F1130" s="64"/>
      <c r="G1130" s="4"/>
      <c r="H1130" s="4"/>
    </row>
    <row r="1131" spans="2:8" ht="15.75">
      <c r="B1131" s="64"/>
      <c r="D1131" s="17"/>
      <c r="E1131" s="4"/>
      <c r="F1131" s="64"/>
      <c r="G1131" s="4"/>
      <c r="H1131" s="4"/>
    </row>
    <row r="1132" spans="2:8" ht="15.75">
      <c r="B1132" s="64"/>
      <c r="D1132" s="17"/>
      <c r="E1132" s="4"/>
      <c r="F1132" s="64"/>
      <c r="G1132" s="4"/>
      <c r="H1132" s="4"/>
    </row>
    <row r="1133" spans="2:8" ht="15.75">
      <c r="B1133" s="64"/>
      <c r="D1133" s="17"/>
      <c r="E1133" s="4"/>
      <c r="F1133" s="64"/>
      <c r="G1133" s="4"/>
      <c r="H1133" s="4"/>
    </row>
    <row r="1134" spans="2:8" ht="15.75">
      <c r="B1134" s="64"/>
      <c r="D1134" s="17"/>
      <c r="E1134" s="4"/>
      <c r="F1134" s="64"/>
      <c r="G1134" s="4"/>
      <c r="H1134" s="4"/>
    </row>
    <row r="1135" spans="2:8" ht="15.75">
      <c r="B1135" s="64"/>
      <c r="D1135" s="17"/>
      <c r="E1135" s="4"/>
      <c r="F1135" s="64"/>
      <c r="G1135" s="4"/>
      <c r="H1135" s="4"/>
    </row>
    <row r="1136" spans="2:8" ht="15.75">
      <c r="B1136" s="64"/>
      <c r="D1136" s="17"/>
      <c r="E1136" s="4"/>
      <c r="F1136" s="64"/>
      <c r="G1136" s="4"/>
      <c r="H1136" s="4"/>
    </row>
    <row r="1137" spans="2:8" ht="15.75">
      <c r="B1137" s="64"/>
      <c r="D1137" s="17"/>
      <c r="E1137" s="4"/>
      <c r="F1137" s="64"/>
      <c r="G1137" s="4"/>
      <c r="H1137" s="4"/>
    </row>
    <row r="1138" spans="2:8" ht="15.75">
      <c r="B1138" s="64"/>
      <c r="D1138" s="17"/>
      <c r="E1138" s="4"/>
      <c r="F1138" s="64"/>
      <c r="G1138" s="4"/>
      <c r="H1138" s="4"/>
    </row>
    <row r="1139" spans="2:8" ht="15.75">
      <c r="B1139" s="64"/>
      <c r="D1139" s="17"/>
      <c r="E1139" s="4"/>
      <c r="F1139" s="64"/>
      <c r="G1139" s="4"/>
      <c r="H1139" s="4"/>
    </row>
    <row r="1140" spans="2:8" ht="15.75">
      <c r="B1140" s="64"/>
      <c r="D1140" s="17"/>
      <c r="E1140" s="4"/>
      <c r="F1140" s="64"/>
      <c r="G1140" s="4"/>
      <c r="H1140" s="4"/>
    </row>
    <row r="1141" spans="2:8" ht="15.75">
      <c r="B1141" s="64"/>
      <c r="D1141" s="17"/>
      <c r="E1141" s="4"/>
      <c r="F1141" s="64"/>
      <c r="G1141" s="4"/>
      <c r="H1141" s="4"/>
    </row>
    <row r="1142" spans="2:8" ht="15.75">
      <c r="B1142" s="64"/>
      <c r="D1142" s="17"/>
      <c r="E1142" s="4"/>
      <c r="F1142" s="64"/>
      <c r="G1142" s="4"/>
      <c r="H1142" s="4"/>
    </row>
    <row r="1143" spans="2:8" ht="15.75">
      <c r="B1143" s="64"/>
      <c r="D1143" s="17"/>
      <c r="E1143" s="4"/>
      <c r="F1143" s="64"/>
      <c r="G1143" s="4"/>
      <c r="H1143" s="4"/>
    </row>
    <row r="1144" spans="2:8" ht="15.75">
      <c r="B1144" s="64"/>
      <c r="D1144" s="17"/>
      <c r="E1144" s="4"/>
      <c r="F1144" s="64"/>
      <c r="G1144" s="4"/>
      <c r="H1144" s="4"/>
    </row>
    <row r="1145" spans="2:8" ht="15.75">
      <c r="B1145" s="64"/>
      <c r="D1145" s="17"/>
      <c r="E1145" s="4"/>
      <c r="F1145" s="64"/>
      <c r="G1145" s="4"/>
      <c r="H1145" s="4"/>
    </row>
    <row r="1146" spans="2:8" ht="15.75">
      <c r="B1146" s="64"/>
      <c r="D1146" s="17"/>
      <c r="E1146" s="4"/>
      <c r="F1146" s="64"/>
      <c r="G1146" s="4"/>
      <c r="H1146" s="4"/>
    </row>
    <row r="1147" spans="2:8" ht="15.75">
      <c r="B1147" s="64"/>
      <c r="D1147" s="17"/>
      <c r="E1147" s="4"/>
      <c r="F1147" s="64"/>
      <c r="G1147" s="4"/>
      <c r="H1147" s="4"/>
    </row>
    <row r="1148" spans="2:8" ht="15.75">
      <c r="B1148" s="64"/>
      <c r="D1148" s="17"/>
      <c r="E1148" s="4"/>
      <c r="F1148" s="64"/>
      <c r="G1148" s="4"/>
      <c r="H1148" s="4"/>
    </row>
    <row r="1149" spans="2:8" ht="15.75">
      <c r="B1149" s="64"/>
      <c r="D1149" s="17"/>
      <c r="E1149" s="4"/>
      <c r="F1149" s="64"/>
      <c r="G1149" s="4"/>
      <c r="H1149" s="4"/>
    </row>
    <row r="1150" spans="2:8" ht="15.75">
      <c r="B1150" s="64"/>
      <c r="D1150" s="17"/>
      <c r="E1150" s="4"/>
      <c r="F1150" s="64"/>
      <c r="G1150" s="4"/>
      <c r="H1150" s="4"/>
    </row>
    <row r="1151" spans="2:8" ht="15.75">
      <c r="B1151" s="64"/>
      <c r="D1151" s="17"/>
      <c r="E1151" s="4"/>
      <c r="F1151" s="64"/>
      <c r="G1151" s="4"/>
      <c r="H1151" s="4"/>
    </row>
    <row r="1152" spans="2:8" ht="15.75">
      <c r="B1152" s="64"/>
      <c r="D1152" s="17"/>
      <c r="E1152" s="4"/>
      <c r="F1152" s="64"/>
      <c r="G1152" s="4"/>
      <c r="H1152" s="4"/>
    </row>
    <row r="1153" spans="2:8" ht="15.75">
      <c r="B1153" s="64"/>
      <c r="D1153" s="17"/>
      <c r="E1153" s="4"/>
      <c r="F1153" s="64"/>
      <c r="G1153" s="4"/>
      <c r="H1153" s="4"/>
    </row>
    <row r="1154" spans="2:8" ht="15.75">
      <c r="B1154" s="64"/>
      <c r="D1154" s="17"/>
      <c r="E1154" s="4"/>
      <c r="F1154" s="64"/>
      <c r="G1154" s="4"/>
      <c r="H1154" s="4"/>
    </row>
    <row r="1155" spans="2:8" ht="15.75">
      <c r="B1155" s="64"/>
      <c r="D1155" s="17"/>
      <c r="E1155" s="4"/>
      <c r="F1155" s="64"/>
      <c r="G1155" s="4"/>
      <c r="H1155" s="4"/>
    </row>
    <row r="1156" spans="2:8" ht="15.75">
      <c r="B1156" s="64"/>
      <c r="D1156" s="17"/>
      <c r="E1156" s="4"/>
      <c r="F1156" s="64"/>
      <c r="G1156" s="4"/>
      <c r="H1156" s="4"/>
    </row>
    <row r="1157" spans="2:8" ht="15.75">
      <c r="B1157" s="64"/>
      <c r="D1157" s="17"/>
      <c r="E1157" s="4"/>
      <c r="F1157" s="64"/>
      <c r="G1157" s="4"/>
      <c r="H1157" s="4"/>
    </row>
    <row r="1158" spans="2:8" ht="15.75">
      <c r="B1158" s="64"/>
      <c r="D1158" s="17"/>
      <c r="E1158" s="4"/>
      <c r="F1158" s="64"/>
      <c r="G1158" s="4"/>
      <c r="H1158" s="4"/>
    </row>
    <row r="1159" spans="2:8" ht="15.75">
      <c r="B1159" s="64"/>
      <c r="D1159" s="17"/>
      <c r="E1159" s="4"/>
      <c r="F1159" s="64"/>
      <c r="G1159" s="4"/>
      <c r="H1159" s="4"/>
    </row>
    <row r="1160" spans="2:8" ht="15.75">
      <c r="B1160" s="64"/>
      <c r="D1160" s="17"/>
      <c r="E1160" s="4"/>
      <c r="F1160" s="64"/>
      <c r="G1160" s="4"/>
      <c r="H1160" s="4"/>
    </row>
    <row r="1161" spans="2:8" ht="15.75">
      <c r="B1161" s="64"/>
      <c r="D1161" s="17"/>
      <c r="E1161" s="4"/>
      <c r="F1161" s="64"/>
      <c r="G1161" s="4"/>
      <c r="H1161" s="4"/>
    </row>
    <row r="1162" spans="2:8" ht="15.75">
      <c r="B1162" s="64"/>
      <c r="D1162" s="17"/>
      <c r="E1162" s="4"/>
      <c r="F1162" s="64"/>
      <c r="G1162" s="4"/>
      <c r="H1162" s="4"/>
    </row>
    <row r="1163" spans="2:8" ht="15.75">
      <c r="B1163" s="64"/>
      <c r="D1163" s="17"/>
      <c r="E1163" s="4"/>
      <c r="F1163" s="64"/>
      <c r="G1163" s="4"/>
      <c r="H1163" s="4"/>
    </row>
    <row r="1164" spans="2:8" ht="15.75">
      <c r="B1164" s="64"/>
      <c r="D1164" s="17"/>
      <c r="E1164" s="4"/>
      <c r="F1164" s="64"/>
      <c r="G1164" s="4"/>
      <c r="H1164" s="4"/>
    </row>
    <row r="1165" spans="2:8" ht="15.75">
      <c r="B1165" s="64"/>
      <c r="D1165" s="17"/>
      <c r="E1165" s="4"/>
      <c r="F1165" s="64"/>
      <c r="G1165" s="4"/>
      <c r="H1165" s="4"/>
    </row>
    <row r="1166" spans="2:8" ht="15.75">
      <c r="B1166" s="64"/>
      <c r="D1166" s="17"/>
      <c r="E1166" s="4"/>
      <c r="F1166" s="64"/>
      <c r="G1166" s="4"/>
      <c r="H1166" s="4"/>
    </row>
    <row r="1167" spans="2:8" ht="15.75">
      <c r="B1167" s="64"/>
      <c r="D1167" s="17"/>
      <c r="E1167" s="4"/>
      <c r="F1167" s="64"/>
      <c r="G1167" s="4"/>
      <c r="H1167" s="4"/>
    </row>
    <row r="1168" spans="2:8" ht="15.75">
      <c r="B1168" s="64"/>
      <c r="D1168" s="17"/>
      <c r="E1168" s="4"/>
      <c r="F1168" s="64"/>
      <c r="G1168" s="4"/>
      <c r="H1168" s="4"/>
    </row>
    <row r="1169" spans="2:8" ht="15.75">
      <c r="B1169" s="64"/>
      <c r="D1169" s="17"/>
      <c r="E1169" s="4"/>
      <c r="F1169" s="64"/>
      <c r="G1169" s="4"/>
      <c r="H1169" s="4"/>
    </row>
    <row r="1170" spans="2:8" ht="15.75">
      <c r="B1170" s="64"/>
      <c r="D1170" s="17"/>
      <c r="E1170" s="4"/>
      <c r="F1170" s="64"/>
      <c r="G1170" s="4"/>
      <c r="H1170" s="4"/>
    </row>
    <row r="1171" spans="2:8" ht="15.75">
      <c r="B1171" s="64"/>
      <c r="D1171" s="17"/>
      <c r="E1171" s="4"/>
      <c r="F1171" s="64"/>
      <c r="G1171" s="4"/>
      <c r="H1171" s="4"/>
    </row>
    <row r="1172" spans="2:8" ht="15.75">
      <c r="B1172" s="64"/>
      <c r="D1172" s="17"/>
      <c r="E1172" s="4"/>
      <c r="F1172" s="64"/>
      <c r="G1172" s="4"/>
      <c r="H1172" s="4"/>
    </row>
    <row r="1173" spans="2:8" ht="15.75">
      <c r="B1173" s="64"/>
      <c r="D1173" s="17"/>
      <c r="E1173" s="4"/>
      <c r="F1173" s="64"/>
      <c r="G1173" s="4"/>
      <c r="H1173" s="4"/>
    </row>
    <row r="1174" spans="2:8" ht="15.75">
      <c r="B1174" s="64"/>
      <c r="D1174" s="17"/>
      <c r="E1174" s="4"/>
      <c r="F1174" s="64"/>
      <c r="G1174" s="4"/>
      <c r="H1174" s="4"/>
    </row>
    <row r="1175" spans="2:8" ht="15.75">
      <c r="B1175" s="64"/>
      <c r="D1175" s="17"/>
      <c r="E1175" s="4"/>
      <c r="F1175" s="64"/>
      <c r="G1175" s="4"/>
      <c r="H1175" s="4"/>
    </row>
    <row r="1176" spans="2:8" ht="15.75">
      <c r="B1176" s="64"/>
      <c r="D1176" s="17"/>
      <c r="E1176" s="4"/>
      <c r="F1176" s="64"/>
      <c r="G1176" s="4"/>
      <c r="H1176" s="4"/>
    </row>
    <row r="1177" spans="2:8" ht="15.75">
      <c r="B1177" s="64"/>
      <c r="D1177" s="17"/>
      <c r="E1177" s="4"/>
      <c r="F1177" s="64"/>
      <c r="G1177" s="4"/>
      <c r="H1177" s="4"/>
    </row>
    <row r="1178" spans="2:8" ht="15.75">
      <c r="B1178" s="64"/>
      <c r="D1178" s="17"/>
      <c r="E1178" s="4"/>
      <c r="F1178" s="64"/>
      <c r="G1178" s="4"/>
      <c r="H1178" s="4"/>
    </row>
    <row r="1179" spans="2:8" ht="15.75">
      <c r="B1179" s="64"/>
      <c r="D1179" s="17"/>
      <c r="E1179" s="4"/>
      <c r="F1179" s="64"/>
      <c r="G1179" s="4"/>
      <c r="H1179" s="4"/>
    </row>
    <row r="1180" spans="2:8" ht="15.75">
      <c r="B1180" s="64"/>
      <c r="D1180" s="17"/>
      <c r="E1180" s="4"/>
      <c r="F1180" s="64"/>
      <c r="G1180" s="4"/>
      <c r="H1180" s="4"/>
    </row>
    <row r="1181" spans="2:8" ht="15.75">
      <c r="B1181" s="64"/>
      <c r="D1181" s="17"/>
      <c r="E1181" s="4"/>
      <c r="F1181" s="64"/>
      <c r="G1181" s="4"/>
      <c r="H1181" s="4"/>
    </row>
    <row r="1182" spans="2:8" ht="15.75">
      <c r="B1182" s="64"/>
      <c r="D1182" s="17"/>
      <c r="E1182" s="4"/>
      <c r="F1182" s="64"/>
      <c r="G1182" s="4"/>
      <c r="H1182" s="4"/>
    </row>
    <row r="1183" spans="2:8" ht="15.75">
      <c r="B1183" s="64"/>
      <c r="D1183" s="17"/>
      <c r="E1183" s="4"/>
      <c r="F1183" s="64"/>
      <c r="G1183" s="4"/>
      <c r="H1183" s="4"/>
    </row>
    <row r="1184" spans="2:8" ht="15.75">
      <c r="B1184" s="64"/>
      <c r="D1184" s="17"/>
      <c r="E1184" s="4"/>
      <c r="F1184" s="64"/>
      <c r="G1184" s="4"/>
      <c r="H1184" s="4"/>
    </row>
    <row r="1185" spans="2:8" ht="15.75">
      <c r="B1185" s="64"/>
      <c r="D1185" s="17"/>
      <c r="E1185" s="4"/>
      <c r="F1185" s="64"/>
      <c r="G1185" s="4"/>
      <c r="H1185" s="4"/>
    </row>
    <row r="1186" spans="2:8" ht="15.75">
      <c r="B1186" s="64"/>
      <c r="D1186" s="17"/>
      <c r="E1186" s="4"/>
      <c r="F1186" s="64"/>
      <c r="G1186" s="4"/>
      <c r="H1186" s="4"/>
    </row>
    <row r="1187" spans="2:8" ht="15.75">
      <c r="B1187" s="64"/>
      <c r="D1187" s="17"/>
      <c r="E1187" s="4"/>
      <c r="F1187" s="64"/>
      <c r="G1187" s="4"/>
      <c r="H1187" s="4"/>
    </row>
    <row r="1188" spans="2:8" ht="15.75">
      <c r="B1188" s="64"/>
      <c r="D1188" s="17"/>
      <c r="E1188" s="4"/>
      <c r="F1188" s="64"/>
      <c r="G1188" s="4"/>
      <c r="H1188" s="4"/>
    </row>
    <row r="1189" spans="2:8" ht="15.75">
      <c r="B1189" s="64"/>
      <c r="D1189" s="17"/>
      <c r="E1189" s="4"/>
      <c r="F1189" s="64"/>
      <c r="G1189" s="4"/>
      <c r="H1189" s="4"/>
    </row>
    <row r="1190" spans="2:8" ht="15.75">
      <c r="B1190" s="64"/>
      <c r="D1190" s="17"/>
      <c r="E1190" s="4"/>
      <c r="F1190" s="64"/>
      <c r="G1190" s="4"/>
      <c r="H1190" s="4"/>
    </row>
    <row r="1191" spans="2:8" ht="15.75">
      <c r="B1191" s="64"/>
      <c r="D1191" s="17"/>
      <c r="E1191" s="4"/>
      <c r="F1191" s="64"/>
      <c r="G1191" s="4"/>
      <c r="H1191" s="4"/>
    </row>
    <row r="1192" spans="2:8" ht="15.75">
      <c r="B1192" s="64"/>
      <c r="D1192" s="17"/>
      <c r="E1192" s="4"/>
      <c r="F1192" s="64"/>
      <c r="G1192" s="4"/>
      <c r="H1192" s="4"/>
    </row>
    <row r="1193" spans="2:8" ht="15.75">
      <c r="B1193" s="64"/>
      <c r="D1193" s="17"/>
      <c r="E1193" s="4"/>
      <c r="F1193" s="64"/>
      <c r="G1193" s="4"/>
      <c r="H1193" s="4"/>
    </row>
    <row r="1194" spans="2:8" ht="15.75">
      <c r="B1194" s="64"/>
      <c r="D1194" s="17"/>
      <c r="E1194" s="4"/>
      <c r="F1194" s="64"/>
      <c r="G1194" s="4"/>
      <c r="H1194" s="4"/>
    </row>
    <row r="1195" spans="2:8" ht="15.75">
      <c r="B1195" s="64"/>
      <c r="D1195" s="17"/>
      <c r="E1195" s="4"/>
      <c r="F1195" s="64"/>
      <c r="G1195" s="4"/>
      <c r="H1195" s="4"/>
    </row>
    <row r="1196" spans="2:8" ht="15.75">
      <c r="B1196" s="64"/>
      <c r="D1196" s="17"/>
      <c r="E1196" s="4"/>
      <c r="F1196" s="64"/>
      <c r="G1196" s="4"/>
      <c r="H1196" s="4"/>
    </row>
    <row r="1197" spans="2:8" ht="15.75">
      <c r="B1197" s="64"/>
      <c r="D1197" s="17"/>
      <c r="E1197" s="4"/>
      <c r="F1197" s="64"/>
      <c r="G1197" s="4"/>
      <c r="H1197" s="4"/>
    </row>
    <row r="1198" spans="2:8" ht="15.75">
      <c r="B1198" s="64"/>
      <c r="D1198" s="17"/>
      <c r="E1198" s="4"/>
      <c r="F1198" s="64"/>
      <c r="G1198" s="4"/>
      <c r="H1198" s="4"/>
    </row>
    <row r="1199" spans="2:8" ht="15.75">
      <c r="B1199" s="64"/>
      <c r="D1199" s="17"/>
      <c r="E1199" s="4"/>
      <c r="F1199" s="64"/>
      <c r="G1199" s="4"/>
      <c r="H1199" s="4"/>
    </row>
    <row r="1200" spans="2:8" ht="15.75">
      <c r="B1200" s="64"/>
      <c r="D1200" s="17"/>
      <c r="E1200" s="4"/>
      <c r="F1200" s="64"/>
      <c r="G1200" s="4"/>
      <c r="H1200" s="4"/>
    </row>
    <row r="1201" spans="2:8" ht="15.75">
      <c r="B1201" s="64"/>
      <c r="D1201" s="17"/>
      <c r="E1201" s="4"/>
      <c r="F1201" s="64"/>
      <c r="G1201" s="4"/>
      <c r="H1201" s="4"/>
    </row>
    <row r="1202" spans="2:8" ht="15.75">
      <c r="B1202" s="64"/>
      <c r="D1202" s="17"/>
      <c r="E1202" s="4"/>
      <c r="F1202" s="64"/>
      <c r="G1202" s="4"/>
      <c r="H1202" s="4"/>
    </row>
    <row r="1203" spans="2:8" ht="15.75">
      <c r="B1203" s="64"/>
      <c r="D1203" s="17"/>
      <c r="E1203" s="4"/>
      <c r="F1203" s="64"/>
      <c r="G1203" s="4"/>
      <c r="H1203" s="4"/>
    </row>
    <row r="1204" spans="2:8" ht="15.75">
      <c r="B1204" s="64"/>
      <c r="D1204" s="17"/>
      <c r="E1204" s="4"/>
      <c r="F1204" s="64"/>
      <c r="G1204" s="4"/>
      <c r="H1204" s="4"/>
    </row>
    <row r="1205" spans="2:8" ht="15.75">
      <c r="B1205" s="64"/>
      <c r="D1205" s="17"/>
      <c r="E1205" s="4"/>
      <c r="F1205" s="64"/>
      <c r="G1205" s="4"/>
      <c r="H1205" s="4"/>
    </row>
    <row r="1206" spans="2:8" ht="15.75">
      <c r="B1206" s="64"/>
      <c r="D1206" s="17"/>
      <c r="E1206" s="4"/>
      <c r="F1206" s="64"/>
      <c r="G1206" s="4"/>
      <c r="H1206" s="4"/>
    </row>
    <row r="1207" spans="2:8" ht="15.75">
      <c r="B1207" s="64"/>
      <c r="D1207" s="17"/>
      <c r="E1207" s="4"/>
      <c r="F1207" s="64"/>
      <c r="G1207" s="4"/>
      <c r="H1207" s="4"/>
    </row>
    <row r="1208" spans="2:8" ht="15.75">
      <c r="B1208" s="64"/>
      <c r="D1208" s="17"/>
      <c r="E1208" s="4"/>
      <c r="F1208" s="64"/>
      <c r="G1208" s="4"/>
      <c r="H1208" s="4"/>
    </row>
    <row r="1209" spans="2:8" ht="15.75">
      <c r="B1209" s="64"/>
      <c r="D1209" s="17"/>
      <c r="E1209" s="4"/>
      <c r="F1209" s="64"/>
      <c r="G1209" s="4"/>
      <c r="H1209" s="4"/>
    </row>
    <row r="1210" spans="2:8" ht="15.75">
      <c r="B1210" s="64"/>
      <c r="D1210" s="17"/>
      <c r="E1210" s="4"/>
      <c r="F1210" s="64"/>
      <c r="G1210" s="4"/>
      <c r="H1210" s="4"/>
    </row>
    <row r="1211" spans="2:8" ht="15.75">
      <c r="B1211" s="64"/>
      <c r="D1211" s="17"/>
      <c r="E1211" s="4"/>
      <c r="F1211" s="64"/>
      <c r="G1211" s="4"/>
      <c r="H1211" s="4"/>
    </row>
    <row r="1212" spans="2:8" ht="15.75">
      <c r="B1212" s="64"/>
      <c r="D1212" s="17"/>
      <c r="E1212" s="4"/>
      <c r="F1212" s="64"/>
      <c r="G1212" s="4"/>
      <c r="H1212" s="4"/>
    </row>
    <row r="1213" spans="2:8" ht="15.75">
      <c r="B1213" s="64"/>
      <c r="D1213" s="17"/>
      <c r="E1213" s="4"/>
      <c r="F1213" s="64"/>
      <c r="G1213" s="4"/>
      <c r="H1213" s="4"/>
    </row>
    <row r="1214" spans="2:8" ht="15.75">
      <c r="B1214" s="64"/>
      <c r="D1214" s="17"/>
      <c r="E1214" s="4"/>
      <c r="F1214" s="64"/>
      <c r="G1214" s="4"/>
      <c r="H1214" s="4"/>
    </row>
    <row r="1215" spans="2:8" ht="15.75">
      <c r="B1215" s="64"/>
      <c r="D1215" s="17"/>
      <c r="E1215" s="4"/>
      <c r="F1215" s="64"/>
      <c r="G1215" s="4"/>
      <c r="H1215" s="4"/>
    </row>
    <row r="1216" spans="2:8" ht="15.75">
      <c r="B1216" s="64"/>
      <c r="D1216" s="17"/>
      <c r="E1216" s="4"/>
      <c r="F1216" s="64"/>
      <c r="G1216" s="4"/>
      <c r="H1216" s="4"/>
    </row>
    <row r="1217" spans="2:8" ht="15.75">
      <c r="B1217" s="64"/>
      <c r="D1217" s="17"/>
      <c r="E1217" s="4"/>
      <c r="F1217" s="64"/>
      <c r="G1217" s="4"/>
      <c r="H1217" s="4"/>
    </row>
    <row r="1218" spans="2:8" ht="15.75">
      <c r="B1218" s="64"/>
      <c r="D1218" s="17"/>
      <c r="E1218" s="4"/>
      <c r="F1218" s="64"/>
      <c r="G1218" s="4"/>
      <c r="H1218" s="4"/>
    </row>
    <row r="1219" spans="2:8" ht="15.75">
      <c r="B1219" s="64"/>
      <c r="D1219" s="17"/>
      <c r="E1219" s="4"/>
      <c r="F1219" s="64"/>
      <c r="G1219" s="4"/>
      <c r="H1219" s="4"/>
    </row>
    <row r="1220" spans="2:8" ht="15.75">
      <c r="B1220" s="64"/>
      <c r="D1220" s="17"/>
      <c r="E1220" s="4"/>
      <c r="F1220" s="64"/>
      <c r="G1220" s="4"/>
      <c r="H1220" s="4"/>
    </row>
    <row r="1221" spans="2:8" ht="15.75">
      <c r="B1221" s="64"/>
      <c r="D1221" s="17"/>
      <c r="E1221" s="4"/>
      <c r="F1221" s="64"/>
      <c r="G1221" s="4"/>
      <c r="H1221" s="4"/>
    </row>
    <row r="1222" spans="2:8" ht="15.75">
      <c r="B1222" s="64"/>
      <c r="D1222" s="17"/>
      <c r="E1222" s="4"/>
      <c r="F1222" s="64"/>
      <c r="G1222" s="4"/>
      <c r="H1222" s="4"/>
    </row>
    <row r="1223" spans="2:8" ht="15.75">
      <c r="B1223" s="64"/>
      <c r="D1223" s="17"/>
      <c r="E1223" s="4"/>
      <c r="F1223" s="64"/>
      <c r="G1223" s="4"/>
      <c r="H1223" s="4"/>
    </row>
    <row r="1224" spans="2:8" ht="15.75">
      <c r="B1224" s="64"/>
      <c r="D1224" s="17"/>
      <c r="E1224" s="4"/>
      <c r="F1224" s="64"/>
      <c r="G1224" s="4"/>
      <c r="H1224" s="4"/>
    </row>
    <row r="1225" spans="2:8" ht="15.75">
      <c r="B1225" s="64"/>
      <c r="D1225" s="17"/>
      <c r="E1225" s="4"/>
      <c r="F1225" s="64"/>
      <c r="G1225" s="4"/>
      <c r="H1225" s="4"/>
    </row>
    <row r="1226" spans="2:8" ht="15.75">
      <c r="B1226" s="64"/>
      <c r="D1226" s="17"/>
      <c r="E1226" s="4"/>
      <c r="F1226" s="64"/>
      <c r="G1226" s="4"/>
      <c r="H1226" s="4"/>
    </row>
    <row r="1227" spans="2:8" ht="15.75">
      <c r="B1227" s="64"/>
      <c r="D1227" s="17"/>
      <c r="E1227" s="4"/>
      <c r="F1227" s="64"/>
      <c r="G1227" s="4"/>
      <c r="H1227" s="4"/>
    </row>
    <row r="1228" spans="2:8" ht="15.75">
      <c r="B1228" s="64"/>
      <c r="D1228" s="17"/>
      <c r="E1228" s="4"/>
      <c r="F1228" s="64"/>
      <c r="G1228" s="4"/>
      <c r="H1228" s="4"/>
    </row>
    <row r="1229" spans="2:8" ht="15.75">
      <c r="B1229" s="64"/>
      <c r="D1229" s="17"/>
      <c r="E1229" s="4"/>
      <c r="F1229" s="64"/>
      <c r="G1229" s="4"/>
      <c r="H1229" s="4"/>
    </row>
    <row r="1230" spans="2:8" ht="15.75">
      <c r="B1230" s="64"/>
      <c r="D1230" s="17"/>
      <c r="E1230" s="4"/>
      <c r="F1230" s="64"/>
      <c r="G1230" s="4"/>
      <c r="H1230" s="4"/>
    </row>
    <row r="1231" spans="2:8" ht="15.75">
      <c r="B1231" s="64"/>
      <c r="D1231" s="17"/>
      <c r="E1231" s="4"/>
      <c r="F1231" s="64"/>
      <c r="G1231" s="4"/>
      <c r="H1231" s="4"/>
    </row>
    <row r="1232" spans="2:8" ht="15.75">
      <c r="B1232" s="64"/>
      <c r="D1232" s="17"/>
      <c r="E1232" s="4"/>
      <c r="F1232" s="64"/>
      <c r="G1232" s="4"/>
      <c r="H1232" s="4"/>
    </row>
    <row r="1233" spans="2:8" ht="15.75">
      <c r="B1233" s="64"/>
      <c r="D1233" s="17"/>
      <c r="E1233" s="4"/>
      <c r="F1233" s="64"/>
      <c r="G1233" s="4"/>
      <c r="H1233" s="4"/>
    </row>
    <row r="1234" spans="2:8" ht="15.75">
      <c r="B1234" s="64"/>
      <c r="D1234" s="17"/>
      <c r="E1234" s="4"/>
      <c r="F1234" s="64"/>
      <c r="G1234" s="4"/>
      <c r="H1234" s="4"/>
    </row>
    <row r="1235" spans="2:8" ht="15.75">
      <c r="B1235" s="64"/>
      <c r="D1235" s="17"/>
      <c r="E1235" s="4"/>
      <c r="F1235" s="64"/>
      <c r="G1235" s="4"/>
      <c r="H1235" s="4"/>
    </row>
    <row r="1236" spans="2:8" ht="15.75">
      <c r="B1236" s="64"/>
      <c r="D1236" s="17"/>
      <c r="E1236" s="4"/>
      <c r="F1236" s="64"/>
      <c r="G1236" s="4"/>
      <c r="H1236" s="4"/>
    </row>
    <row r="1237" spans="2:8" ht="15.75">
      <c r="B1237" s="64"/>
      <c r="D1237" s="17"/>
      <c r="E1237" s="4"/>
      <c r="F1237" s="64"/>
      <c r="G1237" s="4"/>
      <c r="H1237" s="4"/>
    </row>
    <row r="1238" spans="2:8" ht="15.75">
      <c r="B1238" s="64"/>
      <c r="D1238" s="17"/>
      <c r="E1238" s="4"/>
      <c r="F1238" s="64"/>
      <c r="G1238" s="4"/>
      <c r="H1238" s="4"/>
    </row>
    <row r="1239" spans="2:8" ht="15.75">
      <c r="B1239" s="64"/>
      <c r="D1239" s="17"/>
      <c r="E1239" s="4"/>
      <c r="F1239" s="64"/>
      <c r="G1239" s="4"/>
      <c r="H1239" s="4"/>
    </row>
    <row r="1240" spans="2:8" ht="15.75">
      <c r="B1240" s="64"/>
      <c r="D1240" s="17"/>
      <c r="E1240" s="4"/>
      <c r="F1240" s="64"/>
      <c r="G1240" s="4"/>
      <c r="H1240" s="4"/>
    </row>
    <row r="1241" spans="2:8" ht="15.75">
      <c r="B1241" s="64"/>
      <c r="D1241" s="17"/>
      <c r="E1241" s="4"/>
      <c r="F1241" s="64"/>
      <c r="G1241" s="4"/>
      <c r="H1241" s="4"/>
    </row>
    <row r="1242" spans="2:8" ht="15.75">
      <c r="B1242" s="64"/>
      <c r="D1242" s="17"/>
      <c r="E1242" s="4"/>
      <c r="F1242" s="64"/>
      <c r="G1242" s="4"/>
      <c r="H1242" s="4"/>
    </row>
    <row r="1243" spans="2:8" ht="15.75">
      <c r="B1243" s="64"/>
      <c r="D1243" s="17"/>
      <c r="E1243" s="4"/>
      <c r="F1243" s="64"/>
      <c r="G1243" s="4"/>
      <c r="H1243" s="4"/>
    </row>
    <row r="1244" spans="2:8" ht="15.75">
      <c r="B1244" s="64"/>
      <c r="D1244" s="17"/>
      <c r="E1244" s="4"/>
      <c r="F1244" s="64"/>
      <c r="G1244" s="4"/>
      <c r="H1244" s="4"/>
    </row>
    <row r="1245" spans="2:8" ht="15.75">
      <c r="B1245" s="64"/>
      <c r="D1245" s="17"/>
      <c r="E1245" s="4"/>
      <c r="F1245" s="64"/>
      <c r="G1245" s="4"/>
      <c r="H1245" s="4"/>
    </row>
    <row r="1246" spans="2:8" ht="15.75">
      <c r="B1246" s="64"/>
      <c r="D1246" s="17"/>
      <c r="E1246" s="4"/>
      <c r="F1246" s="64"/>
      <c r="G1246" s="4"/>
      <c r="H1246" s="4"/>
    </row>
    <row r="1247" spans="2:8" ht="15.75">
      <c r="B1247" s="64"/>
      <c r="D1247" s="17"/>
      <c r="E1247" s="4"/>
      <c r="F1247" s="64"/>
      <c r="G1247" s="4"/>
      <c r="H1247" s="4"/>
    </row>
    <row r="1248" spans="2:8" ht="15.75">
      <c r="B1248" s="64"/>
      <c r="D1248" s="17"/>
      <c r="E1248" s="4"/>
      <c r="F1248" s="64"/>
      <c r="G1248" s="4"/>
      <c r="H1248" s="4"/>
    </row>
    <row r="1249" spans="2:8" ht="15.75">
      <c r="B1249" s="64"/>
      <c r="D1249" s="17"/>
      <c r="E1249" s="4"/>
      <c r="F1249" s="64"/>
      <c r="G1249" s="4"/>
      <c r="H1249" s="4"/>
    </row>
    <row r="1250" spans="2:8" ht="15.75">
      <c r="B1250" s="64"/>
      <c r="D1250" s="17"/>
      <c r="E1250" s="4"/>
      <c r="F1250" s="64"/>
      <c r="G1250" s="4"/>
      <c r="H1250" s="4"/>
    </row>
    <row r="1251" spans="2:8" ht="15.75">
      <c r="B1251" s="64"/>
      <c r="D1251" s="17"/>
      <c r="E1251" s="4"/>
      <c r="F1251" s="64"/>
      <c r="G1251" s="4"/>
      <c r="H1251" s="4"/>
    </row>
    <row r="1252" spans="2:8" ht="15.75">
      <c r="B1252" s="64"/>
      <c r="D1252" s="17"/>
      <c r="E1252" s="4"/>
      <c r="F1252" s="64"/>
      <c r="G1252" s="4"/>
      <c r="H1252" s="4"/>
    </row>
    <row r="1253" spans="2:8" ht="15.75">
      <c r="B1253" s="64"/>
      <c r="D1253" s="17"/>
      <c r="E1253" s="4"/>
      <c r="F1253" s="64"/>
      <c r="G1253" s="4"/>
      <c r="H1253" s="4"/>
    </row>
    <row r="1254" spans="2:8" ht="15.75">
      <c r="B1254" s="64"/>
      <c r="D1254" s="17"/>
      <c r="E1254" s="4"/>
      <c r="F1254" s="64"/>
      <c r="G1254" s="4"/>
      <c r="H1254" s="4"/>
    </row>
    <row r="1255" spans="2:8" ht="15.75">
      <c r="B1255" s="64"/>
      <c r="D1255" s="17"/>
      <c r="E1255" s="4"/>
      <c r="F1255" s="64"/>
      <c r="G1255" s="4"/>
      <c r="H1255" s="4"/>
    </row>
    <row r="1256" spans="2:8" ht="15.75">
      <c r="B1256" s="64"/>
      <c r="D1256" s="17"/>
      <c r="E1256" s="4"/>
      <c r="F1256" s="64"/>
      <c r="G1256" s="4"/>
      <c r="H1256" s="4"/>
    </row>
    <row r="1257" spans="2:8" ht="15.75">
      <c r="B1257" s="64"/>
      <c r="D1257" s="17"/>
      <c r="E1257" s="4"/>
      <c r="F1257" s="64"/>
      <c r="G1257" s="4"/>
      <c r="H1257" s="4"/>
    </row>
    <row r="1258" spans="2:8" ht="15.75">
      <c r="B1258" s="64"/>
      <c r="D1258" s="17"/>
      <c r="E1258" s="4"/>
      <c r="F1258" s="64"/>
      <c r="G1258" s="4"/>
      <c r="H1258" s="4"/>
    </row>
    <row r="1259" spans="2:8" ht="15.75">
      <c r="B1259" s="64"/>
      <c r="D1259" s="17"/>
      <c r="E1259" s="4"/>
      <c r="F1259" s="64"/>
      <c r="G1259" s="4"/>
      <c r="H1259" s="4"/>
    </row>
    <row r="1260" spans="2:8" ht="15.75">
      <c r="B1260" s="64"/>
      <c r="D1260" s="17"/>
      <c r="E1260" s="4"/>
      <c r="F1260" s="64"/>
      <c r="G1260" s="4"/>
      <c r="H1260" s="4"/>
    </row>
    <row r="1261" spans="2:8" ht="15.75">
      <c r="B1261" s="64"/>
      <c r="D1261" s="17"/>
      <c r="E1261" s="4"/>
      <c r="F1261" s="64"/>
      <c r="G1261" s="4"/>
      <c r="H1261" s="4"/>
    </row>
    <row r="1262" spans="2:8" ht="15.75">
      <c r="B1262" s="64"/>
      <c r="D1262" s="17"/>
      <c r="E1262" s="4"/>
      <c r="F1262" s="64"/>
      <c r="G1262" s="4"/>
      <c r="H1262" s="4"/>
    </row>
    <row r="1263" spans="2:8" ht="15.75">
      <c r="B1263" s="64"/>
      <c r="D1263" s="17"/>
      <c r="E1263" s="4"/>
      <c r="F1263" s="64"/>
      <c r="G1263" s="4"/>
      <c r="H1263" s="4"/>
    </row>
    <row r="1264" spans="2:8" ht="15.75">
      <c r="B1264" s="64"/>
      <c r="D1264" s="17"/>
      <c r="E1264" s="4"/>
      <c r="F1264" s="64"/>
      <c r="G1264" s="4"/>
      <c r="H1264" s="4"/>
    </row>
    <row r="1265" spans="2:8" ht="15.75">
      <c r="B1265" s="64"/>
      <c r="D1265" s="17"/>
      <c r="E1265" s="4"/>
      <c r="F1265" s="64"/>
      <c r="G1265" s="4"/>
      <c r="H1265" s="4"/>
    </row>
    <row r="1266" spans="2:8" ht="15.75">
      <c r="B1266" s="64"/>
      <c r="D1266" s="17"/>
      <c r="E1266" s="4"/>
      <c r="F1266" s="64"/>
      <c r="G1266" s="4"/>
      <c r="H1266" s="4"/>
    </row>
    <row r="1267" spans="2:8" ht="15.75">
      <c r="B1267" s="64"/>
      <c r="D1267" s="17"/>
      <c r="E1267" s="4"/>
      <c r="F1267" s="64"/>
      <c r="G1267" s="4"/>
      <c r="H1267" s="4"/>
    </row>
    <row r="1268" spans="2:8" ht="15.75">
      <c r="B1268" s="64"/>
      <c r="D1268" s="17"/>
      <c r="E1268" s="4"/>
      <c r="F1268" s="64"/>
      <c r="G1268" s="4"/>
      <c r="H1268" s="4"/>
    </row>
    <row r="1269" spans="2:8" ht="15.75">
      <c r="B1269" s="64"/>
      <c r="D1269" s="17"/>
      <c r="E1269" s="4"/>
      <c r="F1269" s="64"/>
      <c r="G1269" s="4"/>
      <c r="H1269" s="4"/>
    </row>
    <row r="1270" spans="2:8" ht="15.75">
      <c r="B1270" s="64"/>
      <c r="D1270" s="17"/>
      <c r="E1270" s="4"/>
      <c r="F1270" s="64"/>
      <c r="G1270" s="4"/>
      <c r="H1270" s="4"/>
    </row>
    <row r="1271" spans="2:8" ht="15.75">
      <c r="B1271" s="64"/>
      <c r="D1271" s="17"/>
      <c r="E1271" s="4"/>
      <c r="F1271" s="64"/>
      <c r="G1271" s="4"/>
      <c r="H1271" s="4"/>
    </row>
    <row r="1272" spans="2:8" ht="15.75">
      <c r="B1272" s="64"/>
      <c r="D1272" s="17"/>
      <c r="E1272" s="4"/>
      <c r="F1272" s="64"/>
      <c r="G1272" s="4"/>
      <c r="H1272" s="4"/>
    </row>
    <row r="1273" spans="2:8" ht="15.75">
      <c r="B1273" s="64"/>
      <c r="D1273" s="17"/>
      <c r="E1273" s="4"/>
      <c r="F1273" s="64"/>
      <c r="G1273" s="4"/>
      <c r="H1273" s="4"/>
    </row>
    <row r="1274" spans="2:8" ht="15.75">
      <c r="B1274" s="64"/>
      <c r="D1274" s="17"/>
      <c r="E1274" s="4"/>
      <c r="F1274" s="64"/>
      <c r="G1274" s="4"/>
      <c r="H1274" s="4"/>
    </row>
    <row r="1275" spans="2:8" ht="15.75">
      <c r="B1275" s="64"/>
      <c r="D1275" s="17"/>
      <c r="E1275" s="4"/>
      <c r="F1275" s="64"/>
      <c r="G1275" s="4"/>
      <c r="H1275" s="4"/>
    </row>
    <row r="1276" spans="2:8" ht="15.75">
      <c r="B1276" s="64"/>
      <c r="D1276" s="17"/>
      <c r="E1276" s="4"/>
      <c r="F1276" s="64"/>
      <c r="G1276" s="4"/>
      <c r="H1276" s="4"/>
    </row>
    <row r="1277" spans="2:8" ht="15.75">
      <c r="B1277" s="64"/>
      <c r="D1277" s="17"/>
      <c r="E1277" s="4"/>
      <c r="F1277" s="64"/>
      <c r="G1277" s="4"/>
      <c r="H1277" s="4"/>
    </row>
    <row r="1278" spans="2:8" ht="15.75">
      <c r="B1278" s="64"/>
      <c r="D1278" s="17"/>
      <c r="E1278" s="4"/>
      <c r="F1278" s="64"/>
      <c r="G1278" s="4"/>
      <c r="H1278" s="4"/>
    </row>
    <row r="1279" spans="2:8" ht="15.75">
      <c r="B1279" s="64"/>
      <c r="D1279" s="17"/>
      <c r="E1279" s="4"/>
      <c r="F1279" s="64"/>
      <c r="G1279" s="4"/>
      <c r="H1279" s="4"/>
    </row>
    <row r="1280" spans="2:8" ht="15.75">
      <c r="B1280" s="64"/>
      <c r="D1280" s="17"/>
      <c r="E1280" s="4"/>
      <c r="F1280" s="64"/>
      <c r="G1280" s="4"/>
      <c r="H1280" s="4"/>
    </row>
    <row r="1281" spans="2:8" ht="15.75">
      <c r="B1281" s="64"/>
      <c r="D1281" s="17"/>
      <c r="E1281" s="4"/>
      <c r="F1281" s="64"/>
      <c r="G1281" s="4"/>
      <c r="H1281" s="4"/>
    </row>
    <row r="1282" spans="2:8" ht="15.75">
      <c r="B1282" s="64"/>
      <c r="D1282" s="17"/>
      <c r="E1282" s="4"/>
      <c r="F1282" s="64"/>
      <c r="G1282" s="4"/>
      <c r="H1282" s="4"/>
    </row>
    <row r="1283" spans="2:8" ht="15.75">
      <c r="B1283" s="64"/>
      <c r="D1283" s="17"/>
      <c r="E1283" s="4"/>
      <c r="F1283" s="64"/>
      <c r="G1283" s="4"/>
      <c r="H1283" s="4"/>
    </row>
    <row r="1284" spans="2:8" ht="15.75">
      <c r="B1284" s="64"/>
      <c r="D1284" s="17"/>
      <c r="E1284" s="4"/>
      <c r="F1284" s="64"/>
      <c r="G1284" s="4"/>
      <c r="H1284" s="4"/>
    </row>
    <row r="1285" spans="2:8" ht="15.75">
      <c r="B1285" s="64"/>
      <c r="D1285" s="17"/>
      <c r="E1285" s="4"/>
      <c r="F1285" s="64"/>
      <c r="G1285" s="4"/>
      <c r="H1285" s="4"/>
    </row>
    <row r="1286" spans="2:8" ht="15.75">
      <c r="B1286" s="64"/>
      <c r="D1286" s="17"/>
      <c r="E1286" s="4"/>
      <c r="F1286" s="64"/>
      <c r="G1286" s="4"/>
      <c r="H1286" s="4"/>
    </row>
    <row r="1287" spans="2:8" ht="15.75">
      <c r="B1287" s="64"/>
      <c r="D1287" s="17"/>
      <c r="E1287" s="4"/>
      <c r="F1287" s="64"/>
      <c r="G1287" s="4"/>
      <c r="H1287" s="4"/>
    </row>
    <row r="1288" spans="2:8" ht="15.75">
      <c r="B1288" s="64"/>
      <c r="D1288" s="17"/>
      <c r="E1288" s="4"/>
      <c r="F1288" s="64"/>
      <c r="G1288" s="4"/>
      <c r="H1288" s="4"/>
    </row>
    <row r="1289" spans="2:8" ht="15.75">
      <c r="B1289" s="64"/>
      <c r="D1289" s="17"/>
      <c r="E1289" s="4"/>
      <c r="F1289" s="64"/>
      <c r="G1289" s="4"/>
      <c r="H1289" s="4"/>
    </row>
    <row r="1290" spans="2:8" ht="15.75">
      <c r="B1290" s="64"/>
      <c r="D1290" s="17"/>
      <c r="E1290" s="4"/>
      <c r="F1290" s="64"/>
      <c r="G1290" s="4"/>
      <c r="H1290" s="4"/>
    </row>
    <row r="1291" spans="2:8" ht="15.75">
      <c r="B1291" s="64"/>
      <c r="D1291" s="17"/>
      <c r="E1291" s="4"/>
      <c r="F1291" s="64"/>
      <c r="G1291" s="4"/>
      <c r="H1291" s="4"/>
    </row>
    <row r="1292" spans="2:8" ht="15.75">
      <c r="B1292" s="64"/>
      <c r="D1292" s="17"/>
      <c r="E1292" s="4"/>
      <c r="F1292" s="64"/>
      <c r="G1292" s="4"/>
      <c r="H1292" s="4"/>
    </row>
    <row r="1293" spans="2:8" ht="15.75">
      <c r="B1293" s="64"/>
      <c r="D1293" s="17"/>
      <c r="E1293" s="4"/>
      <c r="F1293" s="64"/>
      <c r="G1293" s="4"/>
      <c r="H1293" s="4"/>
    </row>
    <row r="1294" spans="2:8" ht="15.75">
      <c r="B1294" s="64"/>
      <c r="D1294" s="17"/>
      <c r="E1294" s="4"/>
      <c r="F1294" s="64"/>
      <c r="G1294" s="4"/>
      <c r="H1294" s="4"/>
    </row>
    <row r="1295" spans="2:8" ht="15.75">
      <c r="B1295" s="64"/>
      <c r="D1295" s="17"/>
      <c r="E1295" s="4"/>
      <c r="F1295" s="64"/>
      <c r="G1295" s="4"/>
      <c r="H1295" s="4"/>
    </row>
    <row r="1296" spans="2:8" ht="15.75">
      <c r="B1296" s="64"/>
      <c r="D1296" s="17"/>
      <c r="E1296" s="4"/>
      <c r="F1296" s="64"/>
      <c r="G1296" s="4"/>
      <c r="H1296" s="4"/>
    </row>
    <row r="1297" spans="2:8" ht="15.75">
      <c r="B1297" s="64"/>
      <c r="D1297" s="17"/>
      <c r="E1297" s="4"/>
      <c r="F1297" s="64"/>
      <c r="G1297" s="4"/>
      <c r="H1297" s="4"/>
    </row>
    <row r="1298" spans="2:8" ht="15.75">
      <c r="B1298" s="64"/>
      <c r="D1298" s="17"/>
      <c r="E1298" s="4"/>
      <c r="F1298" s="64"/>
      <c r="G1298" s="4"/>
      <c r="H1298" s="4"/>
    </row>
    <row r="1299" spans="2:8" ht="15.75">
      <c r="B1299" s="64"/>
      <c r="D1299" s="17"/>
      <c r="E1299" s="4"/>
      <c r="F1299" s="64"/>
      <c r="G1299" s="4"/>
      <c r="H1299" s="4"/>
    </row>
    <row r="1300" spans="2:8" ht="15.75">
      <c r="B1300" s="64"/>
      <c r="D1300" s="17"/>
      <c r="E1300" s="4"/>
      <c r="F1300" s="64"/>
      <c r="G1300" s="4"/>
      <c r="H1300" s="4"/>
    </row>
    <row r="1301" spans="2:8" ht="15.75">
      <c r="B1301" s="64"/>
      <c r="D1301" s="17"/>
      <c r="E1301" s="4"/>
      <c r="F1301" s="64"/>
      <c r="G1301" s="4"/>
      <c r="H1301" s="4"/>
    </row>
    <row r="1302" spans="2:8" ht="15.75">
      <c r="B1302" s="64"/>
      <c r="D1302" s="17"/>
      <c r="E1302" s="4"/>
      <c r="F1302" s="64"/>
      <c r="G1302" s="4"/>
      <c r="H1302" s="4"/>
    </row>
    <row r="1303" spans="2:8" ht="15.75">
      <c r="B1303" s="64"/>
      <c r="D1303" s="17"/>
      <c r="E1303" s="4"/>
      <c r="F1303" s="64"/>
      <c r="G1303" s="4"/>
      <c r="H1303" s="4"/>
    </row>
    <row r="1304" spans="2:8" ht="15.75">
      <c r="B1304" s="64"/>
      <c r="D1304" s="17"/>
      <c r="E1304" s="4"/>
      <c r="F1304" s="64"/>
      <c r="G1304" s="4"/>
      <c r="H1304" s="4"/>
    </row>
    <row r="1305" spans="2:8" ht="15.75">
      <c r="B1305" s="64"/>
      <c r="D1305" s="17"/>
      <c r="E1305" s="4"/>
      <c r="F1305" s="64"/>
      <c r="G1305" s="4"/>
      <c r="H1305" s="4"/>
    </row>
    <row r="1306" spans="2:8" ht="15.75">
      <c r="B1306" s="64"/>
      <c r="D1306" s="17"/>
      <c r="E1306" s="4"/>
      <c r="F1306" s="64"/>
      <c r="G1306" s="4"/>
      <c r="H1306" s="4"/>
    </row>
    <row r="1307" spans="2:8" ht="15.75">
      <c r="B1307" s="64"/>
      <c r="D1307" s="17"/>
      <c r="E1307" s="4"/>
      <c r="F1307" s="64"/>
      <c r="G1307" s="4"/>
      <c r="H1307" s="4"/>
    </row>
    <row r="1308" spans="2:8" ht="15.75">
      <c r="B1308" s="64"/>
      <c r="D1308" s="17"/>
      <c r="E1308" s="4"/>
      <c r="F1308" s="64"/>
      <c r="G1308" s="4"/>
      <c r="H1308" s="4"/>
    </row>
    <row r="1309" spans="2:8" ht="15.75">
      <c r="B1309" s="64"/>
      <c r="D1309" s="17"/>
      <c r="E1309" s="4"/>
      <c r="F1309" s="64"/>
      <c r="G1309" s="4"/>
      <c r="H1309" s="4"/>
    </row>
    <row r="1310" spans="2:8" ht="15.75">
      <c r="B1310" s="64"/>
      <c r="D1310" s="17"/>
      <c r="E1310" s="4"/>
      <c r="F1310" s="64"/>
      <c r="G1310" s="4"/>
      <c r="H1310" s="4"/>
    </row>
    <row r="1311" spans="2:8" ht="15.75">
      <c r="B1311" s="64"/>
      <c r="D1311" s="17"/>
      <c r="E1311" s="4"/>
      <c r="F1311" s="64"/>
      <c r="G1311" s="4"/>
      <c r="H1311" s="4"/>
    </row>
    <row r="1312" spans="2:8" ht="15.75">
      <c r="B1312" s="64"/>
      <c r="D1312" s="17"/>
      <c r="E1312" s="4"/>
      <c r="F1312" s="64"/>
      <c r="G1312" s="4"/>
      <c r="H1312" s="4"/>
    </row>
    <row r="1313" spans="2:8" ht="15.75">
      <c r="B1313" s="64"/>
      <c r="D1313" s="17"/>
      <c r="E1313" s="4"/>
      <c r="F1313" s="64"/>
      <c r="G1313" s="4"/>
      <c r="H1313" s="4"/>
    </row>
    <row r="1314" spans="2:8" ht="15.75">
      <c r="B1314" s="64"/>
      <c r="D1314" s="17"/>
      <c r="E1314" s="4"/>
      <c r="F1314" s="64"/>
      <c r="G1314" s="4"/>
      <c r="H1314" s="4"/>
    </row>
    <row r="1315" spans="2:8" ht="15.75">
      <c r="B1315" s="64"/>
      <c r="D1315" s="17"/>
      <c r="E1315" s="4"/>
      <c r="F1315" s="64"/>
      <c r="G1315" s="4"/>
      <c r="H1315" s="4"/>
    </row>
    <row r="1316" spans="2:8" ht="15.75">
      <c r="B1316" s="64"/>
      <c r="D1316" s="17"/>
      <c r="E1316" s="4"/>
      <c r="F1316" s="64"/>
      <c r="G1316" s="4"/>
      <c r="H1316" s="4"/>
    </row>
    <row r="1317" spans="2:8" ht="15.75">
      <c r="B1317" s="64"/>
      <c r="D1317" s="17"/>
      <c r="E1317" s="4"/>
      <c r="F1317" s="64"/>
      <c r="G1317" s="4"/>
      <c r="H1317" s="4"/>
    </row>
    <row r="1318" spans="2:8" ht="15.75">
      <c r="B1318" s="64"/>
      <c r="D1318" s="17"/>
      <c r="E1318" s="4"/>
      <c r="F1318" s="64"/>
      <c r="G1318" s="4"/>
      <c r="H1318" s="4"/>
    </row>
    <row r="1319" spans="2:8" ht="15.75">
      <c r="B1319" s="64"/>
      <c r="D1319" s="17"/>
      <c r="E1319" s="4"/>
      <c r="F1319" s="64"/>
      <c r="G1319" s="4"/>
      <c r="H1319" s="4"/>
    </row>
    <row r="1320" spans="2:8" ht="15.75">
      <c r="B1320" s="64"/>
      <c r="D1320" s="17"/>
      <c r="E1320" s="4"/>
      <c r="F1320" s="64"/>
      <c r="G1320" s="4"/>
      <c r="H1320" s="4"/>
    </row>
    <row r="1321" spans="2:8" ht="15.75">
      <c r="B1321" s="64"/>
      <c r="D1321" s="17"/>
      <c r="E1321" s="4"/>
      <c r="F1321" s="64"/>
      <c r="G1321" s="4"/>
      <c r="H1321" s="4"/>
    </row>
    <row r="1322" spans="2:8" ht="15.75">
      <c r="B1322" s="64"/>
      <c r="D1322" s="17"/>
      <c r="E1322" s="4"/>
      <c r="F1322" s="64"/>
      <c r="G1322" s="4"/>
      <c r="H1322" s="4"/>
    </row>
    <row r="1323" spans="2:8" ht="15.75">
      <c r="B1323" s="64"/>
      <c r="D1323" s="17"/>
      <c r="E1323" s="4"/>
      <c r="F1323" s="64"/>
      <c r="G1323" s="4"/>
      <c r="H1323" s="4"/>
    </row>
    <row r="1324" spans="2:8" ht="15.75">
      <c r="B1324" s="64"/>
      <c r="D1324" s="17"/>
      <c r="E1324" s="4"/>
      <c r="F1324" s="64"/>
      <c r="G1324" s="4"/>
      <c r="H1324" s="4"/>
    </row>
    <row r="1325" spans="2:8" ht="15.75">
      <c r="B1325" s="64"/>
      <c r="D1325" s="17"/>
      <c r="E1325" s="4"/>
      <c r="F1325" s="64"/>
      <c r="G1325" s="4"/>
      <c r="H1325" s="4"/>
    </row>
    <row r="1326" spans="2:8" ht="15.75">
      <c r="B1326" s="64"/>
      <c r="D1326" s="17"/>
      <c r="E1326" s="4"/>
      <c r="F1326" s="64"/>
      <c r="G1326" s="4"/>
      <c r="H1326" s="4"/>
    </row>
    <row r="1327" spans="2:8" ht="15.75">
      <c r="B1327" s="64"/>
      <c r="D1327" s="17"/>
      <c r="E1327" s="4"/>
      <c r="F1327" s="64"/>
      <c r="G1327" s="4"/>
      <c r="H1327" s="4"/>
    </row>
    <row r="1328" spans="2:8" ht="15.75">
      <c r="B1328" s="64"/>
      <c r="D1328" s="17"/>
      <c r="E1328" s="4"/>
      <c r="F1328" s="64"/>
      <c r="G1328" s="4"/>
      <c r="H1328" s="4"/>
    </row>
    <row r="1329" spans="2:8" ht="15.75">
      <c r="B1329" s="64"/>
      <c r="D1329" s="17"/>
      <c r="E1329" s="4"/>
      <c r="F1329" s="64"/>
      <c r="G1329" s="4"/>
      <c r="H1329" s="4"/>
    </row>
    <row r="1330" spans="2:8" ht="15.75">
      <c r="B1330" s="64"/>
      <c r="D1330" s="17"/>
      <c r="E1330" s="4"/>
      <c r="F1330" s="64"/>
      <c r="G1330" s="4"/>
      <c r="H1330" s="4"/>
    </row>
    <row r="1331" spans="2:8" ht="15.75">
      <c r="B1331" s="64"/>
      <c r="D1331" s="17"/>
      <c r="E1331" s="4"/>
      <c r="F1331" s="64"/>
      <c r="G1331" s="4"/>
      <c r="H1331" s="4"/>
    </row>
    <row r="1332" spans="2:8" ht="15.75">
      <c r="B1332" s="64"/>
      <c r="D1332" s="17"/>
      <c r="E1332" s="4"/>
      <c r="F1332" s="64"/>
      <c r="G1332" s="4"/>
      <c r="H1332" s="4"/>
    </row>
    <row r="1333" spans="2:8" ht="15.75">
      <c r="B1333" s="64"/>
      <c r="D1333" s="17"/>
      <c r="E1333" s="4"/>
      <c r="F1333" s="64"/>
      <c r="G1333" s="4"/>
      <c r="H1333" s="4"/>
    </row>
    <row r="1334" spans="2:8" ht="15.75">
      <c r="B1334" s="64"/>
      <c r="D1334" s="17"/>
      <c r="E1334" s="4"/>
      <c r="F1334" s="64"/>
      <c r="G1334" s="4"/>
      <c r="H1334" s="4"/>
    </row>
    <row r="1335" spans="2:8" ht="15.75">
      <c r="B1335" s="64"/>
      <c r="D1335" s="17"/>
      <c r="E1335" s="4"/>
      <c r="F1335" s="64"/>
      <c r="G1335" s="4"/>
      <c r="H1335" s="4"/>
    </row>
    <row r="1336" spans="2:8" ht="15.75">
      <c r="B1336" s="64"/>
      <c r="D1336" s="17"/>
      <c r="E1336" s="4"/>
      <c r="F1336" s="64"/>
      <c r="G1336" s="4"/>
      <c r="H1336" s="4"/>
    </row>
    <row r="1337" spans="2:8" ht="15.75">
      <c r="B1337" s="64"/>
      <c r="D1337" s="17"/>
      <c r="E1337" s="4"/>
      <c r="F1337" s="64"/>
      <c r="G1337" s="4"/>
      <c r="H1337" s="4"/>
    </row>
    <row r="1338" spans="2:8" ht="15.75">
      <c r="B1338" s="64"/>
      <c r="D1338" s="17"/>
      <c r="E1338" s="4"/>
      <c r="F1338" s="64"/>
      <c r="G1338" s="4"/>
      <c r="H1338" s="4"/>
    </row>
    <row r="1339" spans="2:8" ht="15.75">
      <c r="B1339" s="64"/>
      <c r="D1339" s="17"/>
      <c r="E1339" s="4"/>
      <c r="F1339" s="64"/>
      <c r="G1339" s="4"/>
      <c r="H1339" s="4"/>
    </row>
    <row r="1340" spans="2:8" ht="15.75">
      <c r="B1340" s="64"/>
      <c r="D1340" s="17"/>
      <c r="E1340" s="4"/>
      <c r="F1340" s="64"/>
      <c r="G1340" s="4"/>
      <c r="H1340" s="4"/>
    </row>
    <row r="1341" spans="2:8" ht="15.75">
      <c r="B1341" s="64"/>
      <c r="D1341" s="17"/>
      <c r="E1341" s="4"/>
      <c r="F1341" s="64"/>
      <c r="G1341" s="4"/>
      <c r="H1341" s="4"/>
    </row>
    <row r="1342" spans="2:8" ht="15.75">
      <c r="B1342" s="64"/>
      <c r="D1342" s="17"/>
      <c r="E1342" s="4"/>
      <c r="F1342" s="64"/>
      <c r="G1342" s="4"/>
      <c r="H1342" s="4"/>
    </row>
    <row r="1343" spans="2:8" ht="15.75">
      <c r="B1343" s="64"/>
      <c r="D1343" s="17"/>
      <c r="E1343" s="4"/>
      <c r="F1343" s="64"/>
      <c r="G1343" s="4"/>
      <c r="H1343" s="4"/>
    </row>
    <row r="1344" spans="2:8" ht="15.75">
      <c r="B1344" s="64"/>
      <c r="D1344" s="17"/>
      <c r="E1344" s="4"/>
      <c r="F1344" s="64"/>
      <c r="G1344" s="4"/>
      <c r="H1344" s="4"/>
    </row>
    <row r="1345" spans="2:8" ht="15.75">
      <c r="B1345" s="64"/>
      <c r="D1345" s="17"/>
      <c r="E1345" s="4"/>
      <c r="F1345" s="64"/>
      <c r="G1345" s="4"/>
      <c r="H1345" s="4"/>
    </row>
    <row r="1346" spans="2:8" ht="15.75">
      <c r="B1346" s="64"/>
      <c r="D1346" s="17"/>
      <c r="E1346" s="4"/>
      <c r="F1346" s="64"/>
      <c r="G1346" s="4"/>
      <c r="H1346" s="4"/>
    </row>
    <row r="1347" spans="2:8" ht="15.75">
      <c r="B1347" s="64"/>
      <c r="D1347" s="17"/>
      <c r="E1347" s="4"/>
      <c r="F1347" s="64"/>
      <c r="G1347" s="4"/>
      <c r="H1347" s="4"/>
    </row>
    <row r="1348" spans="2:8" ht="15.75">
      <c r="B1348" s="64"/>
      <c r="D1348" s="17"/>
      <c r="E1348" s="4"/>
      <c r="F1348" s="64"/>
      <c r="G1348" s="4"/>
      <c r="H1348" s="4"/>
    </row>
    <row r="1349" spans="2:8" ht="15.75">
      <c r="B1349" s="64"/>
      <c r="D1349" s="17"/>
      <c r="E1349" s="4"/>
      <c r="F1349" s="64"/>
      <c r="G1349" s="4"/>
      <c r="H1349" s="4"/>
    </row>
    <row r="1350" spans="2:8" ht="15.75">
      <c r="B1350" s="64"/>
      <c r="D1350" s="17"/>
      <c r="E1350" s="4"/>
      <c r="F1350" s="64"/>
      <c r="G1350" s="4"/>
      <c r="H1350" s="4"/>
    </row>
    <row r="1351" spans="2:8" ht="15.75">
      <c r="B1351" s="64"/>
      <c r="D1351" s="17"/>
      <c r="E1351" s="4"/>
      <c r="F1351" s="64"/>
      <c r="G1351" s="4"/>
      <c r="H1351" s="4"/>
    </row>
    <row r="1352" spans="2:8" ht="15.75">
      <c r="B1352" s="64"/>
      <c r="D1352" s="17"/>
      <c r="E1352" s="4"/>
      <c r="F1352" s="64"/>
      <c r="G1352" s="4"/>
      <c r="H1352" s="4"/>
    </row>
    <row r="1353" spans="2:8" ht="15.75">
      <c r="B1353" s="64"/>
      <c r="D1353" s="17"/>
      <c r="E1353" s="4"/>
      <c r="F1353" s="64"/>
      <c r="G1353" s="4"/>
      <c r="H1353" s="4"/>
    </row>
    <row r="1354" spans="2:8" ht="15.75">
      <c r="B1354" s="64"/>
      <c r="D1354" s="17"/>
      <c r="E1354" s="4"/>
      <c r="F1354" s="64"/>
      <c r="G1354" s="4"/>
      <c r="H1354" s="4"/>
    </row>
    <row r="1355" spans="2:8" ht="15.75">
      <c r="B1355" s="64"/>
      <c r="D1355" s="17"/>
      <c r="E1355" s="4"/>
      <c r="F1355" s="64"/>
      <c r="G1355" s="4"/>
      <c r="H1355" s="4"/>
    </row>
    <row r="1356" spans="2:8" ht="15.75">
      <c r="B1356" s="64"/>
      <c r="D1356" s="17"/>
      <c r="E1356" s="4"/>
      <c r="F1356" s="64"/>
      <c r="G1356" s="4"/>
      <c r="H1356" s="4"/>
    </row>
    <row r="1357" spans="2:8" ht="15.75">
      <c r="B1357" s="64"/>
      <c r="D1357" s="17"/>
      <c r="E1357" s="4"/>
      <c r="F1357" s="64"/>
      <c r="G1357" s="4"/>
      <c r="H1357" s="4"/>
    </row>
    <row r="1358" spans="2:8" ht="15.75">
      <c r="B1358" s="64"/>
      <c r="D1358" s="17"/>
      <c r="E1358" s="4"/>
      <c r="F1358" s="64"/>
      <c r="G1358" s="4"/>
      <c r="H1358" s="4"/>
    </row>
    <row r="1359" spans="2:8" ht="15.75">
      <c r="B1359" s="64"/>
      <c r="D1359" s="17"/>
      <c r="E1359" s="4"/>
      <c r="F1359" s="64"/>
      <c r="G1359" s="4"/>
      <c r="H1359" s="4"/>
    </row>
    <row r="1360" spans="2:8" ht="15.75">
      <c r="B1360" s="64"/>
      <c r="D1360" s="17"/>
      <c r="E1360" s="4"/>
      <c r="F1360" s="64"/>
      <c r="G1360" s="4"/>
      <c r="H1360" s="4"/>
    </row>
    <row r="1361" spans="2:8" ht="15.75">
      <c r="B1361" s="64"/>
      <c r="D1361" s="17"/>
      <c r="E1361" s="4"/>
      <c r="F1361" s="64"/>
      <c r="G1361" s="4"/>
      <c r="H1361" s="4"/>
    </row>
    <row r="1362" spans="2:8" ht="15.75">
      <c r="B1362" s="64"/>
      <c r="D1362" s="17"/>
      <c r="E1362" s="4"/>
      <c r="F1362" s="64"/>
      <c r="G1362" s="4"/>
      <c r="H1362" s="4"/>
    </row>
    <row r="1363" spans="2:8" ht="15.75">
      <c r="B1363" s="64"/>
      <c r="D1363" s="17"/>
      <c r="E1363" s="4"/>
      <c r="F1363" s="64"/>
      <c r="G1363" s="4"/>
      <c r="H1363" s="4"/>
    </row>
    <row r="1364" spans="2:8" ht="15.75">
      <c r="B1364" s="64"/>
      <c r="D1364" s="17"/>
      <c r="E1364" s="4"/>
      <c r="F1364" s="64"/>
      <c r="G1364" s="4"/>
      <c r="H1364" s="4"/>
    </row>
    <row r="1365" spans="2:8" ht="15.75">
      <c r="B1365" s="64"/>
      <c r="D1365" s="17"/>
      <c r="E1365" s="4"/>
      <c r="F1365" s="64"/>
      <c r="G1365" s="4"/>
      <c r="H1365" s="4"/>
    </row>
    <row r="1366" spans="2:8" ht="15.75">
      <c r="B1366" s="64"/>
      <c r="D1366" s="17"/>
      <c r="E1366" s="4"/>
      <c r="F1366" s="64"/>
      <c r="G1366" s="4"/>
      <c r="H1366" s="4"/>
    </row>
    <row r="1367" spans="2:8" ht="15.75">
      <c r="B1367" s="64"/>
      <c r="D1367" s="17"/>
      <c r="E1367" s="4"/>
      <c r="F1367" s="64"/>
      <c r="G1367" s="4"/>
      <c r="H1367" s="4"/>
    </row>
    <row r="1368" spans="2:8" ht="15.75">
      <c r="B1368" s="64"/>
      <c r="D1368" s="17"/>
      <c r="E1368" s="4"/>
      <c r="F1368" s="64"/>
      <c r="G1368" s="4"/>
      <c r="H1368" s="4"/>
    </row>
    <row r="1369" spans="2:8" ht="15.75">
      <c r="B1369" s="64"/>
      <c r="D1369" s="17"/>
      <c r="E1369" s="4"/>
      <c r="F1369" s="64"/>
      <c r="G1369" s="4"/>
      <c r="H1369" s="4"/>
    </row>
    <row r="1370" spans="2:8" ht="15.75">
      <c r="B1370" s="64"/>
      <c r="D1370" s="17"/>
      <c r="E1370" s="4"/>
      <c r="F1370" s="64"/>
      <c r="G1370" s="4"/>
      <c r="H1370" s="4"/>
    </row>
    <row r="1371" spans="2:8" ht="15.75">
      <c r="B1371" s="64"/>
      <c r="D1371" s="17"/>
      <c r="E1371" s="4"/>
      <c r="F1371" s="64"/>
      <c r="G1371" s="4"/>
      <c r="H1371" s="4"/>
    </row>
    <row r="1372" spans="2:8" ht="15.75">
      <c r="B1372" s="64"/>
      <c r="D1372" s="17"/>
      <c r="E1372" s="4"/>
      <c r="F1372" s="64"/>
      <c r="G1372" s="4"/>
      <c r="H1372" s="4"/>
    </row>
    <row r="1373" spans="2:8" ht="15.75">
      <c r="B1373" s="64"/>
      <c r="D1373" s="17"/>
      <c r="E1373" s="4"/>
      <c r="F1373" s="64"/>
      <c r="G1373" s="4"/>
      <c r="H1373" s="4"/>
    </row>
    <row r="1374" spans="2:8" ht="15.75">
      <c r="B1374" s="64"/>
      <c r="D1374" s="17"/>
      <c r="E1374" s="4"/>
      <c r="F1374" s="64"/>
      <c r="G1374" s="4"/>
      <c r="H1374" s="4"/>
    </row>
    <row r="1375" spans="2:8" ht="15.75">
      <c r="B1375" s="64"/>
      <c r="D1375" s="17"/>
      <c r="E1375" s="4"/>
      <c r="F1375" s="64"/>
      <c r="G1375" s="4"/>
      <c r="H1375" s="4"/>
    </row>
    <row r="1376" spans="2:8" ht="15.75">
      <c r="B1376" s="64"/>
      <c r="D1376" s="17"/>
      <c r="E1376" s="4"/>
      <c r="F1376" s="64"/>
      <c r="G1376" s="4"/>
      <c r="H1376" s="4"/>
    </row>
    <row r="1377" spans="2:8" ht="15.75">
      <c r="B1377" s="64"/>
      <c r="D1377" s="17"/>
      <c r="E1377" s="4"/>
      <c r="F1377" s="64"/>
      <c r="G1377" s="4"/>
      <c r="H1377" s="4"/>
    </row>
    <row r="1378" spans="2:8" ht="15.75">
      <c r="B1378" s="64"/>
      <c r="D1378" s="17"/>
      <c r="E1378" s="4"/>
      <c r="F1378" s="64"/>
      <c r="G1378" s="4"/>
      <c r="H1378" s="4"/>
    </row>
    <row r="1379" spans="2:8" ht="15.75">
      <c r="B1379" s="64"/>
      <c r="D1379" s="17"/>
      <c r="E1379" s="4"/>
      <c r="F1379" s="64"/>
      <c r="G1379" s="4"/>
      <c r="H1379" s="4"/>
    </row>
    <row r="1380" spans="2:8" ht="15.75">
      <c r="B1380" s="64"/>
      <c r="D1380" s="17"/>
      <c r="E1380" s="4"/>
      <c r="F1380" s="64"/>
      <c r="G1380" s="4"/>
      <c r="H1380" s="4"/>
    </row>
    <row r="1381" spans="2:8" ht="15.75">
      <c r="B1381" s="64"/>
      <c r="D1381" s="17"/>
      <c r="E1381" s="4"/>
      <c r="F1381" s="64"/>
      <c r="G1381" s="4"/>
      <c r="H1381" s="4"/>
    </row>
    <row r="1382" spans="2:8" ht="15.75">
      <c r="B1382" s="64"/>
      <c r="D1382" s="17"/>
      <c r="E1382" s="4"/>
      <c r="F1382" s="64"/>
      <c r="G1382" s="4"/>
      <c r="H1382" s="4"/>
    </row>
    <row r="1383" spans="2:8" ht="15.75">
      <c r="B1383" s="64"/>
      <c r="D1383" s="17"/>
      <c r="E1383" s="4"/>
      <c r="F1383" s="64"/>
      <c r="G1383" s="4"/>
      <c r="H1383" s="4"/>
    </row>
    <row r="1384" spans="2:8" ht="15.75">
      <c r="B1384" s="64"/>
      <c r="D1384" s="17"/>
      <c r="E1384" s="4"/>
      <c r="F1384" s="64"/>
      <c r="G1384" s="4"/>
      <c r="H1384" s="4"/>
    </row>
    <row r="1385" spans="2:8" ht="15.75">
      <c r="B1385" s="64"/>
      <c r="D1385" s="17"/>
      <c r="E1385" s="4"/>
      <c r="F1385" s="64"/>
      <c r="G1385" s="4"/>
      <c r="H1385" s="4"/>
    </row>
    <row r="1386" spans="2:8" ht="15.75">
      <c r="B1386" s="64"/>
      <c r="D1386" s="17"/>
      <c r="E1386" s="4"/>
      <c r="F1386" s="64"/>
      <c r="G1386" s="4"/>
      <c r="H1386" s="4"/>
    </row>
    <row r="1387" spans="2:8" ht="15.75">
      <c r="B1387" s="64"/>
      <c r="D1387" s="17"/>
      <c r="E1387" s="4"/>
      <c r="F1387" s="64"/>
      <c r="G1387" s="4"/>
      <c r="H1387" s="4"/>
    </row>
    <row r="1388" spans="2:8" ht="15.75">
      <c r="B1388" s="64"/>
      <c r="D1388" s="17"/>
      <c r="E1388" s="4"/>
      <c r="F1388" s="64"/>
      <c r="G1388" s="4"/>
      <c r="H1388" s="4"/>
    </row>
    <row r="1389" spans="2:8" ht="15.75">
      <c r="B1389" s="64"/>
      <c r="D1389" s="17"/>
      <c r="E1389" s="4"/>
      <c r="F1389" s="64"/>
      <c r="G1389" s="4"/>
      <c r="H1389" s="4"/>
    </row>
    <row r="1390" spans="2:8" ht="15.75">
      <c r="B1390" s="64"/>
      <c r="D1390" s="17"/>
      <c r="E1390" s="4"/>
      <c r="F1390" s="64"/>
      <c r="G1390" s="4"/>
      <c r="H1390" s="4"/>
    </row>
    <row r="1391" spans="2:8" ht="15.75">
      <c r="B1391" s="64"/>
      <c r="D1391" s="17"/>
      <c r="E1391" s="4"/>
      <c r="F1391" s="64"/>
      <c r="G1391" s="4"/>
      <c r="H1391" s="4"/>
    </row>
    <row r="1392" spans="2:8" ht="15.75">
      <c r="B1392" s="64"/>
      <c r="D1392" s="17"/>
      <c r="E1392" s="4"/>
      <c r="F1392" s="64"/>
      <c r="G1392" s="4"/>
      <c r="H1392" s="4"/>
    </row>
    <row r="1393" spans="2:8" ht="15.75">
      <c r="B1393" s="64"/>
      <c r="D1393" s="17"/>
      <c r="E1393" s="4"/>
      <c r="F1393" s="64"/>
      <c r="G1393" s="4"/>
      <c r="H1393" s="4"/>
    </row>
    <row r="1394" spans="2:8" ht="15.75">
      <c r="B1394" s="64"/>
      <c r="D1394" s="17"/>
      <c r="E1394" s="4"/>
      <c r="F1394" s="64"/>
      <c r="G1394" s="4"/>
      <c r="H1394" s="4"/>
    </row>
    <row r="1395" spans="2:8" ht="15.75">
      <c r="B1395" s="64"/>
      <c r="D1395" s="17"/>
      <c r="E1395" s="4"/>
      <c r="F1395" s="64"/>
      <c r="G1395" s="4"/>
      <c r="H1395" s="4"/>
    </row>
    <row r="1396" spans="2:8" ht="15.75">
      <c r="B1396" s="64"/>
      <c r="D1396" s="17"/>
      <c r="E1396" s="4"/>
      <c r="F1396" s="64"/>
      <c r="G1396" s="4"/>
      <c r="H1396" s="4"/>
    </row>
    <row r="1397" spans="2:8" ht="15.75">
      <c r="B1397" s="64"/>
      <c r="D1397" s="17"/>
      <c r="E1397" s="4"/>
      <c r="F1397" s="64"/>
      <c r="G1397" s="4"/>
      <c r="H1397" s="4"/>
    </row>
    <row r="1398" spans="2:8" ht="15.75">
      <c r="B1398" s="64"/>
      <c r="D1398" s="17"/>
      <c r="E1398" s="4"/>
      <c r="F1398" s="64"/>
      <c r="G1398" s="4"/>
      <c r="H1398" s="4"/>
    </row>
    <row r="1399" spans="2:8" ht="15.75">
      <c r="B1399" s="64"/>
      <c r="D1399" s="17"/>
      <c r="E1399" s="4"/>
      <c r="F1399" s="64"/>
      <c r="G1399" s="4"/>
      <c r="H1399" s="4"/>
    </row>
    <row r="1400" spans="2:8" ht="15.75">
      <c r="B1400" s="64"/>
      <c r="D1400" s="17"/>
      <c r="E1400" s="4"/>
      <c r="F1400" s="64"/>
      <c r="G1400" s="4"/>
      <c r="H1400" s="4"/>
    </row>
    <row r="1401" spans="2:8" ht="15.75">
      <c r="B1401" s="64"/>
      <c r="D1401" s="17"/>
      <c r="E1401" s="4"/>
      <c r="F1401" s="64"/>
      <c r="G1401" s="4"/>
      <c r="H1401" s="4"/>
    </row>
    <row r="1402" spans="2:8" ht="15.75">
      <c r="B1402" s="64"/>
      <c r="D1402" s="17"/>
      <c r="E1402" s="4"/>
      <c r="F1402" s="64"/>
      <c r="G1402" s="4"/>
      <c r="H1402" s="4"/>
    </row>
    <row r="1403" spans="2:8" ht="15.75">
      <c r="B1403" s="64"/>
      <c r="D1403" s="17"/>
      <c r="E1403" s="4"/>
      <c r="F1403" s="64"/>
      <c r="G1403" s="4"/>
      <c r="H1403" s="4"/>
    </row>
    <row r="1404" spans="2:8" ht="15.75">
      <c r="B1404" s="64"/>
      <c r="D1404" s="17"/>
      <c r="E1404" s="4"/>
      <c r="F1404" s="64"/>
      <c r="G1404" s="4"/>
      <c r="H1404" s="4"/>
    </row>
    <row r="1405" spans="2:8" ht="15.75">
      <c r="B1405" s="64"/>
      <c r="D1405" s="17"/>
      <c r="E1405" s="4"/>
      <c r="F1405" s="64"/>
      <c r="G1405" s="4"/>
      <c r="H1405" s="4"/>
    </row>
    <row r="1406" spans="2:8" ht="15.75">
      <c r="B1406" s="64"/>
      <c r="D1406" s="17"/>
      <c r="E1406" s="4"/>
      <c r="F1406" s="64"/>
      <c r="G1406" s="4"/>
      <c r="H1406" s="4"/>
    </row>
    <row r="1407" spans="2:8" ht="15.75">
      <c r="B1407" s="64"/>
      <c r="D1407" s="17"/>
      <c r="E1407" s="4"/>
      <c r="F1407" s="64"/>
      <c r="G1407" s="4"/>
      <c r="H1407" s="4"/>
    </row>
    <row r="1408" spans="2:8" ht="15.75">
      <c r="B1408" s="64"/>
      <c r="D1408" s="17"/>
      <c r="E1408" s="4"/>
      <c r="F1408" s="64"/>
      <c r="G1408" s="4"/>
      <c r="H1408" s="4"/>
    </row>
    <row r="1409" spans="2:8" ht="15.75">
      <c r="B1409" s="64"/>
      <c r="D1409" s="17"/>
      <c r="E1409" s="4"/>
      <c r="F1409" s="64"/>
      <c r="G1409" s="4"/>
      <c r="H1409" s="4"/>
    </row>
    <row r="1410" spans="2:8" ht="15.75">
      <c r="B1410" s="64"/>
      <c r="D1410" s="17"/>
      <c r="E1410" s="4"/>
      <c r="F1410" s="64"/>
      <c r="G1410" s="4"/>
      <c r="H1410" s="4"/>
    </row>
    <row r="1411" spans="2:8" ht="15.75">
      <c r="B1411" s="64"/>
      <c r="D1411" s="17"/>
      <c r="E1411" s="4"/>
      <c r="F1411" s="64"/>
      <c r="G1411" s="4"/>
      <c r="H1411" s="4"/>
    </row>
    <row r="1412" spans="2:8" ht="15.75">
      <c r="B1412" s="64"/>
      <c r="D1412" s="17"/>
      <c r="E1412" s="4"/>
      <c r="F1412" s="64"/>
      <c r="G1412" s="4"/>
      <c r="H1412" s="4"/>
    </row>
    <row r="1413" spans="2:8" ht="15.75">
      <c r="B1413" s="64"/>
      <c r="D1413" s="17"/>
      <c r="E1413" s="4"/>
      <c r="F1413" s="64"/>
      <c r="G1413" s="4"/>
      <c r="H1413" s="4"/>
    </row>
    <row r="1414" spans="2:8" ht="15.75">
      <c r="B1414" s="64"/>
      <c r="D1414" s="17"/>
      <c r="E1414" s="4"/>
      <c r="F1414" s="64"/>
      <c r="G1414" s="4"/>
      <c r="H1414" s="4"/>
    </row>
    <row r="1415" spans="2:8" ht="15.75">
      <c r="B1415" s="64"/>
      <c r="D1415" s="17"/>
      <c r="E1415" s="4"/>
      <c r="F1415" s="64"/>
      <c r="G1415" s="4"/>
      <c r="H1415" s="4"/>
    </row>
    <row r="1416" spans="2:8" ht="15.75">
      <c r="B1416" s="64"/>
      <c r="D1416" s="17"/>
      <c r="E1416" s="4"/>
      <c r="F1416" s="64"/>
      <c r="G1416" s="4"/>
      <c r="H1416" s="4"/>
    </row>
    <row r="1417" spans="2:8" ht="15.75">
      <c r="B1417" s="64"/>
      <c r="D1417" s="17"/>
      <c r="E1417" s="4"/>
      <c r="F1417" s="64"/>
      <c r="G1417" s="4"/>
      <c r="H1417" s="4"/>
    </row>
    <row r="1418" spans="2:8" ht="15.75">
      <c r="B1418" s="64"/>
      <c r="D1418" s="17"/>
      <c r="E1418" s="4"/>
      <c r="F1418" s="64"/>
      <c r="G1418" s="4"/>
      <c r="H1418" s="4"/>
    </row>
    <row r="1419" spans="2:8" ht="15.75">
      <c r="B1419" s="64"/>
      <c r="D1419" s="17"/>
      <c r="E1419" s="4"/>
      <c r="F1419" s="64"/>
      <c r="G1419" s="4"/>
      <c r="H1419" s="4"/>
    </row>
    <row r="1420" spans="2:8" ht="15.75">
      <c r="B1420" s="64"/>
      <c r="D1420" s="17"/>
      <c r="E1420" s="4"/>
      <c r="F1420" s="64"/>
      <c r="G1420" s="4"/>
      <c r="H1420" s="4"/>
    </row>
    <row r="1421" spans="2:8" ht="15.75">
      <c r="B1421" s="64"/>
      <c r="D1421" s="17"/>
      <c r="E1421" s="4"/>
      <c r="F1421" s="64"/>
      <c r="G1421" s="4"/>
      <c r="H1421" s="4"/>
    </row>
    <row r="1422" spans="2:8" ht="15.75">
      <c r="B1422" s="64"/>
      <c r="D1422" s="17"/>
      <c r="E1422" s="4"/>
      <c r="F1422" s="64"/>
      <c r="G1422" s="4"/>
      <c r="H1422" s="4"/>
    </row>
    <row r="1423" spans="2:8" ht="15.75">
      <c r="B1423" s="64"/>
      <c r="D1423" s="17"/>
      <c r="E1423" s="4"/>
      <c r="F1423" s="64"/>
      <c r="G1423" s="4"/>
      <c r="H1423" s="4"/>
    </row>
    <row r="1424" spans="2:8" ht="15.75">
      <c r="B1424" s="64"/>
      <c r="D1424" s="17"/>
      <c r="E1424" s="4"/>
      <c r="F1424" s="64"/>
      <c r="G1424" s="4"/>
      <c r="H1424" s="4"/>
    </row>
    <row r="1425" spans="2:8" ht="15.75">
      <c r="B1425" s="64"/>
      <c r="D1425" s="17"/>
      <c r="E1425" s="4"/>
      <c r="F1425" s="64"/>
      <c r="G1425" s="4"/>
      <c r="H1425" s="4"/>
    </row>
    <row r="1426" spans="2:8" ht="15.75">
      <c r="B1426" s="64"/>
      <c r="D1426" s="17"/>
      <c r="E1426" s="4"/>
      <c r="F1426" s="64"/>
      <c r="G1426" s="4"/>
      <c r="H1426" s="4"/>
    </row>
    <row r="1427" spans="2:8" ht="15.75">
      <c r="B1427" s="64"/>
      <c r="D1427" s="17"/>
      <c r="E1427" s="4"/>
      <c r="F1427" s="64"/>
      <c r="G1427" s="4"/>
      <c r="H1427" s="4"/>
    </row>
    <row r="1428" spans="2:8" ht="15.75">
      <c r="B1428" s="64"/>
      <c r="D1428" s="17"/>
      <c r="E1428" s="4"/>
      <c r="F1428" s="64"/>
      <c r="G1428" s="4"/>
      <c r="H1428" s="4"/>
    </row>
    <row r="1429" spans="2:8" ht="15.75">
      <c r="B1429" s="64"/>
      <c r="D1429" s="17"/>
      <c r="E1429" s="4"/>
      <c r="F1429" s="64"/>
      <c r="G1429" s="4"/>
      <c r="H1429" s="4"/>
    </row>
    <row r="1430" spans="2:8" ht="15.75">
      <c r="B1430" s="64"/>
      <c r="D1430" s="17"/>
      <c r="E1430" s="4"/>
      <c r="F1430" s="64"/>
      <c r="G1430" s="4"/>
      <c r="H1430" s="4"/>
    </row>
    <row r="1431" spans="2:8" ht="15.75">
      <c r="B1431" s="64"/>
      <c r="D1431" s="17"/>
      <c r="E1431" s="4"/>
      <c r="F1431" s="64"/>
      <c r="G1431" s="4"/>
      <c r="H1431" s="4"/>
    </row>
    <row r="1432" spans="2:8" ht="15.75">
      <c r="B1432" s="64"/>
      <c r="D1432" s="17"/>
      <c r="E1432" s="4"/>
      <c r="F1432" s="64"/>
      <c r="G1432" s="4"/>
      <c r="H1432" s="4"/>
    </row>
    <row r="1433" spans="2:8" ht="15.75">
      <c r="B1433" s="64"/>
      <c r="D1433" s="17"/>
      <c r="E1433" s="4"/>
      <c r="F1433" s="64"/>
      <c r="G1433" s="4"/>
      <c r="H1433" s="4"/>
    </row>
    <row r="1434" spans="2:8" ht="15.75">
      <c r="B1434" s="64"/>
      <c r="D1434" s="17"/>
      <c r="E1434" s="4"/>
      <c r="F1434" s="64"/>
      <c r="G1434" s="4"/>
      <c r="H1434" s="4"/>
    </row>
    <row r="1435" spans="2:8" ht="15.75">
      <c r="B1435" s="64"/>
      <c r="D1435" s="17"/>
      <c r="E1435" s="4"/>
      <c r="F1435" s="64"/>
      <c r="G1435" s="4"/>
      <c r="H1435" s="4"/>
    </row>
    <row r="1436" spans="2:8" ht="15.75">
      <c r="B1436" s="64"/>
      <c r="D1436" s="17"/>
      <c r="E1436" s="4"/>
      <c r="F1436" s="64"/>
      <c r="G1436" s="4"/>
      <c r="H1436" s="4"/>
    </row>
    <row r="1437" spans="2:8" ht="15.75">
      <c r="B1437" s="64"/>
      <c r="D1437" s="17"/>
      <c r="E1437" s="4"/>
      <c r="F1437" s="64"/>
      <c r="G1437" s="4"/>
      <c r="H1437" s="4"/>
    </row>
    <row r="1438" spans="2:8" ht="15.75">
      <c r="B1438" s="64"/>
      <c r="D1438" s="17"/>
      <c r="E1438" s="4"/>
      <c r="F1438" s="64"/>
      <c r="G1438" s="4"/>
      <c r="H1438" s="4"/>
    </row>
    <row r="1439" spans="2:8" ht="15.75">
      <c r="B1439" s="64"/>
      <c r="D1439" s="17"/>
      <c r="E1439" s="4"/>
      <c r="F1439" s="64"/>
      <c r="G1439" s="4"/>
      <c r="H1439" s="4"/>
    </row>
    <row r="1440" spans="2:8" ht="15.75">
      <c r="B1440" s="64"/>
      <c r="D1440" s="17"/>
      <c r="E1440" s="4"/>
      <c r="F1440" s="64"/>
      <c r="G1440" s="4"/>
      <c r="H1440" s="4"/>
    </row>
    <row r="1441" spans="2:8" ht="15.75">
      <c r="B1441" s="64"/>
      <c r="D1441" s="17"/>
      <c r="E1441" s="4"/>
      <c r="F1441" s="64"/>
      <c r="G1441" s="4"/>
      <c r="H1441" s="4"/>
    </row>
    <row r="1442" spans="2:8" ht="15.75">
      <c r="B1442" s="64"/>
      <c r="D1442" s="17"/>
      <c r="E1442" s="4"/>
      <c r="F1442" s="64"/>
      <c r="G1442" s="4"/>
      <c r="H1442" s="4"/>
    </row>
    <row r="1443" spans="2:8" ht="15.75">
      <c r="B1443" s="64"/>
      <c r="D1443" s="17"/>
      <c r="E1443" s="4"/>
      <c r="F1443" s="64"/>
      <c r="G1443" s="4"/>
      <c r="H1443" s="4"/>
    </row>
    <row r="1444" spans="2:8" ht="15.75">
      <c r="B1444" s="64"/>
      <c r="D1444" s="17"/>
      <c r="E1444" s="4"/>
      <c r="F1444" s="64"/>
      <c r="G1444" s="4"/>
      <c r="H1444" s="4"/>
    </row>
    <row r="1445" spans="2:8" ht="15.75">
      <c r="B1445" s="64"/>
      <c r="D1445" s="17"/>
      <c r="E1445" s="4"/>
      <c r="F1445" s="64"/>
      <c r="G1445" s="4"/>
      <c r="H1445" s="4"/>
    </row>
    <row r="1446" spans="2:8" ht="15.75">
      <c r="B1446" s="64"/>
      <c r="D1446" s="17"/>
      <c r="E1446" s="4"/>
      <c r="F1446" s="64"/>
      <c r="G1446" s="4"/>
      <c r="H1446" s="4"/>
    </row>
    <row r="1447" spans="2:8" ht="15.75">
      <c r="B1447" s="64"/>
      <c r="D1447" s="17"/>
      <c r="E1447" s="4"/>
      <c r="F1447" s="64"/>
      <c r="G1447" s="4"/>
      <c r="H1447" s="4"/>
    </row>
    <row r="1448" spans="2:8" ht="15.75">
      <c r="B1448" s="64"/>
      <c r="D1448" s="17"/>
      <c r="E1448" s="4"/>
      <c r="F1448" s="64"/>
      <c r="G1448" s="4"/>
      <c r="H1448" s="4"/>
    </row>
    <row r="1449" spans="2:8" ht="15.75">
      <c r="B1449" s="64"/>
      <c r="D1449" s="17"/>
      <c r="E1449" s="4"/>
      <c r="F1449" s="64"/>
      <c r="G1449" s="4"/>
      <c r="H1449" s="4"/>
    </row>
    <row r="1450" spans="2:8" ht="15.75">
      <c r="B1450" s="64"/>
      <c r="D1450" s="17"/>
      <c r="E1450" s="4"/>
      <c r="F1450" s="64"/>
      <c r="G1450" s="4"/>
      <c r="H1450" s="4"/>
    </row>
    <row r="1451" spans="2:8" ht="15.75">
      <c r="B1451" s="64"/>
      <c r="D1451" s="17"/>
      <c r="E1451" s="4"/>
      <c r="F1451" s="64"/>
      <c r="G1451" s="4"/>
      <c r="H1451" s="4"/>
    </row>
    <row r="1452" spans="2:8" ht="15.75">
      <c r="B1452" s="64"/>
      <c r="D1452" s="17"/>
      <c r="E1452" s="4"/>
      <c r="F1452" s="64"/>
      <c r="G1452" s="4"/>
      <c r="H1452" s="4"/>
    </row>
    <row r="1453" spans="2:8" ht="15.75">
      <c r="B1453" s="64"/>
      <c r="D1453" s="17"/>
      <c r="E1453" s="4"/>
      <c r="F1453" s="64"/>
      <c r="G1453" s="4"/>
      <c r="H1453" s="4"/>
    </row>
    <row r="1454" spans="2:8" ht="15.75">
      <c r="B1454" s="64"/>
      <c r="D1454" s="17"/>
      <c r="E1454" s="4"/>
      <c r="F1454" s="64"/>
      <c r="G1454" s="4"/>
      <c r="H1454" s="4"/>
    </row>
    <row r="1455" spans="2:8" ht="15.75">
      <c r="B1455" s="64"/>
      <c r="D1455" s="17"/>
      <c r="E1455" s="4"/>
      <c r="F1455" s="64"/>
      <c r="G1455" s="4"/>
      <c r="H1455" s="4"/>
    </row>
    <row r="1456" spans="2:8" ht="15.75">
      <c r="B1456" s="64"/>
      <c r="D1456" s="17"/>
      <c r="E1456" s="4"/>
      <c r="F1456" s="64"/>
      <c r="G1456" s="4"/>
      <c r="H1456" s="4"/>
    </row>
    <row r="1457" spans="2:8" ht="15.75">
      <c r="B1457" s="64"/>
      <c r="D1457" s="17"/>
      <c r="E1457" s="4"/>
      <c r="F1457" s="64"/>
      <c r="G1457" s="4"/>
      <c r="H1457" s="4"/>
    </row>
    <row r="1458" spans="2:8" ht="15.75">
      <c r="B1458" s="64"/>
      <c r="D1458" s="17"/>
      <c r="E1458" s="4"/>
      <c r="F1458" s="64"/>
      <c r="G1458" s="4"/>
      <c r="H1458" s="4"/>
    </row>
    <row r="1459" spans="2:8" ht="15.75">
      <c r="B1459" s="64"/>
      <c r="D1459" s="17"/>
      <c r="E1459" s="4"/>
      <c r="F1459" s="64"/>
      <c r="G1459" s="4"/>
      <c r="H1459" s="4"/>
    </row>
    <row r="1460" spans="2:8" ht="15.75">
      <c r="B1460" s="64"/>
      <c r="D1460" s="17"/>
      <c r="E1460" s="4"/>
      <c r="F1460" s="64"/>
      <c r="G1460" s="4"/>
      <c r="H1460" s="4"/>
    </row>
    <row r="1461" spans="2:8" ht="15.75">
      <c r="B1461" s="64"/>
      <c r="D1461" s="17"/>
      <c r="E1461" s="4"/>
      <c r="F1461" s="64"/>
      <c r="G1461" s="4"/>
      <c r="H1461" s="4"/>
    </row>
    <row r="1462" spans="2:8" ht="15.75">
      <c r="B1462" s="64"/>
      <c r="D1462" s="17"/>
      <c r="E1462" s="4"/>
      <c r="F1462" s="64"/>
      <c r="G1462" s="4"/>
      <c r="H1462" s="4"/>
    </row>
    <row r="1463" spans="2:8" ht="15.75">
      <c r="B1463" s="64"/>
      <c r="D1463" s="17"/>
      <c r="E1463" s="4"/>
      <c r="F1463" s="64"/>
      <c r="G1463" s="4"/>
      <c r="H1463" s="4"/>
    </row>
    <row r="1464" spans="2:8" ht="15.75">
      <c r="B1464" s="64"/>
      <c r="D1464" s="17"/>
      <c r="E1464" s="4"/>
      <c r="F1464" s="64"/>
      <c r="G1464" s="4"/>
      <c r="H1464" s="4"/>
    </row>
    <row r="1465" spans="2:8" ht="15.75">
      <c r="B1465" s="64"/>
      <c r="D1465" s="17"/>
      <c r="E1465" s="4"/>
      <c r="F1465" s="64"/>
      <c r="G1465" s="4"/>
      <c r="H1465" s="4"/>
    </row>
    <row r="1466" spans="2:8" ht="15.75">
      <c r="B1466" s="64"/>
      <c r="D1466" s="17"/>
      <c r="E1466" s="4"/>
      <c r="F1466" s="64"/>
      <c r="G1466" s="4"/>
      <c r="H1466" s="4"/>
    </row>
    <row r="1467" spans="2:8" ht="15.75">
      <c r="B1467" s="64"/>
      <c r="D1467" s="17"/>
      <c r="E1467" s="4"/>
      <c r="F1467" s="64"/>
      <c r="G1467" s="4"/>
      <c r="H1467" s="4"/>
    </row>
    <row r="1468" spans="2:8" ht="15.75">
      <c r="B1468" s="64"/>
      <c r="D1468" s="17"/>
      <c r="E1468" s="4"/>
      <c r="F1468" s="64"/>
      <c r="G1468" s="4"/>
      <c r="H1468" s="4"/>
    </row>
    <row r="1469" spans="2:8" ht="15.75">
      <c r="B1469" s="64"/>
      <c r="D1469" s="17"/>
      <c r="E1469" s="4"/>
      <c r="F1469" s="64"/>
      <c r="G1469" s="4"/>
      <c r="H1469" s="4"/>
    </row>
    <row r="1470" spans="2:8" ht="15.75">
      <c r="B1470" s="64"/>
      <c r="D1470" s="17"/>
      <c r="E1470" s="4"/>
      <c r="F1470" s="64"/>
      <c r="G1470" s="4"/>
      <c r="H1470" s="4"/>
    </row>
    <row r="1471" spans="2:8" ht="15.75">
      <c r="B1471" s="64"/>
      <c r="D1471" s="17"/>
      <c r="E1471" s="4"/>
      <c r="F1471" s="64"/>
      <c r="G1471" s="4"/>
      <c r="H1471" s="4"/>
    </row>
    <row r="1472" spans="2:8" ht="15.75">
      <c r="B1472" s="64"/>
      <c r="D1472" s="17"/>
      <c r="E1472" s="4"/>
      <c r="F1472" s="64"/>
      <c r="G1472" s="4"/>
      <c r="H1472" s="4"/>
    </row>
    <row r="1473" spans="2:8" ht="15.75">
      <c r="B1473" s="64"/>
      <c r="D1473" s="17"/>
      <c r="E1473" s="4"/>
      <c r="F1473" s="64"/>
      <c r="G1473" s="4"/>
      <c r="H1473" s="4"/>
    </row>
    <row r="1474" spans="2:8" ht="15.75">
      <c r="B1474" s="64"/>
      <c r="D1474" s="17"/>
      <c r="E1474" s="4"/>
      <c r="F1474" s="64"/>
      <c r="G1474" s="4"/>
      <c r="H1474" s="4"/>
    </row>
    <row r="1475" spans="2:8" ht="15.75">
      <c r="B1475" s="64"/>
      <c r="D1475" s="17"/>
      <c r="E1475" s="4"/>
      <c r="F1475" s="64"/>
      <c r="G1475" s="4"/>
      <c r="H1475" s="4"/>
    </row>
    <row r="1476" spans="2:8" ht="15.75">
      <c r="B1476" s="64"/>
      <c r="D1476" s="17"/>
      <c r="E1476" s="4"/>
      <c r="F1476" s="64"/>
      <c r="G1476" s="4"/>
      <c r="H1476" s="4"/>
    </row>
    <row r="1477" spans="2:8" ht="15.75">
      <c r="B1477" s="64"/>
      <c r="D1477" s="17"/>
      <c r="E1477" s="4"/>
      <c r="F1477" s="64"/>
      <c r="G1477" s="4"/>
      <c r="H1477" s="4"/>
    </row>
    <row r="1478" spans="2:8" ht="15.75">
      <c r="B1478" s="64"/>
      <c r="D1478" s="17"/>
      <c r="E1478" s="4"/>
      <c r="F1478" s="64"/>
      <c r="G1478" s="4"/>
      <c r="H1478" s="4"/>
    </row>
    <row r="1479" spans="2:8" ht="15.75">
      <c r="B1479" s="64"/>
      <c r="D1479" s="17"/>
      <c r="E1479" s="4"/>
      <c r="F1479" s="64"/>
      <c r="G1479" s="4"/>
      <c r="H1479" s="4"/>
    </row>
    <row r="1480" spans="2:8" ht="15.75">
      <c r="B1480" s="64"/>
      <c r="D1480" s="17"/>
      <c r="E1480" s="4"/>
      <c r="F1480" s="64"/>
      <c r="G1480" s="4"/>
      <c r="H1480" s="4"/>
    </row>
    <row r="1481" spans="2:8" ht="15.75">
      <c r="B1481" s="64"/>
      <c r="D1481" s="17"/>
      <c r="E1481" s="4"/>
      <c r="F1481" s="64"/>
      <c r="G1481" s="4"/>
      <c r="H1481" s="4"/>
    </row>
    <row r="1482" spans="2:8" ht="15.75">
      <c r="B1482" s="64"/>
      <c r="D1482" s="17"/>
      <c r="E1482" s="4"/>
      <c r="F1482" s="64"/>
      <c r="G1482" s="4"/>
      <c r="H1482" s="4"/>
    </row>
    <row r="1483" spans="2:8" ht="15.75">
      <c r="B1483" s="64"/>
      <c r="D1483" s="17"/>
      <c r="E1483" s="4"/>
      <c r="F1483" s="64"/>
      <c r="G1483" s="4"/>
      <c r="H1483" s="4"/>
    </row>
    <row r="1484" spans="2:8" ht="15.75">
      <c r="B1484" s="64"/>
      <c r="D1484" s="17"/>
      <c r="E1484" s="4"/>
      <c r="F1484" s="64"/>
      <c r="G1484" s="4"/>
      <c r="H1484" s="4"/>
    </row>
    <row r="1485" spans="2:8" ht="15.75">
      <c r="B1485" s="64"/>
      <c r="D1485" s="17"/>
      <c r="E1485" s="4"/>
      <c r="F1485" s="64"/>
      <c r="G1485" s="4"/>
      <c r="H1485" s="4"/>
    </row>
    <row r="1486" spans="2:8" ht="15.75">
      <c r="B1486" s="64"/>
      <c r="D1486" s="17"/>
      <c r="E1486" s="4"/>
      <c r="F1486" s="64"/>
      <c r="G1486" s="4"/>
      <c r="H1486" s="4"/>
    </row>
    <row r="1487" spans="2:8" ht="15.75">
      <c r="B1487" s="64"/>
      <c r="D1487" s="17"/>
      <c r="E1487" s="4"/>
      <c r="F1487" s="64"/>
      <c r="G1487" s="4"/>
      <c r="H1487" s="4"/>
    </row>
    <row r="1488" spans="2:8" ht="15.75">
      <c r="B1488" s="64"/>
      <c r="D1488" s="17"/>
      <c r="E1488" s="4"/>
      <c r="F1488" s="64"/>
      <c r="G1488" s="4"/>
      <c r="H1488" s="4"/>
    </row>
    <row r="1489" spans="2:8" ht="15.75">
      <c r="B1489" s="64"/>
      <c r="D1489" s="17"/>
      <c r="E1489" s="4"/>
      <c r="F1489" s="64"/>
      <c r="G1489" s="4"/>
      <c r="H1489" s="4"/>
    </row>
    <row r="1490" spans="2:8" ht="15.75">
      <c r="B1490" s="64"/>
      <c r="D1490" s="17"/>
      <c r="E1490" s="4"/>
      <c r="F1490" s="64"/>
      <c r="G1490" s="4"/>
      <c r="H1490" s="4"/>
    </row>
    <row r="1491" spans="2:8" ht="15.75">
      <c r="B1491" s="64"/>
      <c r="D1491" s="17"/>
      <c r="E1491" s="4"/>
      <c r="F1491" s="64"/>
      <c r="G1491" s="4"/>
      <c r="H1491" s="4"/>
    </row>
    <row r="1492" spans="2:8" ht="15.75">
      <c r="B1492" s="64"/>
      <c r="D1492" s="17"/>
      <c r="E1492" s="4"/>
      <c r="F1492" s="64"/>
      <c r="G1492" s="4"/>
      <c r="H1492" s="4"/>
    </row>
    <row r="1493" spans="2:8" ht="15.75">
      <c r="B1493" s="64"/>
      <c r="D1493" s="17"/>
      <c r="E1493" s="4"/>
      <c r="F1493" s="64"/>
      <c r="G1493" s="4"/>
      <c r="H1493" s="4"/>
    </row>
    <row r="1494" spans="2:8" ht="15.75">
      <c r="B1494" s="64"/>
      <c r="D1494" s="17"/>
      <c r="E1494" s="4"/>
      <c r="F1494" s="64"/>
      <c r="G1494" s="4"/>
      <c r="H1494" s="4"/>
    </row>
    <row r="1495" spans="2:8" ht="15.75">
      <c r="B1495" s="64"/>
      <c r="D1495" s="17"/>
      <c r="E1495" s="4"/>
      <c r="F1495" s="64"/>
      <c r="G1495" s="4"/>
      <c r="H1495" s="4"/>
    </row>
    <row r="1496" spans="2:8" ht="15.75">
      <c r="B1496" s="64"/>
      <c r="D1496" s="17"/>
      <c r="E1496" s="4"/>
      <c r="F1496" s="64"/>
      <c r="G1496" s="4"/>
      <c r="H1496" s="4"/>
    </row>
    <row r="1497" spans="2:8" ht="15.75">
      <c r="B1497" s="64"/>
      <c r="D1497" s="17"/>
      <c r="E1497" s="4"/>
      <c r="F1497" s="64"/>
      <c r="G1497" s="4"/>
      <c r="H1497" s="4"/>
    </row>
    <row r="1498" spans="2:8" ht="15.75">
      <c r="B1498" s="64"/>
      <c r="D1498" s="17"/>
      <c r="E1498" s="4"/>
      <c r="F1498" s="64"/>
      <c r="G1498" s="4"/>
      <c r="H1498" s="4"/>
    </row>
    <row r="1499" spans="2:8" ht="15.75">
      <c r="B1499" s="64"/>
      <c r="D1499" s="17"/>
      <c r="E1499" s="4"/>
      <c r="F1499" s="64"/>
      <c r="G1499" s="4"/>
      <c r="H1499" s="4"/>
    </row>
    <row r="1500" spans="2:8" ht="15.75">
      <c r="B1500" s="64"/>
      <c r="D1500" s="17"/>
      <c r="E1500" s="4"/>
      <c r="F1500" s="64"/>
      <c r="G1500" s="4"/>
      <c r="H1500" s="4"/>
    </row>
    <row r="1501" spans="2:8" ht="15.75">
      <c r="B1501" s="64"/>
      <c r="D1501" s="17"/>
      <c r="E1501" s="4"/>
      <c r="F1501" s="64"/>
      <c r="G1501" s="4"/>
      <c r="H1501" s="4"/>
    </row>
    <row r="1502" spans="2:8" ht="15.75">
      <c r="B1502" s="64"/>
      <c r="D1502" s="17"/>
      <c r="E1502" s="4"/>
      <c r="F1502" s="64"/>
      <c r="G1502" s="4"/>
      <c r="H1502" s="4"/>
    </row>
    <row r="1503" spans="2:8" ht="15.75">
      <c r="B1503" s="64"/>
      <c r="D1503" s="17"/>
      <c r="E1503" s="4"/>
      <c r="F1503" s="64"/>
      <c r="G1503" s="4"/>
      <c r="H1503" s="4"/>
    </row>
    <row r="1504" spans="2:8" ht="15.75">
      <c r="B1504" s="64"/>
      <c r="D1504" s="17"/>
      <c r="E1504" s="4"/>
      <c r="F1504" s="64"/>
      <c r="G1504" s="4"/>
      <c r="H1504" s="4"/>
    </row>
    <row r="1505" spans="2:8" ht="15.75">
      <c r="B1505" s="64"/>
      <c r="D1505" s="17"/>
      <c r="E1505" s="4"/>
      <c r="F1505" s="64"/>
      <c r="G1505" s="4"/>
      <c r="H1505" s="4"/>
    </row>
    <row r="1506" spans="2:8" ht="15.75">
      <c r="B1506" s="64"/>
      <c r="D1506" s="17"/>
      <c r="E1506" s="4"/>
      <c r="F1506" s="64"/>
      <c r="G1506" s="4"/>
      <c r="H1506" s="4"/>
    </row>
    <row r="1507" spans="2:8" ht="15.75">
      <c r="B1507" s="64"/>
      <c r="D1507" s="17"/>
      <c r="E1507" s="4"/>
      <c r="F1507" s="64"/>
      <c r="G1507" s="4"/>
      <c r="H1507" s="4"/>
    </row>
    <row r="1508" spans="2:8" ht="15.75">
      <c r="B1508" s="64"/>
      <c r="D1508" s="17"/>
      <c r="E1508" s="4"/>
      <c r="F1508" s="64"/>
      <c r="G1508" s="4"/>
      <c r="H1508" s="4"/>
    </row>
    <row r="1509" spans="2:8" ht="15.75">
      <c r="B1509" s="64"/>
      <c r="D1509" s="17"/>
      <c r="E1509" s="4"/>
      <c r="F1509" s="64"/>
      <c r="G1509" s="4"/>
      <c r="H1509" s="4"/>
    </row>
    <row r="1510" spans="2:8" ht="15.75">
      <c r="B1510" s="64"/>
      <c r="D1510" s="17"/>
      <c r="E1510" s="4"/>
      <c r="F1510" s="64"/>
      <c r="G1510" s="4"/>
      <c r="H1510" s="4"/>
    </row>
    <row r="1511" spans="2:8" ht="15.75">
      <c r="B1511" s="64"/>
      <c r="D1511" s="17"/>
      <c r="E1511" s="4"/>
      <c r="F1511" s="64"/>
      <c r="G1511" s="4"/>
      <c r="H1511" s="4"/>
    </row>
    <row r="1512" spans="2:8" ht="15.75">
      <c r="B1512" s="64"/>
      <c r="D1512" s="17"/>
      <c r="E1512" s="4"/>
      <c r="F1512" s="64"/>
      <c r="G1512" s="4"/>
      <c r="H1512" s="4"/>
    </row>
    <row r="1513" spans="2:8" ht="15.75">
      <c r="B1513" s="64"/>
      <c r="D1513" s="17"/>
      <c r="E1513" s="4"/>
      <c r="F1513" s="64"/>
      <c r="G1513" s="4"/>
      <c r="H1513" s="4"/>
    </row>
    <row r="1514" spans="2:8" ht="15.75">
      <c r="B1514" s="64"/>
      <c r="D1514" s="17"/>
      <c r="E1514" s="4"/>
      <c r="F1514" s="64"/>
      <c r="G1514" s="4"/>
      <c r="H1514" s="4"/>
    </row>
    <row r="1515" spans="2:8" ht="15.75">
      <c r="B1515" s="64"/>
      <c r="D1515" s="17"/>
      <c r="E1515" s="4"/>
      <c r="F1515" s="64"/>
      <c r="G1515" s="4"/>
      <c r="H1515" s="4"/>
    </row>
    <row r="1516" spans="2:8" ht="15.75">
      <c r="B1516" s="64"/>
      <c r="D1516" s="17"/>
      <c r="E1516" s="4"/>
      <c r="F1516" s="64"/>
      <c r="G1516" s="4"/>
      <c r="H1516" s="4"/>
    </row>
    <row r="1517" spans="2:8" ht="15.75">
      <c r="B1517" s="64"/>
      <c r="D1517" s="17"/>
      <c r="E1517" s="4"/>
      <c r="F1517" s="64"/>
      <c r="G1517" s="4"/>
      <c r="H1517" s="4"/>
    </row>
    <row r="1518" spans="2:8" ht="15.75">
      <c r="B1518" s="64"/>
      <c r="D1518" s="17"/>
      <c r="E1518" s="4"/>
      <c r="F1518" s="64"/>
      <c r="G1518" s="4"/>
      <c r="H1518" s="4"/>
    </row>
    <row r="1519" spans="2:8" ht="15.75">
      <c r="B1519" s="64"/>
      <c r="D1519" s="17"/>
      <c r="E1519" s="4"/>
      <c r="F1519" s="64"/>
      <c r="G1519" s="4"/>
      <c r="H1519" s="4"/>
    </row>
    <row r="1520" spans="2:8" ht="15.75">
      <c r="B1520" s="64"/>
      <c r="D1520" s="17"/>
      <c r="E1520" s="4"/>
      <c r="F1520" s="64"/>
      <c r="G1520" s="4"/>
      <c r="H1520" s="4"/>
    </row>
    <row r="1521" spans="2:8" ht="15.75">
      <c r="B1521" s="64"/>
      <c r="D1521" s="17"/>
      <c r="E1521" s="4"/>
      <c r="F1521" s="64"/>
      <c r="G1521" s="4"/>
      <c r="H1521" s="4"/>
    </row>
    <row r="1522" spans="2:8" ht="15.75">
      <c r="B1522" s="64"/>
      <c r="D1522" s="17"/>
      <c r="E1522" s="4"/>
      <c r="F1522" s="64"/>
      <c r="G1522" s="4"/>
      <c r="H1522" s="4"/>
    </row>
    <row r="1523" spans="2:8" ht="15.75">
      <c r="B1523" s="64"/>
      <c r="D1523" s="17"/>
      <c r="E1523" s="4"/>
      <c r="F1523" s="64"/>
      <c r="G1523" s="4"/>
      <c r="H1523" s="4"/>
    </row>
    <row r="1524" spans="2:8" ht="15.75">
      <c r="B1524" s="64"/>
      <c r="D1524" s="17"/>
      <c r="E1524" s="4"/>
      <c r="F1524" s="64"/>
      <c r="G1524" s="4"/>
      <c r="H1524" s="4"/>
    </row>
    <row r="1525" spans="2:8" ht="15.75">
      <c r="B1525" s="64"/>
      <c r="D1525" s="17"/>
      <c r="E1525" s="4"/>
      <c r="F1525" s="64"/>
      <c r="G1525" s="4"/>
      <c r="H1525" s="4"/>
    </row>
    <row r="1526" spans="2:8" ht="15.75">
      <c r="B1526" s="64"/>
      <c r="D1526" s="17"/>
      <c r="E1526" s="4"/>
      <c r="F1526" s="64"/>
      <c r="G1526" s="4"/>
      <c r="H1526" s="4"/>
    </row>
    <row r="1527" spans="2:8" ht="15.75">
      <c r="B1527" s="64"/>
      <c r="D1527" s="17"/>
      <c r="E1527" s="4"/>
      <c r="F1527" s="64"/>
      <c r="G1527" s="4"/>
      <c r="H1527" s="4"/>
    </row>
    <row r="1528" spans="2:8" ht="15.75">
      <c r="B1528" s="64"/>
      <c r="D1528" s="17"/>
      <c r="E1528" s="4"/>
      <c r="F1528" s="64"/>
      <c r="G1528" s="4"/>
      <c r="H1528" s="4"/>
    </row>
    <row r="1529" spans="2:8" ht="15.75">
      <c r="B1529" s="64"/>
      <c r="D1529" s="17"/>
      <c r="E1529" s="4"/>
      <c r="F1529" s="64"/>
      <c r="G1529" s="4"/>
      <c r="H1529" s="4"/>
    </row>
    <row r="1530" spans="2:8" ht="15.75">
      <c r="B1530" s="64"/>
      <c r="D1530" s="17"/>
      <c r="E1530" s="4"/>
      <c r="F1530" s="64"/>
      <c r="G1530" s="4"/>
      <c r="H1530" s="4"/>
    </row>
    <row r="1531" spans="2:8" ht="15.75">
      <c r="B1531" s="64"/>
      <c r="D1531" s="17"/>
      <c r="E1531" s="4"/>
      <c r="F1531" s="64"/>
      <c r="G1531" s="4"/>
      <c r="H1531" s="4"/>
    </row>
    <row r="1532" spans="2:8" ht="15.75">
      <c r="B1532" s="64"/>
      <c r="D1532" s="17"/>
      <c r="E1532" s="4"/>
      <c r="F1532" s="64"/>
      <c r="G1532" s="4"/>
      <c r="H1532" s="4"/>
    </row>
    <row r="1533" spans="2:8" ht="15.75">
      <c r="B1533" s="64"/>
      <c r="D1533" s="17"/>
      <c r="E1533" s="4"/>
      <c r="F1533" s="64"/>
      <c r="G1533" s="4"/>
      <c r="H1533" s="4"/>
    </row>
    <row r="1534" spans="2:8" ht="15.75">
      <c r="B1534" s="64"/>
      <c r="D1534" s="17"/>
      <c r="E1534" s="4"/>
      <c r="F1534" s="64"/>
      <c r="G1534" s="4"/>
      <c r="H1534" s="4"/>
    </row>
    <row r="1535" spans="2:8" ht="15.75">
      <c r="B1535" s="64"/>
      <c r="D1535" s="17"/>
      <c r="E1535" s="4"/>
      <c r="F1535" s="64"/>
      <c r="G1535" s="4"/>
      <c r="H1535" s="4"/>
    </row>
    <row r="1536" spans="2:8" ht="15.75">
      <c r="B1536" s="64"/>
      <c r="D1536" s="17"/>
      <c r="E1536" s="4"/>
      <c r="F1536" s="64"/>
      <c r="G1536" s="4"/>
      <c r="H1536" s="4"/>
    </row>
    <row r="1537" spans="2:8" ht="15.75">
      <c r="B1537" s="64"/>
      <c r="D1537" s="17"/>
      <c r="E1537" s="4"/>
      <c r="F1537" s="64"/>
      <c r="G1537" s="4"/>
      <c r="H1537" s="4"/>
    </row>
    <row r="1538" spans="2:8" ht="15.75">
      <c r="B1538" s="64"/>
      <c r="D1538" s="17"/>
      <c r="E1538" s="4"/>
      <c r="F1538" s="64"/>
      <c r="G1538" s="4"/>
      <c r="H1538" s="4"/>
    </row>
    <row r="1539" spans="2:8" ht="15.75">
      <c r="B1539" s="64"/>
      <c r="D1539" s="17"/>
      <c r="E1539" s="4"/>
      <c r="F1539" s="64"/>
      <c r="G1539" s="4"/>
      <c r="H1539" s="4"/>
    </row>
    <row r="1540" spans="2:8" ht="15.75">
      <c r="B1540" s="64"/>
      <c r="D1540" s="17"/>
      <c r="E1540" s="4"/>
      <c r="F1540" s="64"/>
      <c r="G1540" s="4"/>
      <c r="H1540" s="4"/>
    </row>
    <row r="1541" spans="2:8" ht="15.75">
      <c r="B1541" s="64"/>
      <c r="D1541" s="17"/>
      <c r="E1541" s="4"/>
      <c r="F1541" s="64"/>
      <c r="G1541" s="4"/>
      <c r="H1541" s="4"/>
    </row>
    <row r="1542" spans="2:8" ht="15.75">
      <c r="B1542" s="64"/>
      <c r="D1542" s="17"/>
      <c r="E1542" s="4"/>
      <c r="F1542" s="64"/>
      <c r="G1542" s="4"/>
      <c r="H1542" s="4"/>
    </row>
    <row r="1543" spans="2:8" ht="15.75">
      <c r="B1543" s="64"/>
      <c r="D1543" s="17"/>
      <c r="E1543" s="4"/>
      <c r="F1543" s="64"/>
      <c r="G1543" s="4"/>
      <c r="H1543" s="4"/>
    </row>
    <row r="1544" spans="2:8" ht="15.75">
      <c r="B1544" s="64"/>
      <c r="D1544" s="17"/>
      <c r="E1544" s="4"/>
      <c r="F1544" s="64"/>
      <c r="G1544" s="4"/>
      <c r="H1544" s="4"/>
    </row>
    <row r="1545" spans="2:8" ht="15.75">
      <c r="B1545" s="64"/>
      <c r="D1545" s="17"/>
      <c r="E1545" s="4"/>
      <c r="F1545" s="64"/>
      <c r="G1545" s="4"/>
      <c r="H1545" s="4"/>
    </row>
    <row r="1546" spans="2:8" ht="15.75">
      <c r="B1546" s="64"/>
      <c r="D1546" s="17"/>
      <c r="E1546" s="4"/>
      <c r="F1546" s="64"/>
      <c r="G1546" s="4"/>
      <c r="H1546" s="4"/>
    </row>
    <row r="1547" spans="2:8" ht="15.75">
      <c r="B1547" s="64"/>
      <c r="D1547" s="17"/>
      <c r="E1547" s="4"/>
      <c r="F1547" s="64"/>
      <c r="G1547" s="4"/>
      <c r="H1547" s="4"/>
    </row>
    <row r="1548" spans="2:8" ht="15.75">
      <c r="B1548" s="64"/>
      <c r="D1548" s="17"/>
      <c r="E1548" s="4"/>
      <c r="F1548" s="64"/>
      <c r="G1548" s="4"/>
      <c r="H1548" s="4"/>
    </row>
    <row r="1549" spans="2:8" ht="15.75">
      <c r="B1549" s="64"/>
      <c r="D1549" s="17"/>
      <c r="E1549" s="4"/>
      <c r="F1549" s="64"/>
      <c r="G1549" s="4"/>
      <c r="H1549" s="4"/>
    </row>
    <row r="1550" spans="2:8" ht="15.75">
      <c r="B1550" s="64"/>
      <c r="D1550" s="17"/>
      <c r="E1550" s="4"/>
      <c r="F1550" s="64"/>
      <c r="G1550" s="4"/>
      <c r="H1550" s="4"/>
    </row>
    <row r="1551" spans="2:8" ht="15.75">
      <c r="B1551" s="64"/>
      <c r="D1551" s="17"/>
      <c r="E1551" s="4"/>
      <c r="F1551" s="64"/>
      <c r="G1551" s="4"/>
      <c r="H1551" s="4"/>
    </row>
    <row r="1552" spans="2:8" ht="15.75">
      <c r="B1552" s="64"/>
      <c r="D1552" s="17"/>
      <c r="E1552" s="4"/>
      <c r="F1552" s="64"/>
      <c r="G1552" s="4"/>
      <c r="H1552" s="4"/>
    </row>
    <row r="1553" spans="2:8" ht="15.75">
      <c r="B1553" s="64"/>
      <c r="D1553" s="17"/>
      <c r="E1553" s="4"/>
      <c r="F1553" s="64"/>
      <c r="G1553" s="4"/>
      <c r="H1553" s="4"/>
    </row>
    <row r="1554" spans="2:8" ht="15.75">
      <c r="B1554" s="64"/>
      <c r="D1554" s="17"/>
      <c r="E1554" s="4"/>
      <c r="F1554" s="64"/>
      <c r="G1554" s="4"/>
      <c r="H1554" s="4"/>
    </row>
    <row r="1555" spans="2:8" ht="15.75">
      <c r="B1555" s="64"/>
      <c r="D1555" s="17"/>
      <c r="E1555" s="4"/>
      <c r="F1555" s="64"/>
      <c r="G1555" s="4"/>
      <c r="H1555" s="4"/>
    </row>
    <row r="1556" spans="2:8" ht="15.75">
      <c r="B1556" s="64"/>
      <c r="D1556" s="17"/>
      <c r="E1556" s="4"/>
      <c r="F1556" s="64"/>
      <c r="G1556" s="4"/>
      <c r="H1556" s="4"/>
    </row>
    <row r="1557" spans="2:8" ht="15.75">
      <c r="B1557" s="64"/>
      <c r="D1557" s="17"/>
      <c r="E1557" s="4"/>
      <c r="F1557" s="64"/>
      <c r="G1557" s="4"/>
      <c r="H1557" s="4"/>
    </row>
    <row r="1558" spans="2:8" ht="15.75">
      <c r="B1558" s="64"/>
      <c r="D1558" s="17"/>
      <c r="E1558" s="4"/>
      <c r="F1558" s="64"/>
      <c r="G1558" s="4"/>
      <c r="H1558" s="4"/>
    </row>
    <row r="1559" spans="2:8" ht="15.75">
      <c r="B1559" s="64"/>
      <c r="D1559" s="17"/>
      <c r="E1559" s="4"/>
      <c r="F1559" s="64"/>
      <c r="G1559" s="4"/>
      <c r="H1559" s="4"/>
    </row>
    <row r="1560" spans="2:8" ht="15.75">
      <c r="B1560" s="64"/>
      <c r="D1560" s="17"/>
      <c r="E1560" s="4"/>
      <c r="F1560" s="64"/>
      <c r="G1560" s="4"/>
      <c r="H1560" s="4"/>
    </row>
    <row r="1561" spans="2:8" ht="15.75">
      <c r="B1561" s="64"/>
      <c r="D1561" s="17"/>
      <c r="E1561" s="4"/>
      <c r="F1561" s="64"/>
      <c r="G1561" s="4"/>
      <c r="H1561" s="4"/>
    </row>
    <row r="1562" spans="2:8" ht="15.75">
      <c r="B1562" s="64"/>
      <c r="D1562" s="17"/>
      <c r="E1562" s="4"/>
      <c r="F1562" s="64"/>
      <c r="G1562" s="4"/>
      <c r="H1562" s="4"/>
    </row>
    <row r="1563" spans="2:8" ht="15.75">
      <c r="B1563" s="64"/>
      <c r="D1563" s="17"/>
      <c r="E1563" s="4"/>
      <c r="F1563" s="64"/>
      <c r="G1563" s="4"/>
      <c r="H1563" s="4"/>
    </row>
    <row r="1564" spans="2:8" ht="15.75">
      <c r="B1564" s="64"/>
      <c r="D1564" s="17"/>
      <c r="E1564" s="4"/>
      <c r="F1564" s="64"/>
      <c r="G1564" s="4"/>
      <c r="H1564" s="4"/>
    </row>
    <row r="1565" spans="2:8" ht="15.75">
      <c r="B1565" s="64"/>
      <c r="D1565" s="17"/>
      <c r="E1565" s="4"/>
      <c r="F1565" s="64"/>
      <c r="G1565" s="4"/>
      <c r="H1565" s="4"/>
    </row>
    <row r="1566" spans="2:8" ht="15.75">
      <c r="B1566" s="64"/>
      <c r="D1566" s="17"/>
      <c r="E1566" s="4"/>
      <c r="F1566" s="64"/>
      <c r="G1566" s="4"/>
      <c r="H1566" s="4"/>
    </row>
    <row r="1567" spans="2:8" ht="15.75">
      <c r="B1567" s="64"/>
      <c r="D1567" s="17"/>
      <c r="E1567" s="4"/>
      <c r="F1567" s="64"/>
      <c r="G1567" s="4"/>
      <c r="H1567" s="4"/>
    </row>
    <row r="1568" spans="2:8" ht="15.75">
      <c r="B1568" s="64"/>
      <c r="D1568" s="17"/>
      <c r="E1568" s="4"/>
      <c r="F1568" s="64"/>
      <c r="G1568" s="4"/>
      <c r="H1568" s="4"/>
    </row>
    <row r="1569" spans="2:8" ht="15.75">
      <c r="B1569" s="64"/>
      <c r="D1569" s="17"/>
      <c r="E1569" s="4"/>
      <c r="F1569" s="64"/>
      <c r="G1569" s="4"/>
      <c r="H1569" s="4"/>
    </row>
    <row r="1570" spans="2:8" ht="15.75">
      <c r="B1570" s="64"/>
      <c r="D1570" s="17"/>
      <c r="E1570" s="4"/>
      <c r="F1570" s="64"/>
      <c r="G1570" s="4"/>
      <c r="H1570" s="4"/>
    </row>
    <row r="1571" spans="2:8" ht="15.75">
      <c r="B1571" s="64"/>
      <c r="D1571" s="17"/>
      <c r="E1571" s="4"/>
      <c r="F1571" s="64"/>
      <c r="G1571" s="4"/>
      <c r="H1571" s="4"/>
    </row>
    <row r="1572" spans="2:8" ht="15.75">
      <c r="B1572" s="64"/>
      <c r="D1572" s="17"/>
      <c r="E1572" s="4"/>
      <c r="F1572" s="64"/>
      <c r="G1572" s="4"/>
      <c r="H1572" s="4"/>
    </row>
    <row r="1573" spans="2:8" ht="15.75">
      <c r="B1573" s="64"/>
      <c r="D1573" s="17"/>
      <c r="E1573" s="4"/>
      <c r="F1573" s="64"/>
      <c r="G1573" s="4"/>
      <c r="H1573" s="4"/>
    </row>
    <row r="1574" spans="2:8" ht="15.75">
      <c r="B1574" s="64"/>
      <c r="D1574" s="17"/>
      <c r="E1574" s="4"/>
      <c r="F1574" s="64"/>
      <c r="G1574" s="4"/>
      <c r="H1574" s="4"/>
    </row>
    <row r="1575" spans="2:8" ht="15.75">
      <c r="B1575" s="64"/>
      <c r="D1575" s="17"/>
      <c r="E1575" s="4"/>
      <c r="F1575" s="64"/>
      <c r="G1575" s="4"/>
      <c r="H1575" s="4"/>
    </row>
    <row r="1576" spans="2:8" ht="15.75">
      <c r="B1576" s="64"/>
      <c r="D1576" s="17"/>
      <c r="E1576" s="4"/>
      <c r="F1576" s="64"/>
      <c r="G1576" s="4"/>
      <c r="H1576" s="4"/>
    </row>
    <row r="1577" spans="2:8" ht="15.75">
      <c r="B1577" s="64"/>
      <c r="D1577" s="17"/>
      <c r="E1577" s="4"/>
      <c r="F1577" s="64"/>
      <c r="G1577" s="4"/>
      <c r="H1577" s="4"/>
    </row>
    <row r="1578" spans="2:8" ht="15.75">
      <c r="B1578" s="64"/>
      <c r="D1578" s="17"/>
      <c r="E1578" s="4"/>
      <c r="F1578" s="64"/>
      <c r="G1578" s="4"/>
      <c r="H1578" s="4"/>
    </row>
    <row r="1579" spans="2:8" ht="15.75">
      <c r="B1579" s="64"/>
      <c r="D1579" s="17"/>
      <c r="E1579" s="4"/>
      <c r="F1579" s="64"/>
      <c r="G1579" s="4"/>
      <c r="H1579" s="4"/>
    </row>
    <row r="1580" spans="2:8" ht="15.75">
      <c r="B1580" s="64"/>
      <c r="D1580" s="17"/>
      <c r="E1580" s="4"/>
      <c r="F1580" s="64"/>
      <c r="G1580" s="4"/>
      <c r="H1580" s="4"/>
    </row>
    <row r="1581" spans="2:8" ht="15.75">
      <c r="B1581" s="64"/>
      <c r="D1581" s="17"/>
      <c r="E1581" s="4"/>
      <c r="F1581" s="64"/>
      <c r="G1581" s="4"/>
      <c r="H1581" s="4"/>
    </row>
    <row r="1582" spans="2:8" ht="15.75">
      <c r="B1582" s="64"/>
      <c r="D1582" s="17"/>
      <c r="E1582" s="4"/>
      <c r="F1582" s="64"/>
      <c r="G1582" s="4"/>
      <c r="H1582" s="4"/>
    </row>
    <row r="1583" spans="2:8" ht="15.75">
      <c r="B1583" s="64"/>
      <c r="D1583" s="17"/>
      <c r="E1583" s="4"/>
      <c r="F1583" s="64"/>
      <c r="G1583" s="4"/>
      <c r="H1583" s="4"/>
    </row>
    <row r="1584" spans="2:8" ht="15.75">
      <c r="B1584" s="64"/>
      <c r="D1584" s="17"/>
      <c r="E1584" s="4"/>
      <c r="F1584" s="64"/>
      <c r="G1584" s="4"/>
      <c r="H1584" s="4"/>
    </row>
    <row r="1585" spans="2:8" ht="15.75">
      <c r="B1585" s="64"/>
      <c r="D1585" s="17"/>
      <c r="E1585" s="4"/>
      <c r="F1585" s="64"/>
      <c r="G1585" s="4"/>
      <c r="H1585" s="4"/>
    </row>
    <row r="1586" spans="2:8" ht="15.75">
      <c r="B1586" s="64"/>
      <c r="D1586" s="17"/>
      <c r="E1586" s="4"/>
      <c r="F1586" s="64"/>
      <c r="G1586" s="4"/>
      <c r="H1586" s="4"/>
    </row>
    <row r="1587" spans="2:8" ht="15.75">
      <c r="B1587" s="64"/>
      <c r="D1587" s="17"/>
      <c r="E1587" s="4"/>
      <c r="F1587" s="64"/>
      <c r="G1587" s="4"/>
      <c r="H1587" s="4"/>
    </row>
    <row r="1588" spans="2:8" ht="15.75">
      <c r="B1588" s="64"/>
      <c r="D1588" s="17"/>
      <c r="E1588" s="4"/>
      <c r="F1588" s="64"/>
      <c r="G1588" s="4"/>
      <c r="H1588" s="4"/>
    </row>
    <row r="1589" spans="2:8" ht="15.75">
      <c r="B1589" s="64"/>
      <c r="D1589" s="17"/>
      <c r="E1589" s="4"/>
      <c r="F1589" s="64"/>
      <c r="G1589" s="4"/>
      <c r="H1589" s="4"/>
    </row>
    <row r="1590" spans="2:8" ht="15.75">
      <c r="B1590" s="64"/>
      <c r="D1590" s="17"/>
      <c r="E1590" s="4"/>
      <c r="F1590" s="64"/>
      <c r="G1590" s="4"/>
      <c r="H1590" s="4"/>
    </row>
    <row r="1591" spans="2:8" ht="15.75">
      <c r="B1591" s="64"/>
      <c r="D1591" s="17"/>
      <c r="E1591" s="4"/>
      <c r="F1591" s="64"/>
      <c r="G1591" s="4"/>
      <c r="H1591" s="4"/>
    </row>
    <row r="1592" spans="2:8" ht="15.75">
      <c r="B1592" s="64"/>
      <c r="D1592" s="17"/>
      <c r="E1592" s="4"/>
      <c r="F1592" s="64"/>
      <c r="G1592" s="4"/>
      <c r="H1592" s="4"/>
    </row>
    <row r="1593" spans="2:8" ht="15.75">
      <c r="B1593" s="64"/>
      <c r="D1593" s="17"/>
      <c r="E1593" s="4"/>
      <c r="F1593" s="64"/>
      <c r="G1593" s="4"/>
      <c r="H1593" s="4"/>
    </row>
    <row r="1594" spans="2:8" ht="15.75">
      <c r="B1594" s="64"/>
      <c r="D1594" s="17"/>
      <c r="E1594" s="4"/>
      <c r="F1594" s="64"/>
      <c r="G1594" s="4"/>
      <c r="H1594" s="4"/>
    </row>
    <row r="1595" spans="2:8" ht="15.75">
      <c r="B1595" s="64"/>
      <c r="D1595" s="17"/>
      <c r="E1595" s="4"/>
      <c r="F1595" s="64"/>
      <c r="G1595" s="4"/>
      <c r="H1595" s="4"/>
    </row>
    <row r="1596" spans="2:8" ht="15.75">
      <c r="B1596" s="64"/>
      <c r="D1596" s="17"/>
      <c r="E1596" s="4"/>
      <c r="F1596" s="64"/>
      <c r="G1596" s="4"/>
      <c r="H1596" s="4"/>
    </row>
    <row r="1597" spans="2:8" ht="15.75">
      <c r="B1597" s="64"/>
      <c r="D1597" s="17"/>
      <c r="E1597" s="4"/>
      <c r="F1597" s="64"/>
      <c r="G1597" s="4"/>
      <c r="H1597" s="4"/>
    </row>
    <row r="1598" spans="2:8" ht="15.75">
      <c r="B1598" s="64"/>
      <c r="D1598" s="17"/>
      <c r="E1598" s="4"/>
      <c r="F1598" s="64"/>
      <c r="G1598" s="4"/>
      <c r="H1598" s="4"/>
    </row>
    <row r="1599" spans="2:8" ht="15.75">
      <c r="B1599" s="64"/>
      <c r="D1599" s="17"/>
      <c r="E1599" s="4"/>
      <c r="F1599" s="64"/>
      <c r="G1599" s="4"/>
      <c r="H1599" s="4"/>
    </row>
    <row r="1600" spans="2:8" ht="15.75">
      <c r="B1600" s="64"/>
      <c r="D1600" s="17"/>
      <c r="E1600" s="4"/>
      <c r="F1600" s="64"/>
      <c r="G1600" s="4"/>
      <c r="H1600" s="4"/>
    </row>
    <row r="1601" spans="2:8" ht="15.75">
      <c r="B1601" s="64"/>
      <c r="D1601" s="17"/>
      <c r="E1601" s="4"/>
      <c r="F1601" s="64"/>
      <c r="G1601" s="4"/>
      <c r="H1601" s="4"/>
    </row>
    <row r="1602" spans="2:8" ht="15.75">
      <c r="B1602" s="64"/>
      <c r="D1602" s="17"/>
      <c r="E1602" s="4"/>
      <c r="F1602" s="64"/>
      <c r="G1602" s="4"/>
      <c r="H1602" s="4"/>
    </row>
    <row r="1603" spans="2:8" ht="15.75">
      <c r="B1603" s="64"/>
      <c r="D1603" s="17"/>
      <c r="E1603" s="4"/>
      <c r="F1603" s="64"/>
      <c r="G1603" s="4"/>
      <c r="H1603" s="4"/>
    </row>
    <row r="1604" spans="2:8" ht="15.75">
      <c r="B1604" s="64"/>
      <c r="D1604" s="17"/>
      <c r="E1604" s="4"/>
      <c r="F1604" s="64"/>
      <c r="G1604" s="4"/>
      <c r="H1604" s="4"/>
    </row>
    <row r="1605" spans="2:8" ht="15.75">
      <c r="B1605" s="64"/>
      <c r="D1605" s="17"/>
      <c r="E1605" s="4"/>
      <c r="F1605" s="64"/>
      <c r="G1605" s="4"/>
      <c r="H1605" s="4"/>
    </row>
    <row r="1606" spans="2:8" ht="15.75">
      <c r="B1606" s="64"/>
      <c r="D1606" s="17"/>
      <c r="E1606" s="4"/>
      <c r="F1606" s="64"/>
      <c r="G1606" s="4"/>
      <c r="H1606" s="4"/>
    </row>
    <row r="1607" spans="2:8" ht="15.75">
      <c r="B1607" s="64"/>
      <c r="D1607" s="17"/>
      <c r="E1607" s="4"/>
      <c r="F1607" s="64"/>
      <c r="G1607" s="4"/>
      <c r="H1607" s="4"/>
    </row>
    <row r="1608" spans="2:8" ht="15.75">
      <c r="B1608" s="64"/>
      <c r="D1608" s="17"/>
      <c r="E1608" s="4"/>
      <c r="F1608" s="64"/>
      <c r="G1608" s="4"/>
      <c r="H1608" s="4"/>
    </row>
    <row r="1609" spans="2:8" ht="15.75">
      <c r="B1609" s="64"/>
      <c r="D1609" s="17"/>
      <c r="E1609" s="4"/>
      <c r="F1609" s="64"/>
      <c r="G1609" s="4"/>
      <c r="H1609" s="4"/>
    </row>
    <row r="1610" spans="2:8" ht="15.75">
      <c r="B1610" s="64"/>
      <c r="D1610" s="17"/>
      <c r="E1610" s="4"/>
      <c r="F1610" s="64"/>
      <c r="G1610" s="4"/>
      <c r="H1610" s="4"/>
    </row>
    <row r="1611" spans="2:8" ht="15.75">
      <c r="B1611" s="64"/>
      <c r="D1611" s="17"/>
      <c r="E1611" s="4"/>
      <c r="F1611" s="64"/>
      <c r="G1611" s="4"/>
      <c r="H1611" s="4"/>
    </row>
    <row r="1612" spans="2:8" ht="15.75">
      <c r="B1612" s="64"/>
      <c r="D1612" s="17"/>
      <c r="E1612" s="4"/>
      <c r="F1612" s="64"/>
      <c r="G1612" s="4"/>
      <c r="H1612" s="4"/>
    </row>
    <row r="1613" spans="2:8" ht="15.75">
      <c r="B1613" s="64"/>
      <c r="D1613" s="17"/>
      <c r="E1613" s="4"/>
      <c r="F1613" s="64"/>
      <c r="G1613" s="4"/>
      <c r="H1613" s="4"/>
    </row>
    <row r="1614" spans="2:8" ht="15.75">
      <c r="B1614" s="64"/>
      <c r="D1614" s="17"/>
      <c r="E1614" s="4"/>
      <c r="F1614" s="64"/>
      <c r="G1614" s="4"/>
      <c r="H1614" s="4"/>
    </row>
    <row r="1615" spans="2:8" ht="15.75">
      <c r="B1615" s="64"/>
      <c r="D1615" s="17"/>
      <c r="E1615" s="4"/>
      <c r="F1615" s="64"/>
      <c r="G1615" s="4"/>
      <c r="H1615" s="4"/>
    </row>
    <row r="1616" spans="2:8" ht="15.75">
      <c r="B1616" s="64"/>
      <c r="D1616" s="17"/>
      <c r="E1616" s="4"/>
      <c r="F1616" s="64"/>
      <c r="G1616" s="4"/>
      <c r="H1616" s="4"/>
    </row>
    <row r="1617" spans="2:8" ht="15.75">
      <c r="B1617" s="64"/>
      <c r="D1617" s="17"/>
      <c r="E1617" s="4"/>
      <c r="F1617" s="64"/>
      <c r="G1617" s="4"/>
      <c r="H1617" s="4"/>
    </row>
    <row r="1618" spans="2:8" ht="15.75">
      <c r="B1618" s="64"/>
      <c r="D1618" s="17"/>
      <c r="E1618" s="4"/>
      <c r="F1618" s="64"/>
      <c r="G1618" s="4"/>
      <c r="H1618" s="4"/>
    </row>
    <row r="1619" spans="2:8" ht="15.75">
      <c r="B1619" s="64"/>
      <c r="D1619" s="17"/>
      <c r="E1619" s="4"/>
      <c r="F1619" s="64"/>
      <c r="G1619" s="4"/>
      <c r="H1619" s="4"/>
    </row>
    <row r="1620" spans="2:8" ht="15.75">
      <c r="B1620" s="64"/>
      <c r="D1620" s="17"/>
      <c r="E1620" s="4"/>
      <c r="F1620" s="64"/>
      <c r="G1620" s="4"/>
      <c r="H1620" s="4"/>
    </row>
    <row r="1621" spans="2:8" ht="15.75">
      <c r="B1621" s="64"/>
      <c r="D1621" s="17"/>
      <c r="E1621" s="4"/>
      <c r="F1621" s="64"/>
      <c r="G1621" s="4"/>
      <c r="H1621" s="4"/>
    </row>
    <row r="1622" spans="2:8" ht="15.75">
      <c r="B1622" s="64"/>
      <c r="D1622" s="17"/>
      <c r="E1622" s="4"/>
      <c r="F1622" s="64"/>
      <c r="G1622" s="4"/>
      <c r="H1622" s="4"/>
    </row>
    <row r="1623" spans="2:8" ht="15.75">
      <c r="B1623" s="64"/>
      <c r="D1623" s="17"/>
      <c r="E1623" s="4"/>
      <c r="F1623" s="64"/>
      <c r="G1623" s="4"/>
      <c r="H1623" s="4"/>
    </row>
    <row r="1624" spans="2:8" ht="15.75">
      <c r="B1624" s="64"/>
      <c r="D1624" s="17"/>
      <c r="E1624" s="4"/>
      <c r="F1624" s="64"/>
      <c r="G1624" s="4"/>
      <c r="H1624" s="4"/>
    </row>
    <row r="1625" spans="2:8" ht="15.75">
      <c r="B1625" s="64"/>
      <c r="D1625" s="17"/>
      <c r="E1625" s="4"/>
      <c r="F1625" s="64"/>
      <c r="G1625" s="4"/>
      <c r="H1625" s="4"/>
    </row>
    <row r="1626" spans="2:8" ht="15.75">
      <c r="B1626" s="64"/>
      <c r="D1626" s="17"/>
      <c r="E1626" s="4"/>
      <c r="F1626" s="64"/>
      <c r="G1626" s="4"/>
      <c r="H1626" s="4"/>
    </row>
    <row r="1627" spans="2:8" ht="15.75">
      <c r="B1627" s="64"/>
      <c r="D1627" s="17"/>
      <c r="E1627" s="4"/>
      <c r="F1627" s="64"/>
      <c r="G1627" s="4"/>
      <c r="H1627" s="4"/>
    </row>
    <row r="1628" spans="2:8" ht="15.75">
      <c r="B1628" s="64"/>
      <c r="D1628" s="17"/>
      <c r="E1628" s="4"/>
      <c r="F1628" s="64"/>
      <c r="G1628" s="4"/>
      <c r="H1628" s="4"/>
    </row>
    <row r="1629" spans="2:8" ht="15.75">
      <c r="B1629" s="64"/>
      <c r="D1629" s="17"/>
      <c r="E1629" s="4"/>
      <c r="F1629" s="64"/>
      <c r="G1629" s="4"/>
      <c r="H1629" s="4"/>
    </row>
    <row r="1630" spans="2:8" ht="15.75">
      <c r="B1630" s="64"/>
      <c r="D1630" s="17"/>
      <c r="E1630" s="4"/>
      <c r="F1630" s="64"/>
      <c r="G1630" s="4"/>
      <c r="H1630" s="4"/>
    </row>
    <row r="1631" spans="2:8" ht="15.75">
      <c r="B1631" s="64"/>
      <c r="D1631" s="17"/>
      <c r="E1631" s="4"/>
      <c r="F1631" s="64"/>
      <c r="G1631" s="4"/>
      <c r="H1631" s="4"/>
    </row>
    <row r="1632" spans="2:8" ht="15.75">
      <c r="B1632" s="64"/>
      <c r="D1632" s="17"/>
      <c r="E1632" s="4"/>
      <c r="F1632" s="64"/>
      <c r="G1632" s="4"/>
      <c r="H1632" s="4"/>
    </row>
    <row r="1633" spans="2:8" ht="15.75">
      <c r="B1633" s="64"/>
      <c r="D1633" s="17"/>
      <c r="E1633" s="4"/>
      <c r="F1633" s="64"/>
      <c r="G1633" s="4"/>
      <c r="H1633" s="4"/>
    </row>
    <row r="1634" spans="2:8" ht="15.75">
      <c r="B1634" s="64"/>
      <c r="D1634" s="17"/>
      <c r="E1634" s="4"/>
      <c r="F1634" s="64"/>
      <c r="G1634" s="4"/>
      <c r="H1634" s="4"/>
    </row>
    <row r="1635" spans="2:8" ht="15.75">
      <c r="B1635" s="64"/>
      <c r="D1635" s="17"/>
      <c r="E1635" s="4"/>
      <c r="F1635" s="64"/>
      <c r="G1635" s="4"/>
      <c r="H1635" s="4"/>
    </row>
    <row r="1636" spans="2:8" ht="15.75">
      <c r="B1636" s="64"/>
      <c r="D1636" s="17"/>
      <c r="E1636" s="4"/>
      <c r="F1636" s="64"/>
      <c r="G1636" s="4"/>
      <c r="H1636" s="4"/>
    </row>
    <row r="1637" spans="2:8" ht="15.75">
      <c r="B1637" s="64"/>
      <c r="D1637" s="17"/>
      <c r="E1637" s="4"/>
      <c r="F1637" s="64"/>
      <c r="G1637" s="4"/>
      <c r="H1637" s="4"/>
    </row>
    <row r="1638" spans="2:8" ht="15.75">
      <c r="B1638" s="64"/>
      <c r="D1638" s="17"/>
      <c r="E1638" s="4"/>
      <c r="F1638" s="64"/>
      <c r="G1638" s="4"/>
      <c r="H1638" s="4"/>
    </row>
    <row r="1639" spans="2:8" ht="15.75">
      <c r="B1639" s="64"/>
      <c r="D1639" s="17"/>
      <c r="E1639" s="4"/>
      <c r="F1639" s="64"/>
      <c r="G1639" s="4"/>
      <c r="H1639" s="4"/>
    </row>
    <row r="1640" spans="2:8" ht="15.75">
      <c r="B1640" s="64"/>
      <c r="D1640" s="17"/>
      <c r="E1640" s="4"/>
      <c r="F1640" s="64"/>
      <c r="G1640" s="4"/>
      <c r="H1640" s="4"/>
    </row>
    <row r="1641" spans="2:8" ht="15.75">
      <c r="B1641" s="64"/>
      <c r="D1641" s="17"/>
      <c r="E1641" s="4"/>
      <c r="F1641" s="64"/>
      <c r="G1641" s="4"/>
      <c r="H1641" s="4"/>
    </row>
    <row r="1642" spans="2:8" ht="15.75">
      <c r="B1642" s="64"/>
      <c r="D1642" s="17"/>
      <c r="E1642" s="4"/>
      <c r="F1642" s="64"/>
      <c r="G1642" s="4"/>
      <c r="H1642" s="4"/>
    </row>
    <row r="1643" spans="2:8" ht="15.75">
      <c r="B1643" s="64"/>
      <c r="D1643" s="17"/>
      <c r="E1643" s="4"/>
      <c r="F1643" s="64"/>
      <c r="G1643" s="4"/>
      <c r="H1643" s="4"/>
    </row>
    <row r="1644" spans="2:8" ht="15.75">
      <c r="B1644" s="64"/>
      <c r="D1644" s="17"/>
      <c r="E1644" s="4"/>
      <c r="F1644" s="64"/>
      <c r="G1644" s="4"/>
      <c r="H1644" s="4"/>
    </row>
    <row r="1645" spans="2:8" ht="15.75">
      <c r="B1645" s="64"/>
      <c r="D1645" s="17"/>
      <c r="E1645" s="4"/>
      <c r="F1645" s="64"/>
      <c r="G1645" s="4"/>
      <c r="H1645" s="4"/>
    </row>
    <row r="1646" spans="2:8" ht="15.75">
      <c r="B1646" s="64"/>
      <c r="D1646" s="17"/>
      <c r="E1646" s="4"/>
      <c r="F1646" s="64"/>
      <c r="G1646" s="4"/>
      <c r="H1646" s="4"/>
    </row>
    <row r="1647" spans="2:8" ht="15.75">
      <c r="B1647" s="64"/>
      <c r="D1647" s="17"/>
      <c r="E1647" s="4"/>
      <c r="F1647" s="64"/>
      <c r="G1647" s="4"/>
      <c r="H1647" s="4"/>
    </row>
    <row r="1648" spans="2:8" ht="15.75">
      <c r="B1648" s="64"/>
      <c r="D1648" s="17"/>
      <c r="E1648" s="4"/>
      <c r="F1648" s="64"/>
      <c r="G1648" s="4"/>
      <c r="H1648" s="4"/>
    </row>
    <row r="1649" spans="2:8" ht="15.75">
      <c r="B1649" s="64"/>
      <c r="D1649" s="17"/>
      <c r="E1649" s="4"/>
      <c r="F1649" s="64"/>
      <c r="G1649" s="4"/>
      <c r="H1649" s="4"/>
    </row>
    <row r="1650" spans="2:8" ht="15.75">
      <c r="B1650" s="64"/>
      <c r="D1650" s="17"/>
      <c r="E1650" s="4"/>
      <c r="F1650" s="64"/>
      <c r="G1650" s="4"/>
      <c r="H1650" s="4"/>
    </row>
    <row r="1651" spans="2:8" ht="15.75">
      <c r="B1651" s="64"/>
      <c r="D1651" s="17"/>
      <c r="E1651" s="4"/>
      <c r="F1651" s="64"/>
      <c r="G1651" s="4"/>
      <c r="H1651" s="4"/>
    </row>
    <row r="1652" spans="2:8" ht="15.75">
      <c r="B1652" s="64"/>
      <c r="D1652" s="17"/>
      <c r="E1652" s="4"/>
      <c r="F1652" s="64"/>
      <c r="G1652" s="4"/>
      <c r="H1652" s="4"/>
    </row>
    <row r="1653" spans="2:8" ht="15.75">
      <c r="B1653" s="64"/>
      <c r="D1653" s="17"/>
      <c r="E1653" s="4"/>
      <c r="F1653" s="64"/>
      <c r="G1653" s="4"/>
      <c r="H1653" s="4"/>
    </row>
    <row r="1654" spans="2:8" ht="15.75">
      <c r="B1654" s="64"/>
      <c r="D1654" s="17"/>
      <c r="E1654" s="4"/>
      <c r="F1654" s="64"/>
      <c r="G1654" s="4"/>
      <c r="H1654" s="4"/>
    </row>
    <row r="1655" spans="2:8" ht="15.75">
      <c r="B1655" s="64"/>
      <c r="D1655" s="17"/>
      <c r="E1655" s="4"/>
      <c r="F1655" s="64"/>
      <c r="G1655" s="4"/>
      <c r="H1655" s="4"/>
    </row>
    <row r="1656" spans="2:8" ht="15.75">
      <c r="B1656" s="64"/>
      <c r="D1656" s="17"/>
      <c r="E1656" s="4"/>
      <c r="F1656" s="64"/>
      <c r="G1656" s="4"/>
      <c r="H1656" s="4"/>
    </row>
    <row r="1657" spans="2:8" ht="15.75">
      <c r="B1657" s="64"/>
      <c r="D1657" s="17"/>
      <c r="E1657" s="4"/>
      <c r="F1657" s="64"/>
      <c r="G1657" s="4"/>
      <c r="H1657" s="4"/>
    </row>
    <row r="1658" spans="2:8" ht="15.75">
      <c r="B1658" s="64"/>
      <c r="D1658" s="17"/>
      <c r="E1658" s="4"/>
      <c r="F1658" s="64"/>
      <c r="G1658" s="4"/>
      <c r="H1658" s="4"/>
    </row>
    <row r="1659" spans="2:8" ht="15.75">
      <c r="B1659" s="64"/>
      <c r="D1659" s="17"/>
      <c r="E1659" s="4"/>
      <c r="F1659" s="64"/>
      <c r="G1659" s="4"/>
      <c r="H1659" s="4"/>
    </row>
    <row r="1660" spans="2:8" ht="15.75">
      <c r="B1660" s="64"/>
      <c r="D1660" s="17"/>
      <c r="E1660" s="4"/>
      <c r="F1660" s="64"/>
      <c r="G1660" s="4"/>
      <c r="H1660" s="4"/>
    </row>
    <row r="1661" spans="2:8" ht="15.75">
      <c r="B1661" s="64"/>
      <c r="D1661" s="17"/>
      <c r="E1661" s="4"/>
      <c r="F1661" s="64"/>
      <c r="G1661" s="4"/>
      <c r="H1661" s="4"/>
    </row>
    <row r="1662" spans="2:8" ht="15.75">
      <c r="B1662" s="64"/>
      <c r="D1662" s="17"/>
      <c r="E1662" s="4"/>
      <c r="F1662" s="64"/>
      <c r="G1662" s="4"/>
      <c r="H1662" s="4"/>
    </row>
    <row r="1663" spans="2:8" ht="15.75">
      <c r="B1663" s="64"/>
      <c r="D1663" s="17"/>
      <c r="E1663" s="4"/>
      <c r="F1663" s="64"/>
      <c r="G1663" s="4"/>
      <c r="H1663" s="4"/>
    </row>
    <row r="1664" spans="2:8" ht="15.75">
      <c r="B1664" s="64"/>
      <c r="D1664" s="17"/>
      <c r="E1664" s="4"/>
      <c r="F1664" s="64"/>
      <c r="G1664" s="4"/>
      <c r="H1664" s="4"/>
    </row>
    <row r="1665" spans="2:8" ht="15.75">
      <c r="B1665" s="64"/>
      <c r="D1665" s="17"/>
      <c r="E1665" s="4"/>
      <c r="F1665" s="64"/>
      <c r="G1665" s="4"/>
      <c r="H1665" s="4"/>
    </row>
    <row r="1666" spans="2:8" ht="15.75">
      <c r="B1666" s="64"/>
      <c r="D1666" s="17"/>
      <c r="E1666" s="4"/>
      <c r="F1666" s="64"/>
      <c r="G1666" s="4"/>
      <c r="H1666" s="4"/>
    </row>
    <row r="1667" spans="2:8" ht="15.75">
      <c r="B1667" s="64"/>
      <c r="D1667" s="17"/>
      <c r="E1667" s="4"/>
      <c r="F1667" s="64"/>
      <c r="G1667" s="4"/>
      <c r="H1667" s="4"/>
    </row>
    <row r="1668" spans="2:8" ht="15.75">
      <c r="B1668" s="64"/>
      <c r="D1668" s="17"/>
      <c r="E1668" s="4"/>
      <c r="F1668" s="64"/>
      <c r="G1668" s="4"/>
      <c r="H1668" s="4"/>
    </row>
    <row r="1669" spans="2:8" ht="15.75">
      <c r="B1669" s="64"/>
      <c r="D1669" s="17"/>
      <c r="E1669" s="4"/>
      <c r="F1669" s="64"/>
      <c r="G1669" s="4"/>
      <c r="H1669" s="4"/>
    </row>
    <row r="1670" spans="2:8" ht="15.75">
      <c r="B1670" s="64"/>
      <c r="D1670" s="17"/>
      <c r="E1670" s="4"/>
      <c r="F1670" s="64"/>
      <c r="G1670" s="4"/>
      <c r="H1670" s="4"/>
    </row>
    <row r="1671" spans="2:8" ht="15.75">
      <c r="B1671" s="64"/>
      <c r="D1671" s="17"/>
      <c r="E1671" s="4"/>
      <c r="F1671" s="64"/>
      <c r="G1671" s="4"/>
      <c r="H1671" s="4"/>
    </row>
    <row r="1672" spans="2:8" ht="15.75">
      <c r="B1672" s="64"/>
      <c r="D1672" s="17"/>
      <c r="E1672" s="4"/>
      <c r="F1672" s="64"/>
      <c r="G1672" s="4"/>
      <c r="H1672" s="4"/>
    </row>
    <row r="1673" spans="2:8" ht="15.75">
      <c r="B1673" s="64"/>
      <c r="D1673" s="17"/>
      <c r="E1673" s="4"/>
      <c r="F1673" s="64"/>
      <c r="G1673" s="4"/>
      <c r="H1673" s="4"/>
    </row>
    <row r="1674" spans="2:8" ht="15.75">
      <c r="B1674" s="64"/>
      <c r="D1674" s="17"/>
      <c r="E1674" s="4"/>
      <c r="F1674" s="64"/>
      <c r="G1674" s="4"/>
      <c r="H1674" s="4"/>
    </row>
    <row r="1675" spans="2:8" ht="15.75">
      <c r="B1675" s="64"/>
      <c r="D1675" s="17"/>
      <c r="E1675" s="4"/>
      <c r="F1675" s="64"/>
      <c r="G1675" s="4"/>
      <c r="H1675" s="4"/>
    </row>
    <row r="1676" spans="2:8" ht="15.75">
      <c r="B1676" s="64"/>
      <c r="D1676" s="17"/>
      <c r="E1676" s="4"/>
      <c r="F1676" s="64"/>
      <c r="G1676" s="4"/>
      <c r="H1676" s="4"/>
    </row>
    <row r="1677" spans="2:8" ht="15.75">
      <c r="B1677" s="64"/>
      <c r="D1677" s="17"/>
      <c r="E1677" s="4"/>
      <c r="F1677" s="64"/>
      <c r="G1677" s="4"/>
      <c r="H1677" s="4"/>
    </row>
    <row r="1678" spans="2:8" ht="15.75">
      <c r="B1678" s="64"/>
      <c r="D1678" s="17"/>
      <c r="E1678" s="4"/>
      <c r="F1678" s="64"/>
      <c r="G1678" s="4"/>
      <c r="H1678" s="4"/>
    </row>
    <row r="1679" spans="2:8" ht="15.75">
      <c r="B1679" s="64"/>
      <c r="D1679" s="17"/>
      <c r="E1679" s="4"/>
      <c r="F1679" s="64"/>
      <c r="G1679" s="4"/>
      <c r="H1679" s="4"/>
    </row>
    <row r="1680" spans="2:8" ht="15.75">
      <c r="B1680" s="64"/>
      <c r="D1680" s="17"/>
      <c r="E1680" s="4"/>
      <c r="F1680" s="64"/>
      <c r="G1680" s="4"/>
      <c r="H1680" s="4"/>
    </row>
    <row r="1681" spans="2:8" ht="15.75">
      <c r="B1681" s="64"/>
      <c r="D1681" s="17"/>
      <c r="E1681" s="4"/>
      <c r="F1681" s="64"/>
      <c r="G1681" s="4"/>
      <c r="H1681" s="4"/>
    </row>
    <row r="1682" spans="2:8" ht="15.75">
      <c r="B1682" s="64"/>
      <c r="D1682" s="17"/>
      <c r="E1682" s="4"/>
      <c r="F1682" s="64"/>
      <c r="G1682" s="4"/>
      <c r="H1682" s="4"/>
    </row>
    <row r="1683" spans="2:8" ht="15.75">
      <c r="B1683" s="64"/>
      <c r="D1683" s="17"/>
      <c r="E1683" s="4"/>
      <c r="F1683" s="64"/>
      <c r="G1683" s="4"/>
      <c r="H1683" s="4"/>
    </row>
    <row r="1684" spans="2:8" ht="15.75">
      <c r="B1684" s="64"/>
      <c r="D1684" s="17"/>
      <c r="E1684" s="4"/>
      <c r="F1684" s="64"/>
      <c r="G1684" s="4"/>
      <c r="H1684" s="4"/>
    </row>
    <row r="1685" spans="2:8" ht="15.75">
      <c r="B1685" s="64"/>
      <c r="D1685" s="17"/>
      <c r="E1685" s="4"/>
      <c r="F1685" s="64"/>
      <c r="G1685" s="4"/>
      <c r="H1685" s="4"/>
    </row>
    <row r="1686" spans="2:8" ht="15.75">
      <c r="B1686" s="64"/>
      <c r="D1686" s="17"/>
      <c r="E1686" s="4"/>
      <c r="F1686" s="64"/>
      <c r="G1686" s="4"/>
      <c r="H1686" s="4"/>
    </row>
    <row r="1687" spans="2:8" ht="15.75">
      <c r="B1687" s="64"/>
      <c r="D1687" s="17"/>
      <c r="E1687" s="4"/>
      <c r="F1687" s="64"/>
      <c r="G1687" s="4"/>
      <c r="H1687" s="4"/>
    </row>
    <row r="1688" spans="2:8" ht="15.75">
      <c r="B1688" s="64"/>
      <c r="D1688" s="17"/>
      <c r="E1688" s="4"/>
      <c r="F1688" s="64"/>
      <c r="G1688" s="4"/>
      <c r="H1688" s="4"/>
    </row>
    <row r="1689" spans="2:8" ht="15.75">
      <c r="B1689" s="64"/>
      <c r="D1689" s="17"/>
      <c r="E1689" s="4"/>
      <c r="F1689" s="64"/>
      <c r="G1689" s="4"/>
      <c r="H1689" s="4"/>
    </row>
    <row r="1690" spans="2:8" ht="15.75">
      <c r="B1690" s="64"/>
      <c r="D1690" s="17"/>
      <c r="E1690" s="4"/>
      <c r="F1690" s="64"/>
      <c r="G1690" s="4"/>
      <c r="H1690" s="4"/>
    </row>
    <row r="1691" spans="2:8" ht="15.75">
      <c r="B1691" s="64"/>
      <c r="D1691" s="17"/>
      <c r="E1691" s="4"/>
      <c r="F1691" s="64"/>
      <c r="G1691" s="4"/>
      <c r="H1691" s="4"/>
    </row>
    <row r="1692" spans="2:8" ht="15.75">
      <c r="B1692" s="64"/>
      <c r="D1692" s="17"/>
      <c r="E1692" s="4"/>
      <c r="F1692" s="64"/>
      <c r="G1692" s="4"/>
      <c r="H1692" s="4"/>
    </row>
    <row r="1693" spans="2:8" ht="15.75">
      <c r="B1693" s="64"/>
      <c r="D1693" s="17"/>
      <c r="E1693" s="4"/>
      <c r="F1693" s="64"/>
      <c r="G1693" s="4"/>
      <c r="H1693" s="4"/>
    </row>
    <row r="1694" spans="2:8" ht="15.75">
      <c r="B1694" s="64"/>
      <c r="D1694" s="17"/>
      <c r="E1694" s="4"/>
      <c r="F1694" s="64"/>
      <c r="G1694" s="4"/>
      <c r="H1694" s="4"/>
    </row>
    <row r="1695" spans="2:8" ht="15.75">
      <c r="B1695" s="64"/>
      <c r="D1695" s="17"/>
      <c r="E1695" s="4"/>
      <c r="F1695" s="64"/>
      <c r="G1695" s="4"/>
      <c r="H1695" s="4"/>
    </row>
    <row r="1696" spans="2:8" ht="15.75">
      <c r="B1696" s="64"/>
      <c r="D1696" s="17"/>
      <c r="E1696" s="4"/>
      <c r="F1696" s="64"/>
      <c r="G1696" s="4"/>
      <c r="H1696" s="4"/>
    </row>
    <row r="1697" spans="2:8" ht="15.75">
      <c r="B1697" s="64"/>
      <c r="D1697" s="17"/>
      <c r="E1697" s="4"/>
      <c r="F1697" s="64"/>
      <c r="G1697" s="4"/>
      <c r="H1697" s="4"/>
    </row>
    <row r="1698" spans="2:8" ht="15.75">
      <c r="B1698" s="64"/>
      <c r="D1698" s="17"/>
      <c r="E1698" s="4"/>
      <c r="F1698" s="64"/>
      <c r="G1698" s="4"/>
      <c r="H1698" s="4"/>
    </row>
    <row r="1699" spans="2:8" ht="15.75">
      <c r="B1699" s="64"/>
      <c r="D1699" s="17"/>
      <c r="E1699" s="4"/>
      <c r="F1699" s="64"/>
      <c r="G1699" s="4"/>
      <c r="H1699" s="4"/>
    </row>
    <row r="1700" spans="2:8" ht="15.75">
      <c r="B1700" s="64"/>
      <c r="D1700" s="17"/>
      <c r="E1700" s="4"/>
      <c r="F1700" s="64"/>
      <c r="G1700" s="4"/>
      <c r="H1700" s="4"/>
    </row>
    <row r="1701" spans="2:8" ht="15.75">
      <c r="B1701" s="64"/>
      <c r="D1701" s="17"/>
      <c r="E1701" s="4"/>
      <c r="F1701" s="64"/>
      <c r="G1701" s="4"/>
      <c r="H1701" s="4"/>
    </row>
    <row r="1702" spans="2:8" ht="15.75">
      <c r="B1702" s="64"/>
      <c r="D1702" s="17"/>
      <c r="E1702" s="4"/>
      <c r="F1702" s="64"/>
      <c r="G1702" s="4"/>
      <c r="H1702" s="4"/>
    </row>
    <row r="1703" spans="2:8" ht="15.75">
      <c r="B1703" s="64"/>
      <c r="D1703" s="17"/>
      <c r="E1703" s="4"/>
      <c r="F1703" s="64"/>
      <c r="G1703" s="4"/>
      <c r="H1703" s="4"/>
    </row>
    <row r="1704" spans="2:8" ht="15.75">
      <c r="B1704" s="64"/>
      <c r="D1704" s="17"/>
      <c r="E1704" s="4"/>
      <c r="F1704" s="64"/>
      <c r="G1704" s="4"/>
      <c r="H1704" s="4"/>
    </row>
    <row r="1705" spans="2:8" ht="15.75">
      <c r="B1705" s="64"/>
      <c r="D1705" s="17"/>
      <c r="E1705" s="4"/>
      <c r="F1705" s="64"/>
      <c r="G1705" s="4"/>
      <c r="H1705" s="4"/>
    </row>
    <row r="1706" spans="2:8" ht="15.75">
      <c r="B1706" s="64"/>
      <c r="D1706" s="17"/>
      <c r="E1706" s="4"/>
      <c r="F1706" s="64"/>
      <c r="G1706" s="4"/>
      <c r="H1706" s="4"/>
    </row>
    <row r="1707" spans="2:8" ht="15.75">
      <c r="B1707" s="64"/>
      <c r="D1707" s="17"/>
      <c r="E1707" s="4"/>
      <c r="F1707" s="64"/>
      <c r="G1707" s="4"/>
      <c r="H1707" s="4"/>
    </row>
    <row r="1708" spans="2:8" ht="15.75">
      <c r="B1708" s="64"/>
      <c r="D1708" s="17"/>
      <c r="E1708" s="4"/>
      <c r="F1708" s="64"/>
      <c r="G1708" s="4"/>
      <c r="H1708" s="4"/>
    </row>
    <row r="1709" spans="2:8" ht="15.75">
      <c r="B1709" s="64"/>
      <c r="D1709" s="17"/>
      <c r="E1709" s="4"/>
      <c r="F1709" s="64"/>
      <c r="G1709" s="4"/>
      <c r="H1709" s="4"/>
    </row>
    <row r="1710" spans="2:8" ht="15.75">
      <c r="B1710" s="64"/>
      <c r="D1710" s="17"/>
      <c r="E1710" s="4"/>
      <c r="F1710" s="64"/>
      <c r="G1710" s="4"/>
      <c r="H1710" s="4"/>
    </row>
    <row r="1711" spans="2:8" ht="15.75">
      <c r="B1711" s="64"/>
      <c r="D1711" s="17"/>
      <c r="E1711" s="4"/>
      <c r="F1711" s="64"/>
      <c r="G1711" s="4"/>
      <c r="H1711" s="4"/>
    </row>
    <row r="1712" spans="2:8" ht="15.75">
      <c r="B1712" s="64"/>
      <c r="D1712" s="17"/>
      <c r="E1712" s="4"/>
      <c r="F1712" s="64"/>
      <c r="G1712" s="4"/>
      <c r="H1712" s="4"/>
    </row>
    <row r="1713" spans="2:8" ht="15.75">
      <c r="B1713" s="64"/>
      <c r="D1713" s="17"/>
      <c r="E1713" s="4"/>
      <c r="F1713" s="64"/>
      <c r="G1713" s="4"/>
      <c r="H1713" s="4"/>
    </row>
    <row r="1714" spans="2:8" ht="15.75">
      <c r="B1714" s="64"/>
      <c r="D1714" s="17"/>
      <c r="E1714" s="4"/>
      <c r="F1714" s="64"/>
      <c r="G1714" s="4"/>
      <c r="H1714" s="4"/>
    </row>
    <row r="1715" spans="2:8" ht="15.75">
      <c r="B1715" s="64"/>
      <c r="D1715" s="17"/>
      <c r="E1715" s="4"/>
      <c r="F1715" s="64"/>
      <c r="G1715" s="4"/>
      <c r="H1715" s="4"/>
    </row>
    <row r="1716" spans="2:8" ht="15.75">
      <c r="B1716" s="64"/>
      <c r="D1716" s="17"/>
      <c r="E1716" s="4"/>
      <c r="F1716" s="64"/>
      <c r="G1716" s="4"/>
      <c r="H1716" s="4"/>
    </row>
    <row r="1717" spans="2:8" ht="15.75">
      <c r="B1717" s="64"/>
      <c r="D1717" s="17"/>
      <c r="E1717" s="4"/>
      <c r="F1717" s="64"/>
      <c r="G1717" s="4"/>
      <c r="H1717" s="4"/>
    </row>
    <row r="1718" spans="2:8" ht="15.75">
      <c r="B1718" s="64"/>
      <c r="D1718" s="17"/>
      <c r="E1718" s="4"/>
      <c r="F1718" s="64"/>
      <c r="G1718" s="4"/>
      <c r="H1718" s="4"/>
    </row>
    <row r="1719" spans="2:8" ht="15.75">
      <c r="B1719" s="64"/>
      <c r="D1719" s="17"/>
      <c r="E1719" s="4"/>
      <c r="F1719" s="64"/>
      <c r="G1719" s="4"/>
      <c r="H1719" s="4"/>
    </row>
    <row r="1720" spans="2:8" ht="15.75">
      <c r="B1720" s="64"/>
      <c r="D1720" s="17"/>
      <c r="E1720" s="4"/>
      <c r="F1720" s="64"/>
      <c r="G1720" s="4"/>
      <c r="H1720" s="4"/>
    </row>
    <row r="1721" spans="2:8" ht="15.75">
      <c r="B1721" s="64"/>
      <c r="D1721" s="17"/>
      <c r="E1721" s="4"/>
      <c r="F1721" s="64"/>
      <c r="G1721" s="4"/>
      <c r="H1721" s="4"/>
    </row>
    <row r="1722" spans="2:8" ht="15.75">
      <c r="B1722" s="64"/>
      <c r="D1722" s="17"/>
      <c r="E1722" s="4"/>
      <c r="F1722" s="64"/>
      <c r="G1722" s="4"/>
      <c r="H1722" s="4"/>
    </row>
    <row r="1723" spans="2:8" ht="15.75">
      <c r="B1723" s="64"/>
      <c r="D1723" s="17"/>
      <c r="E1723" s="4"/>
      <c r="F1723" s="64"/>
      <c r="G1723" s="4"/>
      <c r="H1723" s="4"/>
    </row>
    <row r="1724" spans="2:8" ht="15.75">
      <c r="B1724" s="64"/>
      <c r="D1724" s="17"/>
      <c r="E1724" s="4"/>
      <c r="F1724" s="64"/>
      <c r="G1724" s="4"/>
      <c r="H1724" s="4"/>
    </row>
    <row r="1725" spans="2:8" ht="15.75">
      <c r="B1725" s="64"/>
      <c r="D1725" s="17"/>
      <c r="E1725" s="4"/>
      <c r="F1725" s="64"/>
      <c r="G1725" s="4"/>
      <c r="H1725" s="4"/>
    </row>
    <row r="1726" spans="2:8" ht="15.75">
      <c r="B1726" s="64"/>
      <c r="D1726" s="17"/>
      <c r="E1726" s="4"/>
      <c r="F1726" s="64"/>
      <c r="G1726" s="4"/>
      <c r="H1726" s="4"/>
    </row>
    <row r="1727" spans="2:8" ht="15.75">
      <c r="B1727" s="64"/>
      <c r="D1727" s="17"/>
      <c r="E1727" s="4"/>
      <c r="F1727" s="64"/>
      <c r="G1727" s="4"/>
      <c r="H1727" s="4"/>
    </row>
    <row r="1728" spans="2:8" ht="15.75">
      <c r="B1728" s="64"/>
      <c r="D1728" s="17"/>
      <c r="E1728" s="4"/>
      <c r="F1728" s="64"/>
      <c r="G1728" s="4"/>
      <c r="H1728" s="4"/>
    </row>
    <row r="1729" spans="2:8" ht="15.75">
      <c r="B1729" s="64"/>
      <c r="D1729" s="17"/>
      <c r="E1729" s="4"/>
      <c r="F1729" s="64"/>
      <c r="G1729" s="4"/>
      <c r="H1729" s="4"/>
    </row>
    <row r="1730" spans="2:8" ht="15.75">
      <c r="B1730" s="64"/>
      <c r="D1730" s="17"/>
      <c r="E1730" s="4"/>
      <c r="F1730" s="64"/>
      <c r="G1730" s="4"/>
      <c r="H1730" s="4"/>
    </row>
    <row r="1731" spans="2:8" ht="15.75">
      <c r="B1731" s="64"/>
      <c r="D1731" s="17"/>
      <c r="E1731" s="4"/>
      <c r="F1731" s="64"/>
      <c r="G1731" s="4"/>
      <c r="H1731" s="4"/>
    </row>
    <row r="1732" spans="2:8" ht="15.75">
      <c r="B1732" s="64"/>
      <c r="D1732" s="17"/>
      <c r="E1732" s="4"/>
      <c r="F1732" s="64"/>
      <c r="G1732" s="4"/>
      <c r="H1732" s="4"/>
    </row>
    <row r="1733" spans="2:8" ht="15.75">
      <c r="B1733" s="64"/>
      <c r="D1733" s="17"/>
      <c r="E1733" s="4"/>
      <c r="F1733" s="64"/>
      <c r="G1733" s="4"/>
      <c r="H1733" s="4"/>
    </row>
    <row r="1734" spans="2:8" ht="15.75">
      <c r="B1734" s="64"/>
      <c r="D1734" s="17"/>
      <c r="E1734" s="4"/>
      <c r="F1734" s="64"/>
      <c r="G1734" s="4"/>
      <c r="H1734" s="4"/>
    </row>
    <row r="1735" spans="2:8" ht="15.75">
      <c r="B1735" s="64"/>
      <c r="D1735" s="17"/>
      <c r="E1735" s="4"/>
      <c r="F1735" s="64"/>
      <c r="G1735" s="4"/>
      <c r="H1735" s="4"/>
    </row>
    <row r="1736" spans="2:8" ht="15.75">
      <c r="B1736" s="64"/>
      <c r="D1736" s="17"/>
      <c r="E1736" s="4"/>
      <c r="F1736" s="64"/>
      <c r="G1736" s="4"/>
      <c r="H1736" s="4"/>
    </row>
    <row r="1737" spans="2:8" ht="15.75">
      <c r="B1737" s="64"/>
      <c r="D1737" s="17"/>
      <c r="E1737" s="4"/>
      <c r="F1737" s="64"/>
      <c r="G1737" s="4"/>
      <c r="H1737" s="4"/>
    </row>
    <row r="1738" spans="2:8" ht="15.75">
      <c r="B1738" s="64"/>
      <c r="D1738" s="17"/>
      <c r="E1738" s="4"/>
      <c r="F1738" s="64"/>
      <c r="G1738" s="4"/>
      <c r="H1738" s="4"/>
    </row>
    <row r="1739" spans="2:8" ht="15.75">
      <c r="B1739" s="64"/>
      <c r="D1739" s="17"/>
      <c r="E1739" s="4"/>
      <c r="F1739" s="64"/>
      <c r="G1739" s="4"/>
      <c r="H1739" s="4"/>
    </row>
    <row r="1740" spans="2:8" ht="15.75">
      <c r="B1740" s="64"/>
      <c r="D1740" s="17"/>
      <c r="E1740" s="4"/>
      <c r="F1740" s="64"/>
      <c r="G1740" s="4"/>
      <c r="H1740" s="4"/>
    </row>
    <row r="1741" spans="2:8" ht="15.75">
      <c r="B1741" s="64"/>
      <c r="D1741" s="17"/>
      <c r="E1741" s="4"/>
      <c r="F1741" s="64"/>
      <c r="G1741" s="4"/>
      <c r="H1741" s="4"/>
    </row>
    <row r="1742" spans="2:8" ht="15.75">
      <c r="B1742" s="64"/>
      <c r="D1742" s="17"/>
      <c r="E1742" s="4"/>
      <c r="F1742" s="64"/>
      <c r="G1742" s="4"/>
      <c r="H1742" s="4"/>
    </row>
    <row r="1743" spans="2:8" ht="15.75">
      <c r="B1743" s="64"/>
      <c r="D1743" s="17"/>
      <c r="E1743" s="4"/>
      <c r="F1743" s="64"/>
      <c r="G1743" s="4"/>
      <c r="H1743" s="4"/>
    </row>
    <row r="1744" spans="2:8" ht="15.75">
      <c r="B1744" s="64"/>
      <c r="D1744" s="17"/>
      <c r="E1744" s="4"/>
      <c r="F1744" s="64"/>
      <c r="G1744" s="4"/>
      <c r="H1744" s="4"/>
    </row>
    <row r="1745" spans="2:8" ht="15.75">
      <c r="B1745" s="64"/>
      <c r="D1745" s="17"/>
      <c r="E1745" s="4"/>
      <c r="F1745" s="64"/>
      <c r="G1745" s="4"/>
      <c r="H1745" s="4"/>
    </row>
    <row r="1746" spans="2:8" ht="15.75">
      <c r="B1746" s="64"/>
      <c r="D1746" s="17"/>
      <c r="E1746" s="4"/>
      <c r="F1746" s="64"/>
      <c r="G1746" s="4"/>
      <c r="H1746" s="4"/>
    </row>
    <row r="1747" spans="2:8" ht="15.75">
      <c r="B1747" s="64"/>
      <c r="D1747" s="17"/>
      <c r="E1747" s="4"/>
      <c r="F1747" s="64"/>
      <c r="G1747" s="4"/>
      <c r="H1747" s="4"/>
    </row>
    <row r="1748" spans="2:8" ht="15.75">
      <c r="B1748" s="64"/>
      <c r="D1748" s="17"/>
      <c r="E1748" s="4"/>
      <c r="F1748" s="64"/>
      <c r="G1748" s="4"/>
      <c r="H1748" s="4"/>
    </row>
    <row r="1749" spans="2:8" ht="15.75">
      <c r="B1749" s="64"/>
      <c r="D1749" s="17"/>
      <c r="E1749" s="4"/>
      <c r="F1749" s="64"/>
      <c r="G1749" s="4"/>
      <c r="H1749" s="4"/>
    </row>
    <row r="1750" spans="2:8" ht="15.75">
      <c r="B1750" s="64"/>
      <c r="D1750" s="17"/>
      <c r="E1750" s="4"/>
      <c r="F1750" s="64"/>
      <c r="G1750" s="4"/>
      <c r="H1750" s="4"/>
    </row>
    <row r="1751" spans="2:8" ht="15.75">
      <c r="B1751" s="64"/>
      <c r="D1751" s="17"/>
      <c r="E1751" s="4"/>
      <c r="F1751" s="64"/>
      <c r="G1751" s="4"/>
      <c r="H1751" s="4"/>
    </row>
    <row r="1752" spans="2:8" ht="15.75">
      <c r="B1752" s="64"/>
      <c r="D1752" s="17"/>
      <c r="E1752" s="4"/>
      <c r="F1752" s="64"/>
      <c r="G1752" s="4"/>
      <c r="H1752" s="4"/>
    </row>
    <row r="1753" spans="2:8" ht="15.75">
      <c r="B1753" s="64"/>
      <c r="D1753" s="17"/>
      <c r="E1753" s="4"/>
      <c r="F1753" s="64"/>
      <c r="G1753" s="4"/>
      <c r="H1753" s="4"/>
    </row>
    <row r="1754" spans="2:8" ht="15.75">
      <c r="B1754" s="64"/>
      <c r="D1754" s="17"/>
      <c r="E1754" s="4"/>
      <c r="F1754" s="64"/>
      <c r="G1754" s="4"/>
      <c r="H1754" s="4"/>
    </row>
    <row r="1755" spans="2:8" ht="15.75">
      <c r="B1755" s="64"/>
      <c r="D1755" s="17"/>
      <c r="E1755" s="4"/>
      <c r="F1755" s="64"/>
      <c r="G1755" s="4"/>
      <c r="H1755" s="4"/>
    </row>
    <row r="1756" spans="2:8" ht="15.75">
      <c r="B1756" s="64"/>
      <c r="D1756" s="17"/>
      <c r="E1756" s="4"/>
      <c r="F1756" s="64"/>
      <c r="G1756" s="4"/>
      <c r="H1756" s="4"/>
    </row>
    <row r="1757" spans="2:8" ht="15.75">
      <c r="B1757" s="64"/>
      <c r="D1757" s="17"/>
      <c r="E1757" s="4"/>
      <c r="F1757" s="64"/>
      <c r="G1757" s="4"/>
      <c r="H1757" s="4"/>
    </row>
    <row r="1758" spans="2:8" ht="15.75">
      <c r="B1758" s="64"/>
      <c r="D1758" s="17"/>
      <c r="E1758" s="4"/>
      <c r="F1758" s="64"/>
      <c r="G1758" s="4"/>
      <c r="H1758" s="4"/>
    </row>
    <row r="1759" spans="2:8" ht="15.75">
      <c r="B1759" s="64"/>
      <c r="D1759" s="17"/>
      <c r="E1759" s="4"/>
      <c r="F1759" s="64"/>
      <c r="G1759" s="4"/>
      <c r="H1759" s="4"/>
    </row>
    <row r="1760" spans="2:8" ht="15.75">
      <c r="B1760" s="64"/>
      <c r="D1760" s="17"/>
      <c r="E1760" s="4"/>
      <c r="F1760" s="64"/>
      <c r="G1760" s="4"/>
      <c r="H1760" s="4"/>
    </row>
    <row r="1761" spans="2:8" ht="15.75">
      <c r="B1761" s="64"/>
      <c r="D1761" s="17"/>
      <c r="E1761" s="4"/>
      <c r="F1761" s="64"/>
      <c r="G1761" s="4"/>
      <c r="H1761" s="4"/>
    </row>
    <row r="1762" spans="2:8" ht="15.75">
      <c r="B1762" s="64"/>
      <c r="D1762" s="17"/>
      <c r="E1762" s="4"/>
      <c r="F1762" s="64"/>
      <c r="G1762" s="4"/>
      <c r="H1762" s="4"/>
    </row>
    <row r="1763" spans="2:8" ht="15.75">
      <c r="B1763" s="64"/>
      <c r="D1763" s="17"/>
      <c r="E1763" s="4"/>
      <c r="F1763" s="64"/>
      <c r="G1763" s="4"/>
      <c r="H1763" s="4"/>
    </row>
    <row r="1764" spans="2:8" ht="15.75">
      <c r="B1764" s="64"/>
      <c r="D1764" s="17"/>
      <c r="E1764" s="4"/>
      <c r="F1764" s="64"/>
      <c r="G1764" s="4"/>
      <c r="H1764" s="4"/>
    </row>
    <row r="1765" spans="2:8" ht="15.75">
      <c r="B1765" s="64"/>
      <c r="D1765" s="17"/>
      <c r="E1765" s="4"/>
      <c r="F1765" s="64"/>
      <c r="G1765" s="4"/>
      <c r="H1765" s="4"/>
    </row>
    <row r="1766" spans="2:8" ht="15.75">
      <c r="B1766" s="64"/>
      <c r="D1766" s="17"/>
      <c r="E1766" s="4"/>
      <c r="F1766" s="64"/>
      <c r="G1766" s="4"/>
      <c r="H1766" s="4"/>
    </row>
    <row r="1767" spans="2:8" ht="15.75">
      <c r="B1767" s="64"/>
      <c r="D1767" s="17"/>
      <c r="E1767" s="4"/>
      <c r="F1767" s="64"/>
      <c r="G1767" s="4"/>
      <c r="H1767" s="4"/>
    </row>
    <row r="1768" spans="2:8" ht="15.75">
      <c r="B1768" s="64"/>
      <c r="D1768" s="17"/>
      <c r="E1768" s="4"/>
      <c r="F1768" s="64"/>
      <c r="G1768" s="4"/>
      <c r="H1768" s="4"/>
    </row>
    <row r="1769" spans="2:8" ht="15.75">
      <c r="B1769" s="64"/>
      <c r="D1769" s="17"/>
      <c r="E1769" s="4"/>
      <c r="F1769" s="64"/>
      <c r="G1769" s="4"/>
      <c r="H1769" s="4"/>
    </row>
    <row r="1770" spans="2:8" ht="15.75">
      <c r="B1770" s="64"/>
      <c r="D1770" s="17"/>
      <c r="E1770" s="4"/>
      <c r="F1770" s="64"/>
      <c r="G1770" s="4"/>
      <c r="H1770" s="4"/>
    </row>
    <row r="1771" spans="2:8" ht="15.75">
      <c r="B1771" s="64"/>
      <c r="D1771" s="17"/>
      <c r="E1771" s="4"/>
      <c r="F1771" s="64"/>
      <c r="G1771" s="4"/>
      <c r="H1771" s="4"/>
    </row>
    <row r="1772" spans="2:8" ht="15.75">
      <c r="B1772" s="64"/>
      <c r="D1772" s="17"/>
      <c r="E1772" s="4"/>
      <c r="F1772" s="64"/>
      <c r="G1772" s="4"/>
      <c r="H1772" s="4"/>
    </row>
    <row r="1773" spans="2:8" ht="15.75">
      <c r="B1773" s="64"/>
      <c r="D1773" s="17"/>
      <c r="E1773" s="4"/>
      <c r="F1773" s="64"/>
      <c r="G1773" s="4"/>
      <c r="H1773" s="4"/>
    </row>
    <row r="1774" spans="2:8" ht="15.75">
      <c r="B1774" s="64"/>
      <c r="D1774" s="17"/>
      <c r="E1774" s="4"/>
      <c r="F1774" s="64"/>
      <c r="G1774" s="4"/>
      <c r="H1774" s="4"/>
    </row>
    <row r="1775" spans="2:8" ht="15.75">
      <c r="B1775" s="64"/>
      <c r="D1775" s="17"/>
      <c r="E1775" s="4"/>
      <c r="F1775" s="64"/>
      <c r="G1775" s="4"/>
      <c r="H1775" s="4"/>
    </row>
    <row r="1776" spans="2:8" ht="15.75">
      <c r="B1776" s="64"/>
      <c r="D1776" s="17"/>
      <c r="E1776" s="4"/>
      <c r="F1776" s="64"/>
      <c r="G1776" s="4"/>
      <c r="H1776" s="4"/>
    </row>
    <row r="1777" spans="2:8" ht="15.75">
      <c r="B1777" s="64"/>
      <c r="D1777" s="17"/>
      <c r="E1777" s="4"/>
      <c r="F1777" s="64"/>
      <c r="G1777" s="4"/>
      <c r="H1777" s="4"/>
    </row>
    <row r="1778" spans="2:8" ht="15.75">
      <c r="B1778" s="64"/>
      <c r="D1778" s="17"/>
      <c r="E1778" s="4"/>
      <c r="F1778" s="64"/>
      <c r="G1778" s="4"/>
      <c r="H1778" s="4"/>
    </row>
    <row r="1779" spans="2:8" ht="15.75">
      <c r="B1779" s="64"/>
      <c r="D1779" s="17"/>
      <c r="E1779" s="4"/>
      <c r="F1779" s="64"/>
      <c r="G1779" s="4"/>
      <c r="H1779" s="4"/>
    </row>
    <row r="1780" spans="2:8" ht="15.75">
      <c r="B1780" s="64"/>
      <c r="D1780" s="17"/>
      <c r="E1780" s="4"/>
      <c r="F1780" s="64"/>
      <c r="G1780" s="4"/>
      <c r="H1780" s="4"/>
    </row>
    <row r="1781" spans="2:8" ht="15.75">
      <c r="B1781" s="64"/>
      <c r="D1781" s="17"/>
      <c r="E1781" s="4"/>
      <c r="F1781" s="64"/>
      <c r="G1781" s="4"/>
      <c r="H1781" s="4"/>
    </row>
    <row r="1782" spans="2:8" ht="15.75">
      <c r="B1782" s="64"/>
      <c r="D1782" s="17"/>
      <c r="E1782" s="4"/>
      <c r="F1782" s="64"/>
      <c r="G1782" s="4"/>
      <c r="H1782" s="4"/>
    </row>
    <row r="1783" spans="2:8" ht="15.75">
      <c r="B1783" s="64"/>
      <c r="D1783" s="17"/>
      <c r="E1783" s="4"/>
      <c r="F1783" s="64"/>
      <c r="G1783" s="4"/>
      <c r="H1783" s="4"/>
    </row>
    <row r="1784" spans="2:8" ht="15.75">
      <c r="B1784" s="64"/>
      <c r="D1784" s="17"/>
      <c r="E1784" s="4"/>
      <c r="F1784" s="64"/>
      <c r="G1784" s="4"/>
      <c r="H1784" s="4"/>
    </row>
    <row r="1785" spans="2:8" ht="15.75">
      <c r="B1785" s="64"/>
      <c r="D1785" s="17"/>
      <c r="E1785" s="4"/>
      <c r="F1785" s="64"/>
      <c r="G1785" s="4"/>
      <c r="H1785" s="4"/>
    </row>
    <row r="1786" spans="2:8" ht="15.75">
      <c r="B1786" s="64"/>
      <c r="D1786" s="17"/>
      <c r="E1786" s="4"/>
      <c r="F1786" s="64"/>
      <c r="G1786" s="4"/>
      <c r="H1786" s="4"/>
    </row>
    <row r="1787" spans="2:8" ht="15.75">
      <c r="B1787" s="64"/>
      <c r="D1787" s="17"/>
      <c r="E1787" s="4"/>
      <c r="F1787" s="64"/>
      <c r="G1787" s="4"/>
      <c r="H1787" s="4"/>
    </row>
    <row r="1788" spans="2:8" ht="15.75">
      <c r="B1788" s="64"/>
      <c r="D1788" s="17"/>
      <c r="E1788" s="4"/>
      <c r="F1788" s="64"/>
      <c r="G1788" s="4"/>
      <c r="H1788" s="4"/>
    </row>
    <row r="1789" spans="2:8" ht="15.75">
      <c r="B1789" s="64"/>
      <c r="D1789" s="17"/>
      <c r="E1789" s="4"/>
      <c r="F1789" s="64"/>
      <c r="G1789" s="4"/>
      <c r="H1789" s="4"/>
    </row>
    <row r="1790" spans="2:8" ht="15.75">
      <c r="B1790" s="64"/>
      <c r="D1790" s="17"/>
      <c r="E1790" s="4"/>
      <c r="F1790" s="64"/>
      <c r="G1790" s="4"/>
      <c r="H1790" s="4"/>
    </row>
    <row r="1791" spans="2:8" ht="15.75">
      <c r="B1791" s="64"/>
      <c r="D1791" s="17"/>
      <c r="E1791" s="4"/>
      <c r="F1791" s="64"/>
      <c r="G1791" s="4"/>
      <c r="H1791" s="4"/>
    </row>
    <row r="1792" spans="2:8" ht="15.75">
      <c r="B1792" s="64"/>
      <c r="D1792" s="17"/>
      <c r="E1792" s="4"/>
      <c r="F1792" s="64"/>
      <c r="G1792" s="4"/>
      <c r="H1792" s="4"/>
    </row>
    <row r="1793" spans="2:8" ht="15.75">
      <c r="B1793" s="64"/>
      <c r="D1793" s="17"/>
      <c r="E1793" s="4"/>
      <c r="F1793" s="64"/>
      <c r="G1793" s="4"/>
      <c r="H1793" s="4"/>
    </row>
    <row r="1794" spans="2:8" ht="15.75">
      <c r="B1794" s="64"/>
      <c r="D1794" s="17"/>
      <c r="E1794" s="4"/>
      <c r="F1794" s="64"/>
      <c r="G1794" s="4"/>
      <c r="H1794" s="4"/>
    </row>
    <row r="1795" spans="2:8" ht="15.75">
      <c r="B1795" s="64"/>
      <c r="D1795" s="17"/>
      <c r="E1795" s="4"/>
      <c r="F1795" s="64"/>
      <c r="G1795" s="4"/>
      <c r="H1795" s="4"/>
    </row>
    <row r="1796" spans="2:8" ht="15.75">
      <c r="B1796" s="64"/>
      <c r="D1796" s="17"/>
      <c r="E1796" s="4"/>
      <c r="F1796" s="64"/>
      <c r="G1796" s="4"/>
      <c r="H1796" s="4"/>
    </row>
    <row r="1797" spans="2:8" ht="15.75">
      <c r="B1797" s="64"/>
      <c r="D1797" s="17"/>
      <c r="E1797" s="4"/>
      <c r="F1797" s="64"/>
      <c r="G1797" s="4"/>
      <c r="H1797" s="4"/>
    </row>
    <row r="1798" spans="2:8" ht="15.75">
      <c r="B1798" s="64"/>
      <c r="D1798" s="17"/>
      <c r="E1798" s="4"/>
      <c r="F1798" s="64"/>
      <c r="G1798" s="4"/>
      <c r="H1798" s="4"/>
    </row>
    <row r="1799" spans="2:8" ht="15.75">
      <c r="B1799" s="64"/>
      <c r="D1799" s="17"/>
      <c r="E1799" s="4"/>
      <c r="F1799" s="64"/>
      <c r="G1799" s="4"/>
      <c r="H1799" s="4"/>
    </row>
    <row r="1800" spans="2:8" ht="15.75">
      <c r="B1800" s="64"/>
      <c r="D1800" s="17"/>
      <c r="E1800" s="4"/>
      <c r="F1800" s="64"/>
      <c r="G1800" s="4"/>
      <c r="H1800" s="4"/>
    </row>
    <row r="1801" spans="2:8" ht="15.75">
      <c r="B1801" s="64"/>
      <c r="D1801" s="17"/>
      <c r="E1801" s="4"/>
      <c r="F1801" s="64"/>
      <c r="G1801" s="4"/>
      <c r="H1801" s="4"/>
    </row>
    <row r="1802" spans="2:8" ht="15.75">
      <c r="B1802" s="64"/>
      <c r="D1802" s="17"/>
      <c r="E1802" s="4"/>
      <c r="F1802" s="64"/>
      <c r="G1802" s="4"/>
      <c r="H1802" s="4"/>
    </row>
    <row r="1803" spans="2:8" ht="15.75">
      <c r="B1803" s="64"/>
      <c r="D1803" s="17"/>
      <c r="E1803" s="4"/>
      <c r="F1803" s="64"/>
      <c r="G1803" s="4"/>
      <c r="H1803" s="4"/>
    </row>
    <row r="1804" spans="2:8" ht="15.75">
      <c r="B1804" s="64"/>
      <c r="D1804" s="17"/>
      <c r="E1804" s="4"/>
      <c r="F1804" s="64"/>
      <c r="G1804" s="4"/>
      <c r="H1804" s="4"/>
    </row>
    <row r="1805" spans="2:8" ht="15.75">
      <c r="B1805" s="64"/>
      <c r="D1805" s="17"/>
      <c r="E1805" s="4"/>
      <c r="F1805" s="64"/>
      <c r="G1805" s="4"/>
      <c r="H1805" s="4"/>
    </row>
    <row r="1806" spans="2:8" ht="15.75">
      <c r="B1806" s="64"/>
      <c r="D1806" s="17"/>
      <c r="E1806" s="4"/>
      <c r="F1806" s="64"/>
      <c r="G1806" s="4"/>
      <c r="H1806" s="4"/>
    </row>
    <row r="1807" spans="2:8" ht="15.75">
      <c r="B1807" s="64"/>
      <c r="D1807" s="17"/>
      <c r="E1807" s="4"/>
      <c r="F1807" s="64"/>
      <c r="G1807" s="4"/>
      <c r="H1807" s="4"/>
    </row>
    <row r="1808" spans="2:8" ht="15.75">
      <c r="B1808" s="64"/>
      <c r="D1808" s="17"/>
      <c r="E1808" s="4"/>
      <c r="F1808" s="64"/>
      <c r="G1808" s="4"/>
      <c r="H1808" s="4"/>
    </row>
    <row r="1809" spans="2:8" ht="15.75">
      <c r="B1809" s="64"/>
      <c r="D1809" s="17"/>
      <c r="E1809" s="4"/>
      <c r="F1809" s="64"/>
      <c r="G1809" s="4"/>
      <c r="H1809" s="4"/>
    </row>
    <row r="1810" spans="2:8" ht="15.75">
      <c r="B1810" s="64"/>
      <c r="D1810" s="17"/>
      <c r="E1810" s="4"/>
      <c r="F1810" s="64"/>
      <c r="G1810" s="4"/>
      <c r="H1810" s="4"/>
    </row>
    <row r="1811" spans="2:8" ht="15.75">
      <c r="B1811" s="64"/>
      <c r="D1811" s="17"/>
      <c r="E1811" s="4"/>
      <c r="F1811" s="64"/>
      <c r="G1811" s="4"/>
      <c r="H1811" s="4"/>
    </row>
    <row r="1812" spans="2:8" ht="15.75">
      <c r="B1812" s="64"/>
      <c r="D1812" s="17"/>
      <c r="E1812" s="4"/>
      <c r="F1812" s="64"/>
      <c r="G1812" s="4"/>
      <c r="H1812" s="4"/>
    </row>
    <row r="1813" spans="2:8" ht="15.75">
      <c r="B1813" s="64"/>
      <c r="D1813" s="17"/>
      <c r="E1813" s="4"/>
      <c r="F1813" s="64"/>
      <c r="G1813" s="4"/>
      <c r="H1813" s="4"/>
    </row>
    <row r="1814" spans="2:8" ht="15.75">
      <c r="B1814" s="64"/>
      <c r="D1814" s="17"/>
      <c r="E1814" s="4"/>
      <c r="F1814" s="64"/>
      <c r="G1814" s="4"/>
      <c r="H1814" s="4"/>
    </row>
    <row r="1815" spans="2:8" ht="15.75">
      <c r="B1815" s="64"/>
      <c r="D1815" s="17"/>
      <c r="E1815" s="4"/>
      <c r="F1815" s="64"/>
      <c r="G1815" s="4"/>
      <c r="H1815" s="4"/>
    </row>
    <row r="1816" spans="2:8" ht="15.75">
      <c r="B1816" s="64"/>
      <c r="D1816" s="17"/>
      <c r="E1816" s="4"/>
      <c r="F1816" s="64"/>
      <c r="G1816" s="4"/>
      <c r="H1816" s="4"/>
    </row>
    <row r="1817" spans="2:8" ht="15.75">
      <c r="B1817" s="64"/>
      <c r="D1817" s="17"/>
      <c r="E1817" s="4"/>
      <c r="F1817" s="64"/>
      <c r="G1817" s="4"/>
      <c r="H1817" s="4"/>
    </row>
    <row r="1818" spans="2:8" ht="15.75">
      <c r="B1818" s="64"/>
      <c r="D1818" s="17"/>
      <c r="E1818" s="4"/>
      <c r="F1818" s="64"/>
      <c r="G1818" s="4"/>
      <c r="H1818" s="4"/>
    </row>
    <row r="1819" spans="2:8" ht="15.75">
      <c r="B1819" s="64"/>
      <c r="D1819" s="17"/>
      <c r="E1819" s="4"/>
      <c r="F1819" s="64"/>
      <c r="G1819" s="4"/>
      <c r="H1819" s="4"/>
    </row>
    <row r="1820" spans="2:8" ht="15.75">
      <c r="B1820" s="64"/>
      <c r="D1820" s="17"/>
      <c r="E1820" s="4"/>
      <c r="F1820" s="64"/>
      <c r="G1820" s="4"/>
      <c r="H1820" s="4"/>
    </row>
    <row r="1821" spans="2:8" ht="15.75">
      <c r="B1821" s="64"/>
      <c r="D1821" s="17"/>
      <c r="E1821" s="4"/>
      <c r="F1821" s="64"/>
      <c r="G1821" s="4"/>
      <c r="H1821" s="4"/>
    </row>
    <row r="1822" spans="2:8" ht="15.75">
      <c r="B1822" s="64"/>
      <c r="D1822" s="17"/>
      <c r="E1822" s="4"/>
      <c r="F1822" s="64"/>
      <c r="G1822" s="4"/>
      <c r="H1822" s="4"/>
    </row>
    <row r="1823" spans="2:8" ht="15.75">
      <c r="B1823" s="64"/>
      <c r="D1823" s="17"/>
      <c r="E1823" s="4"/>
      <c r="F1823" s="64"/>
      <c r="G1823" s="4"/>
      <c r="H1823" s="4"/>
    </row>
    <row r="1824" spans="2:8" ht="15.75">
      <c r="B1824" s="64"/>
      <c r="D1824" s="17"/>
      <c r="E1824" s="4"/>
      <c r="F1824" s="64"/>
      <c r="G1824" s="4"/>
      <c r="H1824" s="4"/>
    </row>
    <row r="1825" spans="2:8" ht="15.75">
      <c r="B1825" s="64"/>
      <c r="D1825" s="17"/>
      <c r="E1825" s="4"/>
      <c r="F1825" s="64"/>
      <c r="G1825" s="4"/>
      <c r="H1825" s="4"/>
    </row>
    <row r="1826" spans="2:8" ht="15.75">
      <c r="B1826" s="64"/>
      <c r="D1826" s="17"/>
      <c r="E1826" s="4"/>
      <c r="F1826" s="64"/>
      <c r="G1826" s="4"/>
      <c r="H1826" s="4"/>
    </row>
    <row r="1827" spans="2:8" ht="15.75">
      <c r="B1827" s="64"/>
      <c r="D1827" s="17"/>
      <c r="E1827" s="4"/>
      <c r="F1827" s="64"/>
      <c r="G1827" s="4"/>
      <c r="H1827" s="4"/>
    </row>
    <row r="1828" spans="2:8" ht="15.75">
      <c r="B1828" s="64"/>
      <c r="D1828" s="17"/>
      <c r="E1828" s="4"/>
      <c r="F1828" s="64"/>
      <c r="G1828" s="4"/>
      <c r="H1828" s="4"/>
    </row>
    <row r="1829" spans="2:8" ht="15.75">
      <c r="B1829" s="64"/>
      <c r="D1829" s="17"/>
      <c r="E1829" s="4"/>
      <c r="F1829" s="64"/>
      <c r="G1829" s="4"/>
      <c r="H1829" s="4"/>
    </row>
    <row r="1830" spans="2:8" ht="15.75">
      <c r="B1830" s="64"/>
      <c r="D1830" s="17"/>
      <c r="E1830" s="4"/>
      <c r="F1830" s="64"/>
      <c r="G1830" s="4"/>
      <c r="H1830" s="4"/>
    </row>
    <row r="1831" spans="2:8" ht="15.75">
      <c r="B1831" s="64"/>
      <c r="D1831" s="17"/>
      <c r="E1831" s="4"/>
      <c r="F1831" s="64"/>
      <c r="G1831" s="4"/>
      <c r="H1831" s="4"/>
    </row>
    <row r="1832" spans="2:8" ht="15.75">
      <c r="B1832" s="64"/>
      <c r="D1832" s="17"/>
      <c r="E1832" s="4"/>
      <c r="F1832" s="64"/>
      <c r="G1832" s="4"/>
      <c r="H1832" s="4"/>
    </row>
    <row r="1833" spans="2:8" ht="15.75">
      <c r="B1833" s="64"/>
      <c r="D1833" s="17"/>
      <c r="E1833" s="4"/>
      <c r="F1833" s="64"/>
      <c r="G1833" s="4"/>
      <c r="H1833" s="4"/>
    </row>
    <row r="1834" spans="2:8" ht="15.75">
      <c r="B1834" s="64"/>
      <c r="D1834" s="17"/>
      <c r="E1834" s="4"/>
      <c r="F1834" s="64"/>
      <c r="G1834" s="4"/>
      <c r="H1834" s="4"/>
    </row>
    <row r="1835" spans="2:8" ht="15.75">
      <c r="B1835" s="64"/>
      <c r="D1835" s="17"/>
      <c r="E1835" s="4"/>
      <c r="F1835" s="64"/>
      <c r="G1835" s="4"/>
      <c r="H1835" s="4"/>
    </row>
    <row r="1836" spans="2:8" ht="15.75">
      <c r="B1836" s="64"/>
      <c r="D1836" s="17"/>
      <c r="E1836" s="4"/>
      <c r="F1836" s="64"/>
      <c r="G1836" s="4"/>
      <c r="H1836" s="4"/>
    </row>
    <row r="1837" spans="2:8" ht="15.75">
      <c r="B1837" s="64"/>
      <c r="D1837" s="17"/>
      <c r="E1837" s="4"/>
      <c r="F1837" s="64"/>
      <c r="G1837" s="4"/>
      <c r="H1837" s="4"/>
    </row>
    <row r="1838" spans="2:8" ht="15.75">
      <c r="B1838" s="64"/>
      <c r="D1838" s="17"/>
      <c r="E1838" s="4"/>
      <c r="F1838" s="64"/>
      <c r="G1838" s="4"/>
      <c r="H1838" s="4"/>
    </row>
    <row r="1839" spans="2:8" ht="15.75">
      <c r="B1839" s="64"/>
      <c r="D1839" s="17"/>
      <c r="E1839" s="4"/>
      <c r="F1839" s="64"/>
      <c r="G1839" s="4"/>
      <c r="H1839" s="4"/>
    </row>
    <row r="1840" spans="2:8" ht="15.75">
      <c r="B1840" s="64"/>
      <c r="D1840" s="17"/>
      <c r="E1840" s="4"/>
      <c r="F1840" s="64"/>
      <c r="G1840" s="4"/>
      <c r="H1840" s="4"/>
    </row>
    <row r="1841" spans="2:8" ht="15.75">
      <c r="B1841" s="64"/>
      <c r="D1841" s="17"/>
      <c r="E1841" s="4"/>
      <c r="F1841" s="64"/>
      <c r="G1841" s="4"/>
      <c r="H1841" s="4"/>
    </row>
    <row r="1842" spans="2:8" ht="15.75">
      <c r="B1842" s="64"/>
      <c r="D1842" s="17"/>
      <c r="E1842" s="4"/>
      <c r="F1842" s="64"/>
      <c r="G1842" s="4"/>
      <c r="H1842" s="4"/>
    </row>
    <row r="1843" spans="2:8" ht="15.75">
      <c r="B1843" s="64"/>
      <c r="D1843" s="17"/>
      <c r="E1843" s="4"/>
      <c r="F1843" s="64"/>
      <c r="G1843" s="4"/>
      <c r="H1843" s="4"/>
    </row>
    <row r="1844" spans="2:8" ht="15.75">
      <c r="B1844" s="64"/>
      <c r="D1844" s="17"/>
      <c r="E1844" s="4"/>
      <c r="F1844" s="64"/>
      <c r="G1844" s="4"/>
      <c r="H1844" s="4"/>
    </row>
    <row r="1845" spans="2:8" ht="15.75">
      <c r="B1845" s="64"/>
      <c r="D1845" s="17"/>
      <c r="E1845" s="4"/>
      <c r="F1845" s="64"/>
      <c r="G1845" s="4"/>
      <c r="H1845" s="4"/>
    </row>
    <row r="1846" spans="2:8" ht="15.75">
      <c r="B1846" s="64"/>
      <c r="D1846" s="17"/>
      <c r="E1846" s="4"/>
      <c r="F1846" s="64"/>
      <c r="G1846" s="4"/>
      <c r="H1846" s="4"/>
    </row>
    <row r="1847" spans="2:8" ht="15.75">
      <c r="B1847" s="64"/>
      <c r="D1847" s="17"/>
      <c r="E1847" s="4"/>
      <c r="F1847" s="64"/>
      <c r="G1847" s="4"/>
      <c r="H1847" s="4"/>
    </row>
    <row r="1848" spans="2:8" ht="15.75">
      <c r="B1848" s="64"/>
      <c r="D1848" s="17"/>
      <c r="E1848" s="4"/>
      <c r="F1848" s="64"/>
      <c r="G1848" s="4"/>
      <c r="H1848" s="4"/>
    </row>
    <row r="1849" spans="2:8" ht="15.75">
      <c r="B1849" s="64"/>
      <c r="D1849" s="17"/>
      <c r="E1849" s="4"/>
      <c r="F1849" s="64"/>
      <c r="G1849" s="4"/>
      <c r="H1849" s="4"/>
    </row>
    <row r="1850" spans="2:8" ht="15.75">
      <c r="B1850" s="64"/>
      <c r="D1850" s="17"/>
      <c r="E1850" s="4"/>
      <c r="F1850" s="64"/>
      <c r="G1850" s="4"/>
      <c r="H1850" s="4"/>
    </row>
    <row r="1851" spans="2:8" ht="15.75">
      <c r="B1851" s="64"/>
      <c r="D1851" s="17"/>
      <c r="E1851" s="4"/>
      <c r="F1851" s="64"/>
      <c r="G1851" s="4"/>
      <c r="H1851" s="4"/>
    </row>
    <row r="1852" spans="2:8" ht="15.75">
      <c r="B1852" s="64"/>
      <c r="D1852" s="17"/>
      <c r="E1852" s="4"/>
      <c r="F1852" s="64"/>
      <c r="G1852" s="4"/>
      <c r="H1852" s="4"/>
    </row>
    <row r="1853" spans="2:8" ht="15.75">
      <c r="B1853" s="64"/>
      <c r="D1853" s="17"/>
      <c r="E1853" s="4"/>
      <c r="F1853" s="64"/>
      <c r="G1853" s="4"/>
      <c r="H1853" s="4"/>
    </row>
    <row r="1854" spans="2:8" ht="15.75">
      <c r="B1854" s="64"/>
      <c r="D1854" s="17"/>
      <c r="E1854" s="4"/>
      <c r="F1854" s="64"/>
      <c r="G1854" s="4"/>
      <c r="H1854" s="4"/>
    </row>
    <row r="1855" spans="2:8" ht="15.75">
      <c r="B1855" s="64"/>
      <c r="D1855" s="17"/>
      <c r="E1855" s="4"/>
      <c r="F1855" s="64"/>
      <c r="G1855" s="4"/>
      <c r="H1855" s="4"/>
    </row>
    <row r="1856" spans="2:8" ht="15.75">
      <c r="B1856" s="64"/>
      <c r="D1856" s="17"/>
      <c r="E1856" s="4"/>
      <c r="F1856" s="64"/>
      <c r="G1856" s="4"/>
      <c r="H1856" s="4"/>
    </row>
    <row r="1857" spans="2:8" ht="15.75">
      <c r="B1857" s="64"/>
      <c r="D1857" s="17"/>
      <c r="E1857" s="4"/>
      <c r="F1857" s="64"/>
      <c r="G1857" s="4"/>
      <c r="H1857" s="4"/>
    </row>
    <row r="1858" spans="2:8" ht="15.75">
      <c r="B1858" s="64"/>
      <c r="D1858" s="17"/>
      <c r="E1858" s="4"/>
      <c r="F1858" s="64"/>
      <c r="G1858" s="4"/>
      <c r="H1858" s="4"/>
    </row>
    <row r="1859" spans="2:8" ht="15.75">
      <c r="B1859" s="64"/>
      <c r="D1859" s="17"/>
      <c r="E1859" s="4"/>
      <c r="F1859" s="64"/>
      <c r="G1859" s="4"/>
      <c r="H1859" s="4"/>
    </row>
    <row r="1860" spans="2:8" ht="15.75">
      <c r="B1860" s="64"/>
      <c r="D1860" s="17"/>
      <c r="E1860" s="4"/>
      <c r="F1860" s="64"/>
      <c r="G1860" s="4"/>
      <c r="H1860" s="4"/>
    </row>
    <row r="1861" spans="2:8" ht="15.75">
      <c r="B1861" s="64"/>
      <c r="D1861" s="17"/>
      <c r="E1861" s="4"/>
      <c r="F1861" s="64"/>
      <c r="G1861" s="4"/>
      <c r="H1861" s="4"/>
    </row>
    <row r="1862" spans="2:8" ht="15.75">
      <c r="B1862" s="64"/>
      <c r="D1862" s="17"/>
      <c r="E1862" s="4"/>
      <c r="F1862" s="64"/>
      <c r="G1862" s="4"/>
      <c r="H1862" s="4"/>
    </row>
    <row r="1863" spans="2:8" ht="15.75">
      <c r="B1863" s="64"/>
      <c r="D1863" s="17"/>
      <c r="E1863" s="4"/>
      <c r="F1863" s="64"/>
      <c r="G1863" s="4"/>
      <c r="H1863" s="4"/>
    </row>
    <row r="1864" spans="2:8" ht="15.75">
      <c r="B1864" s="64"/>
      <c r="D1864" s="17"/>
      <c r="E1864" s="4"/>
      <c r="F1864" s="64"/>
      <c r="G1864" s="4"/>
      <c r="H1864" s="4"/>
    </row>
    <row r="1865" spans="2:8" ht="15.75">
      <c r="B1865" s="64"/>
      <c r="D1865" s="17"/>
      <c r="E1865" s="4"/>
      <c r="F1865" s="64"/>
      <c r="G1865" s="4"/>
      <c r="H1865" s="4"/>
    </row>
    <row r="1866" spans="2:8" ht="15.75">
      <c r="B1866" s="64"/>
      <c r="D1866" s="17"/>
      <c r="E1866" s="4"/>
      <c r="F1866" s="64"/>
      <c r="G1866" s="4"/>
      <c r="H1866" s="4"/>
    </row>
    <row r="1867" spans="2:8" ht="15.75">
      <c r="B1867" s="64"/>
      <c r="D1867" s="17"/>
      <c r="E1867" s="4"/>
      <c r="F1867" s="64"/>
      <c r="G1867" s="4"/>
      <c r="H1867" s="4"/>
    </row>
    <row r="1868" spans="2:8" ht="15.75">
      <c r="B1868" s="64"/>
      <c r="D1868" s="17"/>
      <c r="E1868" s="4"/>
      <c r="F1868" s="64"/>
      <c r="G1868" s="4"/>
      <c r="H1868" s="4"/>
    </row>
    <row r="1869" spans="2:8" ht="15.75">
      <c r="B1869" s="64"/>
      <c r="D1869" s="17"/>
      <c r="E1869" s="4"/>
      <c r="F1869" s="64"/>
      <c r="G1869" s="4"/>
      <c r="H1869" s="4"/>
    </row>
    <row r="1870" spans="2:8" ht="15.75">
      <c r="B1870" s="64"/>
      <c r="D1870" s="17"/>
      <c r="E1870" s="4"/>
      <c r="F1870" s="64"/>
      <c r="G1870" s="4"/>
      <c r="H1870" s="4"/>
    </row>
    <row r="1871" spans="2:8" ht="15.75">
      <c r="B1871" s="64"/>
      <c r="D1871" s="17"/>
      <c r="E1871" s="4"/>
      <c r="F1871" s="64"/>
      <c r="G1871" s="4"/>
      <c r="H1871" s="4"/>
    </row>
    <row r="1872" spans="2:8" ht="15.75">
      <c r="B1872" s="64"/>
      <c r="D1872" s="17"/>
      <c r="E1872" s="4"/>
      <c r="F1872" s="64"/>
      <c r="G1872" s="4"/>
      <c r="H1872" s="4"/>
    </row>
    <row r="1873" spans="2:8" ht="15.75">
      <c r="B1873" s="64"/>
      <c r="D1873" s="17"/>
      <c r="E1873" s="4"/>
      <c r="F1873" s="64"/>
      <c r="G1873" s="4"/>
      <c r="H1873" s="4"/>
    </row>
    <row r="1874" spans="2:8" ht="15.75">
      <c r="B1874" s="64"/>
      <c r="D1874" s="17"/>
      <c r="E1874" s="4"/>
      <c r="F1874" s="64"/>
      <c r="G1874" s="4"/>
      <c r="H1874" s="4"/>
    </row>
    <row r="1875" spans="2:8" ht="15.75">
      <c r="B1875" s="64"/>
      <c r="D1875" s="17"/>
      <c r="E1875" s="4"/>
      <c r="F1875" s="64"/>
      <c r="G1875" s="4"/>
      <c r="H1875" s="4"/>
    </row>
    <row r="1876" spans="2:8" ht="15.75">
      <c r="B1876" s="64"/>
      <c r="D1876" s="17"/>
      <c r="E1876" s="4"/>
      <c r="F1876" s="64"/>
      <c r="G1876" s="4"/>
      <c r="H1876" s="4"/>
    </row>
    <row r="1877" spans="2:8" ht="15.75">
      <c r="B1877" s="64"/>
      <c r="D1877" s="17"/>
      <c r="E1877" s="4"/>
      <c r="F1877" s="64"/>
      <c r="G1877" s="4"/>
      <c r="H1877" s="4"/>
    </row>
    <row r="1878" spans="2:8" ht="15.75">
      <c r="B1878" s="64"/>
      <c r="D1878" s="17"/>
      <c r="E1878" s="4"/>
      <c r="F1878" s="64"/>
      <c r="G1878" s="4"/>
      <c r="H1878" s="4"/>
    </row>
    <row r="1879" spans="2:8" ht="15.75">
      <c r="B1879" s="64"/>
      <c r="D1879" s="17"/>
      <c r="E1879" s="4"/>
      <c r="F1879" s="64"/>
      <c r="G1879" s="4"/>
      <c r="H1879" s="4"/>
    </row>
    <row r="1880" spans="2:8" ht="15.75">
      <c r="B1880" s="64"/>
      <c r="D1880" s="17"/>
      <c r="E1880" s="4"/>
      <c r="F1880" s="64"/>
      <c r="G1880" s="4"/>
      <c r="H1880" s="4"/>
    </row>
    <row r="1881" spans="2:8" ht="15.75">
      <c r="B1881" s="64"/>
      <c r="D1881" s="17"/>
      <c r="E1881" s="4"/>
      <c r="F1881" s="64"/>
      <c r="G1881" s="4"/>
      <c r="H1881" s="4"/>
    </row>
    <row r="1882" spans="2:8" ht="15.75">
      <c r="B1882" s="64"/>
      <c r="D1882" s="17"/>
      <c r="E1882" s="4"/>
      <c r="F1882" s="64"/>
      <c r="G1882" s="4"/>
      <c r="H1882" s="4"/>
    </row>
    <row r="1883" spans="2:8" ht="15.75">
      <c r="B1883" s="64"/>
      <c r="D1883" s="17"/>
      <c r="E1883" s="4"/>
      <c r="F1883" s="64"/>
      <c r="G1883" s="4"/>
      <c r="H1883" s="4"/>
    </row>
    <row r="1884" spans="2:8" ht="15.75">
      <c r="B1884" s="64"/>
      <c r="D1884" s="17"/>
      <c r="E1884" s="4"/>
      <c r="F1884" s="64"/>
      <c r="G1884" s="4"/>
      <c r="H1884" s="4"/>
    </row>
    <row r="1885" spans="2:8" ht="15.75">
      <c r="B1885" s="64"/>
      <c r="D1885" s="17"/>
      <c r="E1885" s="4"/>
      <c r="F1885" s="64"/>
      <c r="G1885" s="4"/>
      <c r="H1885" s="4"/>
    </row>
    <row r="1886" spans="2:8" ht="15.75">
      <c r="B1886" s="64"/>
      <c r="D1886" s="17"/>
      <c r="E1886" s="4"/>
      <c r="F1886" s="64"/>
      <c r="G1886" s="4"/>
      <c r="H1886" s="4"/>
    </row>
    <row r="1887" spans="2:8" ht="15.75">
      <c r="B1887" s="64"/>
      <c r="D1887" s="17"/>
      <c r="E1887" s="4"/>
      <c r="F1887" s="64"/>
      <c r="G1887" s="4"/>
      <c r="H1887" s="4"/>
    </row>
    <row r="1888" spans="2:8" ht="15.75">
      <c r="B1888" s="64"/>
      <c r="D1888" s="17"/>
      <c r="E1888" s="4"/>
      <c r="F1888" s="64"/>
      <c r="G1888" s="4"/>
      <c r="H1888" s="4"/>
    </row>
    <row r="1889" spans="2:8" ht="15.75">
      <c r="B1889" s="64"/>
      <c r="D1889" s="17"/>
      <c r="E1889" s="4"/>
      <c r="F1889" s="64"/>
      <c r="G1889" s="4"/>
      <c r="H1889" s="4"/>
    </row>
    <row r="1890" spans="2:8" ht="15.75">
      <c r="B1890" s="64"/>
      <c r="D1890" s="17"/>
      <c r="E1890" s="4"/>
      <c r="F1890" s="64"/>
      <c r="G1890" s="4"/>
      <c r="H1890" s="4"/>
    </row>
    <row r="1891" spans="2:8" ht="15.75">
      <c r="B1891" s="64"/>
      <c r="D1891" s="17"/>
      <c r="E1891" s="4"/>
      <c r="F1891" s="64"/>
      <c r="G1891" s="4"/>
      <c r="H1891" s="4"/>
    </row>
    <row r="1892" spans="2:8" ht="15.75">
      <c r="B1892" s="64"/>
      <c r="D1892" s="17"/>
      <c r="E1892" s="4"/>
      <c r="F1892" s="64"/>
      <c r="G1892" s="4"/>
      <c r="H1892" s="4"/>
    </row>
    <row r="1893" spans="2:8" ht="15.75">
      <c r="B1893" s="64"/>
      <c r="D1893" s="17"/>
      <c r="E1893" s="4"/>
      <c r="F1893" s="64"/>
      <c r="G1893" s="4"/>
      <c r="H1893" s="4"/>
    </row>
    <row r="1894" spans="2:8" ht="15.75">
      <c r="B1894" s="64"/>
      <c r="D1894" s="17"/>
      <c r="E1894" s="4"/>
      <c r="F1894" s="64"/>
      <c r="G1894" s="4"/>
      <c r="H1894" s="4"/>
    </row>
    <row r="1895" spans="2:8" ht="15.75">
      <c r="B1895" s="64"/>
      <c r="D1895" s="17"/>
      <c r="E1895" s="4"/>
      <c r="F1895" s="64"/>
      <c r="G1895" s="4"/>
      <c r="H1895" s="4"/>
    </row>
    <row r="1896" spans="2:8" ht="15.75">
      <c r="B1896" s="64"/>
      <c r="D1896" s="17"/>
      <c r="E1896" s="4"/>
      <c r="F1896" s="64"/>
      <c r="G1896" s="4"/>
      <c r="H1896" s="4"/>
    </row>
    <row r="1897" spans="2:8" ht="15.75">
      <c r="B1897" s="64"/>
      <c r="D1897" s="17"/>
      <c r="E1897" s="4"/>
      <c r="F1897" s="64"/>
      <c r="G1897" s="4"/>
      <c r="H1897" s="4"/>
    </row>
    <row r="1898" spans="2:8" ht="15.75">
      <c r="B1898" s="64"/>
      <c r="D1898" s="17"/>
      <c r="E1898" s="4"/>
      <c r="F1898" s="64"/>
      <c r="G1898" s="4"/>
      <c r="H1898" s="4"/>
    </row>
    <row r="1899" spans="2:8" ht="15.75">
      <c r="B1899" s="64"/>
      <c r="D1899" s="17"/>
      <c r="E1899" s="4"/>
      <c r="F1899" s="64"/>
      <c r="G1899" s="4"/>
      <c r="H1899" s="4"/>
    </row>
    <row r="1900" spans="2:8" ht="15.75">
      <c r="B1900" s="64"/>
      <c r="D1900" s="17"/>
      <c r="E1900" s="4"/>
      <c r="F1900" s="64"/>
      <c r="G1900" s="4"/>
      <c r="H1900" s="4"/>
    </row>
    <row r="1901" spans="2:8" ht="15.75">
      <c r="B1901" s="64"/>
      <c r="D1901" s="17"/>
      <c r="E1901" s="4"/>
      <c r="F1901" s="64"/>
      <c r="G1901" s="4"/>
      <c r="H1901" s="4"/>
    </row>
    <row r="1902" spans="2:8" ht="15.75">
      <c r="B1902" s="64"/>
      <c r="D1902" s="17"/>
      <c r="E1902" s="4"/>
      <c r="F1902" s="64"/>
      <c r="G1902" s="4"/>
      <c r="H1902" s="4"/>
    </row>
    <row r="1903" spans="2:8" ht="15.75">
      <c r="B1903" s="64"/>
      <c r="D1903" s="17"/>
      <c r="E1903" s="4"/>
      <c r="F1903" s="64"/>
      <c r="G1903" s="4"/>
      <c r="H1903" s="4"/>
    </row>
    <row r="1904" spans="2:8" ht="15.75">
      <c r="B1904" s="64"/>
      <c r="D1904" s="17"/>
      <c r="E1904" s="4"/>
      <c r="F1904" s="64"/>
      <c r="G1904" s="4"/>
      <c r="H1904" s="4"/>
    </row>
    <row r="1905" spans="2:8" ht="15.75">
      <c r="B1905" s="64"/>
      <c r="D1905" s="17"/>
      <c r="E1905" s="4"/>
      <c r="F1905" s="64"/>
      <c r="G1905" s="4"/>
      <c r="H1905" s="4"/>
    </row>
    <row r="1906" spans="2:8" ht="15.75">
      <c r="B1906" s="64"/>
      <c r="D1906" s="17"/>
      <c r="E1906" s="4"/>
      <c r="F1906" s="64"/>
      <c r="G1906" s="4"/>
      <c r="H1906" s="4"/>
    </row>
    <row r="1907" spans="2:8" ht="15.75">
      <c r="B1907" s="64"/>
      <c r="D1907" s="17"/>
      <c r="E1907" s="4"/>
      <c r="F1907" s="64"/>
      <c r="G1907" s="4"/>
      <c r="H1907" s="4"/>
    </row>
    <row r="1908" spans="2:8" ht="15.75">
      <c r="B1908" s="64"/>
      <c r="D1908" s="17"/>
      <c r="E1908" s="4"/>
      <c r="F1908" s="64"/>
      <c r="G1908" s="4"/>
      <c r="H1908" s="4"/>
    </row>
    <row r="1909" spans="2:8" ht="15.75">
      <c r="B1909" s="64"/>
      <c r="D1909" s="17"/>
      <c r="E1909" s="4"/>
      <c r="F1909" s="64"/>
      <c r="G1909" s="4"/>
      <c r="H1909" s="4"/>
    </row>
    <row r="1910" spans="2:8" ht="15.75">
      <c r="B1910" s="64"/>
      <c r="D1910" s="17"/>
      <c r="E1910" s="4"/>
      <c r="F1910" s="64"/>
      <c r="G1910" s="4"/>
      <c r="H1910" s="4"/>
    </row>
    <row r="1911" spans="2:8" ht="15.75">
      <c r="B1911" s="64"/>
      <c r="D1911" s="17"/>
      <c r="E1911" s="4"/>
      <c r="F1911" s="64"/>
      <c r="G1911" s="4"/>
      <c r="H1911" s="4"/>
    </row>
    <row r="1912" spans="2:8" ht="15.75">
      <c r="B1912" s="64"/>
      <c r="D1912" s="17"/>
      <c r="E1912" s="4"/>
      <c r="F1912" s="64"/>
      <c r="G1912" s="4"/>
      <c r="H1912" s="4"/>
    </row>
    <row r="1913" spans="2:8" ht="15.75">
      <c r="B1913" s="64"/>
      <c r="D1913" s="17"/>
      <c r="E1913" s="4"/>
      <c r="F1913" s="64"/>
      <c r="G1913" s="4"/>
      <c r="H1913" s="4"/>
    </row>
    <row r="1914" spans="2:8" ht="15.75">
      <c r="B1914" s="64"/>
      <c r="D1914" s="17"/>
      <c r="E1914" s="4"/>
      <c r="F1914" s="64"/>
      <c r="G1914" s="4"/>
      <c r="H1914" s="4"/>
    </row>
    <row r="1915" spans="2:8" ht="15.75">
      <c r="B1915" s="64"/>
      <c r="D1915" s="17"/>
      <c r="E1915" s="4"/>
      <c r="F1915" s="64"/>
      <c r="G1915" s="4"/>
      <c r="H1915" s="4"/>
    </row>
    <row r="1916" spans="2:8" ht="15.75">
      <c r="B1916" s="64"/>
      <c r="D1916" s="17"/>
      <c r="E1916" s="4"/>
      <c r="F1916" s="64"/>
      <c r="G1916" s="4"/>
      <c r="H1916" s="4"/>
    </row>
    <row r="1917" spans="2:8" ht="15.75">
      <c r="B1917" s="64"/>
      <c r="D1917" s="17"/>
      <c r="E1917" s="4"/>
      <c r="F1917" s="64"/>
      <c r="G1917" s="4"/>
      <c r="H1917" s="4"/>
    </row>
    <row r="1918" spans="2:8" ht="15.75">
      <c r="B1918" s="64"/>
      <c r="D1918" s="17"/>
      <c r="E1918" s="4"/>
      <c r="F1918" s="64"/>
      <c r="G1918" s="4"/>
      <c r="H1918" s="4"/>
    </row>
    <row r="1919" spans="2:8" ht="15.75">
      <c r="B1919" s="64"/>
      <c r="D1919" s="17"/>
      <c r="E1919" s="4"/>
      <c r="F1919" s="64"/>
      <c r="G1919" s="4"/>
      <c r="H1919" s="4"/>
    </row>
    <row r="1920" spans="2:8" ht="15.75">
      <c r="B1920" s="64"/>
      <c r="D1920" s="17"/>
      <c r="E1920" s="4"/>
      <c r="F1920" s="64"/>
      <c r="G1920" s="4"/>
      <c r="H1920" s="4"/>
    </row>
    <row r="1921" spans="2:8" ht="15.75">
      <c r="B1921" s="64"/>
      <c r="D1921" s="17"/>
      <c r="E1921" s="4"/>
      <c r="F1921" s="64"/>
      <c r="G1921" s="4"/>
      <c r="H1921" s="4"/>
    </row>
    <row r="1922" spans="2:8" ht="15.75">
      <c r="B1922" s="64"/>
      <c r="D1922" s="17"/>
      <c r="E1922" s="4"/>
      <c r="F1922" s="64"/>
      <c r="G1922" s="4"/>
      <c r="H1922" s="4"/>
    </row>
    <row r="1923" spans="2:8" ht="15.75">
      <c r="B1923" s="64"/>
      <c r="D1923" s="17"/>
      <c r="E1923" s="4"/>
      <c r="F1923" s="64"/>
      <c r="G1923" s="4"/>
      <c r="H1923" s="4"/>
    </row>
    <row r="1924" spans="2:8" ht="15.75">
      <c r="B1924" s="64"/>
      <c r="D1924" s="17"/>
      <c r="E1924" s="4"/>
      <c r="F1924" s="64"/>
      <c r="G1924" s="4"/>
      <c r="H1924" s="4"/>
    </row>
    <row r="1925" spans="2:8" ht="15.75">
      <c r="B1925" s="64"/>
      <c r="D1925" s="17"/>
      <c r="E1925" s="4"/>
      <c r="F1925" s="64"/>
      <c r="G1925" s="4"/>
      <c r="H1925" s="4"/>
    </row>
    <row r="1926" spans="2:8" ht="15.75">
      <c r="B1926" s="64"/>
      <c r="D1926" s="17"/>
      <c r="E1926" s="4"/>
      <c r="F1926" s="64"/>
      <c r="G1926" s="4"/>
      <c r="H1926" s="4"/>
    </row>
    <row r="1927" spans="2:8" ht="15.75">
      <c r="B1927" s="64"/>
      <c r="D1927" s="17"/>
      <c r="E1927" s="4"/>
      <c r="F1927" s="64"/>
      <c r="G1927" s="4"/>
      <c r="H1927" s="4"/>
    </row>
    <row r="1928" spans="2:8" ht="15.75">
      <c r="B1928" s="64"/>
      <c r="D1928" s="17"/>
      <c r="E1928" s="4"/>
      <c r="F1928" s="64"/>
      <c r="G1928" s="4"/>
      <c r="H1928" s="4"/>
    </row>
    <row r="1929" spans="2:8" ht="15.75">
      <c r="B1929" s="64"/>
      <c r="D1929" s="17"/>
      <c r="E1929" s="4"/>
      <c r="F1929" s="64"/>
      <c r="G1929" s="4"/>
      <c r="H1929" s="4"/>
    </row>
    <row r="1930" spans="2:8" ht="15.75">
      <c r="B1930" s="64"/>
      <c r="D1930" s="17"/>
      <c r="E1930" s="4"/>
      <c r="F1930" s="64"/>
      <c r="G1930" s="4"/>
      <c r="H1930" s="4"/>
    </row>
    <row r="1931" spans="2:8" ht="15.75">
      <c r="B1931" s="64"/>
      <c r="D1931" s="17"/>
      <c r="E1931" s="4"/>
      <c r="F1931" s="64"/>
      <c r="G1931" s="4"/>
      <c r="H1931" s="4"/>
    </row>
    <row r="1932" spans="2:8" ht="15.75">
      <c r="B1932" s="64"/>
      <c r="D1932" s="17"/>
      <c r="E1932" s="4"/>
      <c r="F1932" s="64"/>
      <c r="G1932" s="4"/>
      <c r="H1932" s="4"/>
    </row>
    <row r="1933" spans="2:8" ht="15.75">
      <c r="B1933" s="64"/>
      <c r="D1933" s="17"/>
      <c r="E1933" s="4"/>
      <c r="F1933" s="64"/>
      <c r="G1933" s="4"/>
      <c r="H1933" s="4"/>
    </row>
    <row r="1934" spans="2:8" ht="15.75">
      <c r="B1934" s="64"/>
      <c r="D1934" s="17"/>
      <c r="E1934" s="4"/>
      <c r="F1934" s="64"/>
      <c r="G1934" s="4"/>
      <c r="H1934" s="4"/>
    </row>
    <row r="1935" spans="2:8" ht="15.75">
      <c r="B1935" s="64"/>
      <c r="D1935" s="17"/>
      <c r="E1935" s="4"/>
      <c r="F1935" s="64"/>
      <c r="G1935" s="4"/>
      <c r="H1935" s="4"/>
    </row>
    <row r="1936" spans="2:8" ht="15.75">
      <c r="B1936" s="64"/>
      <c r="D1936" s="17"/>
      <c r="E1936" s="4"/>
      <c r="F1936" s="64"/>
      <c r="G1936" s="4"/>
      <c r="H1936" s="4"/>
    </row>
    <row r="1937" spans="2:8" ht="15.75">
      <c r="B1937" s="64"/>
      <c r="D1937" s="17"/>
      <c r="E1937" s="4"/>
      <c r="F1937" s="64"/>
      <c r="G1937" s="4"/>
      <c r="H1937" s="4"/>
    </row>
    <row r="1938" spans="2:8" ht="15.75">
      <c r="B1938" s="64"/>
      <c r="D1938" s="17"/>
      <c r="E1938" s="4"/>
      <c r="F1938" s="64"/>
      <c r="G1938" s="4"/>
      <c r="H1938" s="4"/>
    </row>
    <row r="1939" spans="2:8" ht="15.75">
      <c r="B1939" s="64"/>
      <c r="D1939" s="17"/>
      <c r="E1939" s="4"/>
      <c r="F1939" s="64"/>
      <c r="G1939" s="4"/>
      <c r="H1939" s="4"/>
    </row>
    <row r="1940" spans="2:8" ht="15.75">
      <c r="B1940" s="64"/>
      <c r="D1940" s="17"/>
      <c r="E1940" s="4"/>
      <c r="F1940" s="64"/>
      <c r="G1940" s="4"/>
      <c r="H1940" s="4"/>
    </row>
    <row r="1941" spans="2:8" ht="15.75">
      <c r="B1941" s="64"/>
      <c r="D1941" s="17"/>
      <c r="E1941" s="4"/>
      <c r="F1941" s="64"/>
      <c r="G1941" s="4"/>
      <c r="H1941" s="4"/>
    </row>
    <row r="1942" spans="2:8" ht="15.75">
      <c r="B1942" s="64"/>
      <c r="D1942" s="17"/>
      <c r="E1942" s="4"/>
      <c r="F1942" s="64"/>
      <c r="G1942" s="4"/>
      <c r="H1942" s="4"/>
    </row>
    <row r="1943" spans="2:8" ht="15.75">
      <c r="B1943" s="64"/>
      <c r="D1943" s="17"/>
      <c r="E1943" s="4"/>
      <c r="F1943" s="64"/>
      <c r="G1943" s="4"/>
      <c r="H1943" s="4"/>
    </row>
    <row r="1944" spans="2:8" ht="15.75">
      <c r="B1944" s="64"/>
      <c r="D1944" s="17"/>
      <c r="E1944" s="4"/>
      <c r="F1944" s="64"/>
      <c r="G1944" s="4"/>
      <c r="H1944" s="4"/>
    </row>
    <row r="1945" spans="2:8" ht="15.75">
      <c r="B1945" s="64"/>
      <c r="D1945" s="17"/>
      <c r="E1945" s="4"/>
      <c r="F1945" s="64"/>
      <c r="G1945" s="4"/>
      <c r="H1945" s="4"/>
    </row>
    <row r="1946" spans="2:8" ht="15.75">
      <c r="B1946" s="64"/>
      <c r="D1946" s="17"/>
      <c r="E1946" s="4"/>
      <c r="F1946" s="64"/>
      <c r="G1946" s="4"/>
      <c r="H1946" s="4"/>
    </row>
    <row r="1947" spans="2:8" ht="15.75">
      <c r="B1947" s="64"/>
      <c r="D1947" s="17"/>
      <c r="E1947" s="4"/>
      <c r="F1947" s="64"/>
      <c r="G1947" s="4"/>
      <c r="H1947" s="4"/>
    </row>
    <row r="1948" spans="2:8" ht="15.75">
      <c r="B1948" s="64"/>
      <c r="D1948" s="17"/>
      <c r="E1948" s="4"/>
      <c r="F1948" s="64"/>
      <c r="G1948" s="4"/>
      <c r="H1948" s="4"/>
    </row>
    <row r="1949" spans="2:8" ht="15.75">
      <c r="B1949" s="64"/>
      <c r="D1949" s="17"/>
      <c r="E1949" s="4"/>
      <c r="F1949" s="64"/>
      <c r="G1949" s="4"/>
      <c r="H1949" s="4"/>
    </row>
    <row r="1950" spans="2:8" ht="15.75">
      <c r="B1950" s="64"/>
      <c r="D1950" s="17"/>
      <c r="E1950" s="4"/>
      <c r="F1950" s="64"/>
      <c r="G1950" s="4"/>
      <c r="H1950" s="4"/>
    </row>
    <row r="1951" spans="2:8" ht="15.75">
      <c r="B1951" s="64"/>
      <c r="D1951" s="17"/>
      <c r="E1951" s="4"/>
      <c r="F1951" s="64"/>
      <c r="G1951" s="4"/>
      <c r="H1951" s="4"/>
    </row>
    <row r="1952" spans="2:8" ht="15.75">
      <c r="B1952" s="64"/>
      <c r="D1952" s="17"/>
      <c r="E1952" s="4"/>
      <c r="F1952" s="64"/>
      <c r="G1952" s="4"/>
      <c r="H1952" s="4"/>
    </row>
    <row r="1953" spans="2:8" ht="15.75">
      <c r="B1953" s="64"/>
      <c r="D1953" s="17"/>
      <c r="E1953" s="4"/>
      <c r="F1953" s="64"/>
      <c r="G1953" s="4"/>
      <c r="H1953" s="4"/>
    </row>
    <row r="1954" spans="2:8" ht="15.75">
      <c r="B1954" s="64"/>
      <c r="D1954" s="17"/>
      <c r="E1954" s="4"/>
      <c r="F1954" s="64"/>
      <c r="G1954" s="4"/>
      <c r="H1954" s="4"/>
    </row>
    <row r="1955" spans="2:8" ht="15.75">
      <c r="B1955" s="64"/>
      <c r="D1955" s="17"/>
      <c r="E1955" s="4"/>
      <c r="F1955" s="64"/>
      <c r="G1955" s="4"/>
      <c r="H1955" s="4"/>
    </row>
    <row r="1956" spans="2:8" ht="15.75">
      <c r="B1956" s="64"/>
      <c r="D1956" s="17"/>
      <c r="E1956" s="4"/>
      <c r="F1956" s="64"/>
      <c r="G1956" s="4"/>
      <c r="H1956" s="4"/>
    </row>
    <row r="1957" spans="2:8" ht="15.75">
      <c r="B1957" s="64"/>
      <c r="D1957" s="17"/>
      <c r="E1957" s="4"/>
      <c r="F1957" s="64"/>
      <c r="G1957" s="4"/>
      <c r="H1957" s="4"/>
    </row>
    <row r="1958" spans="2:8" ht="15.75">
      <c r="B1958" s="64"/>
      <c r="D1958" s="17"/>
      <c r="E1958" s="4"/>
      <c r="F1958" s="64"/>
      <c r="G1958" s="4"/>
      <c r="H1958" s="4"/>
    </row>
    <row r="1959" spans="2:8" ht="15.75">
      <c r="B1959" s="64"/>
      <c r="D1959" s="17"/>
      <c r="E1959" s="4"/>
      <c r="F1959" s="64"/>
      <c r="G1959" s="4"/>
      <c r="H1959" s="4"/>
    </row>
    <row r="1960" spans="2:8" ht="15.75">
      <c r="B1960" s="64"/>
      <c r="D1960" s="17"/>
      <c r="E1960" s="4"/>
      <c r="F1960" s="64"/>
      <c r="G1960" s="4"/>
      <c r="H1960" s="4"/>
    </row>
    <row r="1961" spans="2:8" ht="15.75">
      <c r="B1961" s="64"/>
      <c r="D1961" s="17"/>
      <c r="E1961" s="4"/>
      <c r="F1961" s="64"/>
      <c r="G1961" s="4"/>
      <c r="H1961" s="4"/>
    </row>
    <row r="1962" spans="2:8" ht="15.75">
      <c r="B1962" s="64"/>
      <c r="D1962" s="17"/>
      <c r="E1962" s="4"/>
      <c r="F1962" s="64"/>
      <c r="G1962" s="4"/>
      <c r="H1962" s="4"/>
    </row>
    <row r="1963" spans="2:8" ht="15.75">
      <c r="B1963" s="64"/>
      <c r="D1963" s="17"/>
      <c r="E1963" s="4"/>
      <c r="F1963" s="64"/>
      <c r="G1963" s="4"/>
      <c r="H1963" s="4"/>
    </row>
    <row r="1964" spans="2:8" ht="15.75">
      <c r="B1964" s="64"/>
      <c r="D1964" s="17"/>
      <c r="E1964" s="4"/>
      <c r="F1964" s="64"/>
      <c r="G1964" s="4"/>
      <c r="H1964" s="4"/>
    </row>
    <row r="1965" spans="2:8" ht="15.75">
      <c r="B1965" s="64"/>
      <c r="D1965" s="17"/>
      <c r="E1965" s="4"/>
      <c r="F1965" s="64"/>
      <c r="G1965" s="4"/>
      <c r="H1965" s="4"/>
    </row>
    <row r="1966" spans="2:8" ht="15.75">
      <c r="B1966" s="64"/>
      <c r="D1966" s="17"/>
      <c r="E1966" s="4"/>
      <c r="F1966" s="64"/>
      <c r="G1966" s="4"/>
      <c r="H1966" s="4"/>
    </row>
    <row r="1967" spans="2:8" ht="15.75">
      <c r="B1967" s="64"/>
      <c r="D1967" s="17"/>
      <c r="E1967" s="4"/>
      <c r="F1967" s="64"/>
      <c r="G1967" s="4"/>
      <c r="H1967" s="4"/>
    </row>
    <row r="1968" spans="2:8" ht="15.75">
      <c r="B1968" s="64"/>
      <c r="D1968" s="17"/>
      <c r="E1968" s="4"/>
      <c r="F1968" s="64"/>
      <c r="G1968" s="4"/>
      <c r="H1968" s="4"/>
    </row>
    <row r="1969" spans="2:8" ht="15.75">
      <c r="B1969" s="64"/>
      <c r="D1969" s="17"/>
      <c r="E1969" s="4"/>
      <c r="F1969" s="64"/>
      <c r="G1969" s="4"/>
      <c r="H1969" s="4"/>
    </row>
    <row r="1970" spans="2:8" ht="15.75">
      <c r="B1970" s="64"/>
      <c r="D1970" s="17"/>
      <c r="E1970" s="4"/>
      <c r="F1970" s="64"/>
      <c r="G1970" s="4"/>
      <c r="H1970" s="4"/>
    </row>
    <row r="1971" spans="2:8" ht="15.75">
      <c r="B1971" s="64"/>
      <c r="D1971" s="17"/>
      <c r="E1971" s="4"/>
      <c r="F1971" s="64"/>
      <c r="G1971" s="4"/>
      <c r="H1971" s="4"/>
    </row>
    <row r="1972" spans="2:8" ht="15.75">
      <c r="B1972" s="64"/>
      <c r="D1972" s="17"/>
      <c r="E1972" s="4"/>
      <c r="F1972" s="64"/>
      <c r="G1972" s="4"/>
      <c r="H1972" s="4"/>
    </row>
    <row r="1973" spans="2:8" ht="15.75">
      <c r="B1973" s="64"/>
      <c r="D1973" s="17"/>
      <c r="E1973" s="4"/>
      <c r="F1973" s="64"/>
      <c r="G1973" s="4"/>
      <c r="H1973" s="4"/>
    </row>
    <row r="1974" spans="2:8" ht="15.75">
      <c r="B1974" s="64"/>
      <c r="D1974" s="17"/>
      <c r="E1974" s="4"/>
      <c r="F1974" s="64"/>
      <c r="G1974" s="4"/>
      <c r="H1974" s="4"/>
    </row>
    <row r="1975" spans="2:8" ht="15.75">
      <c r="B1975" s="64"/>
      <c r="D1975" s="17"/>
      <c r="E1975" s="4"/>
      <c r="F1975" s="64"/>
      <c r="G1975" s="4"/>
      <c r="H1975" s="4"/>
    </row>
    <row r="1976" spans="2:8" ht="15.75">
      <c r="B1976" s="64"/>
      <c r="D1976" s="17"/>
      <c r="E1976" s="4"/>
      <c r="F1976" s="64"/>
      <c r="G1976" s="4"/>
      <c r="H1976" s="4"/>
    </row>
    <row r="1977" spans="2:8" ht="15.75">
      <c r="B1977" s="64"/>
      <c r="D1977" s="17"/>
      <c r="E1977" s="4"/>
      <c r="F1977" s="64"/>
      <c r="G1977" s="4"/>
      <c r="H1977" s="4"/>
    </row>
    <row r="1978" spans="2:8" ht="15.75">
      <c r="B1978" s="64"/>
      <c r="D1978" s="17"/>
      <c r="E1978" s="4"/>
      <c r="F1978" s="64"/>
      <c r="G1978" s="4"/>
      <c r="H1978" s="4"/>
    </row>
    <row r="1979" spans="2:8" ht="15.75">
      <c r="B1979" s="64"/>
      <c r="D1979" s="17"/>
      <c r="E1979" s="4"/>
      <c r="F1979" s="64"/>
      <c r="G1979" s="4"/>
      <c r="H1979" s="4"/>
    </row>
    <row r="1980" spans="2:8" ht="15.75">
      <c r="B1980" s="64"/>
      <c r="D1980" s="17"/>
      <c r="E1980" s="4"/>
      <c r="F1980" s="64"/>
      <c r="G1980" s="4"/>
      <c r="H1980" s="4"/>
    </row>
    <row r="1981" spans="2:8" ht="15.75">
      <c r="B1981" s="64"/>
      <c r="D1981" s="17"/>
      <c r="E1981" s="4"/>
      <c r="F1981" s="64"/>
      <c r="G1981" s="4"/>
      <c r="H1981" s="4"/>
    </row>
    <row r="1982" spans="2:8" ht="15.75">
      <c r="B1982" s="64"/>
      <c r="D1982" s="17"/>
      <c r="E1982" s="4"/>
      <c r="F1982" s="64"/>
      <c r="G1982" s="4"/>
      <c r="H1982" s="4"/>
    </row>
    <row r="1983" spans="2:8" ht="15.75">
      <c r="B1983" s="64"/>
      <c r="D1983" s="17"/>
      <c r="E1983" s="4"/>
      <c r="F1983" s="64"/>
      <c r="G1983" s="4"/>
      <c r="H1983" s="4"/>
    </row>
    <row r="1984" spans="2:8" ht="15.75">
      <c r="B1984" s="64"/>
      <c r="D1984" s="17"/>
      <c r="E1984" s="4"/>
      <c r="F1984" s="64"/>
      <c r="G1984" s="4"/>
      <c r="H1984" s="4"/>
    </row>
    <row r="1985" spans="2:8" ht="15.75">
      <c r="B1985" s="64"/>
      <c r="D1985" s="17"/>
      <c r="E1985" s="4"/>
      <c r="F1985" s="64"/>
      <c r="G1985" s="4"/>
      <c r="H1985" s="4"/>
    </row>
    <row r="1986" spans="2:8" ht="15.75">
      <c r="B1986" s="64"/>
      <c r="D1986" s="17"/>
      <c r="E1986" s="4"/>
      <c r="F1986" s="64"/>
      <c r="G1986" s="4"/>
      <c r="H1986" s="4"/>
    </row>
    <row r="1987" spans="2:8" ht="15.75">
      <c r="B1987" s="64"/>
      <c r="D1987" s="17"/>
      <c r="E1987" s="4"/>
      <c r="F1987" s="64"/>
      <c r="G1987" s="4"/>
      <c r="H1987" s="4"/>
    </row>
    <row r="1988" spans="2:8" ht="15.75">
      <c r="B1988" s="64"/>
      <c r="D1988" s="17"/>
      <c r="E1988" s="4"/>
      <c r="F1988" s="64"/>
      <c r="G1988" s="4"/>
      <c r="H1988" s="4"/>
    </row>
    <row r="1989" spans="2:8" ht="15.75">
      <c r="B1989" s="64"/>
      <c r="D1989" s="17"/>
      <c r="E1989" s="4"/>
      <c r="F1989" s="64"/>
      <c r="G1989" s="4"/>
      <c r="H1989" s="4"/>
    </row>
    <row r="1990" spans="2:8" ht="15.75">
      <c r="B1990" s="64"/>
      <c r="D1990" s="17"/>
      <c r="E1990" s="4"/>
      <c r="F1990" s="64"/>
      <c r="G1990" s="4"/>
      <c r="H1990" s="4"/>
    </row>
    <row r="1991" spans="2:8" ht="15.75">
      <c r="B1991" s="64"/>
      <c r="D1991" s="17"/>
      <c r="E1991" s="4"/>
      <c r="F1991" s="64"/>
      <c r="G1991" s="4"/>
      <c r="H1991" s="4"/>
    </row>
    <row r="1992" spans="2:8" ht="15.75">
      <c r="B1992" s="64"/>
      <c r="D1992" s="17"/>
      <c r="E1992" s="4"/>
      <c r="F1992" s="64"/>
      <c r="G1992" s="4"/>
      <c r="H1992" s="4"/>
    </row>
    <row r="1993" spans="2:8" ht="15.75">
      <c r="B1993" s="64"/>
      <c r="D1993" s="17"/>
      <c r="E1993" s="4"/>
      <c r="F1993" s="64"/>
      <c r="G1993" s="4"/>
      <c r="H1993" s="4"/>
    </row>
    <row r="1994" spans="2:8" ht="15.75">
      <c r="B1994" s="64"/>
      <c r="D1994" s="17"/>
      <c r="E1994" s="4"/>
      <c r="F1994" s="64"/>
      <c r="G1994" s="4"/>
      <c r="H1994" s="4"/>
    </row>
    <row r="1995" spans="2:8" ht="15.75">
      <c r="B1995" s="64"/>
      <c r="D1995" s="17"/>
      <c r="E1995" s="4"/>
      <c r="F1995" s="64"/>
      <c r="G1995" s="4"/>
      <c r="H1995" s="4"/>
    </row>
    <row r="1996" spans="2:8" ht="15.75">
      <c r="B1996" s="64"/>
      <c r="D1996" s="17"/>
      <c r="E1996" s="4"/>
      <c r="F1996" s="64"/>
      <c r="G1996" s="4"/>
      <c r="H1996" s="4"/>
    </row>
    <row r="1997" spans="2:8" ht="15.75">
      <c r="B1997" s="64"/>
      <c r="D1997" s="17"/>
      <c r="E1997" s="4"/>
      <c r="F1997" s="64"/>
      <c r="G1997" s="4"/>
      <c r="H1997" s="4"/>
    </row>
    <row r="1998" spans="2:8" ht="15.75">
      <c r="B1998" s="64"/>
      <c r="D1998" s="17"/>
      <c r="E1998" s="4"/>
      <c r="F1998" s="64"/>
      <c r="G1998" s="4"/>
      <c r="H1998" s="4"/>
    </row>
    <row r="1999" spans="2:8" ht="15.75">
      <c r="B1999" s="64"/>
      <c r="D1999" s="17"/>
      <c r="E1999" s="4"/>
      <c r="F1999" s="64"/>
      <c r="G1999" s="4"/>
      <c r="H1999" s="4"/>
    </row>
    <row r="2000" spans="2:8" ht="15.75">
      <c r="B2000" s="64"/>
      <c r="D2000" s="17"/>
      <c r="E2000" s="4"/>
      <c r="F2000" s="64"/>
      <c r="G2000" s="4"/>
      <c r="H2000" s="4"/>
    </row>
    <row r="2001" spans="2:8" ht="15.75">
      <c r="B2001" s="64"/>
      <c r="D2001" s="17"/>
      <c r="E2001" s="4"/>
      <c r="F2001" s="64"/>
      <c r="G2001" s="4"/>
      <c r="H2001" s="4"/>
    </row>
    <row r="2002" spans="2:8" ht="15.75">
      <c r="B2002" s="64"/>
      <c r="D2002" s="17"/>
      <c r="E2002" s="4"/>
      <c r="F2002" s="64"/>
      <c r="G2002" s="4"/>
      <c r="H2002" s="4"/>
    </row>
    <row r="2003" spans="2:8" ht="15.75">
      <c r="B2003" s="64"/>
      <c r="D2003" s="17"/>
      <c r="E2003" s="4"/>
      <c r="F2003" s="64"/>
      <c r="G2003" s="4"/>
      <c r="H2003" s="4"/>
    </row>
    <row r="2004" spans="2:8" ht="15.75">
      <c r="B2004" s="64"/>
      <c r="D2004" s="17"/>
      <c r="E2004" s="4"/>
      <c r="F2004" s="64"/>
      <c r="G2004" s="4"/>
      <c r="H2004" s="4"/>
    </row>
    <row r="2005" spans="2:8" ht="15.75">
      <c r="B2005" s="64"/>
      <c r="D2005" s="17"/>
      <c r="E2005" s="4"/>
      <c r="F2005" s="64"/>
      <c r="G2005" s="4"/>
      <c r="H2005" s="4"/>
    </row>
    <row r="2006" spans="2:8" ht="15.75">
      <c r="B2006" s="64"/>
      <c r="D2006" s="17"/>
      <c r="E2006" s="4"/>
      <c r="F2006" s="64"/>
      <c r="G2006" s="4"/>
      <c r="H2006" s="4"/>
    </row>
    <row r="2007" spans="2:8" ht="15.75">
      <c r="B2007" s="64"/>
      <c r="D2007" s="17"/>
      <c r="E2007" s="4"/>
      <c r="F2007" s="64"/>
      <c r="G2007" s="4"/>
      <c r="H2007" s="4"/>
    </row>
    <row r="2008" spans="2:8" ht="15.75">
      <c r="B2008" s="64"/>
      <c r="D2008" s="17"/>
      <c r="E2008" s="4"/>
      <c r="F2008" s="64"/>
      <c r="G2008" s="4"/>
      <c r="H2008" s="4"/>
    </row>
    <row r="2009" spans="2:8" ht="15.75">
      <c r="B2009" s="64"/>
      <c r="D2009" s="17"/>
      <c r="E2009" s="4"/>
      <c r="F2009" s="64"/>
      <c r="G2009" s="4"/>
      <c r="H2009" s="4"/>
    </row>
    <row r="2010" spans="2:8" ht="15.75">
      <c r="B2010" s="64"/>
      <c r="D2010" s="17"/>
      <c r="E2010" s="4"/>
      <c r="F2010" s="64"/>
      <c r="G2010" s="4"/>
      <c r="H2010" s="4"/>
    </row>
    <row r="2011" spans="2:8" ht="15.75">
      <c r="B2011" s="64"/>
      <c r="D2011" s="17"/>
      <c r="E2011" s="4"/>
      <c r="F2011" s="64"/>
      <c r="G2011" s="4"/>
      <c r="H2011" s="4"/>
    </row>
    <row r="2012" spans="2:8" ht="15.75">
      <c r="B2012" s="64"/>
      <c r="D2012" s="17"/>
      <c r="E2012" s="4"/>
      <c r="F2012" s="64"/>
      <c r="G2012" s="4"/>
      <c r="H2012" s="4"/>
    </row>
    <row r="2013" spans="2:8" ht="15.75">
      <c r="B2013" s="64"/>
      <c r="D2013" s="17"/>
      <c r="E2013" s="4"/>
      <c r="F2013" s="64"/>
      <c r="G2013" s="4"/>
      <c r="H2013" s="4"/>
    </row>
    <row r="2014" spans="2:8" ht="15.75">
      <c r="B2014" s="64"/>
      <c r="D2014" s="17"/>
      <c r="E2014" s="4"/>
      <c r="F2014" s="64"/>
      <c r="G2014" s="4"/>
      <c r="H2014" s="4"/>
    </row>
    <row r="2015" spans="2:8" ht="15.75">
      <c r="B2015" s="64"/>
      <c r="D2015" s="17"/>
      <c r="E2015" s="4"/>
      <c r="F2015" s="64"/>
      <c r="G2015" s="4"/>
      <c r="H2015" s="4"/>
    </row>
    <row r="2016" spans="2:8" ht="15.75">
      <c r="B2016" s="64"/>
      <c r="D2016" s="17"/>
      <c r="E2016" s="4"/>
      <c r="F2016" s="64"/>
      <c r="G2016" s="4"/>
      <c r="H2016" s="4"/>
    </row>
    <row r="2017" spans="2:8" ht="15.75">
      <c r="B2017" s="64"/>
      <c r="D2017" s="17"/>
      <c r="E2017" s="4"/>
      <c r="F2017" s="64"/>
      <c r="G2017" s="4"/>
      <c r="H2017" s="4"/>
    </row>
    <row r="2018" spans="2:8" ht="15.75">
      <c r="B2018" s="64"/>
      <c r="D2018" s="17"/>
      <c r="E2018" s="4"/>
      <c r="F2018" s="64"/>
      <c r="G2018" s="4"/>
      <c r="H2018" s="4"/>
    </row>
    <row r="2019" spans="2:8" ht="15.75">
      <c r="B2019" s="64"/>
      <c r="D2019" s="17"/>
      <c r="E2019" s="4"/>
      <c r="F2019" s="64"/>
      <c r="G2019" s="4"/>
      <c r="H2019" s="4"/>
    </row>
    <row r="2020" spans="2:8" ht="15.75">
      <c r="B2020" s="64"/>
      <c r="D2020" s="17"/>
      <c r="E2020" s="4"/>
      <c r="F2020" s="64"/>
      <c r="G2020" s="4"/>
      <c r="H2020" s="4"/>
    </row>
    <row r="2021" spans="2:8" ht="15.75">
      <c r="B2021" s="64"/>
      <c r="D2021" s="17"/>
      <c r="E2021" s="4"/>
      <c r="F2021" s="64"/>
      <c r="G2021" s="4"/>
      <c r="H2021" s="4"/>
    </row>
    <row r="2022" spans="2:8" ht="15.75">
      <c r="B2022" s="64"/>
      <c r="D2022" s="17"/>
      <c r="E2022" s="4"/>
      <c r="F2022" s="64"/>
      <c r="G2022" s="4"/>
      <c r="H2022" s="4"/>
    </row>
    <row r="2023" spans="2:8" ht="15.75">
      <c r="B2023" s="64"/>
      <c r="D2023" s="17"/>
      <c r="E2023" s="4"/>
      <c r="F2023" s="64"/>
      <c r="G2023" s="4"/>
      <c r="H2023" s="4"/>
    </row>
    <row r="2024" spans="2:8" ht="15.75">
      <c r="B2024" s="64"/>
      <c r="D2024" s="17"/>
      <c r="E2024" s="4"/>
      <c r="F2024" s="64"/>
      <c r="G2024" s="4"/>
      <c r="H2024" s="4"/>
    </row>
    <row r="2025" spans="2:8" ht="15.75">
      <c r="B2025" s="64"/>
      <c r="D2025" s="17"/>
      <c r="E2025" s="4"/>
      <c r="F2025" s="64"/>
      <c r="G2025" s="4"/>
      <c r="H2025" s="4"/>
    </row>
    <row r="2026" spans="2:8" ht="15.75">
      <c r="B2026" s="64"/>
      <c r="D2026" s="17"/>
      <c r="E2026" s="4"/>
      <c r="F2026" s="64"/>
      <c r="G2026" s="4"/>
      <c r="H2026" s="4"/>
    </row>
    <row r="2027" spans="2:8" ht="15.75">
      <c r="B2027" s="64"/>
      <c r="D2027" s="17"/>
      <c r="E2027" s="4"/>
      <c r="F2027" s="64"/>
      <c r="G2027" s="4"/>
      <c r="H2027" s="4"/>
    </row>
    <row r="2028" spans="2:8" ht="15.75">
      <c r="B2028" s="64"/>
      <c r="D2028" s="17"/>
      <c r="E2028" s="4"/>
      <c r="F2028" s="64"/>
      <c r="G2028" s="4"/>
      <c r="H2028" s="4"/>
    </row>
    <row r="2029" spans="2:8" ht="15.75">
      <c r="B2029" s="64"/>
      <c r="D2029" s="17"/>
      <c r="E2029" s="4"/>
      <c r="F2029" s="64"/>
      <c r="G2029" s="4"/>
      <c r="H2029" s="4"/>
    </row>
    <row r="2030" spans="2:8" ht="15.75">
      <c r="B2030" s="64"/>
      <c r="D2030" s="17"/>
      <c r="E2030" s="4"/>
      <c r="F2030" s="64"/>
      <c r="G2030" s="4"/>
      <c r="H2030" s="4"/>
    </row>
    <row r="2031" spans="2:8" ht="15.75">
      <c r="B2031" s="64"/>
      <c r="D2031" s="17"/>
      <c r="E2031" s="4"/>
      <c r="F2031" s="64"/>
      <c r="G2031" s="4"/>
      <c r="H2031" s="4"/>
    </row>
    <row r="2032" spans="2:8" ht="15.75">
      <c r="B2032" s="64"/>
      <c r="D2032" s="17"/>
      <c r="E2032" s="4"/>
      <c r="F2032" s="64"/>
      <c r="G2032" s="4"/>
      <c r="H2032" s="4"/>
    </row>
    <row r="2033" spans="2:8" ht="15.75">
      <c r="B2033" s="64"/>
      <c r="D2033" s="17"/>
      <c r="E2033" s="4"/>
      <c r="F2033" s="64"/>
      <c r="G2033" s="4"/>
      <c r="H2033" s="4"/>
    </row>
    <row r="2034" spans="2:8" ht="15.75">
      <c r="B2034" s="64"/>
      <c r="D2034" s="17"/>
      <c r="E2034" s="4"/>
      <c r="F2034" s="64"/>
      <c r="G2034" s="4"/>
      <c r="H2034" s="4"/>
    </row>
    <row r="2035" spans="2:8" ht="15.75">
      <c r="B2035" s="64"/>
      <c r="D2035" s="17"/>
      <c r="E2035" s="4"/>
      <c r="F2035" s="64"/>
      <c r="G2035" s="4"/>
      <c r="H2035" s="4"/>
    </row>
    <row r="2036" spans="2:8" ht="15.75">
      <c r="B2036" s="64"/>
      <c r="D2036" s="17"/>
      <c r="E2036" s="4"/>
      <c r="F2036" s="64"/>
      <c r="G2036" s="4"/>
      <c r="H2036" s="4"/>
    </row>
    <row r="2037" spans="2:8" ht="15.75">
      <c r="B2037" s="64"/>
      <c r="D2037" s="17"/>
      <c r="E2037" s="4"/>
      <c r="F2037" s="64"/>
      <c r="G2037" s="4"/>
      <c r="H2037" s="4"/>
    </row>
    <row r="2038" spans="2:8" ht="15.75">
      <c r="B2038" s="64"/>
      <c r="D2038" s="17"/>
      <c r="E2038" s="4"/>
      <c r="F2038" s="64"/>
      <c r="G2038" s="4"/>
      <c r="H2038" s="4"/>
    </row>
    <row r="2039" spans="2:8" ht="15.75">
      <c r="B2039" s="64"/>
      <c r="D2039" s="17"/>
      <c r="E2039" s="4"/>
      <c r="F2039" s="64"/>
      <c r="G2039" s="4"/>
      <c r="H2039" s="4"/>
    </row>
    <row r="2040" spans="2:8" ht="15.75">
      <c r="B2040" s="64"/>
      <c r="D2040" s="17"/>
      <c r="E2040" s="4"/>
      <c r="F2040" s="64"/>
      <c r="G2040" s="4"/>
      <c r="H2040" s="4"/>
    </row>
    <row r="2041" spans="2:8" ht="15.75">
      <c r="B2041" s="64"/>
      <c r="D2041" s="17"/>
      <c r="E2041" s="4"/>
      <c r="F2041" s="64"/>
      <c r="G2041" s="4"/>
      <c r="H2041" s="4"/>
    </row>
    <row r="2042" spans="2:8" ht="15.75">
      <c r="B2042" s="64"/>
      <c r="D2042" s="17"/>
      <c r="E2042" s="4"/>
      <c r="F2042" s="64"/>
      <c r="G2042" s="4"/>
      <c r="H2042" s="4"/>
    </row>
    <row r="2043" spans="2:8" ht="15.75">
      <c r="B2043" s="64"/>
      <c r="D2043" s="17"/>
      <c r="E2043" s="4"/>
      <c r="F2043" s="64"/>
      <c r="G2043" s="4"/>
      <c r="H2043" s="4"/>
    </row>
    <row r="2044" spans="2:8" ht="15.75">
      <c r="B2044" s="64"/>
      <c r="D2044" s="17"/>
      <c r="E2044" s="4"/>
      <c r="F2044" s="64"/>
      <c r="G2044" s="4"/>
      <c r="H2044" s="4"/>
    </row>
    <row r="2045" spans="2:8" ht="15.75">
      <c r="B2045" s="64"/>
      <c r="D2045" s="17"/>
      <c r="E2045" s="4"/>
      <c r="F2045" s="64"/>
      <c r="G2045" s="4"/>
      <c r="H2045" s="4"/>
    </row>
    <row r="2046" spans="2:8" ht="15.75">
      <c r="B2046" s="64"/>
      <c r="D2046" s="17"/>
      <c r="E2046" s="4"/>
      <c r="F2046" s="64"/>
      <c r="G2046" s="4"/>
      <c r="H2046" s="4"/>
    </row>
    <row r="2047" spans="2:8" ht="15.75">
      <c r="B2047" s="64"/>
      <c r="D2047" s="17"/>
      <c r="E2047" s="4"/>
      <c r="F2047" s="64"/>
      <c r="G2047" s="4"/>
      <c r="H2047" s="4"/>
    </row>
    <row r="2048" spans="2:8" ht="15.75">
      <c r="B2048" s="64"/>
      <c r="D2048" s="17"/>
      <c r="E2048" s="4"/>
      <c r="F2048" s="64"/>
      <c r="G2048" s="4"/>
      <c r="H2048" s="4"/>
    </row>
    <row r="2049" spans="2:8" ht="15.75">
      <c r="B2049" s="64"/>
      <c r="D2049" s="17"/>
      <c r="E2049" s="4"/>
      <c r="F2049" s="64"/>
      <c r="G2049" s="4"/>
      <c r="H2049" s="4"/>
    </row>
    <row r="2050" spans="2:8" ht="15.75">
      <c r="B2050" s="64"/>
      <c r="D2050" s="17"/>
      <c r="E2050" s="4"/>
      <c r="F2050" s="64"/>
      <c r="G2050" s="4"/>
      <c r="H2050" s="4"/>
    </row>
    <row r="2051" spans="2:8" ht="15.75">
      <c r="B2051" s="64"/>
      <c r="D2051" s="17"/>
      <c r="E2051" s="4"/>
      <c r="F2051" s="64"/>
      <c r="G2051" s="4"/>
      <c r="H2051" s="4"/>
    </row>
    <row r="2052" spans="2:8" ht="15.75">
      <c r="B2052" s="64"/>
      <c r="D2052" s="17"/>
      <c r="E2052" s="4"/>
      <c r="F2052" s="64"/>
      <c r="G2052" s="4"/>
      <c r="H2052" s="4"/>
    </row>
    <row r="2053" spans="2:8" ht="15.75">
      <c r="B2053" s="64"/>
      <c r="D2053" s="17"/>
      <c r="E2053" s="4"/>
      <c r="F2053" s="64"/>
      <c r="G2053" s="4"/>
      <c r="H2053" s="4"/>
    </row>
    <row r="2054" spans="2:8" ht="15.75">
      <c r="B2054" s="64"/>
      <c r="D2054" s="17"/>
      <c r="E2054" s="4"/>
      <c r="F2054" s="64"/>
      <c r="G2054" s="4"/>
      <c r="H2054" s="4"/>
    </row>
    <row r="2055" spans="2:8" ht="15.75">
      <c r="B2055" s="64"/>
      <c r="D2055" s="17"/>
      <c r="E2055" s="4"/>
      <c r="F2055" s="64"/>
      <c r="G2055" s="4"/>
      <c r="H2055" s="4"/>
    </row>
    <row r="2056" spans="2:8" ht="15.75">
      <c r="B2056" s="64"/>
      <c r="D2056" s="17"/>
      <c r="E2056" s="4"/>
      <c r="F2056" s="64"/>
      <c r="G2056" s="4"/>
      <c r="H2056" s="4"/>
    </row>
    <row r="2057" spans="2:8" ht="15.75">
      <c r="B2057" s="64"/>
      <c r="D2057" s="17"/>
      <c r="E2057" s="4"/>
      <c r="F2057" s="64"/>
      <c r="G2057" s="4"/>
      <c r="H2057" s="4"/>
    </row>
    <row r="2058" spans="2:8" ht="15.75">
      <c r="B2058" s="64"/>
      <c r="D2058" s="17"/>
      <c r="E2058" s="4"/>
      <c r="F2058" s="64"/>
      <c r="G2058" s="4"/>
      <c r="H2058" s="4"/>
    </row>
    <row r="2059" spans="2:8" ht="15.75">
      <c r="B2059" s="64"/>
      <c r="D2059" s="17"/>
      <c r="E2059" s="4"/>
      <c r="F2059" s="64"/>
      <c r="G2059" s="4"/>
      <c r="H2059" s="4"/>
    </row>
    <row r="2060" spans="2:8" ht="15.75">
      <c r="B2060" s="64"/>
      <c r="D2060" s="17"/>
      <c r="E2060" s="4"/>
      <c r="F2060" s="64"/>
      <c r="G2060" s="4"/>
      <c r="H2060" s="4"/>
    </row>
    <row r="2061" spans="2:8" ht="15.75">
      <c r="B2061" s="64"/>
      <c r="D2061" s="17"/>
      <c r="E2061" s="4"/>
      <c r="F2061" s="64"/>
      <c r="G2061" s="4"/>
      <c r="H2061" s="4"/>
    </row>
    <row r="2062" spans="2:8" ht="15.75">
      <c r="B2062" s="64"/>
      <c r="D2062" s="17"/>
      <c r="E2062" s="4"/>
      <c r="F2062" s="64"/>
      <c r="G2062" s="4"/>
      <c r="H2062" s="4"/>
    </row>
    <row r="2063" spans="2:8" ht="15.75">
      <c r="B2063" s="64"/>
      <c r="D2063" s="17"/>
      <c r="E2063" s="4"/>
      <c r="F2063" s="64"/>
      <c r="G2063" s="4"/>
      <c r="H2063" s="4"/>
    </row>
    <row r="2064" spans="2:8" ht="15.75">
      <c r="B2064" s="64"/>
      <c r="D2064" s="17"/>
      <c r="E2064" s="4"/>
      <c r="F2064" s="64"/>
      <c r="G2064" s="4"/>
      <c r="H2064" s="4"/>
    </row>
    <row r="2065" spans="2:8" ht="15.75">
      <c r="B2065" s="64"/>
      <c r="D2065" s="17"/>
      <c r="E2065" s="4"/>
      <c r="F2065" s="64"/>
      <c r="G2065" s="4"/>
      <c r="H2065" s="4"/>
    </row>
    <row r="2066" spans="2:8" ht="15.75">
      <c r="B2066" s="64"/>
      <c r="D2066" s="17"/>
      <c r="E2066" s="4"/>
      <c r="F2066" s="64"/>
      <c r="G2066" s="4"/>
      <c r="H2066" s="4"/>
    </row>
    <row r="2067" spans="2:8" ht="15.75">
      <c r="B2067" s="64"/>
      <c r="D2067" s="17"/>
      <c r="E2067" s="4"/>
      <c r="F2067" s="64"/>
      <c r="G2067" s="4"/>
      <c r="H2067" s="4"/>
    </row>
    <row r="2068" spans="2:8" ht="15.75">
      <c r="B2068" s="64"/>
      <c r="D2068" s="17"/>
      <c r="E2068" s="4"/>
      <c r="F2068" s="64"/>
      <c r="G2068" s="4"/>
      <c r="H2068" s="4"/>
    </row>
    <row r="2069" spans="2:8" ht="15.75">
      <c r="B2069" s="64"/>
      <c r="D2069" s="17"/>
      <c r="E2069" s="4"/>
      <c r="F2069" s="64"/>
      <c r="G2069" s="4"/>
      <c r="H2069" s="4"/>
    </row>
    <row r="2070" spans="2:8" ht="15.75">
      <c r="B2070" s="64"/>
      <c r="D2070" s="17"/>
      <c r="E2070" s="4"/>
      <c r="F2070" s="64"/>
      <c r="G2070" s="4"/>
      <c r="H2070" s="4"/>
    </row>
    <row r="2071" spans="2:8" ht="15.75">
      <c r="B2071" s="64"/>
      <c r="D2071" s="17"/>
      <c r="E2071" s="4"/>
      <c r="F2071" s="64"/>
      <c r="G2071" s="4"/>
      <c r="H2071" s="4"/>
    </row>
    <row r="2072" spans="2:8" ht="15.75">
      <c r="B2072" s="64"/>
      <c r="D2072" s="17"/>
      <c r="E2072" s="4"/>
      <c r="F2072" s="64"/>
      <c r="G2072" s="4"/>
      <c r="H2072" s="4"/>
    </row>
    <row r="2073" spans="2:8" ht="15.75">
      <c r="B2073" s="64"/>
      <c r="D2073" s="17"/>
      <c r="E2073" s="4"/>
      <c r="F2073" s="64"/>
      <c r="G2073" s="4"/>
      <c r="H2073" s="4"/>
    </row>
    <row r="2074" spans="2:8" ht="15.75">
      <c r="B2074" s="64"/>
      <c r="D2074" s="17"/>
      <c r="E2074" s="4"/>
      <c r="F2074" s="64"/>
      <c r="G2074" s="4"/>
      <c r="H2074" s="4"/>
    </row>
    <row r="2075" spans="2:8" ht="15.75">
      <c r="B2075" s="64"/>
      <c r="D2075" s="17"/>
      <c r="E2075" s="4"/>
      <c r="F2075" s="64"/>
      <c r="G2075" s="4"/>
      <c r="H2075" s="4"/>
    </row>
    <row r="2076" spans="2:8" ht="15.75">
      <c r="B2076" s="64"/>
      <c r="D2076" s="17"/>
      <c r="E2076" s="4"/>
      <c r="F2076" s="64"/>
      <c r="G2076" s="4"/>
      <c r="H2076" s="4"/>
    </row>
    <row r="2077" spans="2:8" ht="15.75">
      <c r="B2077" s="64"/>
      <c r="D2077" s="17"/>
      <c r="E2077" s="4"/>
      <c r="F2077" s="64"/>
      <c r="G2077" s="4"/>
      <c r="H2077" s="4"/>
    </row>
    <row r="2078" spans="2:8" ht="15.75">
      <c r="B2078" s="64"/>
      <c r="D2078" s="17"/>
      <c r="E2078" s="4"/>
      <c r="F2078" s="64"/>
      <c r="G2078" s="4"/>
      <c r="H2078" s="4"/>
    </row>
    <row r="2079" spans="2:8" ht="15.75">
      <c r="B2079" s="64"/>
      <c r="D2079" s="17"/>
      <c r="E2079" s="4"/>
      <c r="F2079" s="64"/>
      <c r="G2079" s="4"/>
      <c r="H2079" s="4"/>
    </row>
    <row r="2080" spans="2:8" ht="15.75">
      <c r="B2080" s="64"/>
      <c r="D2080" s="17"/>
      <c r="E2080" s="4"/>
      <c r="F2080" s="64"/>
      <c r="G2080" s="4"/>
      <c r="H2080" s="4"/>
    </row>
    <row r="2081" spans="2:8" ht="15.75">
      <c r="B2081" s="64"/>
      <c r="D2081" s="17"/>
      <c r="E2081" s="4"/>
      <c r="F2081" s="64"/>
      <c r="G2081" s="4"/>
      <c r="H2081" s="4"/>
    </row>
    <row r="2082" spans="2:8" ht="15.75">
      <c r="B2082" s="64"/>
      <c r="D2082" s="17"/>
      <c r="E2082" s="4"/>
      <c r="F2082" s="64"/>
      <c r="G2082" s="4"/>
      <c r="H2082" s="4"/>
    </row>
    <row r="2083" spans="2:8" ht="15.75">
      <c r="B2083" s="64"/>
      <c r="D2083" s="17"/>
      <c r="E2083" s="4"/>
      <c r="F2083" s="64"/>
      <c r="G2083" s="4"/>
      <c r="H2083" s="4"/>
    </row>
    <row r="2084" spans="2:8" ht="15.75">
      <c r="B2084" s="64"/>
      <c r="D2084" s="17"/>
      <c r="E2084" s="4"/>
      <c r="F2084" s="64"/>
      <c r="G2084" s="4"/>
      <c r="H2084" s="4"/>
    </row>
    <row r="2085" spans="2:8" ht="15.75">
      <c r="B2085" s="64"/>
      <c r="D2085" s="17"/>
      <c r="E2085" s="4"/>
      <c r="F2085" s="64"/>
      <c r="G2085" s="4"/>
      <c r="H2085" s="4"/>
    </row>
    <row r="2086" spans="2:8" ht="15.75">
      <c r="B2086" s="64"/>
      <c r="D2086" s="17"/>
      <c r="E2086" s="4"/>
      <c r="F2086" s="64"/>
      <c r="G2086" s="4"/>
      <c r="H2086" s="4"/>
    </row>
    <row r="2087" spans="2:8" ht="15.75">
      <c r="B2087" s="64"/>
      <c r="D2087" s="17"/>
      <c r="E2087" s="4"/>
      <c r="F2087" s="64"/>
      <c r="G2087" s="4"/>
      <c r="H2087" s="4"/>
    </row>
    <row r="2088" spans="2:8" ht="15.75">
      <c r="B2088" s="64"/>
      <c r="D2088" s="17"/>
      <c r="E2088" s="4"/>
      <c r="F2088" s="64"/>
      <c r="G2088" s="4"/>
      <c r="H2088" s="4"/>
    </row>
    <row r="2089" spans="2:8" ht="15.75">
      <c r="B2089" s="64"/>
      <c r="D2089" s="17"/>
      <c r="E2089" s="4"/>
      <c r="F2089" s="64"/>
      <c r="G2089" s="4"/>
      <c r="H2089" s="4"/>
    </row>
    <row r="2090" spans="2:8" ht="15.75">
      <c r="B2090" s="64"/>
      <c r="D2090" s="17"/>
      <c r="E2090" s="4"/>
      <c r="F2090" s="64"/>
      <c r="G2090" s="4"/>
      <c r="H2090" s="4"/>
    </row>
    <row r="2091" spans="2:8" ht="15.75">
      <c r="B2091" s="64"/>
      <c r="D2091" s="17"/>
      <c r="E2091" s="4"/>
      <c r="F2091" s="64"/>
      <c r="G2091" s="4"/>
      <c r="H2091" s="4"/>
    </row>
    <row r="2092" spans="2:8" ht="15.75">
      <c r="B2092" s="64"/>
      <c r="D2092" s="17"/>
      <c r="E2092" s="4"/>
      <c r="F2092" s="64"/>
      <c r="G2092" s="4"/>
      <c r="H2092" s="4"/>
    </row>
    <row r="2093" spans="2:8" ht="15.75">
      <c r="B2093" s="64"/>
      <c r="D2093" s="17"/>
      <c r="E2093" s="4"/>
      <c r="F2093" s="64"/>
      <c r="G2093" s="4"/>
      <c r="H2093" s="4"/>
    </row>
    <row r="2094" spans="2:8" ht="15.75">
      <c r="B2094" s="64"/>
      <c r="D2094" s="17"/>
      <c r="E2094" s="4"/>
      <c r="F2094" s="64"/>
      <c r="G2094" s="4"/>
      <c r="H2094" s="4"/>
    </row>
    <row r="2095" spans="2:8" ht="15.75">
      <c r="B2095" s="64"/>
      <c r="D2095" s="17"/>
      <c r="E2095" s="4"/>
      <c r="F2095" s="64"/>
      <c r="G2095" s="4"/>
      <c r="H2095" s="4"/>
    </row>
    <row r="2096" spans="2:8" ht="15.75">
      <c r="B2096" s="64"/>
      <c r="D2096" s="17"/>
      <c r="E2096" s="4"/>
      <c r="F2096" s="64"/>
      <c r="G2096" s="4"/>
      <c r="H2096" s="4"/>
    </row>
    <row r="2097" spans="2:8" ht="15.75">
      <c r="B2097" s="64"/>
      <c r="D2097" s="17"/>
      <c r="E2097" s="4"/>
      <c r="F2097" s="64"/>
      <c r="G2097" s="4"/>
      <c r="H2097" s="4"/>
    </row>
    <row r="2098" spans="2:8" ht="15.75">
      <c r="B2098" s="64"/>
      <c r="D2098" s="17"/>
      <c r="E2098" s="4"/>
      <c r="F2098" s="64"/>
      <c r="G2098" s="4"/>
      <c r="H2098" s="4"/>
    </row>
    <row r="2099" spans="2:8" ht="15.75">
      <c r="B2099" s="64"/>
      <c r="D2099" s="17"/>
      <c r="E2099" s="4"/>
      <c r="F2099" s="64"/>
      <c r="G2099" s="4"/>
      <c r="H2099" s="4"/>
    </row>
    <row r="2100" spans="2:8" ht="15.75">
      <c r="B2100" s="64"/>
      <c r="D2100" s="17"/>
      <c r="E2100" s="4"/>
      <c r="F2100" s="64"/>
      <c r="G2100" s="4"/>
      <c r="H2100" s="4"/>
    </row>
    <row r="2101" spans="2:8" ht="15.75">
      <c r="B2101" s="64"/>
      <c r="D2101" s="17"/>
      <c r="E2101" s="4"/>
      <c r="F2101" s="64"/>
      <c r="G2101" s="4"/>
      <c r="H2101" s="4"/>
    </row>
    <row r="2102" spans="2:8" ht="15.75">
      <c r="B2102" s="64"/>
      <c r="D2102" s="17"/>
      <c r="E2102" s="4"/>
      <c r="F2102" s="64"/>
      <c r="G2102" s="4"/>
      <c r="H2102" s="4"/>
    </row>
    <row r="2103" spans="2:8" ht="15.75">
      <c r="B2103" s="64"/>
      <c r="D2103" s="17"/>
      <c r="E2103" s="4"/>
      <c r="F2103" s="64"/>
      <c r="G2103" s="4"/>
      <c r="H2103" s="4"/>
    </row>
    <row r="2104" spans="2:8" ht="15.75">
      <c r="B2104" s="64"/>
      <c r="D2104" s="17"/>
      <c r="E2104" s="4"/>
      <c r="F2104" s="64"/>
      <c r="G2104" s="4"/>
      <c r="H2104" s="4"/>
    </row>
    <row r="2105" spans="2:8" ht="15.75">
      <c r="B2105" s="64"/>
      <c r="D2105" s="17"/>
      <c r="E2105" s="4"/>
      <c r="F2105" s="64"/>
      <c r="G2105" s="4"/>
      <c r="H2105" s="4"/>
    </row>
    <row r="2106" spans="2:8" ht="15.75">
      <c r="B2106" s="64"/>
      <c r="D2106" s="17"/>
      <c r="E2106" s="4"/>
      <c r="F2106" s="64"/>
      <c r="G2106" s="4"/>
      <c r="H2106" s="4"/>
    </row>
    <row r="2107" spans="2:8" ht="15.75">
      <c r="B2107" s="64"/>
      <c r="D2107" s="17"/>
      <c r="E2107" s="4"/>
      <c r="F2107" s="64"/>
      <c r="G2107" s="4"/>
      <c r="H2107" s="4"/>
    </row>
    <row r="2108" spans="2:8" ht="15.75">
      <c r="B2108" s="64"/>
      <c r="D2108" s="17"/>
      <c r="E2108" s="4"/>
      <c r="F2108" s="64"/>
      <c r="G2108" s="4"/>
      <c r="H2108" s="4"/>
    </row>
    <row r="2109" spans="2:8" ht="15.75">
      <c r="B2109" s="64"/>
      <c r="D2109" s="17"/>
      <c r="E2109" s="4"/>
      <c r="F2109" s="64"/>
      <c r="G2109" s="4"/>
      <c r="H2109" s="4"/>
    </row>
    <row r="2110" spans="2:8" ht="15.75">
      <c r="B2110" s="64"/>
      <c r="D2110" s="17"/>
      <c r="E2110" s="4"/>
      <c r="F2110" s="64"/>
      <c r="G2110" s="4"/>
      <c r="H2110" s="4"/>
    </row>
    <row r="2111" spans="2:8" ht="15.75">
      <c r="B2111" s="64"/>
      <c r="D2111" s="17"/>
      <c r="E2111" s="4"/>
      <c r="F2111" s="64"/>
      <c r="G2111" s="4"/>
      <c r="H2111" s="4"/>
    </row>
    <row r="2112" spans="2:8" ht="15.75">
      <c r="B2112" s="64"/>
      <c r="D2112" s="17"/>
      <c r="E2112" s="4"/>
      <c r="F2112" s="64"/>
      <c r="G2112" s="4"/>
      <c r="H2112" s="4"/>
    </row>
    <row r="2113" spans="2:8" ht="15.75">
      <c r="B2113" s="64"/>
      <c r="D2113" s="17"/>
      <c r="E2113" s="4"/>
      <c r="F2113" s="64"/>
      <c r="G2113" s="4"/>
      <c r="H2113" s="4"/>
    </row>
    <row r="2114" spans="2:8" ht="15.75">
      <c r="B2114" s="64"/>
      <c r="D2114" s="17"/>
      <c r="E2114" s="4"/>
      <c r="F2114" s="64"/>
      <c r="G2114" s="4"/>
      <c r="H2114" s="4"/>
    </row>
    <row r="2115" spans="2:8" ht="15.75">
      <c r="B2115" s="64"/>
      <c r="D2115" s="17"/>
      <c r="E2115" s="4"/>
      <c r="F2115" s="64"/>
      <c r="G2115" s="4"/>
      <c r="H2115" s="4"/>
    </row>
    <row r="2116" spans="2:8" ht="15.75">
      <c r="B2116" s="64"/>
      <c r="D2116" s="17"/>
      <c r="E2116" s="4"/>
      <c r="F2116" s="64"/>
      <c r="G2116" s="4"/>
      <c r="H2116" s="4"/>
    </row>
    <row r="2117" spans="2:8" ht="15.75">
      <c r="B2117" s="64"/>
      <c r="D2117" s="17"/>
      <c r="E2117" s="4"/>
      <c r="F2117" s="64"/>
      <c r="G2117" s="4"/>
      <c r="H2117" s="4"/>
    </row>
    <row r="2118" spans="2:8" ht="15.75">
      <c r="B2118" s="64"/>
      <c r="D2118" s="17"/>
      <c r="E2118" s="4"/>
      <c r="F2118" s="64"/>
      <c r="G2118" s="4"/>
      <c r="H2118" s="4"/>
    </row>
    <row r="2119" spans="2:8" ht="15.75">
      <c r="B2119" s="64"/>
      <c r="D2119" s="17"/>
      <c r="E2119" s="4"/>
      <c r="F2119" s="64"/>
      <c r="G2119" s="4"/>
      <c r="H2119" s="4"/>
    </row>
    <row r="2120" spans="2:8" ht="15.75">
      <c r="B2120" s="64"/>
      <c r="D2120" s="17"/>
      <c r="E2120" s="4"/>
      <c r="F2120" s="64"/>
      <c r="G2120" s="4"/>
      <c r="H2120" s="4"/>
    </row>
    <row r="2121" spans="2:8" ht="15.75">
      <c r="B2121" s="64"/>
      <c r="D2121" s="17"/>
      <c r="E2121" s="4"/>
      <c r="F2121" s="64"/>
      <c r="G2121" s="4"/>
      <c r="H2121" s="4"/>
    </row>
    <row r="2122" spans="2:8" ht="15.75">
      <c r="B2122" s="64"/>
      <c r="D2122" s="17"/>
      <c r="E2122" s="4"/>
      <c r="F2122" s="64"/>
      <c r="G2122" s="4"/>
      <c r="H2122" s="4"/>
    </row>
    <row r="2123" spans="2:8" ht="15.75">
      <c r="B2123" s="64"/>
      <c r="D2123" s="17"/>
      <c r="E2123" s="4"/>
      <c r="F2123" s="64"/>
      <c r="G2123" s="4"/>
      <c r="H2123" s="4"/>
    </row>
    <row r="2124" spans="2:8" ht="15.75">
      <c r="B2124" s="64"/>
      <c r="D2124" s="17"/>
      <c r="E2124" s="4"/>
      <c r="F2124" s="64"/>
      <c r="G2124" s="4"/>
      <c r="H2124" s="4"/>
    </row>
    <row r="2125" spans="2:8" ht="15.75">
      <c r="B2125" s="64"/>
      <c r="D2125" s="17"/>
      <c r="E2125" s="4"/>
      <c r="F2125" s="64"/>
      <c r="G2125" s="4"/>
      <c r="H2125" s="4"/>
    </row>
    <row r="2126" spans="2:8" ht="15.75">
      <c r="B2126" s="64"/>
      <c r="D2126" s="17"/>
      <c r="E2126" s="4"/>
      <c r="F2126" s="64"/>
      <c r="G2126" s="4"/>
      <c r="H2126" s="4"/>
    </row>
    <row r="2127" spans="2:8" ht="15.75">
      <c r="B2127" s="64"/>
      <c r="D2127" s="17"/>
      <c r="E2127" s="4"/>
      <c r="F2127" s="64"/>
      <c r="G2127" s="4"/>
      <c r="H2127" s="4"/>
    </row>
    <row r="2128" spans="2:8" ht="15.75">
      <c r="B2128" s="64"/>
      <c r="D2128" s="17"/>
      <c r="E2128" s="4"/>
      <c r="F2128" s="64"/>
      <c r="G2128" s="4"/>
      <c r="H2128" s="4"/>
    </row>
    <row r="2129" spans="2:8" ht="15.75">
      <c r="B2129" s="64"/>
      <c r="D2129" s="17"/>
      <c r="E2129" s="4"/>
      <c r="F2129" s="64"/>
      <c r="G2129" s="4"/>
      <c r="H2129" s="4"/>
    </row>
    <row r="2130" spans="2:8" ht="15.75">
      <c r="B2130" s="64"/>
      <c r="D2130" s="17"/>
      <c r="E2130" s="4"/>
      <c r="F2130" s="64"/>
      <c r="G2130" s="4"/>
      <c r="H2130" s="4"/>
    </row>
    <row r="2131" spans="2:8" ht="15.75">
      <c r="B2131" s="64"/>
      <c r="D2131" s="17"/>
      <c r="E2131" s="4"/>
      <c r="F2131" s="64"/>
      <c r="G2131" s="4"/>
      <c r="H2131" s="4"/>
    </row>
    <row r="2132" spans="2:8" ht="15.75">
      <c r="B2132" s="64"/>
      <c r="D2132" s="17"/>
      <c r="E2132" s="4"/>
      <c r="F2132" s="64"/>
      <c r="G2132" s="4"/>
      <c r="H2132" s="4"/>
    </row>
    <row r="2133" spans="2:8" ht="15.75">
      <c r="B2133" s="64"/>
      <c r="D2133" s="17"/>
      <c r="E2133" s="4"/>
      <c r="F2133" s="64"/>
      <c r="G2133" s="4"/>
      <c r="H2133" s="4"/>
    </row>
    <row r="2134" spans="2:8" ht="15.75">
      <c r="B2134" s="64"/>
      <c r="D2134" s="17"/>
      <c r="E2134" s="4"/>
      <c r="F2134" s="64"/>
      <c r="G2134" s="4"/>
      <c r="H2134" s="4"/>
    </row>
    <row r="2135" spans="2:8" ht="15.75">
      <c r="B2135" s="64"/>
      <c r="D2135" s="17"/>
      <c r="E2135" s="4"/>
      <c r="F2135" s="64"/>
      <c r="G2135" s="4"/>
      <c r="H2135" s="4"/>
    </row>
    <row r="2136" spans="2:8" ht="15.75">
      <c r="B2136" s="64"/>
      <c r="D2136" s="17"/>
      <c r="E2136" s="4"/>
      <c r="F2136" s="64"/>
      <c r="G2136" s="4"/>
      <c r="H2136" s="4"/>
    </row>
    <row r="2137" spans="2:8" ht="15.75">
      <c r="B2137" s="64"/>
      <c r="D2137" s="17"/>
      <c r="E2137" s="4"/>
      <c r="F2137" s="64"/>
      <c r="G2137" s="4"/>
      <c r="H2137" s="4"/>
    </row>
    <row r="2138" spans="2:8" ht="15.75">
      <c r="B2138" s="64"/>
      <c r="D2138" s="17"/>
      <c r="E2138" s="4"/>
      <c r="F2138" s="64"/>
      <c r="G2138" s="4"/>
      <c r="H2138" s="4"/>
    </row>
    <row r="2139" spans="2:8" ht="15.75">
      <c r="B2139" s="64"/>
      <c r="D2139" s="17"/>
      <c r="E2139" s="4"/>
      <c r="F2139" s="64"/>
      <c r="G2139" s="4"/>
      <c r="H2139" s="4"/>
    </row>
    <row r="2140" spans="2:8" ht="15.75">
      <c r="B2140" s="64"/>
      <c r="D2140" s="17"/>
      <c r="E2140" s="4"/>
      <c r="F2140" s="64"/>
      <c r="G2140" s="4"/>
      <c r="H2140" s="4"/>
    </row>
    <row r="2141" spans="2:8" ht="15.75">
      <c r="B2141" s="64"/>
      <c r="D2141" s="17"/>
      <c r="E2141" s="4"/>
      <c r="F2141" s="64"/>
      <c r="G2141" s="4"/>
      <c r="H2141" s="4"/>
    </row>
    <row r="2142" spans="2:8" ht="15.75">
      <c r="B2142" s="64"/>
      <c r="D2142" s="17"/>
      <c r="E2142" s="4"/>
      <c r="F2142" s="64"/>
      <c r="G2142" s="4"/>
      <c r="H2142" s="4"/>
    </row>
    <row r="2143" spans="2:8" ht="15.75">
      <c r="B2143" s="64"/>
      <c r="D2143" s="17"/>
      <c r="E2143" s="4"/>
      <c r="F2143" s="64"/>
      <c r="G2143" s="4"/>
      <c r="H2143" s="4"/>
    </row>
    <row r="2144" spans="2:8" ht="15.75">
      <c r="B2144" s="64"/>
      <c r="D2144" s="17"/>
      <c r="E2144" s="4"/>
      <c r="F2144" s="64"/>
      <c r="G2144" s="4"/>
      <c r="H2144" s="4"/>
    </row>
    <row r="2145" spans="2:8" ht="15.75">
      <c r="B2145" s="64"/>
      <c r="D2145" s="17"/>
      <c r="E2145" s="4"/>
      <c r="F2145" s="64"/>
      <c r="G2145" s="4"/>
      <c r="H2145" s="4"/>
    </row>
    <row r="2146" spans="2:8" ht="15.75">
      <c r="B2146" s="64"/>
      <c r="D2146" s="17"/>
      <c r="E2146" s="4"/>
      <c r="F2146" s="64"/>
      <c r="G2146" s="4"/>
      <c r="H2146" s="4"/>
    </row>
    <row r="2147" spans="2:8" ht="15.75">
      <c r="B2147" s="64"/>
      <c r="D2147" s="17"/>
      <c r="E2147" s="4"/>
      <c r="F2147" s="64"/>
      <c r="G2147" s="4"/>
      <c r="H2147" s="4"/>
    </row>
    <row r="2148" spans="2:8" ht="15.75">
      <c r="B2148" s="64"/>
      <c r="D2148" s="17"/>
      <c r="E2148" s="4"/>
      <c r="F2148" s="64"/>
      <c r="G2148" s="4"/>
      <c r="H2148" s="4"/>
    </row>
    <row r="2149" spans="2:8" ht="15.75">
      <c r="B2149" s="64"/>
      <c r="D2149" s="17"/>
      <c r="E2149" s="4"/>
      <c r="F2149" s="64"/>
      <c r="G2149" s="4"/>
      <c r="H2149" s="4"/>
    </row>
    <row r="2150" spans="2:8" ht="15.75">
      <c r="B2150" s="64"/>
      <c r="D2150" s="17"/>
      <c r="E2150" s="4"/>
      <c r="F2150" s="64"/>
      <c r="G2150" s="4"/>
      <c r="H2150" s="4"/>
    </row>
    <row r="2151" spans="2:8" ht="15.75">
      <c r="B2151" s="64"/>
      <c r="D2151" s="17"/>
      <c r="E2151" s="4"/>
      <c r="F2151" s="64"/>
      <c r="G2151" s="4"/>
      <c r="H2151" s="4"/>
    </row>
    <row r="2152" spans="2:8" ht="15.75">
      <c r="B2152" s="64"/>
      <c r="D2152" s="17"/>
      <c r="E2152" s="4"/>
      <c r="F2152" s="64"/>
      <c r="G2152" s="4"/>
      <c r="H2152" s="4"/>
    </row>
    <row r="2153" spans="2:8" ht="15.75">
      <c r="B2153" s="64"/>
      <c r="D2153" s="17"/>
      <c r="E2153" s="4"/>
      <c r="F2153" s="64"/>
      <c r="G2153" s="4"/>
      <c r="H2153" s="4"/>
    </row>
    <row r="2154" spans="2:8" ht="15.75">
      <c r="B2154" s="64"/>
      <c r="D2154" s="17"/>
      <c r="E2154" s="4"/>
      <c r="F2154" s="64"/>
      <c r="G2154" s="4"/>
      <c r="H2154" s="4"/>
    </row>
    <row r="2155" spans="2:8" ht="15.75">
      <c r="B2155" s="64"/>
      <c r="D2155" s="17"/>
      <c r="E2155" s="4"/>
      <c r="F2155" s="64"/>
      <c r="G2155" s="4"/>
      <c r="H2155" s="4"/>
    </row>
    <row r="2156" spans="2:8" ht="15.75">
      <c r="B2156" s="64"/>
      <c r="D2156" s="17"/>
      <c r="E2156" s="4"/>
      <c r="F2156" s="64"/>
      <c r="G2156" s="4"/>
      <c r="H2156" s="4"/>
    </row>
    <row r="2157" spans="2:8" ht="15.75">
      <c r="B2157" s="64"/>
      <c r="D2157" s="17"/>
      <c r="E2157" s="4"/>
      <c r="F2157" s="64"/>
      <c r="G2157" s="4"/>
      <c r="H2157" s="4"/>
    </row>
    <row r="2158" spans="2:8" ht="15.75">
      <c r="B2158" s="64"/>
      <c r="D2158" s="17"/>
      <c r="E2158" s="4"/>
      <c r="F2158" s="64"/>
      <c r="G2158" s="4"/>
      <c r="H2158" s="4"/>
    </row>
    <row r="2159" spans="2:8" ht="15.75">
      <c r="B2159" s="64"/>
      <c r="D2159" s="17"/>
      <c r="E2159" s="4"/>
      <c r="F2159" s="64"/>
      <c r="G2159" s="4"/>
      <c r="H2159" s="4"/>
    </row>
    <row r="2160" spans="2:8" ht="15.75">
      <c r="B2160" s="64"/>
      <c r="D2160" s="17"/>
      <c r="E2160" s="4"/>
      <c r="F2160" s="64"/>
      <c r="G2160" s="4"/>
      <c r="H2160" s="4"/>
    </row>
    <row r="2161" spans="2:8" ht="15.75">
      <c r="B2161" s="64"/>
      <c r="D2161" s="17"/>
      <c r="E2161" s="4"/>
      <c r="F2161" s="64"/>
      <c r="G2161" s="4"/>
      <c r="H2161" s="4"/>
    </row>
    <row r="2162" spans="2:8" ht="15.75">
      <c r="B2162" s="64"/>
      <c r="D2162" s="17"/>
      <c r="E2162" s="4"/>
      <c r="F2162" s="64"/>
      <c r="G2162" s="4"/>
      <c r="H2162" s="4"/>
    </row>
    <row r="2163" spans="2:8" ht="15.75">
      <c r="B2163" s="64"/>
      <c r="D2163" s="17"/>
      <c r="E2163" s="4"/>
      <c r="F2163" s="64"/>
      <c r="G2163" s="4"/>
      <c r="H2163" s="4"/>
    </row>
    <row r="2164" spans="2:8" ht="15.75">
      <c r="B2164" s="64"/>
      <c r="D2164" s="17"/>
      <c r="E2164" s="4"/>
      <c r="F2164" s="64"/>
      <c r="G2164" s="4"/>
      <c r="H2164" s="4"/>
    </row>
    <row r="2165" spans="2:8" ht="15.75">
      <c r="B2165" s="64"/>
      <c r="D2165" s="17"/>
      <c r="E2165" s="4"/>
      <c r="F2165" s="64"/>
      <c r="G2165" s="4"/>
      <c r="H2165" s="4"/>
    </row>
    <row r="2166" spans="2:8" ht="15.75">
      <c r="B2166" s="64"/>
      <c r="D2166" s="17"/>
      <c r="E2166" s="4"/>
      <c r="F2166" s="64"/>
      <c r="G2166" s="4"/>
      <c r="H2166" s="4"/>
    </row>
    <row r="2167" spans="2:8" ht="15.75">
      <c r="B2167" s="64"/>
      <c r="D2167" s="17"/>
      <c r="E2167" s="4"/>
      <c r="F2167" s="64"/>
      <c r="G2167" s="4"/>
      <c r="H2167" s="4"/>
    </row>
    <row r="2168" spans="2:8" ht="15.75">
      <c r="B2168" s="64"/>
      <c r="D2168" s="17"/>
      <c r="E2168" s="4"/>
      <c r="F2168" s="64"/>
      <c r="G2168" s="4"/>
      <c r="H2168" s="4"/>
    </row>
    <row r="2169" spans="2:8" ht="15.75">
      <c r="B2169" s="64"/>
      <c r="D2169" s="17"/>
      <c r="E2169" s="4"/>
      <c r="F2169" s="64"/>
      <c r="G2169" s="4"/>
      <c r="H2169" s="4"/>
    </row>
    <row r="2170" spans="2:8" ht="15.75">
      <c r="B2170" s="64"/>
      <c r="D2170" s="17"/>
      <c r="E2170" s="4"/>
      <c r="F2170" s="64"/>
      <c r="G2170" s="4"/>
      <c r="H2170" s="4"/>
    </row>
    <row r="2171" spans="2:8" ht="15.75">
      <c r="B2171" s="64"/>
      <c r="D2171" s="17"/>
      <c r="E2171" s="4"/>
      <c r="F2171" s="64"/>
      <c r="G2171" s="4"/>
      <c r="H2171" s="4"/>
    </row>
    <row r="2172" spans="2:8" ht="15.75">
      <c r="B2172" s="64"/>
      <c r="D2172" s="17"/>
      <c r="E2172" s="4"/>
      <c r="F2172" s="64"/>
      <c r="G2172" s="4"/>
      <c r="H2172" s="4"/>
    </row>
    <row r="2173" spans="2:8" ht="15.75">
      <c r="B2173" s="64"/>
      <c r="D2173" s="17"/>
      <c r="E2173" s="4"/>
      <c r="F2173" s="64"/>
      <c r="G2173" s="4"/>
      <c r="H2173" s="4"/>
    </row>
    <row r="2174" spans="2:8" ht="15.75">
      <c r="B2174" s="64"/>
      <c r="D2174" s="17"/>
      <c r="E2174" s="4"/>
      <c r="F2174" s="64"/>
      <c r="G2174" s="4"/>
      <c r="H2174" s="4"/>
    </row>
    <row r="2175" spans="2:8" ht="15.75">
      <c r="B2175" s="64"/>
      <c r="D2175" s="17"/>
      <c r="E2175" s="4"/>
      <c r="F2175" s="64"/>
      <c r="G2175" s="4"/>
      <c r="H2175" s="4"/>
    </row>
    <row r="2176" spans="2:8" ht="15.75">
      <c r="B2176" s="64"/>
      <c r="D2176" s="17"/>
      <c r="E2176" s="4"/>
      <c r="F2176" s="64"/>
      <c r="G2176" s="4"/>
      <c r="H2176" s="4"/>
    </row>
    <row r="2177" spans="2:8" ht="15.75">
      <c r="B2177" s="64"/>
      <c r="D2177" s="17"/>
      <c r="E2177" s="4"/>
      <c r="F2177" s="64"/>
      <c r="G2177" s="4"/>
      <c r="H2177" s="4"/>
    </row>
    <row r="2178" spans="2:8" ht="15.75">
      <c r="B2178" s="64"/>
      <c r="D2178" s="17"/>
      <c r="E2178" s="4"/>
      <c r="F2178" s="64"/>
      <c r="G2178" s="4"/>
      <c r="H2178" s="4"/>
    </row>
    <row r="2179" spans="2:8" ht="15.75">
      <c r="B2179" s="64"/>
      <c r="D2179" s="17"/>
      <c r="E2179" s="4"/>
      <c r="F2179" s="64"/>
      <c r="G2179" s="4"/>
      <c r="H2179" s="4"/>
    </row>
    <row r="2180" spans="2:8" ht="15.75">
      <c r="B2180" s="64"/>
      <c r="D2180" s="17"/>
      <c r="E2180" s="4"/>
      <c r="F2180" s="64"/>
      <c r="G2180" s="4"/>
      <c r="H2180" s="4"/>
    </row>
    <row r="2181" spans="2:8" ht="15.75">
      <c r="B2181" s="64"/>
      <c r="D2181" s="17"/>
      <c r="E2181" s="4"/>
      <c r="F2181" s="64"/>
      <c r="G2181" s="4"/>
      <c r="H2181" s="4"/>
    </row>
    <row r="2182" spans="2:8" ht="15.75">
      <c r="B2182" s="64"/>
      <c r="D2182" s="17"/>
      <c r="E2182" s="4"/>
      <c r="F2182" s="64"/>
      <c r="G2182" s="4"/>
      <c r="H2182" s="4"/>
    </row>
    <row r="2183" spans="2:8" ht="15.75">
      <c r="B2183" s="64"/>
      <c r="D2183" s="17"/>
      <c r="E2183" s="4"/>
      <c r="F2183" s="64"/>
      <c r="G2183" s="4"/>
      <c r="H2183" s="4"/>
    </row>
    <row r="2184" spans="2:8" ht="15.75">
      <c r="B2184" s="64"/>
      <c r="D2184" s="17"/>
      <c r="E2184" s="4"/>
      <c r="F2184" s="64"/>
      <c r="G2184" s="4"/>
      <c r="H2184" s="4"/>
    </row>
    <row r="2185" spans="2:8" ht="15.75">
      <c r="B2185" s="64"/>
      <c r="D2185" s="17"/>
      <c r="E2185" s="4"/>
      <c r="F2185" s="64"/>
      <c r="G2185" s="4"/>
      <c r="H2185" s="4"/>
    </row>
    <row r="2186" spans="2:8" ht="15.75">
      <c r="B2186" s="64"/>
      <c r="D2186" s="17"/>
      <c r="E2186" s="4"/>
      <c r="F2186" s="64"/>
      <c r="G2186" s="4"/>
      <c r="H2186" s="4"/>
    </row>
    <row r="2187" spans="2:8" ht="15.75">
      <c r="B2187" s="64"/>
      <c r="D2187" s="17"/>
      <c r="E2187" s="4"/>
      <c r="F2187" s="64"/>
      <c r="G2187" s="4"/>
      <c r="H2187" s="4"/>
    </row>
    <row r="2188" spans="2:8" ht="15.75">
      <c r="B2188" s="64"/>
      <c r="D2188" s="17"/>
      <c r="E2188" s="4"/>
      <c r="F2188" s="64"/>
      <c r="G2188" s="4"/>
      <c r="H2188" s="4"/>
    </row>
    <row r="2189" spans="2:8" ht="15.75">
      <c r="B2189" s="64"/>
      <c r="D2189" s="17"/>
      <c r="E2189" s="4"/>
      <c r="F2189" s="64"/>
      <c r="G2189" s="4"/>
      <c r="H2189" s="4"/>
    </row>
    <row r="2190" spans="2:8" ht="15.75">
      <c r="B2190" s="64"/>
      <c r="D2190" s="17"/>
      <c r="E2190" s="4"/>
      <c r="F2190" s="64"/>
      <c r="G2190" s="4"/>
      <c r="H2190" s="4"/>
    </row>
    <row r="2191" spans="2:8" ht="15.75">
      <c r="B2191" s="64"/>
      <c r="D2191" s="17"/>
      <c r="E2191" s="4"/>
      <c r="F2191" s="64"/>
      <c r="G2191" s="4"/>
      <c r="H2191" s="4"/>
    </row>
    <row r="2192" spans="2:8" ht="15.75">
      <c r="B2192" s="64"/>
      <c r="D2192" s="17"/>
      <c r="E2192" s="4"/>
      <c r="F2192" s="64"/>
      <c r="G2192" s="4"/>
      <c r="H2192" s="4"/>
    </row>
    <row r="2193" spans="2:8" ht="15.75">
      <c r="B2193" s="64"/>
      <c r="D2193" s="17"/>
      <c r="E2193" s="4"/>
      <c r="F2193" s="64"/>
      <c r="G2193" s="4"/>
      <c r="H2193" s="4"/>
    </row>
    <row r="2194" spans="2:8" ht="15.75">
      <c r="B2194" s="64"/>
      <c r="D2194" s="17"/>
      <c r="E2194" s="4"/>
      <c r="F2194" s="64"/>
      <c r="G2194" s="4"/>
      <c r="H2194" s="4"/>
    </row>
    <row r="2195" spans="2:8" ht="15.75">
      <c r="B2195" s="64"/>
      <c r="D2195" s="17"/>
      <c r="E2195" s="4"/>
      <c r="F2195" s="64"/>
      <c r="G2195" s="4"/>
      <c r="H2195" s="4"/>
    </row>
    <row r="2196" spans="2:8" ht="15.75">
      <c r="B2196" s="64"/>
      <c r="D2196" s="17"/>
      <c r="E2196" s="4"/>
      <c r="F2196" s="64"/>
      <c r="G2196" s="4"/>
      <c r="H2196" s="4"/>
    </row>
    <row r="2197" spans="2:8" ht="15.75">
      <c r="B2197" s="64"/>
      <c r="D2197" s="17"/>
      <c r="E2197" s="4"/>
      <c r="F2197" s="64"/>
      <c r="G2197" s="4"/>
      <c r="H2197" s="4"/>
    </row>
    <row r="2198" spans="2:8" ht="15.75">
      <c r="B2198" s="64"/>
      <c r="D2198" s="17"/>
      <c r="E2198" s="4"/>
      <c r="F2198" s="64"/>
      <c r="G2198" s="4"/>
      <c r="H2198" s="4"/>
    </row>
    <row r="2199" spans="2:8" ht="15.75">
      <c r="B2199" s="64"/>
      <c r="D2199" s="17"/>
      <c r="E2199" s="4"/>
      <c r="F2199" s="64"/>
      <c r="G2199" s="4"/>
      <c r="H2199" s="4"/>
    </row>
    <row r="2200" spans="2:8" ht="15.75">
      <c r="B2200" s="64"/>
      <c r="D2200" s="17"/>
      <c r="E2200" s="4"/>
      <c r="F2200" s="64"/>
      <c r="G2200" s="4"/>
      <c r="H2200" s="4"/>
    </row>
    <row r="2201" spans="2:8" ht="15.75">
      <c r="B2201" s="64"/>
      <c r="D2201" s="17"/>
      <c r="E2201" s="4"/>
      <c r="F2201" s="64"/>
      <c r="G2201" s="4"/>
      <c r="H2201" s="4"/>
    </row>
    <row r="2202" spans="2:8" ht="15.75">
      <c r="B2202" s="64"/>
      <c r="D2202" s="17"/>
      <c r="E2202" s="4"/>
      <c r="F2202" s="64"/>
      <c r="G2202" s="4"/>
      <c r="H2202" s="4"/>
    </row>
    <row r="2203" spans="2:8" ht="15.75">
      <c r="B2203" s="64"/>
      <c r="D2203" s="17"/>
      <c r="E2203" s="4"/>
      <c r="F2203" s="64"/>
      <c r="G2203" s="4"/>
      <c r="H2203" s="4"/>
    </row>
    <row r="2204" spans="2:8" ht="15.75">
      <c r="B2204" s="64"/>
      <c r="D2204" s="17"/>
      <c r="E2204" s="4"/>
      <c r="F2204" s="64"/>
      <c r="G2204" s="4"/>
      <c r="H2204" s="4"/>
    </row>
    <row r="2205" spans="2:8" ht="15.75">
      <c r="B2205" s="64"/>
      <c r="D2205" s="17"/>
      <c r="E2205" s="4"/>
      <c r="F2205" s="64"/>
      <c r="G2205" s="4"/>
      <c r="H2205" s="4"/>
    </row>
    <row r="2206" spans="2:8" ht="15.75">
      <c r="B2206" s="64"/>
      <c r="D2206" s="17"/>
      <c r="E2206" s="4"/>
      <c r="F2206" s="64"/>
      <c r="G2206" s="4"/>
      <c r="H2206" s="4"/>
    </row>
    <row r="2207" spans="2:8" ht="15.75">
      <c r="B2207" s="64"/>
      <c r="D2207" s="17"/>
      <c r="E2207" s="4"/>
      <c r="F2207" s="64"/>
      <c r="G2207" s="4"/>
      <c r="H2207" s="4"/>
    </row>
    <row r="2208" spans="2:8" ht="15.75">
      <c r="B2208" s="64"/>
      <c r="D2208" s="17"/>
      <c r="E2208" s="4"/>
      <c r="F2208" s="64"/>
      <c r="G2208" s="4"/>
      <c r="H2208" s="4"/>
    </row>
    <row r="2209" spans="2:8" ht="15.75">
      <c r="B2209" s="64"/>
      <c r="D2209" s="17"/>
      <c r="E2209" s="4"/>
      <c r="F2209" s="64"/>
      <c r="G2209" s="4"/>
      <c r="H2209" s="4"/>
    </row>
    <row r="2210" spans="2:8" ht="15.75">
      <c r="B2210" s="64"/>
      <c r="D2210" s="17"/>
      <c r="E2210" s="4"/>
      <c r="F2210" s="64"/>
      <c r="G2210" s="4"/>
      <c r="H2210" s="4"/>
    </row>
    <row r="2211" spans="2:8" ht="15.75">
      <c r="B2211" s="64"/>
      <c r="D2211" s="17"/>
      <c r="E2211" s="4"/>
      <c r="F2211" s="64"/>
      <c r="G2211" s="4"/>
      <c r="H2211" s="4"/>
    </row>
    <row r="2212" spans="2:8" ht="15.75">
      <c r="B2212" s="64"/>
      <c r="D2212" s="17"/>
      <c r="E2212" s="4"/>
      <c r="F2212" s="64"/>
      <c r="G2212" s="4"/>
      <c r="H2212" s="4"/>
    </row>
    <row r="2213" spans="2:8" ht="15.75">
      <c r="B2213" s="64"/>
      <c r="D2213" s="17"/>
      <c r="E2213" s="4"/>
      <c r="F2213" s="64"/>
      <c r="G2213" s="4"/>
      <c r="H2213" s="4"/>
    </row>
    <row r="2214" spans="2:8" ht="15.75">
      <c r="B2214" s="64"/>
      <c r="D2214" s="17"/>
      <c r="E2214" s="4"/>
      <c r="F2214" s="64"/>
      <c r="G2214" s="4"/>
      <c r="H2214" s="4"/>
    </row>
    <row r="2215" spans="2:8" ht="15.75">
      <c r="B2215" s="64"/>
      <c r="D2215" s="17"/>
      <c r="E2215" s="4"/>
      <c r="F2215" s="64"/>
      <c r="G2215" s="4"/>
      <c r="H2215" s="4"/>
    </row>
    <row r="2216" spans="2:8" ht="15.75">
      <c r="B2216" s="64"/>
      <c r="D2216" s="17"/>
      <c r="E2216" s="4"/>
      <c r="F2216" s="64"/>
      <c r="G2216" s="4"/>
      <c r="H2216" s="4"/>
    </row>
    <row r="2217" spans="2:8" ht="15.75">
      <c r="B2217" s="64"/>
      <c r="D2217" s="17"/>
      <c r="E2217" s="4"/>
      <c r="F2217" s="64"/>
      <c r="G2217" s="4"/>
      <c r="H2217" s="4"/>
    </row>
    <row r="2218" spans="2:8" ht="15.75">
      <c r="B2218" s="64"/>
      <c r="D2218" s="17"/>
      <c r="E2218" s="4"/>
      <c r="F2218" s="64"/>
      <c r="G2218" s="4"/>
      <c r="H2218" s="4"/>
    </row>
    <row r="2219" spans="2:8" ht="15.75">
      <c r="B2219" s="64"/>
      <c r="D2219" s="17"/>
      <c r="E2219" s="4"/>
      <c r="F2219" s="64"/>
      <c r="G2219" s="4"/>
      <c r="H2219" s="4"/>
    </row>
    <row r="2220" spans="2:8" ht="15.75">
      <c r="B2220" s="64"/>
      <c r="D2220" s="17"/>
      <c r="E2220" s="4"/>
      <c r="F2220" s="64"/>
      <c r="G2220" s="4"/>
      <c r="H2220" s="4"/>
    </row>
    <row r="2221" spans="2:8" ht="15.75">
      <c r="B2221" s="64"/>
      <c r="D2221" s="17"/>
      <c r="E2221" s="4"/>
      <c r="F2221" s="64"/>
      <c r="G2221" s="4"/>
      <c r="H2221" s="4"/>
    </row>
    <row r="2222" spans="2:8" ht="15.75">
      <c r="B2222" s="64"/>
      <c r="D2222" s="17"/>
      <c r="E2222" s="4"/>
      <c r="F2222" s="64"/>
      <c r="G2222" s="4"/>
      <c r="H2222" s="4"/>
    </row>
    <row r="2223" spans="2:8" ht="15.75">
      <c r="B2223" s="64"/>
      <c r="D2223" s="17"/>
      <c r="E2223" s="4"/>
      <c r="F2223" s="64"/>
      <c r="G2223" s="4"/>
      <c r="H2223" s="4"/>
    </row>
    <row r="2224" spans="2:8" ht="15.75">
      <c r="B2224" s="64"/>
      <c r="D2224" s="17"/>
      <c r="E2224" s="4"/>
      <c r="F2224" s="64"/>
      <c r="G2224" s="4"/>
      <c r="H2224" s="4"/>
    </row>
    <row r="2225" spans="2:8" ht="15.75">
      <c r="B2225" s="64"/>
      <c r="D2225" s="17"/>
      <c r="E2225" s="4"/>
      <c r="F2225" s="64"/>
      <c r="G2225" s="4"/>
      <c r="H2225" s="4"/>
    </row>
    <row r="2226" spans="2:8" ht="15.75">
      <c r="B2226" s="64"/>
      <c r="D2226" s="17"/>
      <c r="E2226" s="4"/>
      <c r="F2226" s="64"/>
      <c r="G2226" s="4"/>
      <c r="H2226" s="4"/>
    </row>
    <row r="2227" spans="2:8" ht="15.75">
      <c r="B2227" s="64"/>
      <c r="D2227" s="17"/>
      <c r="E2227" s="4"/>
      <c r="F2227" s="64"/>
      <c r="G2227" s="4"/>
      <c r="H2227" s="4"/>
    </row>
    <row r="2228" spans="2:8" ht="15.75">
      <c r="B2228" s="64"/>
      <c r="D2228" s="17"/>
      <c r="E2228" s="4"/>
      <c r="F2228" s="64"/>
      <c r="G2228" s="4"/>
      <c r="H2228" s="4"/>
    </row>
    <row r="2229" spans="2:8" ht="15.75">
      <c r="B2229" s="64"/>
      <c r="D2229" s="17"/>
      <c r="E2229" s="4"/>
      <c r="F2229" s="64"/>
      <c r="G2229" s="4"/>
      <c r="H2229" s="4"/>
    </row>
    <row r="2230" spans="2:8" ht="15.75">
      <c r="B2230" s="64"/>
      <c r="D2230" s="17"/>
      <c r="E2230" s="4"/>
      <c r="F2230" s="64"/>
      <c r="G2230" s="4"/>
      <c r="H2230" s="4"/>
    </row>
    <row r="2231" spans="2:8" ht="15.75">
      <c r="B2231" s="64"/>
      <c r="D2231" s="17"/>
      <c r="E2231" s="4"/>
      <c r="F2231" s="64"/>
      <c r="G2231" s="4"/>
      <c r="H2231" s="4"/>
    </row>
    <row r="2232" spans="2:8" ht="15.75">
      <c r="B2232" s="64"/>
      <c r="D2232" s="17"/>
      <c r="E2232" s="4"/>
      <c r="F2232" s="64"/>
      <c r="G2232" s="4"/>
      <c r="H2232" s="4"/>
    </row>
    <row r="2233" spans="2:8" ht="15.75">
      <c r="B2233" s="64"/>
      <c r="D2233" s="17"/>
      <c r="E2233" s="4"/>
      <c r="F2233" s="64"/>
      <c r="G2233" s="4"/>
      <c r="H2233" s="4"/>
    </row>
    <row r="2234" spans="2:8" ht="15.75">
      <c r="B2234" s="64"/>
      <c r="D2234" s="17"/>
      <c r="E2234" s="4"/>
      <c r="F2234" s="64"/>
      <c r="G2234" s="4"/>
      <c r="H2234" s="4"/>
    </row>
    <row r="2235" spans="2:8" ht="15.75">
      <c r="B2235" s="64"/>
      <c r="D2235" s="17"/>
      <c r="E2235" s="4"/>
      <c r="F2235" s="64"/>
      <c r="G2235" s="4"/>
      <c r="H2235" s="4"/>
    </row>
    <row r="2236" spans="2:8" ht="15.75">
      <c r="B2236" s="64"/>
      <c r="D2236" s="17"/>
      <c r="E2236" s="4"/>
      <c r="F2236" s="64"/>
      <c r="G2236" s="4"/>
      <c r="H2236" s="4"/>
    </row>
    <row r="2237" spans="2:8" ht="15.75">
      <c r="B2237" s="64"/>
      <c r="D2237" s="17"/>
      <c r="E2237" s="4"/>
      <c r="F2237" s="64"/>
      <c r="G2237" s="4"/>
      <c r="H2237" s="4"/>
    </row>
    <row r="2238" spans="2:8" ht="15.75">
      <c r="B2238" s="64"/>
      <c r="D2238" s="17"/>
      <c r="E2238" s="4"/>
      <c r="F2238" s="64"/>
      <c r="G2238" s="4"/>
      <c r="H2238" s="4"/>
    </row>
    <row r="2239" spans="2:8" ht="15.75">
      <c r="B2239" s="64"/>
      <c r="D2239" s="17"/>
      <c r="E2239" s="4"/>
      <c r="F2239" s="64"/>
      <c r="G2239" s="4"/>
      <c r="H2239" s="4"/>
    </row>
    <row r="2240" spans="2:8" ht="15.75">
      <c r="B2240" s="64"/>
      <c r="D2240" s="17"/>
      <c r="E2240" s="4"/>
      <c r="F2240" s="64"/>
      <c r="G2240" s="4"/>
      <c r="H2240" s="4"/>
    </row>
    <row r="2241" spans="2:8" ht="15.75">
      <c r="B2241" s="64"/>
      <c r="D2241" s="17"/>
      <c r="E2241" s="4"/>
      <c r="F2241" s="64"/>
      <c r="G2241" s="4"/>
      <c r="H2241" s="4"/>
    </row>
    <row r="2242" spans="2:8" ht="15.75">
      <c r="B2242" s="64"/>
      <c r="D2242" s="17"/>
      <c r="E2242" s="4"/>
      <c r="F2242" s="64"/>
      <c r="G2242" s="4"/>
      <c r="H2242" s="4"/>
    </row>
    <row r="2243" spans="2:8" ht="15.75">
      <c r="B2243" s="64"/>
      <c r="D2243" s="17"/>
      <c r="E2243" s="4"/>
      <c r="F2243" s="64"/>
      <c r="G2243" s="4"/>
      <c r="H2243" s="4"/>
    </row>
    <row r="2244" spans="2:8" ht="15.75">
      <c r="B2244" s="64"/>
      <c r="D2244" s="17"/>
      <c r="E2244" s="4"/>
      <c r="F2244" s="64"/>
      <c r="G2244" s="4"/>
      <c r="H2244" s="4"/>
    </row>
    <row r="2245" spans="2:8" ht="15.75">
      <c r="B2245" s="64"/>
      <c r="D2245" s="17"/>
      <c r="E2245" s="4"/>
      <c r="F2245" s="64"/>
      <c r="G2245" s="4"/>
      <c r="H2245" s="4"/>
    </row>
    <row r="2246" spans="2:8" ht="15.75">
      <c r="B2246" s="64"/>
      <c r="D2246" s="17"/>
      <c r="E2246" s="4"/>
      <c r="F2246" s="64"/>
      <c r="G2246" s="4"/>
      <c r="H2246" s="4"/>
    </row>
    <row r="2247" spans="2:8" ht="15.75">
      <c r="B2247" s="64"/>
      <c r="D2247" s="17"/>
      <c r="E2247" s="4"/>
      <c r="F2247" s="64"/>
      <c r="G2247" s="4"/>
      <c r="H2247" s="4"/>
    </row>
    <row r="2248" spans="2:8" ht="15.75">
      <c r="B2248" s="64"/>
      <c r="D2248" s="17"/>
      <c r="E2248" s="4"/>
      <c r="F2248" s="64"/>
      <c r="G2248" s="4"/>
      <c r="H2248" s="4"/>
    </row>
    <row r="2249" spans="2:8" ht="15.75">
      <c r="B2249" s="64"/>
      <c r="D2249" s="17"/>
      <c r="E2249" s="4"/>
      <c r="F2249" s="64"/>
      <c r="G2249" s="4"/>
      <c r="H2249" s="4"/>
    </row>
    <row r="2250" spans="2:8" ht="15.75">
      <c r="B2250" s="64"/>
      <c r="D2250" s="17"/>
      <c r="E2250" s="4"/>
      <c r="F2250" s="64"/>
      <c r="G2250" s="4"/>
      <c r="H2250" s="4"/>
    </row>
    <row r="2251" spans="2:8" ht="15.75">
      <c r="B2251" s="64"/>
      <c r="D2251" s="17"/>
      <c r="E2251" s="4"/>
      <c r="F2251" s="64"/>
      <c r="G2251" s="4"/>
      <c r="H2251" s="4"/>
    </row>
    <row r="2252" spans="2:8" ht="15.75">
      <c r="B2252" s="64"/>
      <c r="D2252" s="17"/>
      <c r="E2252" s="4"/>
      <c r="F2252" s="64"/>
      <c r="G2252" s="4"/>
      <c r="H2252" s="4"/>
    </row>
    <row r="2253" spans="2:8" ht="15.75">
      <c r="B2253" s="64"/>
      <c r="D2253" s="17"/>
      <c r="E2253" s="4"/>
      <c r="F2253" s="64"/>
      <c r="G2253" s="4"/>
      <c r="H2253" s="4"/>
    </row>
    <row r="2254" spans="2:8" ht="15.75">
      <c r="B2254" s="64"/>
      <c r="D2254" s="17"/>
      <c r="E2254" s="4"/>
      <c r="F2254" s="64"/>
      <c r="G2254" s="4"/>
      <c r="H2254" s="4"/>
    </row>
    <row r="2255" spans="2:8" ht="15.75">
      <c r="B2255" s="64"/>
      <c r="D2255" s="17"/>
      <c r="E2255" s="4"/>
      <c r="F2255" s="64"/>
      <c r="G2255" s="4"/>
      <c r="H2255" s="4"/>
    </row>
    <row r="2256" spans="2:8" ht="15.75">
      <c r="B2256" s="64"/>
      <c r="D2256" s="17"/>
      <c r="E2256" s="4"/>
      <c r="F2256" s="64"/>
      <c r="G2256" s="4"/>
      <c r="H2256" s="4"/>
    </row>
    <row r="2257" spans="2:8" ht="15.75">
      <c r="B2257" s="64"/>
      <c r="D2257" s="17"/>
      <c r="E2257" s="4"/>
      <c r="F2257" s="64"/>
      <c r="G2257" s="4"/>
      <c r="H2257" s="4"/>
    </row>
    <row r="2258" spans="2:8" ht="15.75">
      <c r="B2258" s="64"/>
      <c r="D2258" s="17"/>
      <c r="E2258" s="4"/>
      <c r="F2258" s="64"/>
      <c r="G2258" s="4"/>
      <c r="H2258" s="4"/>
    </row>
    <row r="2259" spans="2:8" ht="15.75">
      <c r="B2259" s="64"/>
      <c r="D2259" s="17"/>
      <c r="E2259" s="4"/>
      <c r="F2259" s="64"/>
      <c r="G2259" s="4"/>
      <c r="H2259" s="4"/>
    </row>
    <row r="2260" spans="2:8" ht="15.75">
      <c r="B2260" s="64"/>
      <c r="D2260" s="17"/>
      <c r="E2260" s="4"/>
      <c r="F2260" s="64"/>
      <c r="G2260" s="4"/>
      <c r="H2260" s="4"/>
    </row>
    <row r="2261" spans="2:8" ht="15.75">
      <c r="B2261" s="64"/>
      <c r="D2261" s="17"/>
      <c r="E2261" s="4"/>
      <c r="F2261" s="64"/>
      <c r="G2261" s="4"/>
      <c r="H2261" s="4"/>
    </row>
    <row r="2262" spans="2:8" ht="15.75">
      <c r="B2262" s="64"/>
      <c r="D2262" s="17"/>
      <c r="E2262" s="4"/>
      <c r="F2262" s="64"/>
      <c r="G2262" s="4"/>
      <c r="H2262" s="4"/>
    </row>
    <row r="2263" spans="2:8" ht="15.75">
      <c r="B2263" s="64"/>
      <c r="D2263" s="17"/>
      <c r="E2263" s="4"/>
      <c r="F2263" s="64"/>
      <c r="G2263" s="4"/>
      <c r="H2263" s="4"/>
    </row>
    <row r="2264" spans="2:8" ht="15.75">
      <c r="B2264" s="64"/>
      <c r="D2264" s="17"/>
      <c r="E2264" s="4"/>
      <c r="F2264" s="64"/>
      <c r="G2264" s="4"/>
      <c r="H2264" s="4"/>
    </row>
    <row r="2265" spans="2:8" ht="15.75">
      <c r="B2265" s="64"/>
      <c r="D2265" s="17"/>
      <c r="E2265" s="4"/>
      <c r="F2265" s="64"/>
      <c r="G2265" s="4"/>
      <c r="H2265" s="4"/>
    </row>
    <row r="2266" spans="2:8" ht="15.75">
      <c r="B2266" s="64"/>
      <c r="D2266" s="17"/>
      <c r="E2266" s="4"/>
      <c r="F2266" s="64"/>
      <c r="G2266" s="4"/>
      <c r="H2266" s="4"/>
    </row>
    <row r="2267" spans="2:8" ht="15.75">
      <c r="B2267" s="64"/>
      <c r="D2267" s="17"/>
      <c r="E2267" s="4"/>
      <c r="F2267" s="64"/>
      <c r="G2267" s="4"/>
      <c r="H2267" s="4"/>
    </row>
    <row r="2268" spans="2:8" ht="15.75">
      <c r="B2268" s="64"/>
      <c r="D2268" s="17"/>
      <c r="E2268" s="4"/>
      <c r="F2268" s="64"/>
      <c r="G2268" s="4"/>
      <c r="H2268" s="4"/>
    </row>
    <row r="2269" spans="2:8" ht="15.75">
      <c r="B2269" s="64"/>
      <c r="D2269" s="17"/>
      <c r="E2269" s="4"/>
      <c r="F2269" s="64"/>
      <c r="G2269" s="4"/>
      <c r="H2269" s="4"/>
    </row>
    <row r="2270" spans="2:8" ht="15.75">
      <c r="B2270" s="64"/>
      <c r="D2270" s="17"/>
      <c r="E2270" s="4"/>
      <c r="F2270" s="64"/>
      <c r="G2270" s="4"/>
      <c r="H2270" s="4"/>
    </row>
    <row r="2271" spans="2:8" ht="15.75">
      <c r="B2271" s="64"/>
      <c r="D2271" s="17"/>
      <c r="E2271" s="4"/>
      <c r="F2271" s="64"/>
      <c r="G2271" s="4"/>
      <c r="H2271" s="4"/>
    </row>
    <row r="2272" spans="2:8" ht="15.75">
      <c r="B2272" s="64"/>
      <c r="D2272" s="17"/>
      <c r="E2272" s="4"/>
      <c r="F2272" s="64"/>
      <c r="G2272" s="4"/>
      <c r="H2272" s="4"/>
    </row>
    <row r="2273" spans="2:8" ht="15.75">
      <c r="B2273" s="64"/>
      <c r="D2273" s="17"/>
      <c r="E2273" s="4"/>
      <c r="F2273" s="64"/>
      <c r="G2273" s="4"/>
      <c r="H2273" s="4"/>
    </row>
    <row r="2274" spans="2:8" ht="15.75">
      <c r="B2274" s="64"/>
      <c r="D2274" s="17"/>
      <c r="E2274" s="4"/>
      <c r="F2274" s="64"/>
      <c r="G2274" s="4"/>
      <c r="H2274" s="4"/>
    </row>
    <row r="2275" spans="2:8" ht="15.75">
      <c r="B2275" s="64"/>
      <c r="D2275" s="17"/>
      <c r="E2275" s="4"/>
      <c r="F2275" s="64"/>
      <c r="G2275" s="4"/>
      <c r="H2275" s="4"/>
    </row>
    <row r="2276" spans="2:8" ht="15.75">
      <c r="B2276" s="64"/>
      <c r="D2276" s="17"/>
      <c r="E2276" s="4"/>
      <c r="F2276" s="64"/>
      <c r="G2276" s="4"/>
      <c r="H2276" s="4"/>
    </row>
    <row r="2277" spans="2:8" ht="15.75">
      <c r="B2277" s="64"/>
      <c r="D2277" s="17"/>
      <c r="E2277" s="4"/>
      <c r="F2277" s="64"/>
      <c r="G2277" s="4"/>
      <c r="H2277" s="4"/>
    </row>
    <row r="2278" spans="2:8" ht="15.75">
      <c r="B2278" s="64"/>
      <c r="D2278" s="17"/>
      <c r="E2278" s="4"/>
      <c r="F2278" s="64"/>
      <c r="G2278" s="4"/>
      <c r="H2278" s="4"/>
    </row>
    <row r="2279" spans="2:8" ht="15.75">
      <c r="B2279" s="64"/>
      <c r="D2279" s="17"/>
      <c r="E2279" s="4"/>
      <c r="F2279" s="64"/>
      <c r="G2279" s="4"/>
      <c r="H2279" s="4"/>
    </row>
    <row r="2280" spans="2:8" ht="15.75">
      <c r="B2280" s="64"/>
      <c r="D2280" s="17"/>
      <c r="E2280" s="4"/>
      <c r="F2280" s="64"/>
      <c r="G2280" s="4"/>
      <c r="H2280" s="4"/>
    </row>
    <row r="2281" spans="2:8" ht="15.75">
      <c r="B2281" s="64"/>
      <c r="D2281" s="17"/>
      <c r="E2281" s="4"/>
      <c r="F2281" s="64"/>
      <c r="G2281" s="4"/>
      <c r="H2281" s="4"/>
    </row>
    <row r="2282" spans="2:8" ht="15.75">
      <c r="B2282" s="64"/>
      <c r="D2282" s="17"/>
      <c r="E2282" s="4"/>
      <c r="F2282" s="64"/>
      <c r="G2282" s="4"/>
      <c r="H2282" s="4"/>
    </row>
    <row r="2283" spans="2:8" ht="15.75">
      <c r="B2283" s="64"/>
      <c r="D2283" s="17"/>
      <c r="E2283" s="4"/>
      <c r="F2283" s="64"/>
      <c r="G2283" s="4"/>
      <c r="H2283" s="4"/>
    </row>
    <row r="2284" spans="2:8" ht="15.75">
      <c r="B2284" s="64"/>
      <c r="D2284" s="17"/>
      <c r="E2284" s="4"/>
      <c r="F2284" s="64"/>
      <c r="G2284" s="4"/>
      <c r="H2284" s="4"/>
    </row>
    <row r="2285" spans="2:8" ht="15.75">
      <c r="B2285" s="64"/>
      <c r="D2285" s="17"/>
      <c r="E2285" s="4"/>
      <c r="F2285" s="64"/>
      <c r="G2285" s="4"/>
      <c r="H2285" s="4"/>
    </row>
    <row r="2286" spans="2:8" ht="15.75">
      <c r="B2286" s="64"/>
      <c r="D2286" s="17"/>
      <c r="E2286" s="4"/>
      <c r="F2286" s="64"/>
      <c r="G2286" s="4"/>
      <c r="H2286" s="4"/>
    </row>
    <row r="2287" spans="2:8" ht="15.75">
      <c r="B2287" s="64"/>
      <c r="D2287" s="17"/>
      <c r="E2287" s="4"/>
      <c r="F2287" s="64"/>
      <c r="G2287" s="4"/>
      <c r="H2287" s="4"/>
    </row>
    <row r="2288" spans="2:8" ht="15.75">
      <c r="B2288" s="64"/>
      <c r="D2288" s="17"/>
      <c r="E2288" s="4"/>
      <c r="F2288" s="64"/>
      <c r="G2288" s="4"/>
      <c r="H2288" s="4"/>
    </row>
    <row r="2289" spans="2:8" ht="15.75">
      <c r="B2289" s="64"/>
      <c r="D2289" s="17"/>
      <c r="E2289" s="4"/>
      <c r="F2289" s="64"/>
      <c r="G2289" s="4"/>
      <c r="H2289" s="4"/>
    </row>
    <row r="2290" spans="2:8" ht="15.75">
      <c r="B2290" s="64"/>
      <c r="D2290" s="17"/>
      <c r="E2290" s="4"/>
      <c r="F2290" s="64"/>
      <c r="G2290" s="4"/>
      <c r="H2290" s="4"/>
    </row>
    <row r="2291" spans="2:8" ht="15.75">
      <c r="B2291" s="64"/>
      <c r="D2291" s="17"/>
      <c r="E2291" s="4"/>
      <c r="F2291" s="64"/>
      <c r="G2291" s="4"/>
      <c r="H2291" s="4"/>
    </row>
    <row r="2292" spans="2:8" ht="15.75">
      <c r="B2292" s="64"/>
      <c r="D2292" s="17"/>
      <c r="E2292" s="4"/>
      <c r="F2292" s="64"/>
      <c r="G2292" s="4"/>
      <c r="H2292" s="4"/>
    </row>
    <row r="2293" spans="2:8" ht="15.75">
      <c r="B2293" s="64"/>
      <c r="D2293" s="17"/>
      <c r="E2293" s="4"/>
      <c r="F2293" s="64"/>
      <c r="G2293" s="4"/>
      <c r="H2293" s="4"/>
    </row>
    <row r="2294" spans="2:8" ht="15.75">
      <c r="B2294" s="64"/>
      <c r="D2294" s="17"/>
      <c r="E2294" s="4"/>
      <c r="F2294" s="64"/>
      <c r="G2294" s="4"/>
      <c r="H2294" s="4"/>
    </row>
    <row r="2295" spans="2:8" ht="15.75">
      <c r="B2295" s="64"/>
      <c r="D2295" s="17"/>
      <c r="E2295" s="4"/>
      <c r="F2295" s="64"/>
      <c r="G2295" s="4"/>
      <c r="H2295" s="4"/>
    </row>
    <row r="2296" spans="2:8" ht="15.75">
      <c r="B2296" s="64"/>
      <c r="D2296" s="17"/>
      <c r="E2296" s="4"/>
      <c r="F2296" s="64"/>
      <c r="G2296" s="4"/>
      <c r="H2296" s="4"/>
    </row>
    <row r="2297" spans="2:8" ht="15.75">
      <c r="B2297" s="64"/>
      <c r="D2297" s="17"/>
      <c r="E2297" s="4"/>
      <c r="F2297" s="64"/>
      <c r="G2297" s="4"/>
      <c r="H2297" s="4"/>
    </row>
    <row r="2298" spans="2:8" ht="15.75">
      <c r="B2298" s="64"/>
      <c r="D2298" s="17"/>
      <c r="E2298" s="4"/>
      <c r="F2298" s="64"/>
      <c r="G2298" s="4"/>
      <c r="H2298" s="4"/>
    </row>
    <row r="2299" spans="2:8" ht="15.75">
      <c r="B2299" s="64"/>
      <c r="D2299" s="17"/>
      <c r="E2299" s="4"/>
      <c r="F2299" s="64"/>
      <c r="G2299" s="4"/>
      <c r="H2299" s="4"/>
    </row>
    <row r="2300" spans="2:8" ht="15.75">
      <c r="B2300" s="64"/>
      <c r="D2300" s="17"/>
      <c r="E2300" s="4"/>
      <c r="F2300" s="64"/>
      <c r="G2300" s="4"/>
      <c r="H2300" s="4"/>
    </row>
    <row r="2301" spans="2:8" ht="15.75">
      <c r="B2301" s="64"/>
      <c r="D2301" s="17"/>
      <c r="E2301" s="4"/>
      <c r="F2301" s="64"/>
      <c r="G2301" s="4"/>
      <c r="H2301" s="4"/>
    </row>
    <row r="2302" spans="2:8" ht="15.75">
      <c r="B2302" s="64"/>
      <c r="D2302" s="17"/>
      <c r="E2302" s="4"/>
      <c r="F2302" s="64"/>
      <c r="G2302" s="4"/>
      <c r="H2302" s="4"/>
    </row>
    <row r="2303" spans="2:8" ht="15.75">
      <c r="B2303" s="64"/>
      <c r="D2303" s="17"/>
      <c r="E2303" s="4"/>
      <c r="F2303" s="64"/>
      <c r="G2303" s="4"/>
      <c r="H2303" s="4"/>
    </row>
    <row r="2304" spans="2:8" ht="15.75">
      <c r="B2304" s="64"/>
      <c r="D2304" s="17"/>
      <c r="E2304" s="4"/>
      <c r="F2304" s="64"/>
      <c r="G2304" s="4"/>
      <c r="H2304" s="4"/>
    </row>
    <row r="2305" spans="2:8" ht="15.75">
      <c r="B2305" s="64"/>
      <c r="D2305" s="17"/>
      <c r="E2305" s="4"/>
      <c r="F2305" s="64"/>
      <c r="G2305" s="4"/>
      <c r="H2305" s="4"/>
    </row>
    <row r="2306" spans="2:8" ht="15.75">
      <c r="B2306" s="64"/>
      <c r="D2306" s="17"/>
      <c r="E2306" s="4"/>
      <c r="F2306" s="64"/>
      <c r="G2306" s="4"/>
      <c r="H2306" s="4"/>
    </row>
    <row r="2307" spans="2:8" ht="15.75">
      <c r="B2307" s="64"/>
      <c r="D2307" s="17"/>
      <c r="E2307" s="4"/>
      <c r="F2307" s="64"/>
      <c r="G2307" s="4"/>
      <c r="H2307" s="4"/>
    </row>
    <row r="2308" spans="2:8" ht="15.75">
      <c r="B2308" s="64"/>
      <c r="D2308" s="17"/>
      <c r="E2308" s="4"/>
      <c r="F2308" s="64"/>
      <c r="G2308" s="4"/>
      <c r="H2308" s="4"/>
    </row>
    <row r="2309" spans="2:8" ht="15.75">
      <c r="B2309" s="64"/>
      <c r="D2309" s="17"/>
      <c r="E2309" s="4"/>
      <c r="F2309" s="64"/>
      <c r="G2309" s="4"/>
      <c r="H2309" s="4"/>
    </row>
    <row r="2310" spans="2:8" ht="15.75">
      <c r="B2310" s="64"/>
      <c r="D2310" s="17"/>
      <c r="E2310" s="4"/>
      <c r="F2310" s="64"/>
      <c r="G2310" s="4"/>
      <c r="H2310" s="4"/>
    </row>
    <row r="2311" spans="2:8" ht="15.75">
      <c r="B2311" s="64"/>
      <c r="D2311" s="17"/>
      <c r="E2311" s="4"/>
      <c r="F2311" s="64"/>
      <c r="G2311" s="4"/>
      <c r="H2311" s="4"/>
    </row>
    <row r="2312" spans="2:8" ht="15.75">
      <c r="B2312" s="64"/>
      <c r="D2312" s="17"/>
      <c r="E2312" s="4"/>
      <c r="F2312" s="64"/>
      <c r="G2312" s="4"/>
      <c r="H2312" s="4"/>
    </row>
    <row r="2313" spans="2:8" ht="15.75">
      <c r="B2313" s="64"/>
      <c r="D2313" s="17"/>
      <c r="E2313" s="4"/>
      <c r="F2313" s="64"/>
      <c r="G2313" s="4"/>
      <c r="H2313" s="4"/>
    </row>
    <row r="2314" spans="2:8" ht="15.75">
      <c r="B2314" s="64"/>
      <c r="D2314" s="17"/>
      <c r="E2314" s="4"/>
      <c r="F2314" s="64"/>
      <c r="G2314" s="4"/>
      <c r="H2314" s="4"/>
    </row>
    <row r="2315" spans="2:8" ht="15.75">
      <c r="B2315" s="64"/>
      <c r="D2315" s="17"/>
      <c r="E2315" s="4"/>
      <c r="F2315" s="64"/>
      <c r="G2315" s="4"/>
      <c r="H2315" s="4"/>
    </row>
    <row r="2316" spans="2:8" ht="15.75">
      <c r="B2316" s="64"/>
      <c r="D2316" s="17"/>
      <c r="E2316" s="4"/>
      <c r="F2316" s="64"/>
      <c r="G2316" s="4"/>
      <c r="H2316" s="4"/>
    </row>
    <row r="2317" spans="2:8" ht="15.75">
      <c r="B2317" s="64"/>
      <c r="D2317" s="17"/>
      <c r="E2317" s="4"/>
      <c r="F2317" s="64"/>
      <c r="G2317" s="4"/>
      <c r="H2317" s="4"/>
    </row>
    <row r="2318" spans="2:8" ht="15.75">
      <c r="B2318" s="64"/>
      <c r="D2318" s="17"/>
      <c r="E2318" s="4"/>
      <c r="F2318" s="64"/>
      <c r="G2318" s="4"/>
      <c r="H2318" s="4"/>
    </row>
    <row r="2319" spans="2:8" ht="15.75">
      <c r="B2319" s="64"/>
      <c r="D2319" s="17"/>
      <c r="E2319" s="4"/>
      <c r="F2319" s="64"/>
      <c r="G2319" s="4"/>
      <c r="H2319" s="4"/>
    </row>
    <row r="2320" spans="2:8" ht="15.75">
      <c r="B2320" s="64"/>
      <c r="D2320" s="17"/>
      <c r="E2320" s="4"/>
      <c r="F2320" s="64"/>
      <c r="G2320" s="4"/>
      <c r="H2320" s="4"/>
    </row>
    <row r="2321" spans="2:8" ht="15.75">
      <c r="B2321" s="64"/>
      <c r="D2321" s="17"/>
      <c r="E2321" s="4"/>
      <c r="F2321" s="64"/>
      <c r="G2321" s="4"/>
      <c r="H2321" s="4"/>
    </row>
    <row r="2322" spans="2:8" ht="15.75">
      <c r="B2322" s="64"/>
      <c r="D2322" s="17"/>
      <c r="E2322" s="4"/>
      <c r="F2322" s="64"/>
      <c r="G2322" s="4"/>
      <c r="H2322" s="4"/>
    </row>
    <row r="2323" spans="2:8" ht="15.75">
      <c r="B2323" s="64"/>
      <c r="D2323" s="17"/>
      <c r="E2323" s="4"/>
      <c r="F2323" s="64"/>
      <c r="G2323" s="4"/>
      <c r="H2323" s="4"/>
    </row>
    <row r="2324" spans="2:8" ht="15.75">
      <c r="B2324" s="64"/>
      <c r="D2324" s="17"/>
      <c r="E2324" s="4"/>
      <c r="F2324" s="64"/>
      <c r="G2324" s="4"/>
      <c r="H2324" s="4"/>
    </row>
    <row r="2325" spans="2:8" ht="15.75">
      <c r="B2325" s="64"/>
      <c r="D2325" s="17"/>
      <c r="E2325" s="4"/>
      <c r="F2325" s="64"/>
      <c r="G2325" s="4"/>
      <c r="H2325" s="4"/>
    </row>
    <row r="2326" spans="2:8" ht="15.75">
      <c r="B2326" s="64"/>
      <c r="D2326" s="17"/>
      <c r="E2326" s="4"/>
      <c r="F2326" s="64"/>
      <c r="G2326" s="4"/>
      <c r="H2326" s="4"/>
    </row>
    <row r="2327" spans="2:8" ht="15.75">
      <c r="B2327" s="64"/>
      <c r="D2327" s="17"/>
      <c r="E2327" s="4"/>
      <c r="F2327" s="64"/>
      <c r="G2327" s="4"/>
      <c r="H2327" s="4"/>
    </row>
    <row r="2328" spans="2:8" ht="15.75">
      <c r="B2328" s="64"/>
      <c r="D2328" s="17"/>
      <c r="E2328" s="4"/>
      <c r="F2328" s="64"/>
      <c r="G2328" s="4"/>
      <c r="H2328" s="4"/>
    </row>
    <row r="2329" spans="2:8" ht="15.75">
      <c r="B2329" s="64"/>
      <c r="D2329" s="17"/>
      <c r="E2329" s="4"/>
      <c r="F2329" s="64"/>
      <c r="G2329" s="4"/>
      <c r="H2329" s="4"/>
    </row>
    <row r="2330" spans="2:8" ht="15.75">
      <c r="B2330" s="64"/>
      <c r="D2330" s="17"/>
      <c r="E2330" s="4"/>
      <c r="F2330" s="64"/>
      <c r="G2330" s="4"/>
      <c r="H2330" s="4"/>
    </row>
    <row r="2331" spans="2:8" ht="15.75">
      <c r="B2331" s="64"/>
      <c r="D2331" s="17"/>
      <c r="E2331" s="4"/>
      <c r="F2331" s="64"/>
      <c r="G2331" s="4"/>
      <c r="H2331" s="4"/>
    </row>
    <row r="2332" spans="2:8" ht="15.75">
      <c r="B2332" s="64"/>
      <c r="D2332" s="17"/>
      <c r="E2332" s="4"/>
      <c r="F2332" s="64"/>
      <c r="G2332" s="4"/>
      <c r="H2332" s="4"/>
    </row>
    <row r="2333" spans="2:8" ht="15.75">
      <c r="B2333" s="64"/>
      <c r="D2333" s="17"/>
      <c r="E2333" s="4"/>
      <c r="F2333" s="64"/>
      <c r="G2333" s="4"/>
      <c r="H2333" s="4"/>
    </row>
    <row r="2334" spans="2:8" ht="15.75">
      <c r="B2334" s="64"/>
      <c r="D2334" s="17"/>
      <c r="E2334" s="4"/>
      <c r="F2334" s="64"/>
      <c r="G2334" s="4"/>
      <c r="H2334" s="4"/>
    </row>
    <row r="2335" spans="2:8" ht="15.75">
      <c r="B2335" s="64"/>
      <c r="D2335" s="17"/>
      <c r="E2335" s="4"/>
      <c r="F2335" s="64"/>
      <c r="G2335" s="4"/>
      <c r="H2335" s="4"/>
    </row>
    <row r="2336" spans="2:8" ht="15.75">
      <c r="B2336" s="64"/>
      <c r="D2336" s="17"/>
      <c r="E2336" s="4"/>
      <c r="F2336" s="64"/>
      <c r="G2336" s="4"/>
      <c r="H2336" s="4"/>
    </row>
    <row r="2337" spans="2:8" ht="15.75">
      <c r="B2337" s="64"/>
      <c r="D2337" s="17"/>
      <c r="E2337" s="4"/>
      <c r="F2337" s="64"/>
      <c r="G2337" s="4"/>
      <c r="H2337" s="4"/>
    </row>
    <row r="2338" spans="2:8" ht="15.75">
      <c r="B2338" s="64"/>
      <c r="D2338" s="17"/>
      <c r="E2338" s="4"/>
      <c r="F2338" s="64"/>
      <c r="G2338" s="4"/>
      <c r="H2338" s="4"/>
    </row>
    <row r="2339" spans="2:8" ht="15.75">
      <c r="B2339" s="64"/>
      <c r="D2339" s="17"/>
      <c r="E2339" s="4"/>
      <c r="F2339" s="64"/>
      <c r="G2339" s="4"/>
      <c r="H2339" s="4"/>
    </row>
    <row r="2340" spans="2:8" ht="15.75">
      <c r="B2340" s="64"/>
      <c r="D2340" s="17"/>
      <c r="E2340" s="4"/>
      <c r="F2340" s="64"/>
      <c r="G2340" s="4"/>
      <c r="H2340" s="4"/>
    </row>
    <row r="2341" spans="2:8" ht="15.75">
      <c r="B2341" s="64"/>
      <c r="D2341" s="17"/>
      <c r="E2341" s="4"/>
      <c r="F2341" s="64"/>
      <c r="G2341" s="4"/>
      <c r="H2341" s="4"/>
    </row>
    <row r="2342" spans="2:8" ht="15.75">
      <c r="B2342" s="64"/>
      <c r="D2342" s="17"/>
      <c r="E2342" s="4"/>
      <c r="F2342" s="64"/>
      <c r="G2342" s="4"/>
      <c r="H2342" s="4"/>
    </row>
    <row r="2343" spans="2:8" ht="15.75">
      <c r="B2343" s="64"/>
      <c r="D2343" s="17"/>
      <c r="E2343" s="4"/>
      <c r="F2343" s="64"/>
      <c r="G2343" s="4"/>
      <c r="H2343" s="4"/>
    </row>
    <row r="2344" spans="2:8" ht="15.75">
      <c r="B2344" s="64"/>
      <c r="D2344" s="17"/>
      <c r="E2344" s="4"/>
      <c r="F2344" s="64"/>
      <c r="G2344" s="4"/>
      <c r="H2344" s="4"/>
    </row>
    <row r="2345" spans="2:8" ht="15.75">
      <c r="B2345" s="64"/>
      <c r="D2345" s="17"/>
      <c r="E2345" s="4"/>
      <c r="F2345" s="64"/>
      <c r="G2345" s="4"/>
      <c r="H2345" s="4"/>
    </row>
    <row r="2346" spans="2:8" ht="15.75">
      <c r="B2346" s="64"/>
      <c r="D2346" s="17"/>
      <c r="E2346" s="4"/>
      <c r="F2346" s="64"/>
      <c r="G2346" s="4"/>
      <c r="H2346" s="4"/>
    </row>
    <row r="2347" spans="2:8" ht="15.75">
      <c r="B2347" s="64"/>
      <c r="D2347" s="17"/>
      <c r="E2347" s="4"/>
      <c r="F2347" s="64"/>
      <c r="G2347" s="4"/>
      <c r="H2347" s="4"/>
    </row>
    <row r="2348" spans="2:8" ht="15.75">
      <c r="B2348" s="64"/>
      <c r="D2348" s="17"/>
      <c r="E2348" s="4"/>
      <c r="F2348" s="64"/>
      <c r="G2348" s="4"/>
      <c r="H2348" s="4"/>
    </row>
    <row r="2349" spans="2:8" ht="15.75">
      <c r="B2349" s="64"/>
      <c r="D2349" s="17"/>
      <c r="E2349" s="4"/>
      <c r="F2349" s="64"/>
      <c r="G2349" s="4"/>
      <c r="H2349" s="4"/>
    </row>
    <row r="2350" spans="2:8" ht="15.75">
      <c r="B2350" s="64"/>
      <c r="D2350" s="17"/>
      <c r="E2350" s="4"/>
      <c r="F2350" s="64"/>
      <c r="G2350" s="4"/>
      <c r="H2350" s="4"/>
    </row>
    <row r="2351" spans="2:8" ht="15.75">
      <c r="B2351" s="64"/>
      <c r="D2351" s="17"/>
      <c r="E2351" s="4"/>
      <c r="F2351" s="64"/>
      <c r="G2351" s="4"/>
      <c r="H2351" s="4"/>
    </row>
    <row r="2352" spans="2:8" ht="15.75">
      <c r="B2352" s="64"/>
      <c r="D2352" s="17"/>
      <c r="E2352" s="4"/>
      <c r="F2352" s="64"/>
      <c r="G2352" s="4"/>
      <c r="H2352" s="4"/>
    </row>
    <row r="2353" spans="2:8" ht="15.75">
      <c r="B2353" s="64"/>
      <c r="D2353" s="17"/>
      <c r="E2353" s="4"/>
      <c r="F2353" s="64"/>
      <c r="G2353" s="4"/>
      <c r="H2353" s="4"/>
    </row>
    <row r="2354" spans="2:8" ht="15.75">
      <c r="B2354" s="64"/>
      <c r="D2354" s="17"/>
      <c r="E2354" s="4"/>
      <c r="F2354" s="64"/>
      <c r="G2354" s="4"/>
      <c r="H2354" s="4"/>
    </row>
    <row r="2355" spans="2:8" ht="15.75">
      <c r="B2355" s="64"/>
      <c r="D2355" s="17"/>
      <c r="E2355" s="4"/>
      <c r="F2355" s="64"/>
      <c r="G2355" s="4"/>
      <c r="H2355" s="4"/>
    </row>
    <row r="2356" spans="2:8" ht="15.75">
      <c r="B2356" s="64"/>
      <c r="D2356" s="17"/>
      <c r="E2356" s="4"/>
      <c r="F2356" s="64"/>
      <c r="G2356" s="4"/>
      <c r="H2356" s="4"/>
    </row>
    <row r="2357" spans="2:8" ht="15.75">
      <c r="B2357" s="64"/>
      <c r="D2357" s="17"/>
      <c r="E2357" s="4"/>
      <c r="F2357" s="64"/>
      <c r="G2357" s="4"/>
      <c r="H2357" s="4"/>
    </row>
    <row r="2358" spans="2:8" ht="15.75">
      <c r="B2358" s="64"/>
      <c r="D2358" s="17"/>
      <c r="E2358" s="4"/>
      <c r="F2358" s="64"/>
      <c r="G2358" s="4"/>
      <c r="H2358" s="4"/>
    </row>
    <row r="2359" spans="2:8" ht="15.75">
      <c r="B2359" s="64"/>
      <c r="D2359" s="17"/>
      <c r="E2359" s="4"/>
      <c r="F2359" s="64"/>
      <c r="G2359" s="4"/>
      <c r="H2359" s="4"/>
    </row>
    <row r="2360" spans="2:8" ht="15.75">
      <c r="B2360" s="64"/>
      <c r="D2360" s="17"/>
      <c r="E2360" s="4"/>
      <c r="F2360" s="64"/>
      <c r="G2360" s="4"/>
      <c r="H2360" s="4"/>
    </row>
    <row r="2361" spans="2:8" ht="15.75">
      <c r="B2361" s="64"/>
      <c r="D2361" s="17"/>
      <c r="E2361" s="4"/>
      <c r="F2361" s="64"/>
      <c r="G2361" s="4"/>
      <c r="H2361" s="4"/>
    </row>
    <row r="2362" spans="2:8" ht="15.75">
      <c r="B2362" s="64"/>
      <c r="D2362" s="17"/>
      <c r="E2362" s="4"/>
      <c r="F2362" s="64"/>
      <c r="G2362" s="4"/>
      <c r="H2362" s="4"/>
    </row>
    <row r="2363" spans="2:8" ht="15.75">
      <c r="B2363" s="64"/>
      <c r="D2363" s="17"/>
      <c r="E2363" s="4"/>
      <c r="F2363" s="64"/>
      <c r="G2363" s="4"/>
      <c r="H2363" s="4"/>
    </row>
    <row r="2364" spans="2:8" ht="15.75">
      <c r="B2364" s="64"/>
      <c r="D2364" s="17"/>
      <c r="E2364" s="4"/>
      <c r="F2364" s="64"/>
      <c r="G2364" s="4"/>
      <c r="H2364" s="4"/>
    </row>
    <row r="2365" spans="2:8" ht="15.75">
      <c r="B2365" s="64"/>
      <c r="D2365" s="17"/>
      <c r="E2365" s="4"/>
      <c r="F2365" s="64"/>
      <c r="G2365" s="4"/>
      <c r="H2365" s="4"/>
    </row>
    <row r="2366" spans="2:8" ht="15.75">
      <c r="B2366" s="64"/>
      <c r="D2366" s="17"/>
      <c r="E2366" s="4"/>
      <c r="F2366" s="64"/>
      <c r="G2366" s="4"/>
      <c r="H2366" s="4"/>
    </row>
    <row r="2367" spans="2:8" ht="15.75">
      <c r="B2367" s="64"/>
      <c r="D2367" s="17"/>
      <c r="E2367" s="4"/>
      <c r="F2367" s="64"/>
      <c r="G2367" s="4"/>
      <c r="H2367" s="4"/>
    </row>
    <row r="2368" spans="2:8" ht="15.75">
      <c r="B2368" s="64"/>
      <c r="D2368" s="17"/>
      <c r="E2368" s="4"/>
      <c r="F2368" s="64"/>
      <c r="G2368" s="4"/>
      <c r="H2368" s="4"/>
    </row>
    <row r="2369" spans="2:8" ht="15.75">
      <c r="B2369" s="64"/>
      <c r="D2369" s="17"/>
      <c r="E2369" s="4"/>
      <c r="F2369" s="64"/>
      <c r="G2369" s="4"/>
      <c r="H2369" s="4"/>
    </row>
    <row r="2370" spans="2:8" ht="15.75">
      <c r="B2370" s="64"/>
      <c r="D2370" s="17"/>
      <c r="E2370" s="4"/>
      <c r="F2370" s="64"/>
      <c r="G2370" s="4"/>
      <c r="H2370" s="4"/>
    </row>
    <row r="2371" spans="2:8" ht="15.75">
      <c r="B2371" s="64"/>
      <c r="D2371" s="17"/>
      <c r="E2371" s="4"/>
      <c r="F2371" s="64"/>
      <c r="G2371" s="4"/>
      <c r="H2371" s="4"/>
    </row>
    <row r="2372" spans="2:8" ht="15.75">
      <c r="B2372" s="64"/>
      <c r="D2372" s="17"/>
      <c r="E2372" s="4"/>
      <c r="F2372" s="64"/>
      <c r="G2372" s="4"/>
      <c r="H2372" s="4"/>
    </row>
    <row r="2373" spans="2:8" ht="15.75">
      <c r="B2373" s="64"/>
      <c r="D2373" s="17"/>
      <c r="E2373" s="4"/>
      <c r="F2373" s="64"/>
      <c r="G2373" s="4"/>
      <c r="H2373" s="4"/>
    </row>
    <row r="2374" spans="2:8" ht="15.75">
      <c r="B2374" s="64"/>
      <c r="D2374" s="17"/>
      <c r="E2374" s="4"/>
      <c r="F2374" s="64"/>
      <c r="G2374" s="4"/>
      <c r="H2374" s="4"/>
    </row>
    <row r="2375" spans="2:8" ht="15.75">
      <c r="B2375" s="64"/>
      <c r="D2375" s="17"/>
      <c r="E2375" s="4"/>
      <c r="F2375" s="64"/>
      <c r="G2375" s="4"/>
      <c r="H2375" s="4"/>
    </row>
    <row r="2376" spans="2:8" ht="15.75">
      <c r="B2376" s="64"/>
      <c r="D2376" s="17"/>
      <c r="E2376" s="4"/>
      <c r="F2376" s="64"/>
      <c r="G2376" s="4"/>
      <c r="H2376" s="4"/>
    </row>
    <row r="2377" spans="2:8" ht="15.75">
      <c r="B2377" s="64"/>
      <c r="D2377" s="17"/>
      <c r="E2377" s="4"/>
      <c r="F2377" s="64"/>
      <c r="G2377" s="4"/>
      <c r="H2377" s="4"/>
    </row>
    <row r="2378" spans="2:8" ht="15.75">
      <c r="B2378" s="64"/>
      <c r="D2378" s="17"/>
      <c r="E2378" s="4"/>
      <c r="F2378" s="64"/>
      <c r="G2378" s="4"/>
      <c r="H2378" s="4"/>
    </row>
    <row r="2379" spans="2:8" ht="15.75">
      <c r="B2379" s="64"/>
      <c r="D2379" s="17"/>
      <c r="E2379" s="4"/>
      <c r="F2379" s="64"/>
      <c r="G2379" s="4"/>
      <c r="H2379" s="4"/>
    </row>
    <row r="2380" spans="2:8" ht="15.75">
      <c r="B2380" s="64"/>
      <c r="D2380" s="17"/>
      <c r="E2380" s="4"/>
      <c r="F2380" s="64"/>
      <c r="G2380" s="4"/>
      <c r="H2380" s="4"/>
    </row>
    <row r="2381" spans="2:8" ht="15.75">
      <c r="B2381" s="64"/>
      <c r="D2381" s="17"/>
      <c r="E2381" s="4"/>
      <c r="F2381" s="64"/>
      <c r="G2381" s="4"/>
      <c r="H2381" s="4"/>
    </row>
    <row r="2382" spans="2:8" ht="15.75">
      <c r="B2382" s="64"/>
      <c r="D2382" s="17"/>
      <c r="E2382" s="4"/>
      <c r="F2382" s="64"/>
      <c r="G2382" s="4"/>
      <c r="H2382" s="4"/>
    </row>
    <row r="2383" spans="2:8" ht="15.75">
      <c r="B2383" s="64"/>
      <c r="D2383" s="17"/>
      <c r="E2383" s="4"/>
      <c r="F2383" s="64"/>
      <c r="G2383" s="4"/>
      <c r="H2383" s="4"/>
    </row>
    <row r="2384" spans="2:8" ht="15.75">
      <c r="B2384" s="64"/>
      <c r="D2384" s="17"/>
      <c r="E2384" s="4"/>
      <c r="F2384" s="64"/>
      <c r="G2384" s="4"/>
      <c r="H2384" s="4"/>
    </row>
    <row r="2385" spans="2:8" ht="15.75">
      <c r="B2385" s="64"/>
      <c r="D2385" s="17"/>
      <c r="E2385" s="4"/>
      <c r="F2385" s="64"/>
      <c r="G2385" s="4"/>
      <c r="H2385" s="4"/>
    </row>
    <row r="2386" spans="2:8" ht="15.75">
      <c r="B2386" s="64"/>
      <c r="D2386" s="17"/>
      <c r="E2386" s="4"/>
      <c r="F2386" s="64"/>
      <c r="G2386" s="4"/>
      <c r="H2386" s="4"/>
    </row>
    <row r="2387" spans="2:8" ht="15.75">
      <c r="B2387" s="64"/>
      <c r="D2387" s="17"/>
      <c r="E2387" s="4"/>
      <c r="F2387" s="64"/>
      <c r="G2387" s="4"/>
      <c r="H2387" s="4"/>
    </row>
    <row r="2388" spans="2:8" ht="15.75">
      <c r="B2388" s="64"/>
      <c r="D2388" s="17"/>
      <c r="E2388" s="4"/>
      <c r="F2388" s="64"/>
      <c r="G2388" s="4"/>
      <c r="H2388" s="4"/>
    </row>
    <row r="2389" spans="2:8" ht="15.75">
      <c r="B2389" s="64"/>
      <c r="D2389" s="17"/>
      <c r="E2389" s="4"/>
      <c r="F2389" s="64"/>
      <c r="G2389" s="4"/>
      <c r="H2389" s="4"/>
    </row>
    <row r="2390" spans="2:8" ht="15.75">
      <c r="B2390" s="64"/>
      <c r="D2390" s="17"/>
      <c r="E2390" s="4"/>
      <c r="F2390" s="64"/>
      <c r="G2390" s="4"/>
      <c r="H2390" s="4"/>
    </row>
    <row r="2391" spans="2:8" ht="15.75">
      <c r="B2391" s="64"/>
      <c r="D2391" s="17"/>
      <c r="E2391" s="4"/>
      <c r="F2391" s="64"/>
      <c r="G2391" s="4"/>
      <c r="H2391" s="4"/>
    </row>
    <row r="2392" spans="2:8" ht="15.75">
      <c r="B2392" s="64"/>
      <c r="D2392" s="17"/>
      <c r="E2392" s="4"/>
      <c r="F2392" s="64"/>
      <c r="G2392" s="4"/>
      <c r="H2392" s="4"/>
    </row>
    <row r="2393" spans="2:8" ht="15.75">
      <c r="B2393" s="64"/>
      <c r="D2393" s="17"/>
      <c r="E2393" s="4"/>
      <c r="F2393" s="64"/>
      <c r="G2393" s="4"/>
      <c r="H2393" s="4"/>
    </row>
    <row r="2394" spans="2:8" ht="15.75">
      <c r="B2394" s="64"/>
      <c r="D2394" s="17"/>
      <c r="E2394" s="4"/>
      <c r="F2394" s="64"/>
      <c r="G2394" s="4"/>
      <c r="H2394" s="4"/>
    </row>
    <row r="2395" spans="2:8" ht="15.75">
      <c r="B2395" s="64"/>
      <c r="D2395" s="17"/>
      <c r="E2395" s="4"/>
      <c r="F2395" s="64"/>
      <c r="G2395" s="4"/>
      <c r="H2395" s="4"/>
    </row>
    <row r="2396" spans="2:8" ht="15.75">
      <c r="B2396" s="64"/>
      <c r="D2396" s="17"/>
      <c r="E2396" s="4"/>
      <c r="F2396" s="64"/>
      <c r="G2396" s="4"/>
      <c r="H2396" s="4"/>
    </row>
    <row r="2397" spans="2:8" ht="15.75">
      <c r="B2397" s="64"/>
      <c r="D2397" s="17"/>
      <c r="E2397" s="4"/>
      <c r="F2397" s="64"/>
      <c r="G2397" s="4"/>
      <c r="H2397" s="4"/>
    </row>
    <row r="2398" spans="2:8" ht="15.75">
      <c r="B2398" s="64"/>
      <c r="D2398" s="17"/>
      <c r="E2398" s="4"/>
      <c r="F2398" s="64"/>
      <c r="G2398" s="4"/>
      <c r="H2398" s="4"/>
    </row>
    <row r="2399" spans="2:8" ht="15.75">
      <c r="B2399" s="64"/>
      <c r="D2399" s="17"/>
      <c r="E2399" s="4"/>
      <c r="F2399" s="64"/>
      <c r="G2399" s="4"/>
      <c r="H2399" s="4"/>
    </row>
    <row r="2400" spans="2:8" ht="15.75">
      <c r="B2400" s="64"/>
      <c r="D2400" s="17"/>
      <c r="E2400" s="4"/>
      <c r="F2400" s="64"/>
      <c r="G2400" s="4"/>
      <c r="H2400" s="4"/>
    </row>
    <row r="2401" spans="2:8" ht="15.75">
      <c r="B2401" s="64"/>
      <c r="D2401" s="17"/>
      <c r="E2401" s="4"/>
      <c r="F2401" s="64"/>
      <c r="G2401" s="4"/>
      <c r="H2401" s="4"/>
    </row>
    <row r="2402" spans="2:8" ht="15.75">
      <c r="B2402" s="64"/>
      <c r="D2402" s="17"/>
      <c r="E2402" s="4"/>
      <c r="F2402" s="64"/>
      <c r="G2402" s="4"/>
      <c r="H2402" s="4"/>
    </row>
    <row r="2403" spans="2:8" ht="15.75">
      <c r="B2403" s="64"/>
      <c r="D2403" s="17"/>
      <c r="E2403" s="4"/>
      <c r="F2403" s="64"/>
      <c r="G2403" s="4"/>
      <c r="H2403" s="4"/>
    </row>
    <row r="2404" spans="2:8" ht="15.75">
      <c r="B2404" s="64"/>
      <c r="D2404" s="17"/>
      <c r="E2404" s="4"/>
      <c r="F2404" s="64"/>
      <c r="G2404" s="4"/>
      <c r="H2404" s="4"/>
    </row>
    <row r="2405" spans="2:8" ht="15.75">
      <c r="B2405" s="64"/>
      <c r="D2405" s="17"/>
      <c r="E2405" s="4"/>
      <c r="F2405" s="64"/>
      <c r="G2405" s="4"/>
      <c r="H2405" s="4"/>
    </row>
    <row r="2406" spans="2:8" ht="15.75">
      <c r="B2406" s="64"/>
      <c r="D2406" s="17"/>
      <c r="E2406" s="4"/>
      <c r="F2406" s="64"/>
      <c r="G2406" s="4"/>
      <c r="H2406" s="4"/>
    </row>
    <row r="2407" spans="2:8" ht="15.75">
      <c r="B2407" s="64"/>
      <c r="D2407" s="17"/>
      <c r="E2407" s="4"/>
      <c r="F2407" s="64"/>
      <c r="G2407" s="4"/>
      <c r="H2407" s="4"/>
    </row>
    <row r="2408" spans="2:8" ht="15.75">
      <c r="B2408" s="64"/>
      <c r="D2408" s="17"/>
      <c r="E2408" s="4"/>
      <c r="F2408" s="64"/>
      <c r="G2408" s="4"/>
      <c r="H2408" s="4"/>
    </row>
    <row r="2409" spans="2:8" ht="15.75">
      <c r="B2409" s="64"/>
      <c r="D2409" s="17"/>
      <c r="E2409" s="4"/>
      <c r="F2409" s="64"/>
      <c r="G2409" s="4"/>
      <c r="H2409" s="4"/>
    </row>
    <row r="2410" spans="2:8" ht="15.75">
      <c r="B2410" s="64"/>
      <c r="D2410" s="17"/>
      <c r="E2410" s="4"/>
      <c r="F2410" s="64"/>
      <c r="G2410" s="4"/>
      <c r="H2410" s="4"/>
    </row>
    <row r="2411" spans="2:8" ht="15.75">
      <c r="B2411" s="64"/>
      <c r="D2411" s="17"/>
      <c r="E2411" s="4"/>
      <c r="F2411" s="64"/>
      <c r="G2411" s="4"/>
      <c r="H2411" s="4"/>
    </row>
    <row r="2412" spans="2:8" ht="15.75">
      <c r="B2412" s="64"/>
      <c r="D2412" s="17"/>
      <c r="E2412" s="4"/>
      <c r="F2412" s="64"/>
      <c r="G2412" s="4"/>
      <c r="H2412" s="4"/>
    </row>
    <row r="2413" spans="2:8" ht="15.75">
      <c r="B2413" s="64"/>
      <c r="D2413" s="17"/>
      <c r="E2413" s="4"/>
      <c r="F2413" s="64"/>
      <c r="G2413" s="4"/>
      <c r="H2413" s="4"/>
    </row>
    <row r="2414" spans="2:8" ht="15.75">
      <c r="B2414" s="64"/>
      <c r="D2414" s="17"/>
      <c r="E2414" s="4"/>
      <c r="F2414" s="64"/>
      <c r="G2414" s="4"/>
      <c r="H2414" s="4"/>
    </row>
    <row r="2415" spans="2:8" ht="15.75">
      <c r="B2415" s="64"/>
      <c r="D2415" s="17"/>
      <c r="E2415" s="4"/>
      <c r="F2415" s="64"/>
      <c r="G2415" s="4"/>
      <c r="H2415" s="4"/>
    </row>
    <row r="2416" spans="2:8" ht="15.75">
      <c r="B2416" s="64"/>
      <c r="D2416" s="17"/>
      <c r="E2416" s="4"/>
      <c r="F2416" s="64"/>
      <c r="G2416" s="4"/>
      <c r="H2416" s="4"/>
    </row>
    <row r="2417" spans="2:8" ht="15.75">
      <c r="B2417" s="64"/>
      <c r="D2417" s="17"/>
      <c r="E2417" s="4"/>
      <c r="F2417" s="64"/>
      <c r="G2417" s="4"/>
      <c r="H2417" s="4"/>
    </row>
    <row r="2418" spans="2:8" ht="15.75">
      <c r="B2418" s="64"/>
      <c r="D2418" s="17"/>
      <c r="E2418" s="4"/>
      <c r="F2418" s="64"/>
      <c r="G2418" s="4"/>
      <c r="H2418" s="4"/>
    </row>
    <row r="2419" spans="2:8" ht="15.75">
      <c r="B2419" s="64"/>
      <c r="D2419" s="17"/>
      <c r="E2419" s="4"/>
      <c r="F2419" s="64"/>
      <c r="G2419" s="4"/>
      <c r="H2419" s="4"/>
    </row>
    <row r="2420" spans="2:8" ht="15.75">
      <c r="B2420" s="64"/>
      <c r="D2420" s="17"/>
      <c r="E2420" s="4"/>
      <c r="F2420" s="64"/>
      <c r="G2420" s="4"/>
      <c r="H2420" s="4"/>
    </row>
    <row r="2421" spans="2:8" ht="15.75">
      <c r="B2421" s="64"/>
      <c r="D2421" s="17"/>
      <c r="E2421" s="4"/>
      <c r="F2421" s="64"/>
      <c r="G2421" s="4"/>
      <c r="H2421" s="4"/>
    </row>
    <row r="2422" spans="2:8" ht="15.75">
      <c r="B2422" s="64"/>
      <c r="D2422" s="17"/>
      <c r="E2422" s="4"/>
      <c r="F2422" s="64"/>
      <c r="G2422" s="4"/>
      <c r="H2422" s="4"/>
    </row>
    <row r="2423" spans="2:8" ht="15.75">
      <c r="B2423" s="64"/>
      <c r="D2423" s="17"/>
      <c r="E2423" s="4"/>
      <c r="F2423" s="64"/>
      <c r="G2423" s="4"/>
      <c r="H2423" s="4"/>
    </row>
    <row r="2424" spans="2:8" ht="15.75">
      <c r="B2424" s="64"/>
      <c r="D2424" s="17"/>
      <c r="E2424" s="4"/>
      <c r="F2424" s="64"/>
      <c r="G2424" s="4"/>
      <c r="H2424" s="4"/>
    </row>
    <row r="2425" spans="2:8" ht="15.75">
      <c r="B2425" s="64"/>
      <c r="D2425" s="17"/>
      <c r="E2425" s="4"/>
      <c r="F2425" s="64"/>
      <c r="G2425" s="4"/>
      <c r="H2425" s="4"/>
    </row>
    <row r="2426" spans="2:8" ht="15.75">
      <c r="B2426" s="64"/>
      <c r="D2426" s="17"/>
      <c r="E2426" s="4"/>
      <c r="F2426" s="64"/>
      <c r="G2426" s="4"/>
      <c r="H2426" s="4"/>
    </row>
    <row r="2427" spans="2:8" ht="15.75">
      <c r="B2427" s="64"/>
      <c r="D2427" s="17"/>
      <c r="E2427" s="4"/>
      <c r="F2427" s="64"/>
      <c r="G2427" s="4"/>
      <c r="H2427" s="4"/>
    </row>
    <row r="2428" spans="2:8" ht="15.75">
      <c r="B2428" s="64"/>
      <c r="D2428" s="17"/>
      <c r="E2428" s="4"/>
      <c r="F2428" s="64"/>
      <c r="G2428" s="4"/>
      <c r="H2428" s="4"/>
    </row>
    <row r="2429" spans="2:8" ht="15.75">
      <c r="B2429" s="64"/>
      <c r="D2429" s="17"/>
      <c r="E2429" s="4"/>
      <c r="F2429" s="64"/>
      <c r="G2429" s="4"/>
      <c r="H2429" s="4"/>
    </row>
    <row r="2430" spans="2:8" ht="15.75">
      <c r="B2430" s="64"/>
      <c r="D2430" s="17"/>
      <c r="E2430" s="4"/>
      <c r="F2430" s="64"/>
      <c r="G2430" s="4"/>
      <c r="H2430" s="4"/>
    </row>
    <row r="2431" spans="2:8" ht="15.75">
      <c r="B2431" s="64"/>
      <c r="D2431" s="17"/>
      <c r="E2431" s="4"/>
      <c r="F2431" s="64"/>
      <c r="G2431" s="4"/>
      <c r="H2431" s="4"/>
    </row>
    <row r="2432" spans="2:8" ht="15.75">
      <c r="B2432" s="64"/>
      <c r="D2432" s="17"/>
      <c r="E2432" s="4"/>
      <c r="F2432" s="64"/>
      <c r="G2432" s="4"/>
      <c r="H2432" s="4"/>
    </row>
    <row r="2433" spans="2:8" ht="15.75">
      <c r="B2433" s="64"/>
      <c r="D2433" s="17"/>
      <c r="E2433" s="4"/>
      <c r="F2433" s="64"/>
      <c r="G2433" s="4"/>
      <c r="H2433" s="4"/>
    </row>
    <row r="2434" spans="2:8" ht="15.75">
      <c r="B2434" s="64"/>
      <c r="D2434" s="17"/>
      <c r="E2434" s="4"/>
      <c r="F2434" s="64"/>
      <c r="G2434" s="4"/>
      <c r="H2434" s="4"/>
    </row>
    <row r="2435" spans="2:8" ht="15.75">
      <c r="B2435" s="64"/>
      <c r="D2435" s="17"/>
      <c r="E2435" s="4"/>
      <c r="F2435" s="64"/>
      <c r="G2435" s="4"/>
      <c r="H2435" s="4"/>
    </row>
    <row r="2436" spans="2:8" ht="15.75">
      <c r="B2436" s="64"/>
      <c r="D2436" s="17"/>
      <c r="E2436" s="4"/>
      <c r="F2436" s="64"/>
      <c r="G2436" s="4"/>
      <c r="H2436" s="4"/>
    </row>
    <row r="2437" spans="2:8" ht="15.75">
      <c r="B2437" s="64"/>
      <c r="D2437" s="17"/>
      <c r="E2437" s="4"/>
      <c r="F2437" s="64"/>
      <c r="G2437" s="4"/>
      <c r="H2437" s="4"/>
    </row>
    <row r="2438" spans="2:8" ht="15.75">
      <c r="B2438" s="64"/>
      <c r="D2438" s="17"/>
      <c r="E2438" s="4"/>
      <c r="F2438" s="64"/>
      <c r="G2438" s="4"/>
      <c r="H2438" s="4"/>
    </row>
    <row r="2439" spans="2:8" ht="15.75">
      <c r="B2439" s="64"/>
      <c r="D2439" s="17"/>
      <c r="E2439" s="4"/>
      <c r="F2439" s="64"/>
      <c r="G2439" s="4"/>
      <c r="H2439" s="4"/>
    </row>
    <row r="2440" spans="2:8" ht="15.75">
      <c r="B2440" s="64"/>
      <c r="D2440" s="17"/>
      <c r="E2440" s="4"/>
      <c r="F2440" s="64"/>
      <c r="G2440" s="4"/>
      <c r="H2440" s="4"/>
    </row>
    <row r="2441" spans="2:8" ht="15.75">
      <c r="B2441" s="64"/>
      <c r="D2441" s="17"/>
      <c r="E2441" s="4"/>
      <c r="F2441" s="64"/>
      <c r="G2441" s="4"/>
      <c r="H2441" s="4"/>
    </row>
    <row r="2442" spans="2:8" ht="15.75">
      <c r="B2442" s="64"/>
      <c r="D2442" s="17"/>
      <c r="E2442" s="4"/>
      <c r="F2442" s="64"/>
      <c r="G2442" s="4"/>
      <c r="H2442" s="4"/>
    </row>
    <row r="2443" spans="2:8" ht="15.75">
      <c r="B2443" s="64"/>
      <c r="D2443" s="17"/>
      <c r="E2443" s="4"/>
      <c r="F2443" s="64"/>
      <c r="G2443" s="4"/>
      <c r="H2443" s="4"/>
    </row>
    <row r="2444" spans="2:8" ht="15.75">
      <c r="B2444" s="64"/>
      <c r="D2444" s="17"/>
      <c r="E2444" s="4"/>
      <c r="F2444" s="64"/>
      <c r="G2444" s="4"/>
      <c r="H2444" s="4"/>
    </row>
    <row r="2445" spans="2:8" ht="15.75">
      <c r="B2445" s="64"/>
      <c r="D2445" s="17"/>
      <c r="E2445" s="4"/>
      <c r="F2445" s="64"/>
      <c r="G2445" s="4"/>
      <c r="H2445" s="4"/>
    </row>
    <row r="2446" spans="2:8" ht="15.75">
      <c r="B2446" s="64"/>
      <c r="D2446" s="17"/>
      <c r="E2446" s="4"/>
      <c r="F2446" s="64"/>
      <c r="G2446" s="4"/>
      <c r="H2446" s="4"/>
    </row>
    <row r="2447" spans="2:8" ht="15.75">
      <c r="B2447" s="64"/>
      <c r="D2447" s="17"/>
      <c r="E2447" s="4"/>
      <c r="F2447" s="64"/>
      <c r="G2447" s="4"/>
      <c r="H2447" s="4"/>
    </row>
    <row r="2448" spans="2:8" ht="15.75">
      <c r="B2448" s="64"/>
      <c r="D2448" s="17"/>
      <c r="E2448" s="4"/>
      <c r="F2448" s="64"/>
      <c r="G2448" s="4"/>
      <c r="H2448" s="4"/>
    </row>
    <row r="2449" spans="2:8" ht="15.75">
      <c r="B2449" s="64"/>
      <c r="D2449" s="17"/>
      <c r="E2449" s="4"/>
      <c r="F2449" s="64"/>
      <c r="G2449" s="4"/>
      <c r="H2449" s="4"/>
    </row>
    <row r="2450" spans="2:8" ht="15.75">
      <c r="B2450" s="64"/>
      <c r="D2450" s="17"/>
      <c r="E2450" s="4"/>
      <c r="F2450" s="64"/>
      <c r="G2450" s="4"/>
      <c r="H2450" s="4"/>
    </row>
    <row r="2451" spans="2:8" ht="15.75">
      <c r="B2451" s="64"/>
      <c r="D2451" s="17"/>
      <c r="E2451" s="4"/>
      <c r="F2451" s="64"/>
      <c r="G2451" s="4"/>
      <c r="H2451" s="4"/>
    </row>
    <row r="2452" spans="2:8" ht="15.75">
      <c r="B2452" s="64"/>
      <c r="D2452" s="17"/>
      <c r="E2452" s="4"/>
      <c r="F2452" s="64"/>
      <c r="G2452" s="4"/>
      <c r="H2452" s="4"/>
    </row>
    <row r="2453" spans="2:8" ht="15.75">
      <c r="B2453" s="64"/>
      <c r="D2453" s="17"/>
      <c r="E2453" s="4"/>
      <c r="F2453" s="64"/>
      <c r="G2453" s="4"/>
      <c r="H2453" s="4"/>
    </row>
    <row r="2454" spans="2:8" ht="15.75">
      <c r="B2454" s="64"/>
      <c r="D2454" s="17"/>
      <c r="E2454" s="4"/>
      <c r="F2454" s="64"/>
      <c r="G2454" s="4"/>
      <c r="H2454" s="4"/>
    </row>
    <row r="2455" spans="2:8" ht="15.75">
      <c r="B2455" s="64"/>
      <c r="D2455" s="17"/>
      <c r="E2455" s="4"/>
      <c r="F2455" s="64"/>
      <c r="G2455" s="4"/>
      <c r="H2455" s="4"/>
    </row>
    <row r="2456" spans="2:8" ht="15.75">
      <c r="B2456" s="64"/>
      <c r="D2456" s="17"/>
      <c r="E2456" s="4"/>
      <c r="F2456" s="64"/>
      <c r="G2456" s="4"/>
      <c r="H2456" s="4"/>
    </row>
    <row r="2457" spans="2:8" ht="15.75">
      <c r="B2457" s="64"/>
      <c r="D2457" s="17"/>
      <c r="E2457" s="4"/>
      <c r="F2457" s="64"/>
      <c r="G2457" s="4"/>
      <c r="H2457" s="4"/>
    </row>
    <row r="2458" spans="2:8" ht="15.75">
      <c r="B2458" s="64"/>
      <c r="D2458" s="17"/>
      <c r="E2458" s="4"/>
      <c r="F2458" s="64"/>
      <c r="G2458" s="4"/>
      <c r="H2458" s="4"/>
    </row>
    <row r="2459" spans="2:8" ht="15.75">
      <c r="B2459" s="64"/>
      <c r="D2459" s="17"/>
      <c r="E2459" s="4"/>
      <c r="F2459" s="64"/>
      <c r="G2459" s="4"/>
      <c r="H2459" s="4"/>
    </row>
    <row r="2460" spans="2:8" ht="15.75">
      <c r="B2460" s="64"/>
      <c r="D2460" s="17"/>
      <c r="E2460" s="4"/>
      <c r="F2460" s="64"/>
      <c r="G2460" s="4"/>
      <c r="H2460" s="4"/>
    </row>
    <row r="2461" spans="2:8" ht="15.75">
      <c r="B2461" s="64"/>
      <c r="D2461" s="17"/>
      <c r="E2461" s="4"/>
      <c r="F2461" s="64"/>
      <c r="G2461" s="4"/>
      <c r="H2461" s="4"/>
    </row>
    <row r="2462" spans="2:8" ht="15.75">
      <c r="B2462" s="64"/>
      <c r="D2462" s="17"/>
      <c r="E2462" s="4"/>
      <c r="F2462" s="64"/>
      <c r="G2462" s="4"/>
      <c r="H2462" s="4"/>
    </row>
    <row r="2463" spans="2:8" ht="15.75">
      <c r="B2463" s="64"/>
      <c r="D2463" s="17"/>
      <c r="E2463" s="4"/>
      <c r="F2463" s="64"/>
      <c r="G2463" s="4"/>
      <c r="H2463" s="4"/>
    </row>
    <row r="2464" spans="2:8" ht="15.75">
      <c r="B2464" s="64"/>
      <c r="D2464" s="17"/>
      <c r="E2464" s="4"/>
      <c r="F2464" s="64"/>
      <c r="G2464" s="4"/>
      <c r="H2464" s="4"/>
    </row>
    <row r="2465" spans="2:8" ht="15.75">
      <c r="B2465" s="64"/>
      <c r="D2465" s="17"/>
      <c r="E2465" s="4"/>
      <c r="F2465" s="64"/>
      <c r="G2465" s="4"/>
      <c r="H2465" s="4"/>
    </row>
    <row r="2466" spans="2:8" ht="15.75">
      <c r="B2466" s="64"/>
      <c r="D2466" s="17"/>
      <c r="E2466" s="4"/>
      <c r="F2466" s="64"/>
      <c r="G2466" s="4"/>
      <c r="H2466" s="4"/>
    </row>
    <row r="2467" spans="2:8" ht="15.75">
      <c r="B2467" s="64"/>
      <c r="D2467" s="17"/>
      <c r="E2467" s="4"/>
      <c r="F2467" s="64"/>
      <c r="G2467" s="4"/>
      <c r="H2467" s="4"/>
    </row>
    <row r="2468" spans="2:8" ht="15.75">
      <c r="B2468" s="64"/>
      <c r="D2468" s="17"/>
      <c r="E2468" s="4"/>
      <c r="F2468" s="64"/>
      <c r="G2468" s="4"/>
      <c r="H2468" s="4"/>
    </row>
    <row r="2469" spans="2:8" ht="15.75">
      <c r="B2469" s="64"/>
      <c r="D2469" s="17"/>
      <c r="E2469" s="4"/>
      <c r="F2469" s="64"/>
      <c r="G2469" s="4"/>
      <c r="H2469" s="4"/>
    </row>
    <row r="2470" spans="2:8" ht="15.75">
      <c r="B2470" s="64"/>
      <c r="D2470" s="17"/>
      <c r="E2470" s="4"/>
      <c r="F2470" s="64"/>
      <c r="G2470" s="4"/>
      <c r="H2470" s="4"/>
    </row>
    <row r="2471" spans="2:8" ht="15.75">
      <c r="B2471" s="64"/>
      <c r="D2471" s="17"/>
      <c r="E2471" s="4"/>
      <c r="F2471" s="64"/>
      <c r="G2471" s="4"/>
      <c r="H2471" s="4"/>
    </row>
    <row r="2472" spans="2:8" ht="15.75">
      <c r="B2472" s="64"/>
      <c r="D2472" s="17"/>
      <c r="E2472" s="4"/>
      <c r="F2472" s="64"/>
      <c r="G2472" s="4"/>
      <c r="H2472" s="4"/>
    </row>
    <row r="2473" spans="2:8" ht="15.75">
      <c r="B2473" s="64"/>
      <c r="D2473" s="17"/>
      <c r="E2473" s="4"/>
      <c r="F2473" s="64"/>
      <c r="G2473" s="4"/>
      <c r="H2473" s="4"/>
    </row>
    <row r="2474" spans="2:8" ht="15.75">
      <c r="B2474" s="64"/>
      <c r="D2474" s="17"/>
      <c r="E2474" s="4"/>
      <c r="F2474" s="64"/>
      <c r="G2474" s="4"/>
      <c r="H2474" s="4"/>
    </row>
    <row r="2475" spans="2:8" ht="15.75">
      <c r="B2475" s="64"/>
      <c r="D2475" s="17"/>
      <c r="E2475" s="4"/>
      <c r="F2475" s="64"/>
      <c r="G2475" s="4"/>
      <c r="H2475" s="4"/>
    </row>
    <row r="2476" spans="2:8" ht="15.75">
      <c r="B2476" s="64"/>
      <c r="D2476" s="17"/>
      <c r="E2476" s="4"/>
      <c r="F2476" s="64"/>
      <c r="G2476" s="4"/>
      <c r="H2476" s="4"/>
    </row>
    <row r="2477" spans="2:8" ht="15.75">
      <c r="B2477" s="64"/>
      <c r="D2477" s="17"/>
      <c r="E2477" s="4"/>
      <c r="F2477" s="64"/>
      <c r="G2477" s="4"/>
      <c r="H2477" s="4"/>
    </row>
    <row r="2478" spans="2:8" ht="15.75">
      <c r="B2478" s="64"/>
      <c r="D2478" s="17"/>
      <c r="E2478" s="4"/>
      <c r="F2478" s="64"/>
      <c r="G2478" s="4"/>
      <c r="H2478" s="4"/>
    </row>
    <row r="2479" spans="2:8" ht="15.75">
      <c r="B2479" s="64"/>
      <c r="D2479" s="17"/>
      <c r="E2479" s="4"/>
      <c r="F2479" s="64"/>
      <c r="G2479" s="4"/>
      <c r="H2479" s="4"/>
    </row>
    <row r="2480" spans="2:8" ht="15.75">
      <c r="B2480" s="64"/>
      <c r="D2480" s="17"/>
      <c r="E2480" s="4"/>
      <c r="F2480" s="64"/>
      <c r="G2480" s="4"/>
      <c r="H2480" s="4"/>
    </row>
    <row r="2481" spans="2:8" ht="15.75">
      <c r="B2481" s="64"/>
      <c r="D2481" s="17"/>
      <c r="E2481" s="4"/>
      <c r="F2481" s="64"/>
      <c r="G2481" s="4"/>
      <c r="H2481" s="4"/>
    </row>
    <row r="2482" spans="2:8" ht="15.75">
      <c r="B2482" s="64"/>
      <c r="D2482" s="17"/>
      <c r="E2482" s="4"/>
      <c r="F2482" s="64"/>
      <c r="G2482" s="4"/>
      <c r="H2482" s="4"/>
    </row>
    <row r="2483" spans="2:8" ht="15.75">
      <c r="B2483" s="64"/>
      <c r="D2483" s="17"/>
      <c r="E2483" s="4"/>
      <c r="F2483" s="64"/>
      <c r="G2483" s="4"/>
      <c r="H2483" s="4"/>
    </row>
    <row r="2484" spans="2:8" ht="15.75">
      <c r="B2484" s="64"/>
      <c r="D2484" s="17"/>
      <c r="E2484" s="4"/>
      <c r="F2484" s="64"/>
      <c r="G2484" s="4"/>
      <c r="H2484" s="4"/>
    </row>
    <row r="2485" spans="2:8" ht="15.75">
      <c r="B2485" s="64"/>
      <c r="D2485" s="17"/>
      <c r="E2485" s="4"/>
      <c r="F2485" s="64"/>
      <c r="G2485" s="4"/>
      <c r="H2485" s="4"/>
    </row>
    <row r="2486" spans="2:8" ht="15.75">
      <c r="B2486" s="64"/>
      <c r="D2486" s="17"/>
      <c r="E2486" s="4"/>
      <c r="F2486" s="64"/>
      <c r="G2486" s="4"/>
      <c r="H2486" s="4"/>
    </row>
    <row r="2487" spans="2:8" ht="15.75">
      <c r="B2487" s="64"/>
      <c r="D2487" s="17"/>
      <c r="E2487" s="4"/>
      <c r="F2487" s="64"/>
      <c r="G2487" s="4"/>
      <c r="H2487" s="4"/>
    </row>
    <row r="2488" spans="2:8" ht="15.75">
      <c r="B2488" s="64"/>
      <c r="D2488" s="17"/>
      <c r="E2488" s="4"/>
      <c r="F2488" s="64"/>
      <c r="G2488" s="4"/>
      <c r="H2488" s="4"/>
    </row>
    <row r="2489" spans="2:8" ht="15.75">
      <c r="B2489" s="64"/>
      <c r="D2489" s="17"/>
      <c r="E2489" s="4"/>
      <c r="F2489" s="64"/>
      <c r="G2489" s="4"/>
      <c r="H2489" s="4"/>
    </row>
    <row r="2490" spans="2:8" ht="15.75">
      <c r="B2490" s="64"/>
      <c r="D2490" s="17"/>
      <c r="E2490" s="4"/>
      <c r="F2490" s="64"/>
      <c r="G2490" s="4"/>
      <c r="H2490" s="4"/>
    </row>
    <row r="2491" spans="2:8" ht="15.75">
      <c r="B2491" s="64"/>
      <c r="D2491" s="17"/>
      <c r="E2491" s="4"/>
      <c r="F2491" s="64"/>
      <c r="G2491" s="4"/>
      <c r="H2491" s="4"/>
    </row>
    <row r="2492" spans="2:8" ht="15.75">
      <c r="B2492" s="64"/>
      <c r="D2492" s="17"/>
      <c r="E2492" s="4"/>
      <c r="F2492" s="64"/>
      <c r="G2492" s="4"/>
      <c r="H2492" s="4"/>
    </row>
    <row r="2493" spans="2:8" ht="15.75">
      <c r="B2493" s="64"/>
      <c r="D2493" s="17"/>
      <c r="E2493" s="4"/>
      <c r="F2493" s="64"/>
      <c r="G2493" s="4"/>
      <c r="H2493" s="4"/>
    </row>
    <row r="2494" spans="2:8" ht="15.75">
      <c r="B2494" s="64"/>
      <c r="D2494" s="17"/>
      <c r="E2494" s="4"/>
      <c r="F2494" s="64"/>
      <c r="G2494" s="4"/>
      <c r="H2494" s="4"/>
    </row>
    <row r="2495" spans="2:8" ht="15.75">
      <c r="B2495" s="64"/>
      <c r="D2495" s="17"/>
      <c r="E2495" s="4"/>
      <c r="F2495" s="64"/>
      <c r="G2495" s="4"/>
      <c r="H2495" s="4"/>
    </row>
    <row r="2496" spans="2:8" ht="15.75">
      <c r="B2496" s="64"/>
      <c r="D2496" s="17"/>
      <c r="E2496" s="4"/>
      <c r="F2496" s="64"/>
      <c r="G2496" s="4"/>
      <c r="H2496" s="4"/>
    </row>
    <row r="2497" spans="2:8" ht="15.75">
      <c r="B2497" s="64"/>
      <c r="D2497" s="17"/>
      <c r="E2497" s="4"/>
      <c r="F2497" s="64"/>
      <c r="G2497" s="4"/>
      <c r="H2497" s="4"/>
    </row>
    <row r="2498" spans="2:8" ht="15.75">
      <c r="B2498" s="64"/>
      <c r="D2498" s="17"/>
      <c r="E2498" s="4"/>
      <c r="F2498" s="64"/>
      <c r="G2498" s="4"/>
      <c r="H2498" s="4"/>
    </row>
    <row r="2499" spans="2:8" ht="15.75">
      <c r="B2499" s="64"/>
      <c r="D2499" s="17"/>
      <c r="E2499" s="4"/>
      <c r="F2499" s="64"/>
      <c r="G2499" s="4"/>
      <c r="H2499" s="4"/>
    </row>
    <row r="2500" spans="2:8" ht="15.75">
      <c r="B2500" s="64"/>
      <c r="D2500" s="17"/>
      <c r="E2500" s="4"/>
      <c r="F2500" s="64"/>
      <c r="G2500" s="4"/>
      <c r="H2500" s="4"/>
    </row>
    <row r="2501" spans="2:8" ht="15.75">
      <c r="B2501" s="64"/>
      <c r="D2501" s="17"/>
      <c r="E2501" s="4"/>
      <c r="F2501" s="64"/>
      <c r="G2501" s="4"/>
      <c r="H2501" s="4"/>
    </row>
    <row r="2502" spans="2:8" ht="15.75">
      <c r="B2502" s="64"/>
      <c r="D2502" s="17"/>
      <c r="E2502" s="4"/>
      <c r="F2502" s="64"/>
      <c r="G2502" s="4"/>
      <c r="H2502" s="4"/>
    </row>
    <row r="2503" spans="2:8" ht="15.75">
      <c r="B2503" s="64"/>
      <c r="D2503" s="17"/>
      <c r="E2503" s="4"/>
      <c r="F2503" s="64"/>
      <c r="G2503" s="4"/>
      <c r="H2503" s="4"/>
    </row>
    <row r="2504" spans="2:8" ht="15.75">
      <c r="B2504" s="64"/>
      <c r="D2504" s="17"/>
      <c r="E2504" s="4"/>
      <c r="F2504" s="64"/>
      <c r="G2504" s="4"/>
      <c r="H2504" s="4"/>
    </row>
    <row r="2505" spans="2:8" ht="15.75">
      <c r="B2505" s="64"/>
      <c r="D2505" s="17"/>
      <c r="E2505" s="4"/>
      <c r="F2505" s="64"/>
      <c r="G2505" s="4"/>
      <c r="H2505" s="4"/>
    </row>
    <row r="2506" spans="2:8" ht="15.75">
      <c r="B2506" s="64"/>
      <c r="D2506" s="17"/>
      <c r="E2506" s="4"/>
      <c r="F2506" s="64"/>
      <c r="G2506" s="4"/>
      <c r="H2506" s="4"/>
    </row>
    <row r="2507" spans="2:8" ht="15.75">
      <c r="B2507" s="64"/>
      <c r="D2507" s="17"/>
      <c r="E2507" s="4"/>
      <c r="F2507" s="64"/>
      <c r="G2507" s="4"/>
      <c r="H2507" s="4"/>
    </row>
    <row r="2508" spans="2:8" ht="15.75">
      <c r="B2508" s="64"/>
      <c r="D2508" s="17"/>
      <c r="E2508" s="4"/>
      <c r="F2508" s="64"/>
      <c r="G2508" s="4"/>
      <c r="H2508" s="4"/>
    </row>
    <row r="2509" spans="2:8" ht="15.75">
      <c r="B2509" s="64"/>
      <c r="D2509" s="17"/>
      <c r="E2509" s="4"/>
      <c r="F2509" s="64"/>
      <c r="G2509" s="4"/>
      <c r="H2509" s="4"/>
    </row>
    <row r="2510" spans="2:8" ht="15.75">
      <c r="B2510" s="64"/>
      <c r="D2510" s="17"/>
      <c r="E2510" s="4"/>
      <c r="F2510" s="64"/>
      <c r="G2510" s="4"/>
      <c r="H2510" s="4"/>
    </row>
    <row r="2511" spans="2:8" ht="15.75">
      <c r="B2511" s="64"/>
      <c r="D2511" s="17"/>
      <c r="E2511" s="4"/>
      <c r="F2511" s="64"/>
      <c r="G2511" s="4"/>
      <c r="H2511" s="4"/>
    </row>
    <row r="2512" spans="2:8" ht="15.75">
      <c r="B2512" s="64"/>
      <c r="D2512" s="17"/>
      <c r="E2512" s="4"/>
      <c r="F2512" s="64"/>
      <c r="G2512" s="4"/>
      <c r="H2512" s="4"/>
    </row>
    <row r="2513" spans="2:8" ht="15.75">
      <c r="B2513" s="64"/>
      <c r="D2513" s="17"/>
      <c r="E2513" s="4"/>
      <c r="F2513" s="64"/>
      <c r="G2513" s="4"/>
      <c r="H2513" s="4"/>
    </row>
    <row r="2514" spans="2:8" ht="15.75">
      <c r="B2514" s="64"/>
      <c r="D2514" s="17"/>
      <c r="E2514" s="4"/>
      <c r="F2514" s="64"/>
      <c r="G2514" s="4"/>
      <c r="H2514" s="4"/>
    </row>
    <row r="2515" spans="2:8" ht="15.75">
      <c r="B2515" s="64"/>
      <c r="D2515" s="17"/>
      <c r="E2515" s="4"/>
      <c r="F2515" s="64"/>
      <c r="G2515" s="4"/>
      <c r="H2515" s="4"/>
    </row>
    <row r="2516" spans="2:8" ht="15.75">
      <c r="B2516" s="64"/>
      <c r="D2516" s="17"/>
      <c r="E2516" s="4"/>
      <c r="F2516" s="64"/>
      <c r="G2516" s="4"/>
      <c r="H2516" s="4"/>
    </row>
    <row r="2517" spans="2:8" ht="15.75">
      <c r="B2517" s="64"/>
      <c r="D2517" s="17"/>
      <c r="E2517" s="4"/>
      <c r="F2517" s="64"/>
      <c r="G2517" s="4"/>
      <c r="H2517" s="4"/>
    </row>
    <row r="2518" spans="2:8" ht="15.75">
      <c r="B2518" s="64"/>
      <c r="D2518" s="17"/>
      <c r="E2518" s="4"/>
      <c r="F2518" s="64"/>
      <c r="G2518" s="4"/>
      <c r="H2518" s="4"/>
    </row>
    <row r="2519" spans="2:8" ht="15.75">
      <c r="B2519" s="64"/>
      <c r="D2519" s="17"/>
      <c r="E2519" s="4"/>
      <c r="F2519" s="64"/>
      <c r="G2519" s="4"/>
      <c r="H2519" s="4"/>
    </row>
    <row r="2520" spans="2:8" ht="15.75">
      <c r="B2520" s="64"/>
      <c r="D2520" s="17"/>
      <c r="E2520" s="4"/>
      <c r="F2520" s="64"/>
      <c r="G2520" s="4"/>
      <c r="H2520" s="4"/>
    </row>
    <row r="2521" spans="2:8" ht="15.75">
      <c r="B2521" s="64"/>
      <c r="D2521" s="17"/>
      <c r="E2521" s="4"/>
      <c r="F2521" s="64"/>
      <c r="G2521" s="4"/>
      <c r="H2521" s="4"/>
    </row>
    <row r="2522" spans="2:8" ht="15.75">
      <c r="B2522" s="64"/>
      <c r="D2522" s="17"/>
      <c r="E2522" s="4"/>
      <c r="F2522" s="64"/>
      <c r="G2522" s="4"/>
      <c r="H2522" s="4"/>
    </row>
    <row r="2523" spans="2:8" ht="15.75">
      <c r="B2523" s="64"/>
      <c r="D2523" s="17"/>
      <c r="E2523" s="4"/>
      <c r="F2523" s="64"/>
      <c r="G2523" s="4"/>
      <c r="H2523" s="4"/>
    </row>
    <row r="2524" spans="2:8" ht="15.75">
      <c r="B2524" s="64"/>
      <c r="D2524" s="17"/>
      <c r="E2524" s="4"/>
      <c r="F2524" s="64"/>
      <c r="G2524" s="4"/>
      <c r="H2524" s="4"/>
    </row>
    <row r="2525" spans="2:8" ht="15.75">
      <c r="B2525" s="64"/>
      <c r="D2525" s="17"/>
      <c r="E2525" s="4"/>
      <c r="F2525" s="64"/>
      <c r="G2525" s="4"/>
      <c r="H2525" s="4"/>
    </row>
    <row r="2526" spans="2:8" ht="15.75">
      <c r="B2526" s="64"/>
      <c r="D2526" s="17"/>
      <c r="E2526" s="4"/>
      <c r="F2526" s="64"/>
      <c r="G2526" s="4"/>
      <c r="H2526" s="4"/>
    </row>
    <row r="2527" spans="2:8" ht="15.75">
      <c r="B2527" s="64"/>
      <c r="D2527" s="17"/>
      <c r="E2527" s="4"/>
      <c r="F2527" s="64"/>
      <c r="G2527" s="4"/>
      <c r="H2527" s="4"/>
    </row>
    <row r="2528" spans="2:8" ht="15.75">
      <c r="B2528" s="64"/>
      <c r="D2528" s="17"/>
      <c r="E2528" s="4"/>
      <c r="F2528" s="64"/>
      <c r="G2528" s="4"/>
      <c r="H2528" s="4"/>
    </row>
    <row r="2529" spans="2:8" ht="15.75">
      <c r="B2529" s="64"/>
      <c r="D2529" s="17"/>
      <c r="E2529" s="4"/>
      <c r="F2529" s="64"/>
      <c r="G2529" s="4"/>
      <c r="H2529" s="4"/>
    </row>
    <row r="2530" spans="2:8" ht="15.75">
      <c r="B2530" s="64"/>
      <c r="D2530" s="17"/>
      <c r="E2530" s="4"/>
      <c r="F2530" s="64"/>
      <c r="G2530" s="4"/>
      <c r="H2530" s="4"/>
    </row>
    <row r="2531" spans="2:8" ht="15.75">
      <c r="B2531" s="64"/>
      <c r="D2531" s="17"/>
      <c r="E2531" s="4"/>
      <c r="F2531" s="64"/>
      <c r="G2531" s="4"/>
      <c r="H2531" s="4"/>
    </row>
    <row r="2532" spans="2:8" ht="15.75">
      <c r="B2532" s="64"/>
      <c r="D2532" s="17"/>
      <c r="E2532" s="4"/>
      <c r="F2532" s="64"/>
      <c r="G2532" s="4"/>
      <c r="H2532" s="4"/>
    </row>
    <row r="2533" spans="2:8" ht="15.75">
      <c r="B2533" s="64"/>
      <c r="D2533" s="17"/>
      <c r="E2533" s="4"/>
      <c r="F2533" s="64"/>
      <c r="G2533" s="4"/>
      <c r="H2533" s="4"/>
    </row>
    <row r="2534" spans="2:8" ht="15.75">
      <c r="B2534" s="64"/>
      <c r="D2534" s="17"/>
      <c r="E2534" s="4"/>
      <c r="F2534" s="64"/>
      <c r="G2534" s="4"/>
      <c r="H2534" s="4"/>
    </row>
    <row r="2535" spans="2:8" ht="15.75">
      <c r="B2535" s="64"/>
      <c r="D2535" s="17"/>
      <c r="E2535" s="4"/>
      <c r="F2535" s="64"/>
      <c r="G2535" s="4"/>
      <c r="H2535" s="4"/>
    </row>
    <row r="2536" spans="2:8" ht="15.75">
      <c r="B2536" s="64"/>
      <c r="D2536" s="17"/>
      <c r="E2536" s="4"/>
      <c r="F2536" s="64"/>
      <c r="G2536" s="4"/>
      <c r="H2536" s="4"/>
    </row>
    <row r="2537" spans="2:8" ht="15.75">
      <c r="B2537" s="64"/>
      <c r="D2537" s="17"/>
      <c r="E2537" s="4"/>
      <c r="F2537" s="64"/>
      <c r="G2537" s="4"/>
      <c r="H2537" s="4"/>
    </row>
    <row r="2538" spans="2:8" ht="15.75">
      <c r="B2538" s="64"/>
      <c r="D2538" s="17"/>
      <c r="E2538" s="4"/>
      <c r="F2538" s="64"/>
      <c r="G2538" s="4"/>
      <c r="H2538" s="4"/>
    </row>
    <row r="2539" spans="2:8" ht="15.75">
      <c r="B2539" s="64"/>
      <c r="D2539" s="17"/>
      <c r="E2539" s="4"/>
      <c r="F2539" s="64"/>
      <c r="G2539" s="4"/>
      <c r="H2539" s="4"/>
    </row>
    <row r="2540" spans="2:8" ht="15.75">
      <c r="B2540" s="64"/>
      <c r="D2540" s="17"/>
      <c r="E2540" s="4"/>
      <c r="F2540" s="64"/>
      <c r="G2540" s="4"/>
      <c r="H2540" s="4"/>
    </row>
    <row r="2541" spans="2:8" ht="15.75">
      <c r="B2541" s="64"/>
      <c r="D2541" s="17"/>
      <c r="E2541" s="4"/>
      <c r="F2541" s="64"/>
      <c r="G2541" s="4"/>
      <c r="H2541" s="4"/>
    </row>
    <row r="2542" spans="2:8" ht="15.75">
      <c r="B2542" s="64"/>
      <c r="D2542" s="17"/>
      <c r="E2542" s="4"/>
      <c r="F2542" s="64"/>
      <c r="G2542" s="4"/>
      <c r="H2542" s="4"/>
    </row>
    <row r="2543" spans="2:8" ht="15.75">
      <c r="B2543" s="64"/>
      <c r="D2543" s="17"/>
      <c r="E2543" s="4"/>
      <c r="F2543" s="64"/>
      <c r="G2543" s="4"/>
      <c r="H2543" s="4"/>
    </row>
    <row r="2544" spans="2:8" ht="15.75">
      <c r="B2544" s="64"/>
      <c r="D2544" s="17"/>
      <c r="E2544" s="4"/>
      <c r="F2544" s="64"/>
      <c r="G2544" s="4"/>
      <c r="H2544" s="4"/>
    </row>
    <row r="2545" spans="2:8" ht="15.75">
      <c r="B2545" s="64"/>
      <c r="D2545" s="17"/>
      <c r="E2545" s="4"/>
      <c r="F2545" s="64"/>
      <c r="G2545" s="4"/>
      <c r="H2545" s="4"/>
    </row>
    <row r="2546" spans="2:8" ht="15.75">
      <c r="B2546" s="64"/>
      <c r="D2546" s="17"/>
      <c r="E2546" s="4"/>
      <c r="F2546" s="64"/>
      <c r="G2546" s="4"/>
      <c r="H2546" s="4"/>
    </row>
    <row r="2547" spans="2:8" ht="15.75">
      <c r="B2547" s="64"/>
      <c r="D2547" s="17"/>
      <c r="E2547" s="4"/>
      <c r="F2547" s="64"/>
      <c r="G2547" s="4"/>
      <c r="H2547" s="4"/>
    </row>
    <row r="2548" spans="2:8" ht="15.75">
      <c r="B2548" s="64"/>
      <c r="D2548" s="17"/>
      <c r="E2548" s="4"/>
      <c r="F2548" s="64"/>
      <c r="G2548" s="4"/>
      <c r="H2548" s="4"/>
    </row>
    <row r="2549" spans="2:8" ht="15.75">
      <c r="B2549" s="64"/>
      <c r="D2549" s="17"/>
      <c r="E2549" s="4"/>
      <c r="F2549" s="64"/>
      <c r="G2549" s="4"/>
      <c r="H2549" s="4"/>
    </row>
    <row r="2550" spans="2:8" ht="15.75">
      <c r="B2550" s="64"/>
      <c r="D2550" s="17"/>
      <c r="E2550" s="4"/>
      <c r="F2550" s="64"/>
      <c r="G2550" s="4"/>
      <c r="H2550" s="4"/>
    </row>
    <row r="2551" spans="2:8" ht="15.75">
      <c r="B2551" s="64"/>
      <c r="D2551" s="17"/>
      <c r="E2551" s="4"/>
      <c r="F2551" s="64"/>
      <c r="G2551" s="4"/>
      <c r="H2551" s="4"/>
    </row>
    <row r="2552" spans="2:8" ht="15.75">
      <c r="B2552" s="64"/>
      <c r="D2552" s="17"/>
      <c r="E2552" s="4"/>
      <c r="F2552" s="64"/>
      <c r="G2552" s="4"/>
      <c r="H2552" s="4"/>
    </row>
    <row r="2553" spans="2:8" ht="15.75">
      <c r="B2553" s="64"/>
      <c r="D2553" s="17"/>
      <c r="E2553" s="4"/>
      <c r="F2553" s="64"/>
      <c r="G2553" s="4"/>
      <c r="H2553" s="4"/>
    </row>
    <row r="2554" spans="2:8" ht="15.75">
      <c r="B2554" s="64"/>
      <c r="D2554" s="17"/>
      <c r="E2554" s="4"/>
      <c r="F2554" s="64"/>
      <c r="G2554" s="4"/>
      <c r="H2554" s="4"/>
    </row>
    <row r="2555" spans="2:8" ht="15.75">
      <c r="B2555" s="64"/>
      <c r="D2555" s="17"/>
      <c r="E2555" s="4"/>
      <c r="F2555" s="64"/>
      <c r="G2555" s="4"/>
      <c r="H2555" s="4"/>
    </row>
    <row r="2556" spans="2:8" ht="15.75">
      <c r="B2556" s="64"/>
      <c r="D2556" s="17"/>
      <c r="E2556" s="4"/>
      <c r="F2556" s="64"/>
      <c r="G2556" s="4"/>
      <c r="H2556" s="4"/>
    </row>
    <row r="2557" spans="2:8" ht="15.75">
      <c r="B2557" s="64"/>
      <c r="D2557" s="17"/>
      <c r="E2557" s="4"/>
      <c r="F2557" s="64"/>
      <c r="G2557" s="4"/>
      <c r="H2557" s="4"/>
    </row>
    <row r="2558" spans="2:8" ht="15.75">
      <c r="B2558" s="64"/>
      <c r="D2558" s="17"/>
      <c r="E2558" s="4"/>
      <c r="F2558" s="64"/>
      <c r="G2558" s="4"/>
      <c r="H2558" s="4"/>
    </row>
    <row r="2559" spans="2:8" ht="15.75">
      <c r="B2559" s="64"/>
      <c r="D2559" s="17"/>
      <c r="E2559" s="4"/>
      <c r="F2559" s="64"/>
      <c r="G2559" s="4"/>
      <c r="H2559" s="4"/>
    </row>
    <row r="2560" spans="2:8" ht="15.75">
      <c r="B2560" s="64"/>
      <c r="D2560" s="17"/>
      <c r="E2560" s="4"/>
      <c r="F2560" s="64"/>
      <c r="G2560" s="4"/>
      <c r="H2560" s="4"/>
    </row>
    <row r="2561" spans="2:8" ht="15.75">
      <c r="B2561" s="64"/>
      <c r="D2561" s="17"/>
      <c r="E2561" s="4"/>
      <c r="F2561" s="64"/>
      <c r="G2561" s="4"/>
      <c r="H2561" s="4"/>
    </row>
    <row r="2562" spans="2:8" ht="15.75">
      <c r="B2562" s="64"/>
      <c r="D2562" s="17"/>
      <c r="E2562" s="4"/>
      <c r="F2562" s="64"/>
      <c r="G2562" s="4"/>
      <c r="H2562" s="4"/>
    </row>
    <row r="2563" spans="2:8" ht="15.75">
      <c r="B2563" s="64"/>
      <c r="D2563" s="17"/>
      <c r="E2563" s="4"/>
      <c r="F2563" s="64"/>
      <c r="G2563" s="4"/>
      <c r="H2563" s="4"/>
    </row>
    <row r="2564" spans="2:8" ht="15.75">
      <c r="B2564" s="64"/>
      <c r="D2564" s="17"/>
      <c r="E2564" s="4"/>
      <c r="F2564" s="64"/>
      <c r="G2564" s="4"/>
      <c r="H2564" s="4"/>
    </row>
    <row r="2565" spans="2:8" ht="15.75">
      <c r="B2565" s="64"/>
      <c r="D2565" s="17"/>
      <c r="E2565" s="4"/>
      <c r="F2565" s="64"/>
      <c r="G2565" s="4"/>
      <c r="H2565" s="4"/>
    </row>
    <row r="2566" spans="2:8" ht="15.75">
      <c r="B2566" s="64"/>
      <c r="D2566" s="17"/>
      <c r="E2566" s="4"/>
      <c r="F2566" s="64"/>
      <c r="G2566" s="4"/>
      <c r="H2566" s="4"/>
    </row>
    <row r="2567" spans="2:8" ht="15.75">
      <c r="B2567" s="64"/>
      <c r="D2567" s="17"/>
      <c r="E2567" s="4"/>
      <c r="F2567" s="64"/>
      <c r="G2567" s="4"/>
      <c r="H2567" s="4"/>
    </row>
    <row r="2568" spans="2:8" ht="15.75">
      <c r="B2568" s="64"/>
      <c r="D2568" s="17"/>
      <c r="E2568" s="4"/>
      <c r="F2568" s="64"/>
      <c r="G2568" s="4"/>
      <c r="H2568" s="4"/>
    </row>
    <row r="2569" spans="2:8" ht="15.75">
      <c r="B2569" s="64"/>
      <c r="D2569" s="17"/>
      <c r="E2569" s="4"/>
      <c r="F2569" s="64"/>
      <c r="G2569" s="4"/>
      <c r="H2569" s="4"/>
    </row>
    <row r="2570" spans="2:8" ht="15.75">
      <c r="B2570" s="64"/>
      <c r="D2570" s="17"/>
      <c r="E2570" s="4"/>
      <c r="F2570" s="64"/>
      <c r="G2570" s="4"/>
      <c r="H2570" s="4"/>
    </row>
    <row r="2571" spans="2:8" ht="15.75">
      <c r="B2571" s="64"/>
      <c r="D2571" s="17"/>
      <c r="E2571" s="4"/>
      <c r="F2571" s="64"/>
      <c r="G2571" s="4"/>
      <c r="H2571" s="4"/>
    </row>
    <row r="2572" spans="2:8" ht="15.75">
      <c r="B2572" s="64"/>
      <c r="D2572" s="17"/>
      <c r="E2572" s="4"/>
      <c r="F2572" s="64"/>
      <c r="G2572" s="4"/>
      <c r="H2572" s="4"/>
    </row>
    <row r="2573" spans="2:8" ht="15.75">
      <c r="B2573" s="64"/>
      <c r="D2573" s="17"/>
      <c r="E2573" s="4"/>
      <c r="F2573" s="64"/>
      <c r="G2573" s="4"/>
      <c r="H2573" s="4"/>
    </row>
    <row r="2574" spans="2:8" ht="15.75">
      <c r="B2574" s="64"/>
      <c r="D2574" s="17"/>
      <c r="E2574" s="4"/>
      <c r="F2574" s="64"/>
      <c r="G2574" s="4"/>
      <c r="H2574" s="4"/>
    </row>
    <row r="2575" spans="2:8" ht="15.75">
      <c r="B2575" s="64"/>
      <c r="D2575" s="17"/>
      <c r="E2575" s="4"/>
      <c r="F2575" s="64"/>
      <c r="G2575" s="4"/>
      <c r="H2575" s="4"/>
    </row>
    <row r="2576" spans="2:8" ht="15.75">
      <c r="B2576" s="64"/>
      <c r="D2576" s="17"/>
      <c r="E2576" s="4"/>
      <c r="F2576" s="64"/>
      <c r="G2576" s="4"/>
      <c r="H2576" s="4"/>
    </row>
    <row r="2577" spans="2:8" ht="15.75">
      <c r="B2577" s="64"/>
      <c r="D2577" s="17"/>
      <c r="E2577" s="4"/>
      <c r="F2577" s="64"/>
      <c r="G2577" s="4"/>
      <c r="H2577" s="4"/>
    </row>
    <row r="2578" spans="2:8" ht="15.75">
      <c r="B2578" s="64"/>
      <c r="D2578" s="17"/>
      <c r="E2578" s="4"/>
      <c r="F2578" s="64"/>
      <c r="G2578" s="4"/>
      <c r="H2578" s="4"/>
    </row>
    <row r="2579" spans="2:8" ht="15.75">
      <c r="B2579" s="64"/>
      <c r="D2579" s="17"/>
      <c r="E2579" s="4"/>
      <c r="F2579" s="64"/>
      <c r="G2579" s="4"/>
      <c r="H2579" s="4"/>
    </row>
    <row r="2580" spans="2:8" ht="15.75">
      <c r="B2580" s="64"/>
      <c r="D2580" s="17"/>
      <c r="E2580" s="4"/>
      <c r="F2580" s="64"/>
      <c r="G2580" s="4"/>
      <c r="H2580" s="4"/>
    </row>
    <row r="2581" spans="2:8" ht="15.75">
      <c r="B2581" s="64"/>
      <c r="D2581" s="17"/>
      <c r="E2581" s="4"/>
      <c r="F2581" s="64"/>
      <c r="G2581" s="4"/>
      <c r="H2581" s="4"/>
    </row>
    <row r="2582" spans="2:8" ht="15.75">
      <c r="B2582" s="64"/>
      <c r="D2582" s="17"/>
      <c r="E2582" s="4"/>
      <c r="F2582" s="64"/>
      <c r="G2582" s="4"/>
      <c r="H2582" s="4"/>
    </row>
    <row r="2583" spans="2:8" ht="15.75">
      <c r="B2583" s="64"/>
      <c r="D2583" s="17"/>
      <c r="E2583" s="4"/>
      <c r="F2583" s="64"/>
      <c r="G2583" s="4"/>
      <c r="H2583" s="4"/>
    </row>
    <row r="2584" spans="2:8" ht="15.75">
      <c r="B2584" s="64"/>
      <c r="D2584" s="17"/>
      <c r="E2584" s="4"/>
      <c r="F2584" s="64"/>
      <c r="G2584" s="4"/>
      <c r="H2584" s="4"/>
    </row>
    <row r="2585" spans="2:8" ht="15.75">
      <c r="B2585" s="64"/>
      <c r="D2585" s="17"/>
      <c r="E2585" s="4"/>
      <c r="F2585" s="64"/>
      <c r="G2585" s="4"/>
      <c r="H2585" s="4"/>
    </row>
    <row r="2586" spans="2:8" ht="15.75">
      <c r="B2586" s="64"/>
      <c r="D2586" s="17"/>
      <c r="E2586" s="4"/>
      <c r="F2586" s="64"/>
      <c r="G2586" s="4"/>
      <c r="H2586" s="4"/>
    </row>
    <row r="2587" spans="2:8" ht="15.75">
      <c r="B2587" s="64"/>
      <c r="D2587" s="17"/>
      <c r="E2587" s="4"/>
      <c r="F2587" s="64"/>
      <c r="G2587" s="4"/>
      <c r="H2587" s="4"/>
    </row>
    <row r="2588" spans="2:8" ht="15.75">
      <c r="B2588" s="64"/>
      <c r="D2588" s="17"/>
      <c r="E2588" s="4"/>
      <c r="F2588" s="64"/>
      <c r="G2588" s="4"/>
      <c r="H2588" s="4"/>
    </row>
    <row r="2589" spans="2:8" ht="15.75">
      <c r="B2589" s="64"/>
      <c r="D2589" s="17"/>
      <c r="E2589" s="4"/>
      <c r="F2589" s="64"/>
      <c r="G2589" s="4"/>
      <c r="H2589" s="4"/>
    </row>
    <row r="2590" spans="2:8" ht="15.75">
      <c r="B2590" s="64"/>
      <c r="D2590" s="17"/>
      <c r="E2590" s="4"/>
      <c r="F2590" s="64"/>
      <c r="G2590" s="4"/>
      <c r="H2590" s="4"/>
    </row>
    <row r="2591" spans="2:8" ht="15.75">
      <c r="B2591" s="64"/>
      <c r="D2591" s="17"/>
      <c r="E2591" s="4"/>
      <c r="F2591" s="64"/>
      <c r="G2591" s="4"/>
      <c r="H2591" s="4"/>
    </row>
    <row r="2592" spans="2:8" ht="15.75">
      <c r="B2592" s="64"/>
      <c r="D2592" s="17"/>
      <c r="E2592" s="4"/>
      <c r="F2592" s="64"/>
      <c r="G2592" s="4"/>
      <c r="H2592" s="4"/>
    </row>
    <row r="2593" spans="2:8" ht="15.75">
      <c r="B2593" s="64"/>
      <c r="D2593" s="17"/>
      <c r="E2593" s="4"/>
      <c r="F2593" s="64"/>
      <c r="G2593" s="4"/>
      <c r="H2593" s="4"/>
    </row>
    <row r="2594" spans="2:8" ht="15.75">
      <c r="B2594" s="64"/>
      <c r="D2594" s="17"/>
      <c r="E2594" s="4"/>
      <c r="F2594" s="64"/>
      <c r="G2594" s="4"/>
      <c r="H2594" s="4"/>
    </row>
    <row r="2595" spans="2:8" ht="15.75">
      <c r="B2595" s="64"/>
      <c r="D2595" s="17"/>
      <c r="E2595" s="4"/>
      <c r="F2595" s="64"/>
      <c r="G2595" s="4"/>
      <c r="H2595" s="4"/>
    </row>
    <row r="2596" spans="2:8" ht="15.75">
      <c r="B2596" s="64"/>
      <c r="D2596" s="17"/>
      <c r="E2596" s="4"/>
      <c r="F2596" s="64"/>
      <c r="G2596" s="4"/>
      <c r="H2596" s="4"/>
    </row>
    <row r="2597" spans="2:8" ht="15.75">
      <c r="B2597" s="64"/>
      <c r="D2597" s="17"/>
      <c r="E2597" s="4"/>
      <c r="F2597" s="64"/>
      <c r="G2597" s="4"/>
      <c r="H2597" s="4"/>
    </row>
    <row r="2598" spans="2:8" ht="15.75">
      <c r="B2598" s="64"/>
      <c r="D2598" s="17"/>
      <c r="E2598" s="4"/>
      <c r="F2598" s="64"/>
      <c r="G2598" s="4"/>
      <c r="H2598" s="4"/>
    </row>
    <row r="2599" spans="2:8" ht="15.75">
      <c r="B2599" s="64"/>
      <c r="D2599" s="17"/>
      <c r="E2599" s="4"/>
      <c r="F2599" s="64"/>
      <c r="G2599" s="4"/>
      <c r="H2599" s="4"/>
    </row>
    <row r="2600" spans="2:8" ht="15.75">
      <c r="B2600" s="64"/>
      <c r="D2600" s="17"/>
      <c r="E2600" s="4"/>
      <c r="F2600" s="64"/>
      <c r="G2600" s="4"/>
      <c r="H2600" s="4"/>
    </row>
    <row r="2601" spans="2:8" ht="15.75">
      <c r="B2601" s="64"/>
      <c r="D2601" s="17"/>
      <c r="E2601" s="4"/>
      <c r="F2601" s="64"/>
      <c r="G2601" s="4"/>
      <c r="H2601" s="4"/>
    </row>
    <row r="2602" spans="2:8" ht="15.75">
      <c r="B2602" s="64"/>
      <c r="D2602" s="17"/>
      <c r="E2602" s="4"/>
      <c r="F2602" s="64"/>
      <c r="G2602" s="4"/>
      <c r="H2602" s="4"/>
    </row>
    <row r="2603" spans="2:8" ht="15.75">
      <c r="B2603" s="64"/>
      <c r="D2603" s="17"/>
      <c r="E2603" s="4"/>
      <c r="F2603" s="64"/>
      <c r="G2603" s="4"/>
      <c r="H2603" s="4"/>
    </row>
    <row r="2604" spans="2:8" ht="15.75">
      <c r="B2604" s="64"/>
      <c r="D2604" s="17"/>
      <c r="E2604" s="4"/>
      <c r="F2604" s="64"/>
      <c r="G2604" s="4"/>
      <c r="H2604" s="4"/>
    </row>
    <row r="2605" spans="2:8" ht="15.75">
      <c r="B2605" s="64"/>
      <c r="D2605" s="17"/>
      <c r="E2605" s="4"/>
      <c r="F2605" s="64"/>
      <c r="G2605" s="4"/>
      <c r="H2605" s="4"/>
    </row>
    <row r="2606" spans="2:8" ht="15.75">
      <c r="B2606" s="64"/>
      <c r="D2606" s="17"/>
      <c r="E2606" s="4"/>
      <c r="F2606" s="64"/>
      <c r="G2606" s="4"/>
      <c r="H2606" s="4"/>
    </row>
    <row r="2607" spans="2:8" ht="15.75">
      <c r="B2607" s="64"/>
      <c r="D2607" s="17"/>
      <c r="E2607" s="4"/>
      <c r="F2607" s="64"/>
      <c r="G2607" s="4"/>
      <c r="H2607" s="4"/>
    </row>
    <row r="2608" spans="2:8" ht="15.75">
      <c r="B2608" s="64"/>
      <c r="D2608" s="17"/>
      <c r="E2608" s="4"/>
      <c r="F2608" s="64"/>
      <c r="G2608" s="4"/>
      <c r="H2608" s="4"/>
    </row>
    <row r="2609" spans="2:8" ht="15.75">
      <c r="B2609" s="64"/>
      <c r="D2609" s="17"/>
      <c r="E2609" s="4"/>
      <c r="F2609" s="64"/>
      <c r="G2609" s="4"/>
      <c r="H2609" s="4"/>
    </row>
    <row r="2610" spans="2:8" ht="15.75">
      <c r="B2610" s="64"/>
      <c r="D2610" s="17"/>
      <c r="E2610" s="4"/>
      <c r="F2610" s="64"/>
      <c r="G2610" s="4"/>
      <c r="H2610" s="4"/>
    </row>
    <row r="2611" spans="2:8" ht="15.75">
      <c r="B2611" s="64"/>
      <c r="D2611" s="17"/>
      <c r="E2611" s="4"/>
      <c r="F2611" s="64"/>
      <c r="G2611" s="4"/>
      <c r="H2611" s="4"/>
    </row>
    <row r="2612" spans="2:8" ht="15.75">
      <c r="B2612" s="64"/>
      <c r="D2612" s="17"/>
      <c r="E2612" s="4"/>
      <c r="F2612" s="64"/>
      <c r="G2612" s="4"/>
      <c r="H2612" s="4"/>
    </row>
    <row r="2613" spans="2:8" ht="15.75">
      <c r="B2613" s="64"/>
      <c r="D2613" s="17"/>
      <c r="E2613" s="4"/>
      <c r="F2613" s="64"/>
      <c r="G2613" s="4"/>
      <c r="H2613" s="4"/>
    </row>
    <row r="2614" spans="2:8" ht="15.75">
      <c r="B2614" s="64"/>
      <c r="D2614" s="17"/>
      <c r="E2614" s="4"/>
      <c r="F2614" s="64"/>
      <c r="G2614" s="4"/>
      <c r="H2614" s="4"/>
    </row>
    <row r="2615" spans="2:8" ht="15.75">
      <c r="B2615" s="64"/>
      <c r="D2615" s="17"/>
      <c r="E2615" s="4"/>
      <c r="F2615" s="64"/>
      <c r="G2615" s="4"/>
      <c r="H2615" s="4"/>
    </row>
    <row r="2616" spans="2:8" ht="15.75">
      <c r="B2616" s="64"/>
      <c r="D2616" s="17"/>
      <c r="E2616" s="4"/>
      <c r="F2616" s="64"/>
      <c r="G2616" s="4"/>
      <c r="H2616" s="4"/>
    </row>
    <row r="2617" spans="2:8" ht="15.75">
      <c r="B2617" s="64"/>
      <c r="D2617" s="17"/>
      <c r="E2617" s="4"/>
      <c r="F2617" s="64"/>
      <c r="G2617" s="4"/>
      <c r="H2617" s="4"/>
    </row>
    <row r="2618" spans="2:8" ht="15.75">
      <c r="B2618" s="64"/>
      <c r="D2618" s="17"/>
      <c r="E2618" s="4"/>
      <c r="F2618" s="64"/>
      <c r="G2618" s="4"/>
      <c r="H2618" s="4"/>
    </row>
    <row r="2619" spans="2:8" ht="15.75">
      <c r="B2619" s="64"/>
      <c r="D2619" s="17"/>
      <c r="E2619" s="4"/>
      <c r="F2619" s="64"/>
      <c r="G2619" s="4"/>
      <c r="H2619" s="4"/>
    </row>
    <row r="2620" spans="2:8" ht="15.75">
      <c r="B2620" s="64"/>
      <c r="D2620" s="17"/>
      <c r="E2620" s="4"/>
      <c r="F2620" s="64"/>
      <c r="G2620" s="4"/>
      <c r="H2620" s="4"/>
    </row>
    <row r="2621" spans="2:8" ht="15.75">
      <c r="B2621" s="64"/>
      <c r="D2621" s="17"/>
      <c r="E2621" s="4"/>
      <c r="F2621" s="64"/>
      <c r="G2621" s="4"/>
      <c r="H2621" s="4"/>
    </row>
    <row r="2622" spans="2:8" ht="15.75">
      <c r="B2622" s="64"/>
      <c r="D2622" s="17"/>
      <c r="E2622" s="4"/>
      <c r="F2622" s="64"/>
      <c r="G2622" s="4"/>
      <c r="H2622" s="4"/>
    </row>
    <row r="2623" spans="2:8" ht="15.75">
      <c r="B2623" s="64"/>
      <c r="D2623" s="17"/>
      <c r="E2623" s="4"/>
      <c r="F2623" s="64"/>
      <c r="G2623" s="4"/>
      <c r="H2623" s="4"/>
    </row>
    <row r="2624" spans="2:8" ht="15.75">
      <c r="B2624" s="64"/>
      <c r="D2624" s="17"/>
      <c r="E2624" s="4"/>
      <c r="F2624" s="64"/>
      <c r="G2624" s="4"/>
      <c r="H2624" s="4"/>
    </row>
    <row r="2625" spans="2:8" ht="15.75">
      <c r="B2625" s="64"/>
      <c r="D2625" s="17"/>
      <c r="E2625" s="4"/>
      <c r="F2625" s="64"/>
      <c r="G2625" s="4"/>
      <c r="H2625" s="4"/>
    </row>
    <row r="2626" spans="2:8" ht="15.75">
      <c r="B2626" s="64"/>
      <c r="D2626" s="17"/>
      <c r="E2626" s="4"/>
      <c r="F2626" s="64"/>
      <c r="G2626" s="4"/>
      <c r="H2626" s="4"/>
    </row>
    <row r="2627" spans="2:8" ht="15.75">
      <c r="B2627" s="64"/>
      <c r="D2627" s="17"/>
      <c r="E2627" s="4"/>
      <c r="F2627" s="64"/>
      <c r="G2627" s="4"/>
      <c r="H2627" s="4"/>
    </row>
    <row r="2628" spans="2:8" ht="15.75">
      <c r="B2628" s="64"/>
      <c r="D2628" s="17"/>
      <c r="E2628" s="4"/>
      <c r="F2628" s="64"/>
      <c r="G2628" s="4"/>
      <c r="H2628" s="4"/>
    </row>
    <row r="2629" spans="2:8" ht="15.75">
      <c r="B2629" s="64"/>
      <c r="D2629" s="17"/>
      <c r="E2629" s="4"/>
      <c r="F2629" s="64"/>
      <c r="G2629" s="4"/>
      <c r="H2629" s="4"/>
    </row>
    <row r="2630" spans="2:8" ht="15.75">
      <c r="B2630" s="64"/>
      <c r="D2630" s="17"/>
      <c r="E2630" s="4"/>
      <c r="F2630" s="64"/>
      <c r="G2630" s="4"/>
      <c r="H2630" s="4"/>
    </row>
    <row r="2631" spans="2:8" ht="15.75">
      <c r="B2631" s="64"/>
      <c r="D2631" s="17"/>
      <c r="E2631" s="4"/>
      <c r="F2631" s="64"/>
      <c r="G2631" s="4"/>
      <c r="H2631" s="4"/>
    </row>
    <row r="2632" spans="2:8" ht="15.75">
      <c r="B2632" s="64"/>
      <c r="D2632" s="17"/>
      <c r="E2632" s="4"/>
      <c r="F2632" s="64"/>
      <c r="G2632" s="4"/>
      <c r="H2632" s="4"/>
    </row>
    <row r="2633" spans="2:8" ht="15.75">
      <c r="B2633" s="64"/>
      <c r="D2633" s="17"/>
      <c r="E2633" s="4"/>
      <c r="F2633" s="64"/>
      <c r="G2633" s="4"/>
      <c r="H2633" s="4"/>
    </row>
    <row r="2634" spans="2:8" ht="15.75">
      <c r="B2634" s="64"/>
      <c r="D2634" s="17"/>
      <c r="E2634" s="4"/>
      <c r="F2634" s="64"/>
      <c r="G2634" s="4"/>
      <c r="H2634" s="4"/>
    </row>
    <row r="2635" spans="2:8" ht="15.75">
      <c r="B2635" s="64"/>
      <c r="D2635" s="17"/>
      <c r="E2635" s="4"/>
      <c r="F2635" s="64"/>
      <c r="G2635" s="4"/>
      <c r="H2635" s="4"/>
    </row>
    <row r="2636" spans="2:8" ht="15.75">
      <c r="B2636" s="64"/>
      <c r="D2636" s="17"/>
      <c r="E2636" s="4"/>
      <c r="F2636" s="64"/>
      <c r="G2636" s="4"/>
      <c r="H2636" s="4"/>
    </row>
    <row r="2637" spans="2:8" ht="15.75">
      <c r="B2637" s="64"/>
      <c r="D2637" s="17"/>
      <c r="E2637" s="4"/>
      <c r="F2637" s="64"/>
      <c r="G2637" s="4"/>
      <c r="H2637" s="4"/>
    </row>
    <row r="2638" spans="2:8" ht="15.75">
      <c r="B2638" s="64"/>
      <c r="D2638" s="17"/>
      <c r="E2638" s="4"/>
      <c r="F2638" s="64"/>
      <c r="G2638" s="4"/>
      <c r="H2638" s="4"/>
    </row>
    <row r="2639" spans="2:8" ht="15.75">
      <c r="B2639" s="64"/>
      <c r="D2639" s="17"/>
      <c r="E2639" s="4"/>
      <c r="F2639" s="64"/>
      <c r="G2639" s="4"/>
      <c r="H2639" s="4"/>
    </row>
    <row r="2640" spans="2:8" ht="15.75">
      <c r="B2640" s="64"/>
      <c r="D2640" s="17"/>
      <c r="E2640" s="4"/>
      <c r="F2640" s="64"/>
      <c r="G2640" s="4"/>
      <c r="H2640" s="4"/>
    </row>
    <row r="2641" spans="2:8" ht="15.75">
      <c r="B2641" s="64"/>
      <c r="D2641" s="17"/>
      <c r="E2641" s="4"/>
      <c r="F2641" s="64"/>
      <c r="G2641" s="4"/>
      <c r="H2641" s="4"/>
    </row>
    <row r="2642" spans="2:8" ht="15.75">
      <c r="B2642" s="64"/>
      <c r="D2642" s="17"/>
      <c r="E2642" s="4"/>
      <c r="F2642" s="64"/>
      <c r="G2642" s="4"/>
      <c r="H2642" s="4"/>
    </row>
    <row r="2643" spans="2:8" ht="15.75">
      <c r="B2643" s="64"/>
      <c r="D2643" s="17"/>
      <c r="E2643" s="4"/>
      <c r="F2643" s="64"/>
      <c r="G2643" s="4"/>
      <c r="H2643" s="4"/>
    </row>
    <row r="2644" spans="2:8" ht="15.75">
      <c r="B2644" s="64"/>
      <c r="D2644" s="17"/>
      <c r="E2644" s="4"/>
      <c r="F2644" s="64"/>
      <c r="G2644" s="4"/>
      <c r="H2644" s="4"/>
    </row>
    <row r="2645" spans="2:8" ht="15.75">
      <c r="B2645" s="64"/>
      <c r="D2645" s="17"/>
      <c r="E2645" s="4"/>
      <c r="F2645" s="64"/>
      <c r="G2645" s="4"/>
      <c r="H2645" s="4"/>
    </row>
    <row r="2646" spans="2:8" ht="15.75">
      <c r="B2646" s="64"/>
      <c r="D2646" s="17"/>
      <c r="E2646" s="4"/>
      <c r="F2646" s="64"/>
      <c r="G2646" s="4"/>
      <c r="H2646" s="4"/>
    </row>
    <row r="2647" spans="2:8" ht="15.75">
      <c r="B2647" s="64"/>
      <c r="D2647" s="17"/>
      <c r="E2647" s="4"/>
      <c r="F2647" s="64"/>
      <c r="G2647" s="4"/>
      <c r="H2647" s="4"/>
    </row>
    <row r="2648" spans="2:8" ht="15.75">
      <c r="B2648" s="64"/>
      <c r="D2648" s="17"/>
      <c r="E2648" s="4"/>
      <c r="F2648" s="64"/>
      <c r="G2648" s="4"/>
      <c r="H2648" s="4"/>
    </row>
    <row r="2649" spans="2:8" ht="15.75">
      <c r="B2649" s="64"/>
      <c r="D2649" s="17"/>
      <c r="E2649" s="4"/>
      <c r="F2649" s="64"/>
      <c r="G2649" s="4"/>
      <c r="H2649" s="4"/>
    </row>
    <row r="2650" spans="2:8" ht="15.75">
      <c r="B2650" s="64"/>
      <c r="D2650" s="17"/>
      <c r="E2650" s="4"/>
      <c r="F2650" s="64"/>
      <c r="G2650" s="4"/>
      <c r="H2650" s="4"/>
    </row>
    <row r="2651" spans="2:8" ht="15.75">
      <c r="B2651" s="64"/>
      <c r="D2651" s="17"/>
      <c r="E2651" s="4"/>
      <c r="F2651" s="64"/>
      <c r="G2651" s="4"/>
      <c r="H2651" s="4"/>
    </row>
    <row r="2652" spans="2:8" ht="15.75">
      <c r="B2652" s="64"/>
      <c r="D2652" s="17"/>
      <c r="E2652" s="4"/>
      <c r="F2652" s="64"/>
      <c r="G2652" s="4"/>
      <c r="H2652" s="4"/>
    </row>
    <row r="2653" spans="2:8" ht="15.75">
      <c r="B2653" s="64"/>
      <c r="D2653" s="17"/>
      <c r="E2653" s="4"/>
      <c r="F2653" s="64"/>
      <c r="G2653" s="4"/>
      <c r="H2653" s="4"/>
    </row>
    <row r="2654" spans="2:8" ht="15.75">
      <c r="B2654" s="64"/>
      <c r="D2654" s="17"/>
      <c r="E2654" s="4"/>
      <c r="F2654" s="64"/>
      <c r="G2654" s="4"/>
      <c r="H2654" s="4"/>
    </row>
    <row r="2655" spans="2:8" ht="15.75">
      <c r="B2655" s="64"/>
      <c r="D2655" s="17"/>
      <c r="E2655" s="4"/>
      <c r="F2655" s="64"/>
      <c r="G2655" s="4"/>
      <c r="H2655" s="4"/>
    </row>
    <row r="2656" spans="2:8" ht="15.75">
      <c r="B2656" s="64"/>
      <c r="D2656" s="17"/>
      <c r="E2656" s="4"/>
      <c r="F2656" s="64"/>
      <c r="G2656" s="4"/>
      <c r="H2656" s="4"/>
    </row>
    <row r="2657" spans="2:8" ht="15.75">
      <c r="B2657" s="64"/>
      <c r="D2657" s="17"/>
      <c r="E2657" s="4"/>
      <c r="F2657" s="64"/>
      <c r="G2657" s="4"/>
      <c r="H2657" s="4"/>
    </row>
    <row r="2658" spans="2:8" ht="15.75">
      <c r="B2658" s="64"/>
      <c r="D2658" s="17"/>
      <c r="E2658" s="4"/>
      <c r="F2658" s="64"/>
      <c r="G2658" s="4"/>
      <c r="H2658" s="4"/>
    </row>
    <row r="2659" spans="2:8" ht="15.75">
      <c r="B2659" s="64"/>
      <c r="D2659" s="17"/>
      <c r="E2659" s="4"/>
      <c r="F2659" s="64"/>
      <c r="G2659" s="4"/>
      <c r="H2659" s="4"/>
    </row>
    <row r="2660" spans="2:8" ht="15.75">
      <c r="B2660" s="64"/>
      <c r="D2660" s="17"/>
      <c r="E2660" s="4"/>
      <c r="F2660" s="64"/>
      <c r="G2660" s="4"/>
      <c r="H2660" s="4"/>
    </row>
    <row r="2661" spans="2:8" ht="15.75">
      <c r="B2661" s="64"/>
      <c r="D2661" s="17"/>
      <c r="E2661" s="4"/>
      <c r="F2661" s="64"/>
      <c r="G2661" s="4"/>
      <c r="H2661" s="4"/>
    </row>
    <row r="2662" spans="2:8" ht="15.75">
      <c r="B2662" s="64"/>
      <c r="D2662" s="17"/>
      <c r="E2662" s="4"/>
      <c r="F2662" s="64"/>
      <c r="G2662" s="4"/>
      <c r="H2662" s="4"/>
    </row>
    <row r="2663" spans="2:8" ht="15.75">
      <c r="B2663" s="64"/>
      <c r="D2663" s="17"/>
      <c r="E2663" s="4"/>
      <c r="F2663" s="64"/>
      <c r="G2663" s="4"/>
      <c r="H2663" s="4"/>
    </row>
    <row r="2664" spans="2:8" ht="15.75">
      <c r="B2664" s="64"/>
      <c r="D2664" s="17"/>
      <c r="E2664" s="4"/>
      <c r="F2664" s="64"/>
      <c r="G2664" s="4"/>
      <c r="H2664" s="4"/>
    </row>
    <row r="2665" spans="2:8" ht="15.75">
      <c r="B2665" s="64"/>
      <c r="D2665" s="17"/>
      <c r="E2665" s="4"/>
      <c r="F2665" s="64"/>
      <c r="G2665" s="4"/>
      <c r="H2665" s="4"/>
    </row>
    <row r="2666" spans="2:8" ht="15.75">
      <c r="B2666" s="64"/>
      <c r="D2666" s="17"/>
      <c r="E2666" s="4"/>
      <c r="F2666" s="64"/>
      <c r="G2666" s="4"/>
      <c r="H2666" s="4"/>
    </row>
    <row r="2667" spans="2:8" ht="15.75">
      <c r="B2667" s="64"/>
      <c r="D2667" s="17"/>
      <c r="E2667" s="4"/>
      <c r="F2667" s="64"/>
      <c r="G2667" s="4"/>
      <c r="H2667" s="4"/>
    </row>
    <row r="2668" spans="2:8" ht="15.75">
      <c r="B2668" s="64"/>
      <c r="D2668" s="17"/>
      <c r="E2668" s="4"/>
      <c r="F2668" s="64"/>
      <c r="G2668" s="4"/>
      <c r="H2668" s="4"/>
    </row>
    <row r="2669" spans="2:8" ht="15.75">
      <c r="B2669" s="64"/>
      <c r="D2669" s="17"/>
      <c r="E2669" s="4"/>
      <c r="F2669" s="64"/>
      <c r="G2669" s="4"/>
      <c r="H2669" s="4"/>
    </row>
    <row r="2670" spans="2:8" ht="15.75">
      <c r="B2670" s="64"/>
      <c r="D2670" s="17"/>
      <c r="E2670" s="4"/>
      <c r="F2670" s="64"/>
      <c r="G2670" s="4"/>
      <c r="H2670" s="4"/>
    </row>
    <row r="2671" spans="2:8" ht="15.75">
      <c r="B2671" s="64"/>
      <c r="D2671" s="17"/>
      <c r="E2671" s="4"/>
      <c r="F2671" s="64"/>
      <c r="G2671" s="4"/>
      <c r="H2671" s="4"/>
    </row>
    <row r="2672" spans="2:8" ht="15.75">
      <c r="B2672" s="64"/>
      <c r="D2672" s="17"/>
      <c r="E2672" s="4"/>
      <c r="F2672" s="64"/>
      <c r="G2672" s="4"/>
      <c r="H2672" s="4"/>
    </row>
    <row r="2673" spans="2:8" ht="15.75">
      <c r="B2673" s="64"/>
      <c r="D2673" s="17"/>
      <c r="E2673" s="4"/>
      <c r="F2673" s="64"/>
      <c r="G2673" s="4"/>
      <c r="H2673" s="4"/>
    </row>
    <row r="2674" spans="2:8" ht="15.75">
      <c r="B2674" s="64"/>
      <c r="D2674" s="17"/>
      <c r="E2674" s="4"/>
      <c r="F2674" s="64"/>
      <c r="G2674" s="4"/>
      <c r="H2674" s="4"/>
    </row>
    <row r="2675" spans="2:8" ht="15.75">
      <c r="B2675" s="64"/>
      <c r="D2675" s="17"/>
      <c r="E2675" s="4"/>
      <c r="F2675" s="64"/>
      <c r="G2675" s="4"/>
      <c r="H2675" s="4"/>
    </row>
    <row r="2676" spans="2:8" ht="15.75">
      <c r="B2676" s="64"/>
      <c r="D2676" s="17"/>
      <c r="E2676" s="4"/>
      <c r="F2676" s="64"/>
      <c r="G2676" s="4"/>
      <c r="H2676" s="4"/>
    </row>
    <row r="2677" spans="2:8" ht="15.75">
      <c r="B2677" s="64"/>
      <c r="D2677" s="17"/>
      <c r="E2677" s="4"/>
      <c r="F2677" s="64"/>
      <c r="G2677" s="4"/>
      <c r="H2677" s="4"/>
    </row>
    <row r="2678" spans="2:8" ht="15.75">
      <c r="B2678" s="64"/>
      <c r="D2678" s="17"/>
      <c r="E2678" s="4"/>
      <c r="F2678" s="64"/>
      <c r="G2678" s="4"/>
      <c r="H2678" s="4"/>
    </row>
    <row r="2679" spans="2:8" ht="15.75">
      <c r="B2679" s="64"/>
      <c r="D2679" s="17"/>
      <c r="E2679" s="4"/>
      <c r="F2679" s="64"/>
      <c r="G2679" s="4"/>
      <c r="H2679" s="4"/>
    </row>
    <row r="2680" spans="2:8" ht="15.75">
      <c r="B2680" s="64"/>
      <c r="D2680" s="17"/>
      <c r="E2680" s="4"/>
      <c r="F2680" s="64"/>
      <c r="G2680" s="4"/>
      <c r="H2680" s="4"/>
    </row>
    <row r="2681" spans="2:8" ht="15.75">
      <c r="B2681" s="64"/>
      <c r="D2681" s="17"/>
      <c r="E2681" s="4"/>
      <c r="F2681" s="64"/>
      <c r="G2681" s="4"/>
      <c r="H2681" s="4"/>
    </row>
    <row r="2682" spans="2:8" ht="15.75">
      <c r="B2682" s="64"/>
      <c r="D2682" s="17"/>
      <c r="E2682" s="4"/>
      <c r="F2682" s="64"/>
      <c r="G2682" s="4"/>
      <c r="H2682" s="4"/>
    </row>
    <row r="2683" spans="2:8" ht="15.75">
      <c r="B2683" s="64"/>
      <c r="D2683" s="17"/>
      <c r="E2683" s="4"/>
      <c r="F2683" s="64"/>
      <c r="G2683" s="4"/>
      <c r="H2683" s="4"/>
    </row>
    <row r="2684" spans="2:8" ht="15.75">
      <c r="B2684" s="64"/>
      <c r="D2684" s="17"/>
      <c r="E2684" s="4"/>
      <c r="F2684" s="64"/>
      <c r="G2684" s="4"/>
      <c r="H2684" s="4"/>
    </row>
    <row r="2685" spans="2:8" ht="15.75">
      <c r="B2685" s="64"/>
      <c r="D2685" s="17"/>
      <c r="E2685" s="4"/>
      <c r="F2685" s="64"/>
      <c r="G2685" s="4"/>
      <c r="H2685" s="4"/>
    </row>
    <row r="2686" spans="2:8" ht="15.75">
      <c r="B2686" s="64"/>
      <c r="D2686" s="17"/>
      <c r="E2686" s="4"/>
      <c r="F2686" s="64"/>
      <c r="G2686" s="4"/>
      <c r="H2686" s="4"/>
    </row>
    <row r="2687" spans="2:8" ht="15.75">
      <c r="B2687" s="64"/>
      <c r="D2687" s="17"/>
      <c r="E2687" s="4"/>
      <c r="F2687" s="64"/>
      <c r="G2687" s="4"/>
      <c r="H2687" s="4"/>
    </row>
    <row r="2688" spans="2:8" ht="15.75">
      <c r="B2688" s="64"/>
      <c r="D2688" s="17"/>
      <c r="E2688" s="4"/>
      <c r="F2688" s="64"/>
      <c r="G2688" s="4"/>
      <c r="H2688" s="4"/>
    </row>
    <row r="2689" spans="2:8" ht="15.75">
      <c r="B2689" s="64"/>
      <c r="D2689" s="17"/>
      <c r="E2689" s="4"/>
      <c r="F2689" s="64"/>
      <c r="G2689" s="4"/>
      <c r="H2689" s="4"/>
    </row>
    <row r="2690" spans="2:8" ht="15.75">
      <c r="B2690" s="64"/>
      <c r="D2690" s="17"/>
      <c r="E2690" s="4"/>
      <c r="F2690" s="64"/>
      <c r="G2690" s="4"/>
      <c r="H2690" s="4"/>
    </row>
    <row r="2691" spans="2:8" ht="15.75">
      <c r="B2691" s="64"/>
      <c r="D2691" s="17"/>
      <c r="E2691" s="4"/>
      <c r="F2691" s="64"/>
      <c r="G2691" s="4"/>
      <c r="H2691" s="4"/>
    </row>
    <row r="2692" spans="2:8" ht="15.75">
      <c r="B2692" s="64"/>
      <c r="D2692" s="17"/>
      <c r="E2692" s="4"/>
      <c r="F2692" s="64"/>
      <c r="G2692" s="4"/>
      <c r="H2692" s="4"/>
    </row>
    <row r="2693" spans="2:8" ht="15.75">
      <c r="B2693" s="64"/>
      <c r="D2693" s="17"/>
      <c r="E2693" s="4"/>
      <c r="F2693" s="64"/>
      <c r="G2693" s="4"/>
      <c r="H2693" s="4"/>
    </row>
    <row r="2694" spans="2:8" ht="15.75">
      <c r="B2694" s="64"/>
      <c r="D2694" s="17"/>
      <c r="E2694" s="4"/>
      <c r="F2694" s="64"/>
      <c r="G2694" s="4"/>
      <c r="H2694" s="4"/>
    </row>
    <row r="2695" spans="2:8" ht="15.75">
      <c r="B2695" s="64"/>
      <c r="D2695" s="17"/>
      <c r="E2695" s="4"/>
      <c r="F2695" s="64"/>
      <c r="G2695" s="4"/>
      <c r="H2695" s="4"/>
    </row>
    <row r="2696" spans="2:8" ht="15.75">
      <c r="B2696" s="64"/>
      <c r="D2696" s="17"/>
      <c r="E2696" s="4"/>
      <c r="F2696" s="64"/>
      <c r="G2696" s="4"/>
      <c r="H2696" s="4"/>
    </row>
    <row r="2697" spans="2:8" ht="15.75">
      <c r="B2697" s="64"/>
      <c r="D2697" s="17"/>
      <c r="E2697" s="4"/>
      <c r="F2697" s="64"/>
      <c r="G2697" s="4"/>
      <c r="H2697" s="4"/>
    </row>
    <row r="2698" spans="2:8" ht="15.75">
      <c r="B2698" s="64"/>
      <c r="D2698" s="17"/>
      <c r="E2698" s="4"/>
      <c r="F2698" s="64"/>
      <c r="G2698" s="4"/>
      <c r="H2698" s="4"/>
    </row>
    <row r="2699" spans="2:8" ht="15.75">
      <c r="B2699" s="64"/>
      <c r="D2699" s="17"/>
      <c r="E2699" s="4"/>
      <c r="F2699" s="64"/>
      <c r="G2699" s="4"/>
      <c r="H2699" s="4"/>
    </row>
    <row r="2700" spans="2:8" ht="15.75">
      <c r="B2700" s="64"/>
      <c r="D2700" s="17"/>
      <c r="E2700" s="4"/>
      <c r="F2700" s="64"/>
      <c r="G2700" s="4"/>
      <c r="H2700" s="4"/>
    </row>
    <row r="2701" spans="2:8" ht="15.75">
      <c r="B2701" s="64"/>
      <c r="D2701" s="17"/>
      <c r="E2701" s="4"/>
      <c r="F2701" s="64"/>
      <c r="G2701" s="4"/>
      <c r="H2701" s="4"/>
    </row>
    <row r="2702" spans="2:8" ht="15.75">
      <c r="B2702" s="64"/>
      <c r="D2702" s="17"/>
      <c r="E2702" s="4"/>
      <c r="F2702" s="64"/>
      <c r="G2702" s="4"/>
      <c r="H2702" s="4"/>
    </row>
    <row r="2703" spans="2:8" ht="15.75">
      <c r="B2703" s="64"/>
      <c r="D2703" s="17"/>
      <c r="E2703" s="4"/>
      <c r="F2703" s="64"/>
      <c r="G2703" s="4"/>
      <c r="H2703" s="4"/>
    </row>
    <row r="2704" spans="2:8" ht="15.75">
      <c r="B2704" s="64"/>
      <c r="D2704" s="17"/>
      <c r="E2704" s="4"/>
      <c r="F2704" s="64"/>
      <c r="G2704" s="4"/>
      <c r="H2704" s="4"/>
    </row>
    <row r="2705" spans="2:8" ht="15.75">
      <c r="B2705" s="64"/>
      <c r="D2705" s="17"/>
      <c r="E2705" s="4"/>
      <c r="F2705" s="64"/>
      <c r="G2705" s="4"/>
      <c r="H2705" s="4"/>
    </row>
    <row r="2706" spans="2:8" ht="15.75">
      <c r="B2706" s="64"/>
      <c r="D2706" s="17"/>
      <c r="E2706" s="4"/>
      <c r="F2706" s="64"/>
      <c r="G2706" s="4"/>
      <c r="H2706" s="4"/>
    </row>
    <row r="2707" spans="2:8" ht="15.75">
      <c r="B2707" s="64"/>
      <c r="D2707" s="17"/>
      <c r="E2707" s="4"/>
      <c r="F2707" s="64"/>
      <c r="G2707" s="4"/>
      <c r="H2707" s="4"/>
    </row>
    <row r="2708" spans="2:8" ht="15.75">
      <c r="B2708" s="64"/>
      <c r="D2708" s="17"/>
      <c r="E2708" s="4"/>
      <c r="F2708" s="64"/>
      <c r="G2708" s="4"/>
      <c r="H2708" s="4"/>
    </row>
    <row r="2709" spans="2:8" ht="15.75">
      <c r="B2709" s="64"/>
      <c r="D2709" s="17"/>
      <c r="E2709" s="4"/>
      <c r="F2709" s="64"/>
      <c r="G2709" s="4"/>
      <c r="H2709" s="4"/>
    </row>
    <row r="2710" spans="2:8" ht="15.75">
      <c r="B2710" s="64"/>
      <c r="D2710" s="17"/>
      <c r="E2710" s="4"/>
      <c r="F2710" s="64"/>
      <c r="G2710" s="4"/>
      <c r="H2710" s="4"/>
    </row>
    <row r="2711" spans="2:8" ht="15.75">
      <c r="B2711" s="64"/>
      <c r="D2711" s="17"/>
      <c r="E2711" s="4"/>
      <c r="F2711" s="64"/>
      <c r="G2711" s="4"/>
      <c r="H2711" s="4"/>
    </row>
    <row r="2712" spans="2:8" ht="15.75">
      <c r="B2712" s="64"/>
      <c r="D2712" s="17"/>
      <c r="E2712" s="4"/>
      <c r="F2712" s="64"/>
      <c r="G2712" s="4"/>
      <c r="H2712" s="4"/>
    </row>
    <row r="2713" spans="2:8" ht="15.75">
      <c r="B2713" s="64"/>
      <c r="D2713" s="17"/>
      <c r="E2713" s="4"/>
      <c r="F2713" s="64"/>
      <c r="G2713" s="4"/>
      <c r="H2713" s="4"/>
    </row>
    <row r="2714" spans="2:8" ht="15.75">
      <c r="B2714" s="64"/>
      <c r="D2714" s="17"/>
      <c r="E2714" s="4"/>
      <c r="F2714" s="64"/>
      <c r="G2714" s="4"/>
      <c r="H2714" s="4"/>
    </row>
    <row r="2715" spans="2:8" ht="15.75">
      <c r="B2715" s="64"/>
      <c r="D2715" s="17"/>
      <c r="E2715" s="4"/>
      <c r="F2715" s="64"/>
      <c r="G2715" s="4"/>
      <c r="H2715" s="4"/>
    </row>
    <row r="2716" spans="2:8" ht="15.75">
      <c r="B2716" s="64"/>
      <c r="D2716" s="17"/>
      <c r="E2716" s="4"/>
      <c r="F2716" s="64"/>
      <c r="G2716" s="4"/>
      <c r="H2716" s="4"/>
    </row>
    <row r="2717" spans="2:8" ht="15.75">
      <c r="B2717" s="64"/>
      <c r="D2717" s="17"/>
      <c r="E2717" s="4"/>
      <c r="F2717" s="64"/>
      <c r="G2717" s="4"/>
      <c r="H2717" s="4"/>
    </row>
    <row r="2718" spans="2:8" ht="15.75">
      <c r="B2718" s="64"/>
      <c r="D2718" s="17"/>
      <c r="E2718" s="4"/>
      <c r="F2718" s="64"/>
      <c r="G2718" s="4"/>
      <c r="H2718" s="4"/>
    </row>
    <row r="2719" spans="2:8" ht="15.75">
      <c r="B2719" s="64"/>
      <c r="D2719" s="17"/>
      <c r="E2719" s="4"/>
      <c r="F2719" s="64"/>
      <c r="G2719" s="4"/>
      <c r="H2719" s="4"/>
    </row>
    <row r="2720" spans="2:8" ht="15.75">
      <c r="B2720" s="64"/>
      <c r="D2720" s="17"/>
      <c r="E2720" s="4"/>
      <c r="F2720" s="64"/>
      <c r="G2720" s="4"/>
      <c r="H2720" s="4"/>
    </row>
    <row r="2721" spans="2:8" ht="15.75">
      <c r="B2721" s="64"/>
      <c r="D2721" s="17"/>
      <c r="E2721" s="4"/>
      <c r="F2721" s="64"/>
      <c r="G2721" s="4"/>
      <c r="H2721" s="4"/>
    </row>
    <row r="2722" spans="2:8" ht="15.75">
      <c r="B2722" s="64"/>
      <c r="D2722" s="17"/>
      <c r="E2722" s="4"/>
      <c r="F2722" s="64"/>
      <c r="G2722" s="4"/>
      <c r="H2722" s="4"/>
    </row>
    <row r="2723" spans="2:8" ht="15.75">
      <c r="B2723" s="64"/>
      <c r="D2723" s="17"/>
      <c r="E2723" s="4"/>
      <c r="F2723" s="64"/>
      <c r="G2723" s="4"/>
      <c r="H2723" s="4"/>
    </row>
    <row r="2724" spans="2:8" ht="15.75">
      <c r="B2724" s="64"/>
      <c r="D2724" s="17"/>
      <c r="E2724" s="4"/>
      <c r="F2724" s="64"/>
      <c r="G2724" s="4"/>
      <c r="H2724" s="4"/>
    </row>
    <row r="2725" spans="2:8" ht="15.75">
      <c r="B2725" s="64"/>
      <c r="D2725" s="17"/>
      <c r="E2725" s="4"/>
      <c r="F2725" s="64"/>
      <c r="G2725" s="4"/>
      <c r="H2725" s="4"/>
    </row>
    <row r="2726" spans="2:8" ht="15.75">
      <c r="B2726" s="64"/>
      <c r="D2726" s="17"/>
      <c r="E2726" s="4"/>
      <c r="F2726" s="64"/>
      <c r="G2726" s="4"/>
      <c r="H2726" s="4"/>
    </row>
    <row r="2727" spans="2:8" ht="15.75">
      <c r="B2727" s="64"/>
      <c r="D2727" s="17"/>
      <c r="E2727" s="4"/>
      <c r="F2727" s="64"/>
      <c r="G2727" s="4"/>
      <c r="H2727" s="4"/>
    </row>
    <row r="2728" spans="2:8" ht="15.75">
      <c r="B2728" s="64"/>
      <c r="D2728" s="17"/>
      <c r="E2728" s="4"/>
      <c r="F2728" s="64"/>
      <c r="G2728" s="4"/>
      <c r="H2728" s="4"/>
    </row>
    <row r="2729" spans="2:8" ht="15.75">
      <c r="B2729" s="64"/>
      <c r="D2729" s="17"/>
      <c r="E2729" s="4"/>
      <c r="F2729" s="64"/>
      <c r="G2729" s="4"/>
      <c r="H2729" s="4"/>
    </row>
    <row r="2730" spans="2:8" ht="15.75">
      <c r="B2730" s="64"/>
      <c r="D2730" s="17"/>
      <c r="E2730" s="4"/>
      <c r="F2730" s="64"/>
      <c r="G2730" s="4"/>
      <c r="H2730" s="4"/>
    </row>
    <row r="2731" spans="2:8" ht="15.75">
      <c r="B2731" s="64"/>
      <c r="D2731" s="17"/>
      <c r="E2731" s="4"/>
      <c r="F2731" s="64"/>
      <c r="G2731" s="4"/>
      <c r="H2731" s="4"/>
    </row>
    <row r="2732" spans="2:8" ht="15.75">
      <c r="B2732" s="64"/>
      <c r="D2732" s="17"/>
      <c r="E2732" s="4"/>
      <c r="F2732" s="64"/>
      <c r="G2732" s="4"/>
      <c r="H2732" s="4"/>
    </row>
    <row r="2733" spans="2:8" ht="15.75">
      <c r="B2733" s="64"/>
      <c r="D2733" s="17"/>
      <c r="E2733" s="4"/>
      <c r="F2733" s="64"/>
      <c r="G2733" s="4"/>
      <c r="H2733" s="4"/>
    </row>
    <row r="2734" spans="2:8" ht="15.75">
      <c r="B2734" s="64"/>
      <c r="D2734" s="17"/>
      <c r="E2734" s="4"/>
      <c r="F2734" s="64"/>
      <c r="G2734" s="4"/>
      <c r="H2734" s="4"/>
    </row>
    <row r="2735" spans="2:8" ht="15.75">
      <c r="B2735" s="64"/>
      <c r="D2735" s="17"/>
      <c r="E2735" s="4"/>
      <c r="F2735" s="64"/>
      <c r="G2735" s="4"/>
      <c r="H2735" s="4"/>
    </row>
    <row r="2736" spans="2:8" ht="15.75">
      <c r="B2736" s="64"/>
      <c r="D2736" s="17"/>
      <c r="E2736" s="4"/>
      <c r="F2736" s="64"/>
      <c r="G2736" s="4"/>
      <c r="H2736" s="4"/>
    </row>
    <row r="2737" spans="2:8" ht="15.75">
      <c r="B2737" s="64"/>
      <c r="D2737" s="17"/>
      <c r="E2737" s="4"/>
      <c r="F2737" s="64"/>
      <c r="G2737" s="4"/>
      <c r="H2737" s="4"/>
    </row>
    <row r="2738" spans="2:8" ht="15.75">
      <c r="B2738" s="64"/>
      <c r="D2738" s="17"/>
      <c r="E2738" s="4"/>
      <c r="F2738" s="64"/>
      <c r="G2738" s="4"/>
      <c r="H2738" s="4"/>
    </row>
    <row r="2739" spans="2:8" ht="15.75">
      <c r="B2739" s="64"/>
      <c r="D2739" s="17"/>
      <c r="E2739" s="4"/>
      <c r="F2739" s="64"/>
      <c r="G2739" s="4"/>
      <c r="H2739" s="4"/>
    </row>
    <row r="2740" spans="2:8" ht="15.75">
      <c r="B2740" s="64"/>
      <c r="D2740" s="17"/>
      <c r="E2740" s="4"/>
      <c r="F2740" s="64"/>
      <c r="G2740" s="4"/>
      <c r="H2740" s="4"/>
    </row>
    <row r="2741" spans="2:8" ht="15.75">
      <c r="B2741" s="64"/>
      <c r="D2741" s="17"/>
      <c r="E2741" s="4"/>
      <c r="F2741" s="64"/>
      <c r="G2741" s="4"/>
      <c r="H2741" s="4"/>
    </row>
    <row r="2742" spans="2:8" ht="15.75">
      <c r="B2742" s="64"/>
      <c r="D2742" s="17"/>
      <c r="E2742" s="4"/>
      <c r="F2742" s="64"/>
      <c r="G2742" s="4"/>
      <c r="H2742" s="4"/>
    </row>
    <row r="2743" spans="2:8" ht="15.75">
      <c r="B2743" s="64"/>
      <c r="D2743" s="17"/>
      <c r="E2743" s="4"/>
      <c r="F2743" s="64"/>
      <c r="G2743" s="4"/>
      <c r="H2743" s="4"/>
    </row>
    <row r="2744" spans="2:8" ht="15.75">
      <c r="B2744" s="64"/>
      <c r="D2744" s="17"/>
      <c r="E2744" s="4"/>
      <c r="F2744" s="64"/>
      <c r="G2744" s="4"/>
      <c r="H2744" s="4"/>
    </row>
    <row r="2745" spans="2:8" ht="15.75">
      <c r="B2745" s="64"/>
      <c r="D2745" s="17"/>
      <c r="E2745" s="4"/>
      <c r="F2745" s="64"/>
      <c r="G2745" s="4"/>
      <c r="H2745" s="4"/>
    </row>
    <row r="2746" spans="2:8" ht="15.75">
      <c r="B2746" s="64"/>
      <c r="D2746" s="17"/>
      <c r="E2746" s="4"/>
      <c r="F2746" s="64"/>
      <c r="G2746" s="4"/>
      <c r="H2746" s="4"/>
    </row>
    <row r="2747" spans="2:8" ht="15.75">
      <c r="B2747" s="64"/>
      <c r="D2747" s="17"/>
      <c r="E2747" s="4"/>
      <c r="F2747" s="64"/>
      <c r="G2747" s="4"/>
      <c r="H2747" s="4"/>
    </row>
    <row r="2748" spans="2:8" ht="15.75">
      <c r="B2748" s="64"/>
      <c r="D2748" s="17"/>
      <c r="E2748" s="4"/>
      <c r="F2748" s="64"/>
      <c r="G2748" s="4"/>
      <c r="H2748" s="4"/>
    </row>
    <row r="2749" spans="2:8" ht="15.75">
      <c r="B2749" s="64"/>
      <c r="D2749" s="17"/>
      <c r="E2749" s="4"/>
      <c r="F2749" s="64"/>
      <c r="G2749" s="4"/>
      <c r="H2749" s="4"/>
    </row>
    <row r="2750" spans="2:8" ht="15.75">
      <c r="B2750" s="64"/>
      <c r="D2750" s="17"/>
      <c r="E2750" s="4"/>
      <c r="F2750" s="64"/>
      <c r="G2750" s="4"/>
      <c r="H2750" s="4"/>
    </row>
    <row r="2751" spans="2:8" ht="15.75">
      <c r="B2751" s="64"/>
      <c r="D2751" s="17"/>
      <c r="E2751" s="4"/>
      <c r="F2751" s="64"/>
      <c r="G2751" s="4"/>
      <c r="H2751" s="4"/>
    </row>
    <row r="2752" spans="2:8" ht="15.75">
      <c r="B2752" s="64"/>
      <c r="D2752" s="17"/>
      <c r="E2752" s="4"/>
      <c r="F2752" s="64"/>
      <c r="G2752" s="4"/>
      <c r="H2752" s="4"/>
    </row>
    <row r="2753" spans="2:8" ht="15.75">
      <c r="B2753" s="64"/>
      <c r="D2753" s="17"/>
      <c r="E2753" s="4"/>
      <c r="F2753" s="64"/>
      <c r="G2753" s="4"/>
      <c r="H2753" s="4"/>
    </row>
    <row r="2754" spans="2:8" ht="15.75">
      <c r="B2754" s="64"/>
      <c r="D2754" s="17"/>
      <c r="E2754" s="4"/>
      <c r="F2754" s="64"/>
      <c r="G2754" s="4"/>
      <c r="H2754" s="4"/>
    </row>
    <row r="2755" spans="2:8" ht="15.75">
      <c r="B2755" s="64"/>
      <c r="D2755" s="17"/>
      <c r="E2755" s="4"/>
      <c r="F2755" s="64"/>
      <c r="G2755" s="4"/>
      <c r="H2755" s="4"/>
    </row>
    <row r="2756" spans="2:8" ht="15.75">
      <c r="B2756" s="64"/>
      <c r="D2756" s="17"/>
      <c r="E2756" s="4"/>
      <c r="F2756" s="64"/>
      <c r="G2756" s="4"/>
      <c r="H2756" s="4"/>
    </row>
    <row r="2757" spans="2:8" ht="15.75">
      <c r="B2757" s="64"/>
      <c r="D2757" s="17"/>
      <c r="E2757" s="4"/>
      <c r="F2757" s="64"/>
      <c r="G2757" s="4"/>
      <c r="H2757" s="4"/>
    </row>
    <row r="2758" spans="2:8" ht="15.75">
      <c r="B2758" s="64"/>
      <c r="D2758" s="17"/>
      <c r="E2758" s="4"/>
      <c r="F2758" s="64"/>
      <c r="G2758" s="4"/>
      <c r="H2758" s="4"/>
    </row>
    <row r="2759" spans="2:8" ht="15.75">
      <c r="B2759" s="64"/>
      <c r="D2759" s="17"/>
      <c r="E2759" s="4"/>
      <c r="F2759" s="64"/>
      <c r="G2759" s="4"/>
      <c r="H2759" s="4"/>
    </row>
    <row r="2760" spans="2:8" ht="15.75">
      <c r="B2760" s="64"/>
      <c r="D2760" s="17"/>
      <c r="E2760" s="4"/>
      <c r="F2760" s="64"/>
      <c r="G2760" s="4"/>
      <c r="H2760" s="4"/>
    </row>
    <row r="2761" spans="2:8" ht="15.75">
      <c r="B2761" s="64"/>
      <c r="D2761" s="17"/>
      <c r="E2761" s="4"/>
      <c r="F2761" s="64"/>
      <c r="G2761" s="4"/>
      <c r="H2761" s="4"/>
    </row>
    <row r="2762" spans="2:8" ht="15.75">
      <c r="B2762" s="64"/>
      <c r="D2762" s="17"/>
      <c r="E2762" s="4"/>
      <c r="F2762" s="64"/>
      <c r="G2762" s="4"/>
      <c r="H2762" s="4"/>
    </row>
    <row r="2763" spans="2:8" ht="15.75">
      <c r="B2763" s="64"/>
      <c r="D2763" s="17"/>
      <c r="E2763" s="4"/>
      <c r="F2763" s="64"/>
      <c r="G2763" s="4"/>
      <c r="H2763" s="4"/>
    </row>
    <row r="2764" spans="2:8" ht="15.75">
      <c r="B2764" s="64"/>
      <c r="D2764" s="17"/>
      <c r="E2764" s="4"/>
      <c r="F2764" s="64"/>
      <c r="G2764" s="4"/>
      <c r="H2764" s="4"/>
    </row>
    <row r="2765" spans="2:8" ht="15.75">
      <c r="B2765" s="64"/>
      <c r="D2765" s="17"/>
      <c r="E2765" s="4"/>
      <c r="F2765" s="64"/>
      <c r="G2765" s="4"/>
      <c r="H2765" s="4"/>
    </row>
    <row r="2766" spans="2:8" ht="15.75">
      <c r="B2766" s="64"/>
      <c r="D2766" s="17"/>
      <c r="E2766" s="4"/>
      <c r="F2766" s="64"/>
      <c r="G2766" s="4"/>
      <c r="H2766" s="4"/>
    </row>
    <row r="2767" spans="2:8" ht="15.75">
      <c r="B2767" s="64"/>
      <c r="D2767" s="17"/>
      <c r="E2767" s="4"/>
      <c r="F2767" s="64"/>
      <c r="G2767" s="4"/>
      <c r="H2767" s="4"/>
    </row>
    <row r="2768" spans="2:8" ht="15.75">
      <c r="B2768" s="64"/>
      <c r="D2768" s="17"/>
      <c r="E2768" s="4"/>
      <c r="F2768" s="64"/>
      <c r="G2768" s="4"/>
      <c r="H2768" s="4"/>
    </row>
    <row r="2769" spans="2:8" ht="15.75">
      <c r="B2769" s="64"/>
      <c r="D2769" s="17"/>
      <c r="E2769" s="4"/>
      <c r="F2769" s="64"/>
      <c r="G2769" s="4"/>
      <c r="H2769" s="4"/>
    </row>
    <row r="2770" spans="2:8" ht="15.75">
      <c r="B2770" s="64"/>
      <c r="D2770" s="17"/>
      <c r="E2770" s="4"/>
      <c r="F2770" s="64"/>
      <c r="G2770" s="4"/>
      <c r="H2770" s="4"/>
    </row>
    <row r="2771" spans="2:8" ht="15.75">
      <c r="B2771" s="64"/>
      <c r="D2771" s="17"/>
      <c r="E2771" s="4"/>
      <c r="F2771" s="64"/>
      <c r="G2771" s="4"/>
      <c r="H2771" s="4"/>
    </row>
    <row r="2772" spans="2:8" ht="15.75">
      <c r="B2772" s="64"/>
      <c r="D2772" s="17"/>
      <c r="E2772" s="4"/>
      <c r="F2772" s="64"/>
      <c r="G2772" s="4"/>
      <c r="H2772" s="4"/>
    </row>
    <row r="2773" spans="2:8" ht="15.75">
      <c r="B2773" s="64"/>
      <c r="D2773" s="17"/>
      <c r="E2773" s="4"/>
      <c r="F2773" s="64"/>
      <c r="G2773" s="4"/>
      <c r="H2773" s="4"/>
    </row>
    <row r="2774" spans="2:8" ht="15.75">
      <c r="B2774" s="64"/>
      <c r="D2774" s="17"/>
      <c r="E2774" s="4"/>
      <c r="F2774" s="64"/>
      <c r="G2774" s="4"/>
      <c r="H2774" s="4"/>
    </row>
    <row r="2775" spans="2:8" ht="15.75">
      <c r="B2775" s="64"/>
      <c r="D2775" s="17"/>
      <c r="E2775" s="4"/>
      <c r="F2775" s="64"/>
      <c r="G2775" s="4"/>
      <c r="H2775" s="4"/>
    </row>
    <row r="2776" spans="2:8" ht="15.75">
      <c r="B2776" s="64"/>
      <c r="D2776" s="17"/>
      <c r="E2776" s="4"/>
      <c r="F2776" s="64"/>
      <c r="G2776" s="4"/>
      <c r="H2776" s="4"/>
    </row>
    <row r="2777" spans="2:8" ht="15.75">
      <c r="B2777" s="64"/>
      <c r="D2777" s="17"/>
      <c r="E2777" s="4"/>
      <c r="F2777" s="64"/>
      <c r="G2777" s="4"/>
      <c r="H2777" s="4"/>
    </row>
    <row r="2778" spans="2:8" ht="15.75">
      <c r="B2778" s="64"/>
      <c r="D2778" s="17"/>
      <c r="E2778" s="4"/>
      <c r="F2778" s="64"/>
      <c r="G2778" s="4"/>
      <c r="H2778" s="4"/>
    </row>
    <row r="2779" spans="2:8" ht="15.75">
      <c r="B2779" s="64"/>
      <c r="D2779" s="17"/>
      <c r="E2779" s="4"/>
      <c r="F2779" s="64"/>
      <c r="G2779" s="4"/>
      <c r="H2779" s="4"/>
    </row>
    <row r="2780" spans="2:8" ht="15.75">
      <c r="B2780" s="64"/>
      <c r="D2780" s="17"/>
      <c r="E2780" s="4"/>
      <c r="F2780" s="64"/>
      <c r="G2780" s="4"/>
      <c r="H2780" s="4"/>
    </row>
    <row r="2781" spans="2:8" ht="15.75">
      <c r="B2781" s="64"/>
      <c r="D2781" s="17"/>
      <c r="E2781" s="4"/>
      <c r="F2781" s="64"/>
      <c r="G2781" s="4"/>
      <c r="H2781" s="4"/>
    </row>
    <row r="2782" spans="2:8" ht="15.75">
      <c r="B2782" s="64"/>
      <c r="D2782" s="17"/>
      <c r="E2782" s="4"/>
      <c r="F2782" s="64"/>
      <c r="G2782" s="4"/>
      <c r="H2782" s="4"/>
    </row>
    <row r="2783" spans="2:8" ht="15.75">
      <c r="B2783" s="64"/>
      <c r="D2783" s="17"/>
      <c r="E2783" s="4"/>
      <c r="F2783" s="64"/>
      <c r="G2783" s="4"/>
      <c r="H2783" s="4"/>
    </row>
    <row r="2784" spans="2:8" ht="15.75">
      <c r="B2784" s="64"/>
      <c r="D2784" s="17"/>
      <c r="E2784" s="4"/>
      <c r="F2784" s="64"/>
      <c r="G2784" s="4"/>
      <c r="H2784" s="4"/>
    </row>
    <row r="2785" spans="2:8" ht="15.75">
      <c r="B2785" s="64"/>
      <c r="D2785" s="17"/>
      <c r="E2785" s="4"/>
      <c r="F2785" s="64"/>
      <c r="G2785" s="4"/>
      <c r="H2785" s="4"/>
    </row>
    <row r="2786" spans="2:8" ht="15.75">
      <c r="B2786" s="64"/>
      <c r="D2786" s="17"/>
      <c r="E2786" s="4"/>
      <c r="F2786" s="64"/>
      <c r="G2786" s="4"/>
      <c r="H2786" s="4"/>
    </row>
    <row r="2787" spans="2:8" ht="15.75">
      <c r="B2787" s="64"/>
      <c r="D2787" s="17"/>
      <c r="E2787" s="4"/>
      <c r="F2787" s="64"/>
      <c r="G2787" s="4"/>
      <c r="H2787" s="4"/>
    </row>
    <row r="2788" spans="2:8" ht="15.75">
      <c r="B2788" s="64"/>
      <c r="D2788" s="17"/>
      <c r="E2788" s="4"/>
      <c r="F2788" s="64"/>
      <c r="G2788" s="4"/>
      <c r="H2788" s="4"/>
    </row>
    <row r="2789" spans="2:8" ht="15.75">
      <c r="B2789" s="64"/>
      <c r="D2789" s="17"/>
      <c r="E2789" s="4"/>
      <c r="F2789" s="64"/>
      <c r="G2789" s="4"/>
      <c r="H2789" s="4"/>
    </row>
    <row r="2790" spans="2:8" ht="15.75">
      <c r="B2790" s="64"/>
      <c r="D2790" s="17"/>
      <c r="E2790" s="4"/>
      <c r="F2790" s="64"/>
      <c r="G2790" s="4"/>
      <c r="H2790" s="4"/>
    </row>
    <row r="2791" spans="2:8" ht="15.75">
      <c r="B2791" s="64"/>
      <c r="D2791" s="17"/>
      <c r="E2791" s="4"/>
      <c r="F2791" s="64"/>
      <c r="G2791" s="4"/>
      <c r="H2791" s="4"/>
    </row>
    <row r="2792" spans="2:8" ht="15.75">
      <c r="B2792" s="64"/>
      <c r="D2792" s="17"/>
      <c r="E2792" s="4"/>
      <c r="F2792" s="64"/>
      <c r="G2792" s="4"/>
      <c r="H2792" s="4"/>
    </row>
    <row r="2793" spans="2:8" ht="15.75">
      <c r="B2793" s="64"/>
      <c r="D2793" s="17"/>
      <c r="E2793" s="4"/>
      <c r="F2793" s="64"/>
      <c r="G2793" s="4"/>
      <c r="H2793" s="4"/>
    </row>
    <row r="2794" spans="2:8" ht="15.75">
      <c r="B2794" s="64"/>
      <c r="D2794" s="17"/>
      <c r="E2794" s="4"/>
      <c r="F2794" s="64"/>
      <c r="G2794" s="4"/>
      <c r="H2794" s="4"/>
    </row>
    <row r="2795" spans="2:8" ht="15.75">
      <c r="B2795" s="64"/>
      <c r="D2795" s="17"/>
      <c r="E2795" s="4"/>
      <c r="F2795" s="64"/>
      <c r="G2795" s="4"/>
      <c r="H2795" s="4"/>
    </row>
    <row r="2796" spans="2:8" ht="15.75">
      <c r="B2796" s="64"/>
      <c r="D2796" s="17"/>
      <c r="E2796" s="4"/>
      <c r="F2796" s="64"/>
      <c r="G2796" s="4"/>
      <c r="H2796" s="4"/>
    </row>
    <row r="2797" spans="2:8" ht="15.75">
      <c r="B2797" s="64"/>
      <c r="D2797" s="17"/>
      <c r="E2797" s="4"/>
      <c r="F2797" s="64"/>
      <c r="G2797" s="4"/>
      <c r="H2797" s="4"/>
    </row>
    <row r="2798" spans="2:8" ht="15.75">
      <c r="B2798" s="64"/>
      <c r="D2798" s="17"/>
      <c r="E2798" s="4"/>
      <c r="F2798" s="64"/>
      <c r="G2798" s="4"/>
      <c r="H2798" s="4"/>
    </row>
    <row r="2799" spans="2:8" ht="15.75">
      <c r="B2799" s="64"/>
      <c r="D2799" s="17"/>
      <c r="E2799" s="4"/>
      <c r="F2799" s="64"/>
      <c r="G2799" s="4"/>
      <c r="H2799" s="4"/>
    </row>
    <row r="2800" spans="2:8" ht="15.75">
      <c r="B2800" s="64"/>
      <c r="D2800" s="17"/>
      <c r="E2800" s="4"/>
      <c r="F2800" s="64"/>
      <c r="G2800" s="4"/>
      <c r="H2800" s="4"/>
    </row>
    <row r="2801" spans="2:8" ht="15.75">
      <c r="B2801" s="64"/>
      <c r="D2801" s="17"/>
      <c r="E2801" s="4"/>
      <c r="F2801" s="64"/>
      <c r="G2801" s="4"/>
      <c r="H2801" s="4"/>
    </row>
    <row r="2802" spans="2:8" ht="15.75">
      <c r="B2802" s="64"/>
      <c r="D2802" s="17"/>
      <c r="E2802" s="4"/>
      <c r="F2802" s="64"/>
      <c r="G2802" s="4"/>
      <c r="H2802" s="4"/>
    </row>
    <row r="2803" spans="2:8" ht="15.75">
      <c r="B2803" s="64"/>
      <c r="D2803" s="17"/>
      <c r="E2803" s="4"/>
      <c r="F2803" s="64"/>
      <c r="G2803" s="4"/>
      <c r="H2803" s="4"/>
    </row>
    <row r="2804" spans="2:8" ht="15.75">
      <c r="B2804" s="64"/>
      <c r="D2804" s="17"/>
      <c r="E2804" s="4"/>
      <c r="F2804" s="64"/>
      <c r="G2804" s="4"/>
      <c r="H2804" s="4"/>
    </row>
    <row r="2805" spans="2:8" ht="15.75">
      <c r="B2805" s="64"/>
      <c r="D2805" s="17"/>
      <c r="E2805" s="4"/>
      <c r="F2805" s="64"/>
      <c r="G2805" s="4"/>
      <c r="H2805" s="4"/>
    </row>
    <row r="2806" spans="2:8" ht="15.75">
      <c r="B2806" s="64"/>
      <c r="D2806" s="17"/>
      <c r="E2806" s="4"/>
      <c r="F2806" s="64"/>
      <c r="G2806" s="4"/>
      <c r="H2806" s="4"/>
    </row>
    <row r="2807" spans="2:8" ht="15.75">
      <c r="B2807" s="64"/>
      <c r="D2807" s="17"/>
      <c r="E2807" s="4"/>
      <c r="F2807" s="64"/>
      <c r="G2807" s="4"/>
      <c r="H2807" s="4"/>
    </row>
    <row r="2808" spans="2:8" ht="15.75">
      <c r="B2808" s="64"/>
      <c r="D2808" s="17"/>
      <c r="E2808" s="4"/>
      <c r="F2808" s="64"/>
      <c r="G2808" s="4"/>
      <c r="H2808" s="4"/>
    </row>
    <row r="2809" spans="2:8" ht="15.75">
      <c r="B2809" s="64"/>
      <c r="D2809" s="17"/>
      <c r="E2809" s="4"/>
      <c r="F2809" s="64"/>
      <c r="G2809" s="4"/>
      <c r="H2809" s="4"/>
    </row>
    <row r="2810" spans="2:8" ht="15.75">
      <c r="B2810" s="64"/>
      <c r="D2810" s="17"/>
      <c r="E2810" s="4"/>
      <c r="F2810" s="64"/>
      <c r="G2810" s="4"/>
      <c r="H2810" s="4"/>
    </row>
    <row r="2811" spans="2:8" ht="15.75">
      <c r="B2811" s="64"/>
      <c r="D2811" s="17"/>
      <c r="E2811" s="4"/>
      <c r="F2811" s="64"/>
      <c r="G2811" s="4"/>
      <c r="H2811" s="4"/>
    </row>
    <row r="2812" spans="2:8" ht="15.75">
      <c r="B2812" s="64"/>
      <c r="D2812" s="17"/>
      <c r="E2812" s="4"/>
      <c r="F2812" s="64"/>
      <c r="G2812" s="4"/>
      <c r="H2812" s="4"/>
    </row>
    <row r="2813" spans="2:8" ht="15.75">
      <c r="B2813" s="64"/>
      <c r="D2813" s="17"/>
      <c r="E2813" s="4"/>
      <c r="F2813" s="64"/>
      <c r="G2813" s="4"/>
      <c r="H2813" s="4"/>
    </row>
    <row r="2814" spans="2:8" ht="15.75">
      <c r="B2814" s="64"/>
      <c r="D2814" s="17"/>
      <c r="E2814" s="4"/>
      <c r="F2814" s="64"/>
      <c r="G2814" s="4"/>
      <c r="H2814" s="4"/>
    </row>
    <row r="2815" spans="2:8" ht="15.75">
      <c r="B2815" s="64"/>
      <c r="D2815" s="17"/>
      <c r="E2815" s="4"/>
      <c r="F2815" s="64"/>
      <c r="G2815" s="4"/>
      <c r="H2815" s="4"/>
    </row>
    <row r="2816" spans="2:8" ht="15.75">
      <c r="B2816" s="64"/>
      <c r="D2816" s="17"/>
      <c r="E2816" s="4"/>
      <c r="F2816" s="64"/>
      <c r="G2816" s="4"/>
      <c r="H2816" s="4"/>
    </row>
    <row r="2817" spans="2:8" ht="15.75">
      <c r="B2817" s="64"/>
      <c r="D2817" s="17"/>
      <c r="E2817" s="4"/>
      <c r="F2817" s="64"/>
      <c r="G2817" s="4"/>
      <c r="H2817" s="4"/>
    </row>
    <row r="2818" spans="2:8" ht="15.75">
      <c r="B2818" s="64"/>
      <c r="D2818" s="17"/>
      <c r="E2818" s="4"/>
      <c r="F2818" s="64"/>
      <c r="G2818" s="4"/>
      <c r="H2818" s="4"/>
    </row>
    <row r="2819" spans="2:8" ht="15.75">
      <c r="B2819" s="64"/>
      <c r="D2819" s="17"/>
      <c r="E2819" s="4"/>
      <c r="F2819" s="64"/>
      <c r="G2819" s="4"/>
      <c r="H2819" s="4"/>
    </row>
    <row r="2820" spans="2:8" ht="15.75">
      <c r="B2820" s="64"/>
      <c r="D2820" s="17"/>
      <c r="E2820" s="4"/>
      <c r="F2820" s="64"/>
      <c r="G2820" s="4"/>
      <c r="H2820" s="4"/>
    </row>
    <row r="2821" spans="2:8" ht="15.75">
      <c r="B2821" s="64"/>
      <c r="D2821" s="17"/>
      <c r="E2821" s="4"/>
      <c r="F2821" s="64"/>
      <c r="G2821" s="4"/>
      <c r="H2821" s="4"/>
    </row>
    <row r="2822" spans="2:8" ht="15.75">
      <c r="B2822" s="64"/>
      <c r="D2822" s="17"/>
      <c r="E2822" s="4"/>
      <c r="F2822" s="64"/>
      <c r="G2822" s="4"/>
      <c r="H2822" s="4"/>
    </row>
    <row r="2823" spans="2:8" ht="15.75">
      <c r="B2823" s="64"/>
      <c r="D2823" s="17"/>
      <c r="E2823" s="4"/>
      <c r="F2823" s="64"/>
      <c r="G2823" s="4"/>
      <c r="H2823" s="4"/>
    </row>
    <row r="2824" spans="2:8" ht="15.75">
      <c r="B2824" s="64"/>
      <c r="D2824" s="17"/>
      <c r="E2824" s="4"/>
      <c r="F2824" s="64"/>
      <c r="G2824" s="4"/>
      <c r="H2824" s="4"/>
    </row>
    <row r="2825" spans="2:8" ht="15.75">
      <c r="B2825" s="64"/>
      <c r="D2825" s="17"/>
      <c r="E2825" s="4"/>
      <c r="F2825" s="64"/>
      <c r="G2825" s="4"/>
      <c r="H2825" s="4"/>
    </row>
    <row r="2826" spans="2:8" ht="15.75">
      <c r="B2826" s="64"/>
      <c r="D2826" s="17"/>
      <c r="E2826" s="4"/>
      <c r="F2826" s="64"/>
      <c r="G2826" s="4"/>
      <c r="H2826" s="4"/>
    </row>
    <row r="2827" spans="2:8" ht="15.75">
      <c r="B2827" s="64"/>
      <c r="D2827" s="17"/>
      <c r="E2827" s="4"/>
      <c r="F2827" s="64"/>
      <c r="G2827" s="4"/>
      <c r="H2827" s="4"/>
    </row>
    <row r="2828" spans="2:8" ht="15.75">
      <c r="B2828" s="64"/>
      <c r="D2828" s="17"/>
      <c r="E2828" s="4"/>
      <c r="F2828" s="64"/>
      <c r="G2828" s="4"/>
      <c r="H2828" s="4"/>
    </row>
    <row r="2829" spans="2:8" ht="15.75">
      <c r="B2829" s="64"/>
      <c r="D2829" s="17"/>
      <c r="E2829" s="4"/>
      <c r="F2829" s="64"/>
      <c r="G2829" s="4"/>
      <c r="H2829" s="4"/>
    </row>
    <row r="2830" spans="2:8" ht="15.75">
      <c r="B2830" s="64"/>
      <c r="D2830" s="17"/>
      <c r="E2830" s="4"/>
      <c r="F2830" s="64"/>
      <c r="G2830" s="4"/>
      <c r="H2830" s="4"/>
    </row>
    <row r="2831" spans="2:8" ht="15.75">
      <c r="B2831" s="64"/>
      <c r="D2831" s="17"/>
      <c r="E2831" s="4"/>
      <c r="F2831" s="64"/>
      <c r="G2831" s="4"/>
      <c r="H2831" s="4"/>
    </row>
    <row r="2832" spans="2:8" ht="15.75">
      <c r="B2832" s="64"/>
      <c r="D2832" s="17"/>
      <c r="E2832" s="4"/>
      <c r="F2832" s="64"/>
      <c r="G2832" s="4"/>
      <c r="H2832" s="4"/>
    </row>
    <row r="2833" spans="2:8" ht="15.75">
      <c r="B2833" s="64"/>
      <c r="D2833" s="17"/>
      <c r="E2833" s="4"/>
      <c r="F2833" s="64"/>
      <c r="G2833" s="4"/>
      <c r="H2833" s="4"/>
    </row>
    <row r="2834" spans="2:8" ht="15.75">
      <c r="B2834" s="64"/>
      <c r="D2834" s="17"/>
      <c r="E2834" s="4"/>
      <c r="F2834" s="64"/>
      <c r="G2834" s="4"/>
      <c r="H2834" s="4"/>
    </row>
    <row r="2835" spans="2:8" ht="15.75">
      <c r="B2835" s="64"/>
      <c r="D2835" s="17"/>
      <c r="E2835" s="4"/>
      <c r="F2835" s="64"/>
      <c r="G2835" s="4"/>
      <c r="H2835" s="4"/>
    </row>
    <row r="2836" spans="2:8" ht="15.75">
      <c r="B2836" s="64"/>
      <c r="D2836" s="17"/>
      <c r="E2836" s="4"/>
      <c r="F2836" s="64"/>
      <c r="G2836" s="4"/>
      <c r="H2836" s="4"/>
    </row>
    <row r="2837" spans="2:8" ht="15.75">
      <c r="B2837" s="64"/>
      <c r="D2837" s="17"/>
      <c r="E2837" s="4"/>
      <c r="F2837" s="64"/>
      <c r="G2837" s="4"/>
      <c r="H2837" s="4"/>
    </row>
    <row r="2838" spans="2:8" ht="15.75">
      <c r="B2838" s="64"/>
      <c r="D2838" s="17"/>
      <c r="E2838" s="4"/>
      <c r="F2838" s="64"/>
      <c r="G2838" s="4"/>
      <c r="H2838" s="4"/>
    </row>
    <row r="2839" spans="2:8" ht="15.75">
      <c r="B2839" s="64"/>
      <c r="D2839" s="17"/>
      <c r="E2839" s="4"/>
      <c r="F2839" s="64"/>
      <c r="G2839" s="4"/>
      <c r="H2839" s="4"/>
    </row>
    <row r="2840" spans="2:8" ht="15.75">
      <c r="B2840" s="64"/>
      <c r="D2840" s="17"/>
      <c r="E2840" s="4"/>
      <c r="F2840" s="64"/>
      <c r="G2840" s="4"/>
      <c r="H2840" s="4"/>
    </row>
    <row r="2841" spans="2:8" ht="15.75">
      <c r="B2841" s="64"/>
      <c r="D2841" s="17"/>
      <c r="E2841" s="4"/>
      <c r="F2841" s="64"/>
      <c r="G2841" s="4"/>
      <c r="H2841" s="4"/>
    </row>
    <row r="2842" spans="2:8" ht="15.75">
      <c r="B2842" s="64"/>
      <c r="D2842" s="17"/>
      <c r="E2842" s="4"/>
      <c r="F2842" s="64"/>
      <c r="G2842" s="4"/>
      <c r="H2842" s="4"/>
    </row>
    <row r="2843" spans="2:8" ht="15.75">
      <c r="B2843" s="64"/>
      <c r="D2843" s="17"/>
      <c r="E2843" s="4"/>
      <c r="F2843" s="64"/>
      <c r="G2843" s="4"/>
      <c r="H2843" s="4"/>
    </row>
    <row r="2844" spans="2:8" ht="15.75">
      <c r="B2844" s="64"/>
      <c r="D2844" s="17"/>
      <c r="E2844" s="4"/>
      <c r="F2844" s="64"/>
      <c r="G2844" s="4"/>
      <c r="H2844" s="4"/>
    </row>
    <row r="2845" spans="2:8" ht="15.75">
      <c r="B2845" s="64"/>
      <c r="D2845" s="17"/>
      <c r="E2845" s="4"/>
      <c r="F2845" s="64"/>
      <c r="G2845" s="4"/>
      <c r="H2845" s="4"/>
    </row>
    <row r="2846" spans="2:8" ht="15.75">
      <c r="B2846" s="64"/>
      <c r="D2846" s="17"/>
      <c r="E2846" s="4"/>
      <c r="F2846" s="64"/>
      <c r="G2846" s="4"/>
      <c r="H2846" s="4"/>
    </row>
    <row r="2847" spans="2:8" ht="15.75">
      <c r="B2847" s="64"/>
      <c r="D2847" s="17"/>
      <c r="E2847" s="4"/>
      <c r="F2847" s="64"/>
      <c r="G2847" s="4"/>
      <c r="H2847" s="4"/>
    </row>
    <row r="2848" spans="2:8" ht="15.75">
      <c r="B2848" s="64"/>
      <c r="D2848" s="17"/>
      <c r="E2848" s="4"/>
      <c r="F2848" s="64"/>
      <c r="G2848" s="4"/>
      <c r="H2848" s="4"/>
    </row>
    <row r="2849" spans="2:8" ht="15.75">
      <c r="B2849" s="64"/>
      <c r="D2849" s="17"/>
      <c r="E2849" s="4"/>
      <c r="F2849" s="64"/>
      <c r="G2849" s="4"/>
      <c r="H2849" s="4"/>
    </row>
    <row r="2850" spans="2:8" ht="15.75">
      <c r="B2850" s="64"/>
      <c r="D2850" s="17"/>
      <c r="E2850" s="4"/>
      <c r="F2850" s="64"/>
      <c r="G2850" s="4"/>
      <c r="H2850" s="4"/>
    </row>
    <row r="2851" spans="2:8" ht="15.75">
      <c r="B2851" s="64"/>
      <c r="D2851" s="17"/>
      <c r="E2851" s="4"/>
      <c r="F2851" s="64"/>
      <c r="G2851" s="4"/>
      <c r="H2851" s="4"/>
    </row>
    <row r="2852" spans="2:8" ht="15.75">
      <c r="B2852" s="64"/>
      <c r="D2852" s="17"/>
      <c r="E2852" s="4"/>
      <c r="F2852" s="64"/>
      <c r="G2852" s="4"/>
      <c r="H2852" s="4"/>
    </row>
    <row r="2853" spans="2:8" ht="15.75">
      <c r="B2853" s="64"/>
      <c r="D2853" s="17"/>
      <c r="E2853" s="4"/>
      <c r="F2853" s="64"/>
      <c r="G2853" s="4"/>
      <c r="H2853" s="4"/>
    </row>
    <row r="2854" spans="2:8" ht="15.75">
      <c r="B2854" s="64"/>
      <c r="D2854" s="17"/>
      <c r="E2854" s="4"/>
      <c r="F2854" s="64"/>
      <c r="G2854" s="4"/>
      <c r="H2854" s="4"/>
    </row>
    <row r="2855" spans="2:8" ht="15.75">
      <c r="B2855" s="64"/>
      <c r="D2855" s="17"/>
      <c r="E2855" s="4"/>
      <c r="F2855" s="64"/>
      <c r="G2855" s="4"/>
      <c r="H2855" s="4"/>
    </row>
    <row r="2856" spans="2:8" ht="15.75">
      <c r="B2856" s="64"/>
      <c r="D2856" s="17"/>
      <c r="E2856" s="4"/>
      <c r="F2856" s="64"/>
      <c r="G2856" s="4"/>
      <c r="H2856" s="4"/>
    </row>
    <row r="2857" spans="2:8" ht="15.75">
      <c r="B2857" s="64"/>
      <c r="D2857" s="17"/>
      <c r="E2857" s="4"/>
      <c r="F2857" s="64"/>
      <c r="G2857" s="4"/>
      <c r="H2857" s="4"/>
    </row>
    <row r="2858" spans="2:8" ht="15.75">
      <c r="B2858" s="64"/>
      <c r="D2858" s="17"/>
      <c r="E2858" s="4"/>
      <c r="F2858" s="64"/>
      <c r="G2858" s="4"/>
      <c r="H2858" s="4"/>
    </row>
    <row r="2859" spans="2:8" ht="15.75">
      <c r="B2859" s="64"/>
      <c r="D2859" s="17"/>
      <c r="E2859" s="4"/>
      <c r="F2859" s="64"/>
      <c r="G2859" s="4"/>
      <c r="H2859" s="4"/>
    </row>
    <row r="2860" spans="2:8" ht="15.75">
      <c r="B2860" s="64"/>
      <c r="D2860" s="17"/>
      <c r="E2860" s="4"/>
      <c r="F2860" s="64"/>
      <c r="G2860" s="4"/>
      <c r="H2860" s="4"/>
    </row>
    <row r="2861" spans="2:8" ht="15.75">
      <c r="B2861" s="64"/>
      <c r="D2861" s="17"/>
      <c r="E2861" s="4"/>
      <c r="F2861" s="64"/>
      <c r="G2861" s="4"/>
      <c r="H2861" s="4"/>
    </row>
    <row r="2862" spans="2:8" ht="15.75">
      <c r="B2862" s="64"/>
      <c r="D2862" s="17"/>
      <c r="E2862" s="4"/>
      <c r="F2862" s="64"/>
      <c r="G2862" s="4"/>
      <c r="H2862" s="4"/>
    </row>
    <row r="2863" spans="2:8" ht="15.75">
      <c r="B2863" s="64"/>
      <c r="D2863" s="17"/>
      <c r="E2863" s="4"/>
      <c r="F2863" s="64"/>
      <c r="G2863" s="4"/>
      <c r="H2863" s="4"/>
    </row>
    <row r="2864" spans="2:8" ht="15.75">
      <c r="B2864" s="64"/>
      <c r="D2864" s="17"/>
      <c r="E2864" s="4"/>
      <c r="F2864" s="64"/>
      <c r="G2864" s="4"/>
      <c r="H2864" s="4"/>
    </row>
    <row r="2865" spans="2:8" ht="15.75">
      <c r="B2865" s="64"/>
      <c r="D2865" s="17"/>
      <c r="E2865" s="4"/>
      <c r="F2865" s="64"/>
      <c r="G2865" s="4"/>
      <c r="H2865" s="4"/>
    </row>
    <row r="2866" spans="2:8" ht="15.75">
      <c r="B2866" s="64"/>
      <c r="D2866" s="17"/>
      <c r="E2866" s="4"/>
      <c r="F2866" s="64"/>
      <c r="G2866" s="4"/>
      <c r="H2866" s="4"/>
    </row>
    <row r="2867" spans="2:8" ht="15.75">
      <c r="B2867" s="64"/>
      <c r="D2867" s="17"/>
      <c r="E2867" s="4"/>
      <c r="F2867" s="64"/>
      <c r="G2867" s="4"/>
      <c r="H2867" s="4"/>
    </row>
    <row r="2868" spans="2:8" ht="15.75">
      <c r="B2868" s="64"/>
      <c r="D2868" s="17"/>
      <c r="E2868" s="4"/>
      <c r="F2868" s="64"/>
      <c r="G2868" s="4"/>
      <c r="H2868" s="4"/>
    </row>
    <row r="2869" spans="2:8" ht="15.75">
      <c r="B2869" s="64"/>
      <c r="D2869" s="17"/>
      <c r="E2869" s="4"/>
      <c r="F2869" s="64"/>
      <c r="G2869" s="4"/>
      <c r="H2869" s="4"/>
    </row>
    <row r="2870" spans="2:8" ht="15.75">
      <c r="B2870" s="64"/>
      <c r="D2870" s="17"/>
      <c r="E2870" s="4"/>
      <c r="F2870" s="64"/>
      <c r="G2870" s="4"/>
      <c r="H2870" s="4"/>
    </row>
    <row r="2871" spans="2:8" ht="15.75">
      <c r="B2871" s="64"/>
      <c r="D2871" s="17"/>
      <c r="E2871" s="4"/>
      <c r="F2871" s="64"/>
      <c r="G2871" s="4"/>
      <c r="H2871" s="4"/>
    </row>
    <row r="2872" spans="2:8" ht="15.75">
      <c r="B2872" s="64"/>
      <c r="D2872" s="17"/>
      <c r="E2872" s="4"/>
      <c r="F2872" s="64"/>
      <c r="G2872" s="4"/>
      <c r="H2872" s="4"/>
    </row>
    <row r="2873" spans="2:8" ht="15.75">
      <c r="B2873" s="64"/>
      <c r="D2873" s="17"/>
      <c r="E2873" s="4"/>
      <c r="F2873" s="64"/>
      <c r="G2873" s="4"/>
      <c r="H2873" s="4"/>
    </row>
    <row r="2874" spans="2:8" ht="15.75">
      <c r="B2874" s="64"/>
      <c r="D2874" s="17"/>
      <c r="E2874" s="4"/>
      <c r="F2874" s="64"/>
      <c r="G2874" s="4"/>
      <c r="H2874" s="4"/>
    </row>
    <row r="2875" spans="2:8" ht="15.75">
      <c r="B2875" s="64"/>
      <c r="D2875" s="17"/>
      <c r="E2875" s="4"/>
      <c r="F2875" s="64"/>
      <c r="G2875" s="4"/>
      <c r="H2875" s="4"/>
    </row>
    <row r="2876" spans="2:8" ht="15.75">
      <c r="B2876" s="64"/>
      <c r="D2876" s="17"/>
      <c r="E2876" s="4"/>
      <c r="F2876" s="64"/>
      <c r="G2876" s="4"/>
      <c r="H2876" s="4"/>
    </row>
    <row r="2877" spans="2:8" ht="15.75">
      <c r="B2877" s="64"/>
      <c r="D2877" s="17"/>
      <c r="E2877" s="4"/>
      <c r="F2877" s="64"/>
      <c r="G2877" s="4"/>
      <c r="H2877" s="4"/>
    </row>
    <row r="2878" spans="2:8" ht="15.75">
      <c r="B2878" s="64"/>
      <c r="D2878" s="17"/>
      <c r="E2878" s="4"/>
      <c r="F2878" s="64"/>
      <c r="G2878" s="4"/>
      <c r="H2878" s="4"/>
    </row>
    <row r="2879" spans="2:8" ht="15.75">
      <c r="B2879" s="64"/>
      <c r="D2879" s="17"/>
      <c r="E2879" s="4"/>
      <c r="F2879" s="64"/>
      <c r="G2879" s="4"/>
      <c r="H2879" s="4"/>
    </row>
    <row r="2880" spans="2:8" ht="15.75">
      <c r="B2880" s="64"/>
      <c r="D2880" s="17"/>
      <c r="E2880" s="4"/>
      <c r="F2880" s="64"/>
      <c r="G2880" s="4"/>
      <c r="H2880" s="4"/>
    </row>
    <row r="2881" spans="2:8" ht="15.75">
      <c r="B2881" s="64"/>
      <c r="D2881" s="17"/>
      <c r="E2881" s="4"/>
      <c r="F2881" s="64"/>
      <c r="G2881" s="4"/>
      <c r="H2881" s="4"/>
    </row>
    <row r="2882" spans="2:8" ht="15.75">
      <c r="B2882" s="64"/>
      <c r="D2882" s="17"/>
      <c r="E2882" s="4"/>
      <c r="F2882" s="64"/>
      <c r="G2882" s="4"/>
      <c r="H2882" s="4"/>
    </row>
    <row r="2883" spans="2:8" ht="15.75">
      <c r="B2883" s="64"/>
      <c r="D2883" s="17"/>
      <c r="E2883" s="4"/>
      <c r="F2883" s="64"/>
      <c r="G2883" s="4"/>
      <c r="H2883" s="4"/>
    </row>
    <row r="2884" spans="2:8" ht="15.75">
      <c r="B2884" s="64"/>
      <c r="D2884" s="17"/>
      <c r="E2884" s="4"/>
      <c r="F2884" s="64"/>
      <c r="G2884" s="4"/>
      <c r="H2884" s="4"/>
    </row>
    <row r="2885" spans="2:8" ht="15.75">
      <c r="B2885" s="64"/>
      <c r="D2885" s="17"/>
      <c r="E2885" s="4"/>
      <c r="F2885" s="64"/>
      <c r="G2885" s="4"/>
      <c r="H2885" s="4"/>
    </row>
    <row r="2886" spans="2:8" ht="15.75">
      <c r="B2886" s="64"/>
      <c r="D2886" s="17"/>
      <c r="E2886" s="4"/>
      <c r="F2886" s="64"/>
      <c r="G2886" s="4"/>
      <c r="H2886" s="4"/>
    </row>
    <row r="2887" spans="2:8" ht="15.75">
      <c r="B2887" s="64"/>
      <c r="D2887" s="17"/>
      <c r="E2887" s="4"/>
      <c r="F2887" s="64"/>
      <c r="G2887" s="4"/>
      <c r="H2887" s="4"/>
    </row>
    <row r="2888" spans="2:8" ht="15.75">
      <c r="B2888" s="64"/>
      <c r="D2888" s="17"/>
      <c r="E2888" s="4"/>
      <c r="F2888" s="64"/>
      <c r="G2888" s="4"/>
      <c r="H2888" s="4"/>
    </row>
    <row r="2889" spans="2:8" ht="15.75">
      <c r="B2889" s="64"/>
      <c r="D2889" s="17"/>
      <c r="E2889" s="4"/>
      <c r="F2889" s="64"/>
      <c r="G2889" s="4"/>
      <c r="H2889" s="4"/>
    </row>
    <row r="2890" spans="2:8" ht="15.75">
      <c r="B2890" s="64"/>
      <c r="D2890" s="17"/>
      <c r="E2890" s="4"/>
      <c r="F2890" s="64"/>
      <c r="G2890" s="4"/>
      <c r="H2890" s="4"/>
    </row>
    <row r="2891" spans="2:8" ht="15.75">
      <c r="B2891" s="64"/>
      <c r="D2891" s="17"/>
      <c r="E2891" s="4"/>
      <c r="F2891" s="64"/>
      <c r="G2891" s="4"/>
      <c r="H2891" s="4"/>
    </row>
    <row r="2892" spans="2:8" ht="15.75">
      <c r="B2892" s="64"/>
      <c r="D2892" s="17"/>
      <c r="E2892" s="4"/>
      <c r="F2892" s="64"/>
      <c r="G2892" s="4"/>
      <c r="H2892" s="4"/>
    </row>
    <row r="2893" spans="2:8" ht="15.75">
      <c r="B2893" s="64"/>
      <c r="D2893" s="17"/>
      <c r="E2893" s="4"/>
      <c r="F2893" s="64"/>
      <c r="G2893" s="4"/>
      <c r="H2893" s="4"/>
    </row>
    <row r="2894" spans="2:8" ht="15.75">
      <c r="B2894" s="64"/>
      <c r="D2894" s="17"/>
      <c r="E2894" s="4"/>
      <c r="F2894" s="64"/>
      <c r="G2894" s="4"/>
      <c r="H2894" s="4"/>
    </row>
    <row r="2895" spans="2:8" ht="15.75">
      <c r="B2895" s="64"/>
      <c r="D2895" s="17"/>
      <c r="E2895" s="4"/>
      <c r="F2895" s="64"/>
      <c r="G2895" s="4"/>
      <c r="H2895" s="4"/>
    </row>
    <row r="2896" spans="2:8" ht="15.75">
      <c r="B2896" s="64"/>
      <c r="D2896" s="17"/>
      <c r="E2896" s="4"/>
      <c r="F2896" s="64"/>
      <c r="G2896" s="4"/>
      <c r="H2896" s="4"/>
    </row>
    <row r="2897" spans="2:8" ht="15.75">
      <c r="B2897" s="64"/>
      <c r="D2897" s="17"/>
      <c r="E2897" s="4"/>
      <c r="F2897" s="64"/>
      <c r="G2897" s="4"/>
      <c r="H2897" s="4"/>
    </row>
    <row r="2898" spans="2:8" ht="15.75">
      <c r="B2898" s="64"/>
      <c r="D2898" s="17"/>
      <c r="E2898" s="4"/>
      <c r="F2898" s="64"/>
      <c r="G2898" s="4"/>
      <c r="H2898" s="4"/>
    </row>
    <row r="2899" spans="2:8" ht="15.75">
      <c r="B2899" s="64"/>
      <c r="D2899" s="17"/>
      <c r="E2899" s="4"/>
      <c r="F2899" s="64"/>
      <c r="G2899" s="4"/>
      <c r="H2899" s="4"/>
    </row>
    <row r="2900" spans="2:8" ht="15.75">
      <c r="B2900" s="64"/>
      <c r="D2900" s="17"/>
      <c r="E2900" s="4"/>
      <c r="F2900" s="64"/>
      <c r="G2900" s="4"/>
      <c r="H2900" s="4"/>
    </row>
    <row r="2901" spans="2:8" ht="15.75">
      <c r="B2901" s="64"/>
      <c r="D2901" s="17"/>
      <c r="E2901" s="4"/>
      <c r="F2901" s="64"/>
      <c r="G2901" s="4"/>
      <c r="H2901" s="4"/>
    </row>
    <row r="2902" spans="2:8" ht="15.75">
      <c r="B2902" s="64"/>
      <c r="D2902" s="17"/>
      <c r="E2902" s="4"/>
      <c r="F2902" s="64"/>
      <c r="G2902" s="4"/>
      <c r="H2902" s="4"/>
    </row>
    <row r="2903" spans="2:8" ht="15.75">
      <c r="B2903" s="64"/>
      <c r="D2903" s="17"/>
      <c r="E2903" s="4"/>
      <c r="F2903" s="64"/>
      <c r="G2903" s="4"/>
      <c r="H2903" s="4"/>
    </row>
    <row r="2904" spans="2:8" ht="15.75">
      <c r="B2904" s="64"/>
      <c r="D2904" s="17"/>
      <c r="E2904" s="4"/>
      <c r="F2904" s="64"/>
      <c r="G2904" s="4"/>
      <c r="H2904" s="4"/>
    </row>
    <row r="2905" spans="2:8" ht="15.75">
      <c r="B2905" s="64"/>
      <c r="D2905" s="17"/>
      <c r="E2905" s="4"/>
      <c r="F2905" s="64"/>
      <c r="G2905" s="4"/>
      <c r="H2905" s="4"/>
    </row>
    <row r="2906" spans="2:8" ht="15.75">
      <c r="B2906" s="64"/>
      <c r="D2906" s="17"/>
      <c r="E2906" s="4"/>
      <c r="F2906" s="64"/>
      <c r="G2906" s="4"/>
      <c r="H2906" s="4"/>
    </row>
    <row r="2907" spans="2:8" ht="15.75">
      <c r="B2907" s="64"/>
      <c r="D2907" s="17"/>
      <c r="E2907" s="4"/>
      <c r="F2907" s="64"/>
      <c r="G2907" s="4"/>
      <c r="H2907" s="4"/>
    </row>
    <row r="2908" spans="2:8" ht="15.75">
      <c r="B2908" s="64"/>
      <c r="D2908" s="17"/>
      <c r="E2908" s="4"/>
      <c r="F2908" s="64"/>
      <c r="G2908" s="4"/>
      <c r="H2908" s="4"/>
    </row>
    <row r="2909" spans="2:8" ht="15.75">
      <c r="B2909" s="64"/>
      <c r="D2909" s="17"/>
      <c r="E2909" s="4"/>
      <c r="F2909" s="64"/>
      <c r="G2909" s="4"/>
      <c r="H2909" s="4"/>
    </row>
    <row r="2910" spans="2:8" ht="15.75">
      <c r="B2910" s="64"/>
      <c r="D2910" s="17"/>
      <c r="E2910" s="4"/>
      <c r="F2910" s="64"/>
      <c r="G2910" s="4"/>
      <c r="H2910" s="4"/>
    </row>
    <row r="2911" spans="2:8" ht="15.75">
      <c r="B2911" s="64"/>
      <c r="D2911" s="17"/>
      <c r="E2911" s="4"/>
      <c r="F2911" s="64"/>
      <c r="G2911" s="4"/>
      <c r="H2911" s="4"/>
    </row>
    <row r="2912" spans="2:8" ht="15.75">
      <c r="B2912" s="64"/>
      <c r="D2912" s="17"/>
      <c r="E2912" s="4"/>
      <c r="F2912" s="64"/>
      <c r="G2912" s="4"/>
      <c r="H2912" s="4"/>
    </row>
    <row r="2913" spans="2:8" ht="15.75">
      <c r="B2913" s="64"/>
      <c r="D2913" s="17"/>
      <c r="E2913" s="4"/>
      <c r="F2913" s="64"/>
      <c r="G2913" s="4"/>
      <c r="H2913" s="4"/>
    </row>
    <row r="2914" spans="2:8" ht="15.75">
      <c r="B2914" s="64"/>
      <c r="D2914" s="17"/>
      <c r="E2914" s="4"/>
      <c r="F2914" s="64"/>
      <c r="G2914" s="4"/>
      <c r="H2914" s="4"/>
    </row>
    <row r="2915" spans="2:8" ht="15.75">
      <c r="B2915" s="64"/>
      <c r="D2915" s="17"/>
      <c r="E2915" s="4"/>
      <c r="F2915" s="64"/>
      <c r="G2915" s="4"/>
      <c r="H2915" s="4"/>
    </row>
    <row r="2916" spans="2:8" ht="15.75">
      <c r="B2916" s="64"/>
      <c r="D2916" s="17"/>
      <c r="E2916" s="4"/>
      <c r="F2916" s="64"/>
      <c r="G2916" s="4"/>
      <c r="H2916" s="4"/>
    </row>
    <row r="2917" spans="2:8" ht="15.75">
      <c r="B2917" s="64"/>
      <c r="D2917" s="17"/>
      <c r="E2917" s="4"/>
      <c r="F2917" s="64"/>
      <c r="G2917" s="4"/>
      <c r="H2917" s="4"/>
    </row>
    <row r="2918" spans="2:8" ht="15.75">
      <c r="B2918" s="64"/>
      <c r="D2918" s="17"/>
      <c r="E2918" s="4"/>
      <c r="F2918" s="64"/>
      <c r="G2918" s="4"/>
      <c r="H2918" s="4"/>
    </row>
    <row r="2919" spans="2:8" ht="15.75">
      <c r="B2919" s="64"/>
      <c r="D2919" s="17"/>
      <c r="E2919" s="4"/>
      <c r="F2919" s="64"/>
      <c r="G2919" s="4"/>
      <c r="H2919" s="4"/>
    </row>
    <row r="2920" spans="2:8" ht="15.75">
      <c r="B2920" s="64"/>
      <c r="D2920" s="17"/>
      <c r="E2920" s="4"/>
      <c r="F2920" s="64"/>
      <c r="G2920" s="4"/>
      <c r="H2920" s="4"/>
    </row>
    <row r="2921" spans="2:8" ht="15.75">
      <c r="B2921" s="64"/>
      <c r="D2921" s="17"/>
      <c r="E2921" s="4"/>
      <c r="F2921" s="64"/>
      <c r="G2921" s="4"/>
      <c r="H2921" s="4"/>
    </row>
    <row r="2922" spans="2:8" ht="15.75">
      <c r="B2922" s="64"/>
      <c r="D2922" s="17"/>
      <c r="E2922" s="4"/>
      <c r="F2922" s="64"/>
      <c r="G2922" s="4"/>
      <c r="H2922" s="4"/>
    </row>
    <row r="2923" spans="2:8" ht="15.75">
      <c r="B2923" s="64"/>
      <c r="D2923" s="17"/>
      <c r="E2923" s="4"/>
      <c r="F2923" s="64"/>
      <c r="G2923" s="4"/>
      <c r="H2923" s="4"/>
    </row>
    <row r="2924" spans="2:8" ht="15.75">
      <c r="B2924" s="64"/>
      <c r="D2924" s="17"/>
      <c r="E2924" s="4"/>
      <c r="F2924" s="64"/>
      <c r="G2924" s="4"/>
      <c r="H2924" s="4"/>
    </row>
    <row r="2925" spans="2:8" ht="15.75">
      <c r="B2925" s="64"/>
      <c r="D2925" s="17"/>
      <c r="E2925" s="4"/>
      <c r="F2925" s="64"/>
      <c r="G2925" s="4"/>
      <c r="H2925" s="4"/>
    </row>
    <row r="2926" spans="2:8" ht="15.75">
      <c r="B2926" s="64"/>
      <c r="D2926" s="17"/>
      <c r="E2926" s="4"/>
      <c r="F2926" s="64"/>
      <c r="G2926" s="4"/>
      <c r="H2926" s="4"/>
    </row>
    <row r="2927" spans="2:8" ht="15.75">
      <c r="B2927" s="64"/>
      <c r="D2927" s="17"/>
      <c r="E2927" s="4"/>
      <c r="F2927" s="64"/>
      <c r="G2927" s="4"/>
      <c r="H2927" s="4"/>
    </row>
    <row r="2928" spans="2:8" ht="15.75">
      <c r="B2928" s="64"/>
      <c r="D2928" s="17"/>
      <c r="E2928" s="4"/>
      <c r="F2928" s="64"/>
      <c r="G2928" s="4"/>
      <c r="H2928" s="4"/>
    </row>
    <row r="2929" spans="2:8" ht="15.75">
      <c r="B2929" s="64"/>
      <c r="D2929" s="17"/>
      <c r="E2929" s="4"/>
      <c r="F2929" s="64"/>
      <c r="G2929" s="4"/>
      <c r="H2929" s="4"/>
    </row>
    <row r="2930" spans="2:8" ht="15.75">
      <c r="B2930" s="64"/>
      <c r="D2930" s="17"/>
      <c r="E2930" s="4"/>
      <c r="F2930" s="64"/>
      <c r="G2930" s="4"/>
      <c r="H2930" s="4"/>
    </row>
    <row r="2931" spans="2:8" ht="15.75">
      <c r="B2931" s="64"/>
      <c r="D2931" s="17"/>
      <c r="E2931" s="4"/>
      <c r="F2931" s="64"/>
      <c r="G2931" s="4"/>
      <c r="H2931" s="4"/>
    </row>
    <row r="2932" spans="2:8" ht="15.75">
      <c r="B2932" s="64"/>
      <c r="D2932" s="17"/>
      <c r="E2932" s="4"/>
      <c r="F2932" s="64"/>
      <c r="G2932" s="4"/>
      <c r="H2932" s="4"/>
    </row>
    <row r="2933" spans="2:8" ht="15.75">
      <c r="B2933" s="64"/>
      <c r="D2933" s="17"/>
      <c r="E2933" s="4"/>
      <c r="F2933" s="64"/>
      <c r="G2933" s="4"/>
      <c r="H2933" s="4"/>
    </row>
    <row r="2934" spans="2:8" ht="15.75">
      <c r="B2934" s="64"/>
      <c r="D2934" s="17"/>
      <c r="E2934" s="4"/>
      <c r="F2934" s="64"/>
      <c r="G2934" s="4"/>
      <c r="H2934" s="4"/>
    </row>
    <row r="2935" spans="2:8" ht="15.75">
      <c r="B2935" s="64"/>
      <c r="D2935" s="17"/>
      <c r="E2935" s="4"/>
      <c r="F2935" s="64"/>
      <c r="G2935" s="4"/>
      <c r="H2935" s="4"/>
    </row>
    <row r="2936" spans="2:8" ht="15.75">
      <c r="B2936" s="64"/>
      <c r="D2936" s="17"/>
      <c r="E2936" s="4"/>
      <c r="F2936" s="64"/>
      <c r="G2936" s="4"/>
      <c r="H2936" s="4"/>
    </row>
    <row r="2937" spans="2:8" ht="15.75">
      <c r="B2937" s="64"/>
      <c r="D2937" s="17"/>
      <c r="E2937" s="4"/>
      <c r="F2937" s="64"/>
      <c r="G2937" s="4"/>
      <c r="H2937" s="4"/>
    </row>
    <row r="2938" spans="2:8" ht="15.75">
      <c r="B2938" s="64"/>
      <c r="D2938" s="17"/>
      <c r="E2938" s="4"/>
      <c r="F2938" s="64"/>
      <c r="G2938" s="4"/>
      <c r="H2938" s="4"/>
    </row>
    <row r="2939" spans="2:8" ht="15.75">
      <c r="B2939" s="64"/>
      <c r="D2939" s="17"/>
      <c r="E2939" s="4"/>
      <c r="F2939" s="64"/>
      <c r="G2939" s="4"/>
      <c r="H2939" s="4"/>
    </row>
    <row r="2940" spans="2:8" ht="15.75">
      <c r="B2940" s="64"/>
      <c r="D2940" s="17"/>
      <c r="E2940" s="4"/>
      <c r="F2940" s="64"/>
      <c r="G2940" s="4"/>
      <c r="H2940" s="4"/>
    </row>
    <row r="2941" spans="2:8" ht="15.75">
      <c r="B2941" s="64"/>
      <c r="D2941" s="17"/>
      <c r="E2941" s="4"/>
      <c r="F2941" s="64"/>
      <c r="G2941" s="4"/>
      <c r="H2941" s="4"/>
    </row>
    <row r="2942" spans="2:8" ht="15.75">
      <c r="B2942" s="64"/>
      <c r="D2942" s="17"/>
      <c r="E2942" s="4"/>
      <c r="F2942" s="64"/>
      <c r="G2942" s="4"/>
      <c r="H2942" s="4"/>
    </row>
    <row r="2943" spans="2:8" ht="15.75">
      <c r="B2943" s="64"/>
      <c r="D2943" s="17"/>
      <c r="E2943" s="4"/>
      <c r="F2943" s="64"/>
      <c r="G2943" s="4"/>
      <c r="H2943" s="4"/>
    </row>
    <row r="2944" spans="2:8" ht="15.75">
      <c r="B2944" s="64"/>
      <c r="D2944" s="17"/>
      <c r="E2944" s="4"/>
      <c r="F2944" s="64"/>
      <c r="G2944" s="4"/>
      <c r="H2944" s="4"/>
    </row>
    <row r="2945" spans="2:8" ht="15.75">
      <c r="B2945" s="64"/>
      <c r="D2945" s="17"/>
      <c r="E2945" s="4"/>
      <c r="F2945" s="64"/>
      <c r="G2945" s="4"/>
      <c r="H2945" s="4"/>
    </row>
    <row r="2946" spans="2:8" ht="15.75">
      <c r="B2946" s="64"/>
      <c r="D2946" s="17"/>
      <c r="E2946" s="4"/>
      <c r="F2946" s="64"/>
      <c r="G2946" s="4"/>
      <c r="H2946" s="4"/>
    </row>
    <row r="2947" spans="2:8" ht="15.75">
      <c r="B2947" s="64"/>
      <c r="D2947" s="17"/>
      <c r="E2947" s="4"/>
      <c r="F2947" s="64"/>
      <c r="G2947" s="4"/>
      <c r="H2947" s="4"/>
    </row>
    <row r="2948" spans="2:8" ht="15.75">
      <c r="B2948" s="64"/>
      <c r="D2948" s="17"/>
      <c r="E2948" s="4"/>
      <c r="F2948" s="64"/>
      <c r="G2948" s="4"/>
      <c r="H2948" s="4"/>
    </row>
    <row r="2949" spans="2:8" ht="15.75">
      <c r="B2949" s="64"/>
      <c r="D2949" s="17"/>
      <c r="E2949" s="4"/>
      <c r="F2949" s="64"/>
      <c r="G2949" s="4"/>
      <c r="H2949" s="4"/>
    </row>
    <row r="2950" spans="2:8" ht="15.75">
      <c r="B2950" s="64"/>
      <c r="D2950" s="17"/>
      <c r="E2950" s="4"/>
      <c r="F2950" s="64"/>
      <c r="G2950" s="4"/>
      <c r="H2950" s="4"/>
    </row>
    <row r="2951" spans="2:8" ht="15.75">
      <c r="B2951" s="64"/>
      <c r="D2951" s="17"/>
      <c r="E2951" s="4"/>
      <c r="F2951" s="64"/>
      <c r="G2951" s="4"/>
      <c r="H2951" s="4"/>
    </row>
    <row r="2952" spans="2:8" ht="15.75">
      <c r="B2952" s="64"/>
      <c r="D2952" s="17"/>
      <c r="E2952" s="4"/>
      <c r="F2952" s="64"/>
      <c r="G2952" s="4"/>
      <c r="H2952" s="4"/>
    </row>
    <row r="2953" spans="2:8" ht="15.75">
      <c r="B2953" s="64"/>
      <c r="D2953" s="17"/>
      <c r="E2953" s="4"/>
      <c r="F2953" s="64"/>
      <c r="G2953" s="4"/>
      <c r="H2953" s="4"/>
    </row>
    <row r="2954" spans="2:8" ht="15.75">
      <c r="B2954" s="64"/>
      <c r="D2954" s="17"/>
      <c r="E2954" s="4"/>
      <c r="F2954" s="64"/>
      <c r="G2954" s="4"/>
      <c r="H2954" s="4"/>
    </row>
    <row r="2955" spans="2:8" ht="15.75">
      <c r="B2955" s="64"/>
      <c r="D2955" s="17"/>
      <c r="E2955" s="4"/>
      <c r="F2955" s="64"/>
      <c r="G2955" s="4"/>
      <c r="H2955" s="4"/>
    </row>
    <row r="2956" spans="2:8" ht="15.75">
      <c r="B2956" s="64"/>
      <c r="D2956" s="17"/>
      <c r="E2956" s="4"/>
      <c r="F2956" s="64"/>
      <c r="G2956" s="4"/>
      <c r="H2956" s="4"/>
    </row>
    <row r="2957" spans="2:8" ht="15.75">
      <c r="B2957" s="64"/>
      <c r="D2957" s="17"/>
      <c r="E2957" s="4"/>
      <c r="F2957" s="64"/>
      <c r="G2957" s="4"/>
      <c r="H2957" s="4"/>
    </row>
    <row r="2958" spans="2:8" ht="15.75">
      <c r="B2958" s="64"/>
      <c r="D2958" s="17"/>
      <c r="E2958" s="4"/>
      <c r="F2958" s="64"/>
      <c r="G2958" s="4"/>
      <c r="H2958" s="4"/>
    </row>
    <row r="2959" spans="2:8" ht="15.75">
      <c r="B2959" s="64"/>
      <c r="D2959" s="17"/>
      <c r="E2959" s="4"/>
      <c r="F2959" s="64"/>
      <c r="G2959" s="4"/>
      <c r="H2959" s="4"/>
    </row>
    <row r="2960" spans="2:8" ht="15.75">
      <c r="B2960" s="64"/>
      <c r="D2960" s="17"/>
      <c r="E2960" s="4"/>
      <c r="F2960" s="64"/>
      <c r="G2960" s="4"/>
      <c r="H2960" s="4"/>
    </row>
    <row r="2961" spans="2:8" ht="15.75">
      <c r="B2961" s="64"/>
      <c r="D2961" s="17"/>
      <c r="E2961" s="4"/>
      <c r="F2961" s="64"/>
      <c r="G2961" s="4"/>
      <c r="H2961" s="4"/>
    </row>
    <row r="2962" spans="2:8" ht="15.75">
      <c r="B2962" s="64"/>
      <c r="D2962" s="17"/>
      <c r="E2962" s="4"/>
      <c r="F2962" s="64"/>
      <c r="G2962" s="4"/>
      <c r="H2962" s="4"/>
    </row>
    <row r="2963" spans="2:8" ht="15.75">
      <c r="B2963" s="64"/>
      <c r="D2963" s="17"/>
      <c r="E2963" s="4"/>
      <c r="F2963" s="64"/>
      <c r="G2963" s="4"/>
      <c r="H2963" s="4"/>
    </row>
    <row r="2964" spans="2:8" ht="15.75">
      <c r="B2964" s="64"/>
      <c r="D2964" s="17"/>
      <c r="E2964" s="4"/>
      <c r="F2964" s="64"/>
      <c r="G2964" s="4"/>
      <c r="H2964" s="4"/>
    </row>
    <row r="2965" spans="2:8" ht="15.75">
      <c r="B2965" s="64"/>
      <c r="D2965" s="17"/>
      <c r="E2965" s="4"/>
      <c r="F2965" s="64"/>
      <c r="G2965" s="4"/>
      <c r="H2965" s="4"/>
    </row>
    <row r="2966" spans="2:8" ht="15.75">
      <c r="B2966" s="64"/>
      <c r="D2966" s="17"/>
      <c r="E2966" s="4"/>
      <c r="F2966" s="64"/>
      <c r="G2966" s="4"/>
      <c r="H2966" s="4"/>
    </row>
    <row r="2967" spans="2:8" ht="15.75">
      <c r="B2967" s="64"/>
      <c r="D2967" s="17"/>
      <c r="E2967" s="4"/>
      <c r="F2967" s="64"/>
      <c r="G2967" s="4"/>
      <c r="H2967" s="4"/>
    </row>
    <row r="2968" spans="2:8" ht="15.75">
      <c r="B2968" s="64"/>
      <c r="D2968" s="17"/>
      <c r="E2968" s="4"/>
      <c r="F2968" s="64"/>
      <c r="G2968" s="4"/>
      <c r="H2968" s="4"/>
    </row>
    <row r="2969" spans="2:8" ht="15.75">
      <c r="B2969" s="64"/>
      <c r="D2969" s="17"/>
      <c r="E2969" s="4"/>
      <c r="F2969" s="64"/>
      <c r="G2969" s="4"/>
      <c r="H2969" s="4"/>
    </row>
    <row r="2970" spans="2:8" ht="15.75">
      <c r="B2970" s="64"/>
      <c r="D2970" s="17"/>
      <c r="E2970" s="4"/>
      <c r="F2970" s="64"/>
      <c r="G2970" s="4"/>
      <c r="H2970" s="4"/>
    </row>
    <row r="2971" spans="2:8" ht="15.75">
      <c r="B2971" s="64"/>
      <c r="D2971" s="17"/>
      <c r="E2971" s="4"/>
      <c r="F2971" s="64"/>
      <c r="G2971" s="4"/>
      <c r="H2971" s="4"/>
    </row>
    <row r="2972" spans="2:8" ht="15.75">
      <c r="B2972" s="64"/>
      <c r="D2972" s="17"/>
      <c r="E2972" s="4"/>
      <c r="F2972" s="64"/>
      <c r="G2972" s="4"/>
      <c r="H2972" s="4"/>
    </row>
    <row r="2973" spans="2:8" ht="15.75">
      <c r="B2973" s="64"/>
      <c r="D2973" s="17"/>
      <c r="E2973" s="4"/>
      <c r="F2973" s="64"/>
      <c r="G2973" s="4"/>
      <c r="H2973" s="4"/>
    </row>
    <row r="2974" spans="2:8" ht="15.75">
      <c r="B2974" s="64"/>
      <c r="D2974" s="17"/>
      <c r="E2974" s="4"/>
      <c r="F2974" s="64"/>
      <c r="G2974" s="4"/>
      <c r="H2974" s="4"/>
    </row>
    <row r="2975" spans="2:8" ht="15.75">
      <c r="B2975" s="64"/>
      <c r="D2975" s="17"/>
      <c r="E2975" s="4"/>
      <c r="F2975" s="64"/>
      <c r="G2975" s="4"/>
      <c r="H2975" s="4"/>
    </row>
    <row r="2976" spans="2:8" ht="15.75">
      <c r="B2976" s="64"/>
      <c r="D2976" s="17"/>
      <c r="E2976" s="4"/>
      <c r="F2976" s="64"/>
      <c r="G2976" s="4"/>
      <c r="H2976" s="4"/>
    </row>
    <row r="2977" spans="2:8" ht="15.75">
      <c r="B2977" s="64"/>
      <c r="D2977" s="17"/>
      <c r="E2977" s="4"/>
      <c r="F2977" s="64"/>
      <c r="G2977" s="4"/>
      <c r="H2977" s="4"/>
    </row>
    <row r="2978" spans="2:8" ht="15.75">
      <c r="B2978" s="64"/>
      <c r="D2978" s="17"/>
      <c r="E2978" s="4"/>
      <c r="F2978" s="64"/>
      <c r="G2978" s="4"/>
      <c r="H2978" s="4"/>
    </row>
    <row r="2979" spans="2:8" ht="15.75">
      <c r="B2979" s="64"/>
      <c r="D2979" s="17"/>
      <c r="E2979" s="4"/>
      <c r="F2979" s="64"/>
      <c r="G2979" s="4"/>
      <c r="H2979" s="4"/>
    </row>
    <row r="2980" spans="2:8" ht="15.75">
      <c r="B2980" s="64"/>
      <c r="D2980" s="17"/>
      <c r="E2980" s="4"/>
      <c r="F2980" s="64"/>
      <c r="G2980" s="4"/>
      <c r="H2980" s="4"/>
    </row>
    <row r="2981" spans="2:8" ht="15.75">
      <c r="B2981" s="64"/>
      <c r="D2981" s="17"/>
      <c r="E2981" s="4"/>
      <c r="F2981" s="64"/>
      <c r="G2981" s="4"/>
      <c r="H2981" s="4"/>
    </row>
    <row r="2982" spans="2:8" ht="15.75">
      <c r="B2982" s="64"/>
      <c r="D2982" s="17"/>
      <c r="E2982" s="4"/>
      <c r="F2982" s="64"/>
      <c r="G2982" s="4"/>
      <c r="H2982" s="4"/>
    </row>
    <row r="2983" spans="2:8" ht="15.75">
      <c r="B2983" s="64"/>
      <c r="D2983" s="17"/>
      <c r="E2983" s="4"/>
      <c r="F2983" s="64"/>
      <c r="G2983" s="4"/>
      <c r="H2983" s="4"/>
    </row>
    <row r="2984" spans="2:8" ht="15.75">
      <c r="B2984" s="64"/>
      <c r="D2984" s="17"/>
      <c r="E2984" s="4"/>
      <c r="F2984" s="64"/>
      <c r="G2984" s="4"/>
      <c r="H2984" s="4"/>
    </row>
    <row r="2985" spans="2:8" ht="15.75">
      <c r="B2985" s="64"/>
      <c r="D2985" s="17"/>
      <c r="E2985" s="4"/>
      <c r="F2985" s="64"/>
      <c r="G2985" s="4"/>
      <c r="H2985" s="4"/>
    </row>
    <row r="2986" spans="2:8" ht="15.75">
      <c r="B2986" s="64"/>
      <c r="D2986" s="17"/>
      <c r="E2986" s="4"/>
      <c r="F2986" s="64"/>
      <c r="G2986" s="4"/>
      <c r="H2986" s="4"/>
    </row>
    <row r="2987" spans="2:8" ht="15.75">
      <c r="B2987" s="64"/>
      <c r="D2987" s="17"/>
      <c r="E2987" s="4"/>
      <c r="F2987" s="64"/>
      <c r="G2987" s="4"/>
      <c r="H2987" s="4"/>
    </row>
    <row r="2988" spans="2:8" ht="15.75">
      <c r="B2988" s="64"/>
      <c r="D2988" s="17"/>
      <c r="E2988" s="4"/>
      <c r="F2988" s="64"/>
      <c r="G2988" s="4"/>
      <c r="H2988" s="4"/>
    </row>
    <row r="2989" spans="2:8" ht="15.75">
      <c r="B2989" s="64"/>
      <c r="D2989" s="17"/>
      <c r="E2989" s="4"/>
      <c r="F2989" s="64"/>
      <c r="G2989" s="4"/>
      <c r="H2989" s="4"/>
    </row>
    <row r="2990" spans="2:8" ht="15.75">
      <c r="B2990" s="64"/>
      <c r="D2990" s="17"/>
      <c r="E2990" s="4"/>
      <c r="F2990" s="64"/>
      <c r="G2990" s="4"/>
      <c r="H2990" s="4"/>
    </row>
    <row r="2991" spans="2:8" ht="15.75">
      <c r="B2991" s="64"/>
      <c r="D2991" s="17"/>
      <c r="E2991" s="4"/>
      <c r="F2991" s="64"/>
      <c r="G2991" s="4"/>
      <c r="H2991" s="4"/>
    </row>
    <row r="2992" spans="2:8" ht="15.75">
      <c r="B2992" s="64"/>
      <c r="D2992" s="17"/>
      <c r="E2992" s="4"/>
      <c r="F2992" s="64"/>
      <c r="G2992" s="4"/>
      <c r="H2992" s="4"/>
    </row>
    <row r="2993" spans="2:8" ht="15.75">
      <c r="B2993" s="64"/>
      <c r="D2993" s="17"/>
      <c r="E2993" s="4"/>
      <c r="F2993" s="64"/>
      <c r="G2993" s="4"/>
      <c r="H2993" s="4"/>
    </row>
    <row r="2994" spans="2:8" ht="15.75">
      <c r="B2994" s="64"/>
      <c r="D2994" s="17"/>
      <c r="E2994" s="4"/>
      <c r="F2994" s="64"/>
      <c r="G2994" s="4"/>
      <c r="H2994" s="4"/>
    </row>
    <row r="2995" spans="2:8" ht="15.75">
      <c r="B2995" s="64"/>
      <c r="D2995" s="17"/>
      <c r="E2995" s="4"/>
      <c r="F2995" s="64"/>
      <c r="G2995" s="4"/>
      <c r="H2995" s="4"/>
    </row>
    <row r="2996" spans="2:8" ht="15.75">
      <c r="B2996" s="64"/>
      <c r="D2996" s="17"/>
      <c r="E2996" s="4"/>
      <c r="F2996" s="64"/>
      <c r="G2996" s="4"/>
      <c r="H2996" s="4"/>
    </row>
    <row r="2997" spans="2:8" ht="15.75">
      <c r="B2997" s="64"/>
      <c r="D2997" s="17"/>
      <c r="E2997" s="4"/>
      <c r="F2997" s="64"/>
      <c r="G2997" s="4"/>
      <c r="H2997" s="4"/>
    </row>
    <row r="2998" spans="2:8" ht="15.75">
      <c r="B2998" s="64"/>
      <c r="D2998" s="17"/>
      <c r="E2998" s="4"/>
      <c r="F2998" s="64"/>
      <c r="G2998" s="4"/>
      <c r="H2998" s="4"/>
    </row>
    <row r="2999" spans="2:8" ht="15.75">
      <c r="B2999" s="64"/>
      <c r="D2999" s="17"/>
      <c r="E2999" s="4"/>
      <c r="F2999" s="64"/>
      <c r="G2999" s="4"/>
      <c r="H2999" s="4"/>
    </row>
    <row r="3000" spans="2:8" ht="15.75">
      <c r="B3000" s="64"/>
      <c r="D3000" s="17"/>
      <c r="E3000" s="4"/>
      <c r="F3000" s="64"/>
      <c r="G3000" s="4"/>
      <c r="H3000" s="4"/>
    </row>
    <row r="3001" spans="2:8" ht="15.75">
      <c r="B3001" s="64"/>
      <c r="D3001" s="17"/>
      <c r="E3001" s="4"/>
      <c r="F3001" s="64"/>
      <c r="G3001" s="4"/>
      <c r="H3001" s="4"/>
    </row>
    <row r="3002" spans="2:8" ht="15.75">
      <c r="B3002" s="64"/>
      <c r="D3002" s="17"/>
      <c r="E3002" s="4"/>
      <c r="F3002" s="64"/>
      <c r="G3002" s="4"/>
      <c r="H3002" s="4"/>
    </row>
    <row r="3003" spans="2:8" ht="15.75">
      <c r="B3003" s="64"/>
      <c r="D3003" s="17"/>
      <c r="E3003" s="4"/>
      <c r="F3003" s="64"/>
      <c r="G3003" s="4"/>
      <c r="H3003" s="4"/>
    </row>
    <row r="3004" spans="2:8" ht="15.75">
      <c r="B3004" s="64"/>
      <c r="D3004" s="17"/>
      <c r="E3004" s="4"/>
      <c r="F3004" s="64"/>
      <c r="G3004" s="4"/>
      <c r="H3004" s="4"/>
    </row>
    <row r="3005" spans="2:8" ht="15.75">
      <c r="B3005" s="64"/>
      <c r="D3005" s="17"/>
      <c r="E3005" s="4"/>
      <c r="F3005" s="64"/>
      <c r="G3005" s="4"/>
      <c r="H3005" s="4"/>
    </row>
    <row r="3006" spans="2:8" ht="15.75">
      <c r="B3006" s="64"/>
      <c r="D3006" s="17"/>
      <c r="E3006" s="4"/>
      <c r="F3006" s="64"/>
      <c r="G3006" s="4"/>
      <c r="H3006" s="4"/>
    </row>
    <row r="3007" spans="2:8" ht="15.75">
      <c r="B3007" s="64"/>
      <c r="D3007" s="17"/>
      <c r="E3007" s="4"/>
      <c r="F3007" s="64"/>
      <c r="G3007" s="4"/>
      <c r="H3007" s="4"/>
    </row>
    <row r="3008" spans="2:8" ht="15.75">
      <c r="B3008" s="64"/>
      <c r="D3008" s="17"/>
      <c r="E3008" s="4"/>
      <c r="F3008" s="64"/>
      <c r="G3008" s="4"/>
      <c r="H3008" s="4"/>
    </row>
    <row r="3009" spans="2:8" ht="15.75">
      <c r="B3009" s="64"/>
      <c r="D3009" s="17"/>
      <c r="E3009" s="4"/>
      <c r="F3009" s="64"/>
      <c r="G3009" s="4"/>
      <c r="H3009" s="4"/>
    </row>
    <row r="3010" spans="2:8" ht="15.75">
      <c r="B3010" s="64"/>
      <c r="D3010" s="17"/>
      <c r="E3010" s="4"/>
      <c r="F3010" s="64"/>
      <c r="G3010" s="4"/>
      <c r="H3010" s="4"/>
    </row>
    <row r="3011" spans="2:8" ht="15.75">
      <c r="B3011" s="64"/>
      <c r="D3011" s="17"/>
      <c r="E3011" s="4"/>
      <c r="F3011" s="64"/>
      <c r="G3011" s="4"/>
      <c r="H3011" s="4"/>
    </row>
    <row r="3012" spans="2:8" ht="15.75">
      <c r="B3012" s="64"/>
      <c r="D3012" s="17"/>
      <c r="E3012" s="4"/>
      <c r="F3012" s="64"/>
      <c r="G3012" s="4"/>
      <c r="H3012" s="4"/>
    </row>
    <row r="3013" spans="2:8" ht="15.75">
      <c r="B3013" s="64"/>
      <c r="D3013" s="17"/>
      <c r="E3013" s="4"/>
      <c r="F3013" s="64"/>
      <c r="G3013" s="4"/>
      <c r="H3013" s="4"/>
    </row>
    <row r="3014" spans="2:8" ht="15.75">
      <c r="B3014" s="64"/>
      <c r="D3014" s="17"/>
      <c r="E3014" s="4"/>
      <c r="F3014" s="64"/>
      <c r="G3014" s="4"/>
      <c r="H3014" s="4"/>
    </row>
    <row r="3015" spans="2:8" ht="15.75">
      <c r="B3015" s="64"/>
      <c r="D3015" s="17"/>
      <c r="E3015" s="4"/>
      <c r="F3015" s="64"/>
      <c r="G3015" s="4"/>
      <c r="H3015" s="4"/>
    </row>
    <row r="3016" spans="2:8" ht="15.75">
      <c r="B3016" s="64"/>
      <c r="D3016" s="17"/>
      <c r="E3016" s="4"/>
      <c r="F3016" s="64"/>
      <c r="G3016" s="4"/>
      <c r="H3016" s="4"/>
    </row>
    <row r="3017" spans="2:8" ht="15.75">
      <c r="B3017" s="64"/>
      <c r="D3017" s="17"/>
      <c r="E3017" s="4"/>
      <c r="F3017" s="64"/>
      <c r="G3017" s="4"/>
      <c r="H3017" s="4"/>
    </row>
    <row r="3018" spans="2:8" ht="15.75">
      <c r="B3018" s="64"/>
      <c r="D3018" s="17"/>
      <c r="E3018" s="4"/>
      <c r="F3018" s="64"/>
      <c r="G3018" s="4"/>
      <c r="H3018" s="4"/>
    </row>
    <row r="3019" spans="2:8" ht="15.75">
      <c r="B3019" s="64"/>
      <c r="D3019" s="17"/>
      <c r="E3019" s="4"/>
      <c r="F3019" s="64"/>
      <c r="G3019" s="4"/>
      <c r="H3019" s="4"/>
    </row>
    <row r="3020" spans="2:8" ht="15.75">
      <c r="B3020" s="64"/>
      <c r="D3020" s="17"/>
      <c r="E3020" s="4"/>
      <c r="F3020" s="64"/>
      <c r="G3020" s="4"/>
      <c r="H3020" s="4"/>
    </row>
    <row r="3021" spans="2:8" ht="15.75">
      <c r="B3021" s="64"/>
      <c r="D3021" s="17"/>
      <c r="E3021" s="4"/>
      <c r="F3021" s="64"/>
      <c r="G3021" s="4"/>
      <c r="H3021" s="4"/>
    </row>
    <row r="3022" spans="2:8" ht="15.75">
      <c r="B3022" s="64"/>
      <c r="D3022" s="17"/>
      <c r="E3022" s="4"/>
      <c r="F3022" s="64"/>
      <c r="G3022" s="4"/>
      <c r="H3022" s="4"/>
    </row>
    <row r="3023" spans="2:8" ht="15.75">
      <c r="B3023" s="64"/>
      <c r="D3023" s="17"/>
      <c r="E3023" s="4"/>
      <c r="F3023" s="64"/>
      <c r="G3023" s="4"/>
      <c r="H3023" s="4"/>
    </row>
    <row r="3024" spans="2:8" ht="15.75">
      <c r="B3024" s="64"/>
      <c r="D3024" s="17"/>
      <c r="E3024" s="4"/>
      <c r="F3024" s="64"/>
      <c r="G3024" s="4"/>
      <c r="H3024" s="4"/>
    </row>
    <row r="3025" spans="2:8" ht="15.75">
      <c r="B3025" s="64"/>
      <c r="D3025" s="17"/>
      <c r="E3025" s="4"/>
      <c r="F3025" s="64"/>
      <c r="G3025" s="4"/>
      <c r="H3025" s="4"/>
    </row>
    <row r="3026" spans="2:8" ht="15.75">
      <c r="B3026" s="64"/>
      <c r="D3026" s="17"/>
      <c r="E3026" s="4"/>
      <c r="F3026" s="64"/>
      <c r="G3026" s="4"/>
      <c r="H3026" s="4"/>
    </row>
    <row r="3027" spans="2:8" ht="15.75">
      <c r="B3027" s="64"/>
      <c r="D3027" s="17"/>
      <c r="E3027" s="4"/>
      <c r="F3027" s="64"/>
      <c r="G3027" s="4"/>
      <c r="H3027" s="4"/>
    </row>
    <row r="3028" spans="2:8" ht="15.75">
      <c r="B3028" s="64"/>
      <c r="D3028" s="17"/>
      <c r="E3028" s="4"/>
      <c r="F3028" s="64"/>
      <c r="G3028" s="4"/>
      <c r="H3028" s="4"/>
    </row>
    <row r="3029" spans="2:8" ht="15.75">
      <c r="B3029" s="64"/>
      <c r="D3029" s="17"/>
      <c r="E3029" s="4"/>
      <c r="F3029" s="64"/>
      <c r="G3029" s="4"/>
      <c r="H3029" s="4"/>
    </row>
    <row r="3030" spans="2:8" ht="15.75">
      <c r="B3030" s="64"/>
      <c r="D3030" s="17"/>
      <c r="E3030" s="4"/>
      <c r="F3030" s="64"/>
      <c r="G3030" s="4"/>
      <c r="H3030" s="4"/>
    </row>
    <row r="3031" spans="2:8" ht="15.75">
      <c r="B3031" s="64"/>
      <c r="D3031" s="17"/>
      <c r="E3031" s="4"/>
      <c r="F3031" s="64"/>
      <c r="G3031" s="4"/>
      <c r="H3031" s="4"/>
    </row>
    <row r="3032" spans="2:8" ht="15.75">
      <c r="B3032" s="64"/>
      <c r="D3032" s="17"/>
      <c r="E3032" s="4"/>
      <c r="F3032" s="64"/>
      <c r="G3032" s="4"/>
      <c r="H3032" s="4"/>
    </row>
    <row r="3033" spans="2:8" ht="15.75">
      <c r="B3033" s="64"/>
      <c r="D3033" s="17"/>
      <c r="E3033" s="4"/>
      <c r="F3033" s="64"/>
      <c r="G3033" s="4"/>
      <c r="H3033" s="4"/>
    </row>
    <row r="3034" spans="2:8" ht="15.75">
      <c r="B3034" s="64"/>
      <c r="D3034" s="17"/>
      <c r="E3034" s="4"/>
      <c r="F3034" s="64"/>
      <c r="G3034" s="4"/>
      <c r="H3034" s="4"/>
    </row>
    <row r="3035" spans="2:8" ht="15.75">
      <c r="B3035" s="64"/>
      <c r="D3035" s="17"/>
      <c r="E3035" s="4"/>
      <c r="F3035" s="64"/>
      <c r="G3035" s="4"/>
      <c r="H3035" s="4"/>
    </row>
    <row r="3036" spans="2:8" ht="15.75">
      <c r="B3036" s="64"/>
      <c r="D3036" s="17"/>
      <c r="E3036" s="4"/>
      <c r="F3036" s="64"/>
      <c r="G3036" s="4"/>
      <c r="H3036" s="4"/>
    </row>
    <row r="3037" spans="2:8" ht="15.75">
      <c r="B3037" s="64"/>
      <c r="D3037" s="17"/>
      <c r="E3037" s="4"/>
      <c r="F3037" s="64"/>
      <c r="G3037" s="4"/>
      <c r="H3037" s="4"/>
    </row>
    <row r="3038" spans="2:8" ht="15.75">
      <c r="B3038" s="64"/>
      <c r="D3038" s="17"/>
      <c r="E3038" s="4"/>
      <c r="F3038" s="64"/>
      <c r="G3038" s="4"/>
      <c r="H3038" s="4"/>
    </row>
    <row r="3039" spans="2:8" ht="15.75">
      <c r="B3039" s="64"/>
      <c r="D3039" s="17"/>
      <c r="E3039" s="4"/>
      <c r="F3039" s="64"/>
      <c r="G3039" s="4"/>
      <c r="H3039" s="4"/>
    </row>
    <row r="3040" spans="2:8" ht="15.75">
      <c r="B3040" s="64"/>
      <c r="D3040" s="17"/>
      <c r="E3040" s="4"/>
      <c r="F3040" s="64"/>
      <c r="G3040" s="4"/>
      <c r="H3040" s="4"/>
    </row>
    <row r="3041" spans="2:8" ht="15.75">
      <c r="B3041" s="64"/>
      <c r="D3041" s="17"/>
      <c r="E3041" s="4"/>
      <c r="F3041" s="64"/>
      <c r="G3041" s="4"/>
      <c r="H3041" s="4"/>
    </row>
    <row r="3042" spans="2:8" ht="15.75">
      <c r="B3042" s="64"/>
      <c r="D3042" s="17"/>
      <c r="E3042" s="4"/>
      <c r="F3042" s="64"/>
      <c r="G3042" s="4"/>
      <c r="H3042" s="4"/>
    </row>
    <row r="3043" spans="2:8" ht="15.75">
      <c r="B3043" s="64"/>
      <c r="D3043" s="17"/>
      <c r="E3043" s="4"/>
      <c r="F3043" s="64"/>
      <c r="G3043" s="4"/>
      <c r="H3043" s="4"/>
    </row>
    <row r="3044" spans="2:8" ht="15.75">
      <c r="B3044" s="64"/>
      <c r="D3044" s="17"/>
      <c r="E3044" s="4"/>
      <c r="F3044" s="64"/>
      <c r="G3044" s="4"/>
      <c r="H3044" s="4"/>
    </row>
    <row r="3045" spans="2:8" ht="15.75">
      <c r="B3045" s="64"/>
      <c r="D3045" s="17"/>
      <c r="E3045" s="4"/>
      <c r="F3045" s="64"/>
      <c r="G3045" s="4"/>
      <c r="H3045" s="4"/>
    </row>
    <row r="3046" spans="2:8" ht="15.75">
      <c r="B3046" s="64"/>
      <c r="D3046" s="17"/>
      <c r="E3046" s="4"/>
      <c r="F3046" s="64"/>
      <c r="G3046" s="4"/>
      <c r="H3046" s="4"/>
    </row>
    <row r="3047" spans="2:8" ht="15.75">
      <c r="B3047" s="64"/>
      <c r="D3047" s="17"/>
      <c r="E3047" s="4"/>
      <c r="F3047" s="64"/>
      <c r="G3047" s="4"/>
      <c r="H3047" s="4"/>
    </row>
    <row r="3048" spans="2:8" ht="15.75">
      <c r="B3048" s="64"/>
      <c r="D3048" s="17"/>
      <c r="E3048" s="4"/>
      <c r="F3048" s="64"/>
      <c r="G3048" s="4"/>
      <c r="H3048" s="4"/>
    </row>
    <row r="3049" spans="2:8" ht="15.75">
      <c r="B3049" s="64"/>
      <c r="D3049" s="17"/>
      <c r="E3049" s="4"/>
      <c r="F3049" s="64"/>
      <c r="G3049" s="4"/>
      <c r="H3049" s="4"/>
    </row>
    <row r="3050" spans="2:8" ht="15.75">
      <c r="B3050" s="64"/>
      <c r="D3050" s="17"/>
      <c r="E3050" s="4"/>
      <c r="F3050" s="64"/>
      <c r="G3050" s="4"/>
      <c r="H3050" s="4"/>
    </row>
    <row r="3051" spans="2:8" ht="15.75">
      <c r="B3051" s="64"/>
      <c r="D3051" s="17"/>
      <c r="E3051" s="4"/>
      <c r="F3051" s="64"/>
      <c r="G3051" s="4"/>
      <c r="H3051" s="4"/>
    </row>
    <row r="3052" spans="2:8" ht="15.75">
      <c r="B3052" s="64"/>
      <c r="D3052" s="17"/>
      <c r="E3052" s="4"/>
      <c r="F3052" s="64"/>
      <c r="G3052" s="4"/>
      <c r="H3052" s="4"/>
    </row>
    <row r="3053" spans="2:8" ht="15.75">
      <c r="B3053" s="64"/>
      <c r="D3053" s="17"/>
      <c r="E3053" s="4"/>
      <c r="F3053" s="64"/>
      <c r="G3053" s="4"/>
      <c r="H3053" s="4"/>
    </row>
    <row r="3054" spans="2:8" ht="15.75">
      <c r="B3054" s="64"/>
      <c r="D3054" s="17"/>
      <c r="E3054" s="4"/>
      <c r="F3054" s="64"/>
      <c r="G3054" s="4"/>
      <c r="H3054" s="4"/>
    </row>
    <row r="3055" spans="2:8" ht="15.75">
      <c r="B3055" s="64"/>
      <c r="D3055" s="17"/>
      <c r="E3055" s="4"/>
      <c r="F3055" s="64"/>
      <c r="G3055" s="4"/>
      <c r="H3055" s="4"/>
    </row>
    <row r="3056" spans="2:8" ht="15.75">
      <c r="B3056" s="64"/>
      <c r="D3056" s="17"/>
      <c r="E3056" s="4"/>
      <c r="F3056" s="64"/>
      <c r="G3056" s="4"/>
      <c r="H3056" s="4"/>
    </row>
    <row r="3057" spans="2:8" ht="15.75">
      <c r="B3057" s="64"/>
      <c r="D3057" s="17"/>
      <c r="E3057" s="4"/>
      <c r="F3057" s="64"/>
      <c r="G3057" s="4"/>
      <c r="H3057" s="4"/>
    </row>
    <row r="3058" spans="2:8" ht="15.75">
      <c r="B3058" s="64"/>
      <c r="D3058" s="17"/>
      <c r="E3058" s="4"/>
      <c r="F3058" s="64"/>
      <c r="G3058" s="4"/>
      <c r="H3058" s="4"/>
    </row>
    <row r="3059" spans="2:8" ht="15.75">
      <c r="B3059" s="64"/>
      <c r="D3059" s="17"/>
      <c r="E3059" s="4"/>
      <c r="F3059" s="64"/>
      <c r="G3059" s="4"/>
      <c r="H3059" s="4"/>
    </row>
    <row r="3060" spans="2:8" ht="15.75">
      <c r="B3060" s="64"/>
      <c r="D3060" s="17"/>
      <c r="E3060" s="4"/>
      <c r="F3060" s="64"/>
      <c r="G3060" s="4"/>
      <c r="H3060" s="4"/>
    </row>
    <row r="3061" spans="2:8" ht="15.75">
      <c r="B3061" s="64"/>
      <c r="D3061" s="17"/>
      <c r="E3061" s="4"/>
      <c r="F3061" s="64"/>
      <c r="G3061" s="4"/>
      <c r="H3061" s="4"/>
    </row>
    <row r="3062" spans="2:8" ht="15.75">
      <c r="B3062" s="64"/>
      <c r="D3062" s="17"/>
      <c r="E3062" s="4"/>
      <c r="F3062" s="64"/>
      <c r="G3062" s="4"/>
      <c r="H3062" s="4"/>
    </row>
    <row r="3063" spans="2:8" ht="15.75">
      <c r="B3063" s="64"/>
      <c r="D3063" s="17"/>
      <c r="E3063" s="4"/>
      <c r="F3063" s="64"/>
      <c r="G3063" s="4"/>
      <c r="H3063" s="4"/>
    </row>
    <row r="3064" spans="2:8" ht="15.75">
      <c r="B3064" s="64"/>
      <c r="D3064" s="17"/>
      <c r="E3064" s="4"/>
      <c r="F3064" s="64"/>
      <c r="G3064" s="4"/>
      <c r="H3064" s="4"/>
    </row>
    <row r="3065" spans="2:8" ht="15.75">
      <c r="B3065" s="64"/>
      <c r="D3065" s="17"/>
      <c r="E3065" s="4"/>
      <c r="F3065" s="64"/>
      <c r="G3065" s="4"/>
      <c r="H3065" s="4"/>
    </row>
    <row r="3066" spans="2:8" ht="15.75">
      <c r="B3066" s="64"/>
      <c r="D3066" s="17"/>
      <c r="E3066" s="4"/>
      <c r="F3066" s="64"/>
      <c r="G3066" s="4"/>
      <c r="H3066" s="4"/>
    </row>
    <row r="3067" spans="2:8" ht="15.75">
      <c r="B3067" s="64"/>
      <c r="D3067" s="17"/>
      <c r="E3067" s="4"/>
      <c r="F3067" s="64"/>
      <c r="G3067" s="4"/>
      <c r="H3067" s="4"/>
    </row>
    <row r="3068" spans="2:8" ht="15.75">
      <c r="B3068" s="64"/>
      <c r="D3068" s="17"/>
      <c r="E3068" s="4"/>
      <c r="F3068" s="64"/>
      <c r="G3068" s="4"/>
      <c r="H3068" s="4"/>
    </row>
    <row r="3069" spans="2:8" ht="15.75">
      <c r="B3069" s="64"/>
      <c r="D3069" s="17"/>
      <c r="E3069" s="4"/>
      <c r="F3069" s="64"/>
      <c r="G3069" s="4"/>
      <c r="H3069" s="4"/>
    </row>
    <row r="3070" spans="2:8" ht="15.75">
      <c r="B3070" s="64"/>
      <c r="D3070" s="17"/>
      <c r="E3070" s="4"/>
      <c r="F3070" s="64"/>
      <c r="G3070" s="4"/>
      <c r="H3070" s="4"/>
    </row>
    <row r="3071" spans="2:8" ht="15.75">
      <c r="B3071" s="64"/>
      <c r="D3071" s="17"/>
      <c r="E3071" s="4"/>
      <c r="F3071" s="64"/>
      <c r="G3071" s="4"/>
      <c r="H3071" s="4"/>
    </row>
    <row r="3072" spans="2:8" ht="15.75">
      <c r="B3072" s="64"/>
      <c r="D3072" s="17"/>
      <c r="E3072" s="4"/>
      <c r="F3072" s="64"/>
      <c r="G3072" s="4"/>
      <c r="H3072" s="4"/>
    </row>
    <row r="3073" spans="2:8" ht="15.75">
      <c r="B3073" s="64"/>
      <c r="D3073" s="17"/>
      <c r="E3073" s="4"/>
      <c r="F3073" s="64"/>
      <c r="G3073" s="4"/>
      <c r="H3073" s="4"/>
    </row>
    <row r="3074" spans="2:8" ht="15.75">
      <c r="B3074" s="64"/>
      <c r="D3074" s="17"/>
      <c r="E3074" s="4"/>
      <c r="F3074" s="64"/>
      <c r="G3074" s="4"/>
      <c r="H3074" s="4"/>
    </row>
    <row r="3075" spans="2:8" ht="15.75">
      <c r="B3075" s="64"/>
      <c r="D3075" s="17"/>
      <c r="E3075" s="4"/>
      <c r="F3075" s="64"/>
      <c r="G3075" s="4"/>
      <c r="H3075" s="4"/>
    </row>
    <row r="3076" spans="2:8" ht="15.75">
      <c r="B3076" s="64"/>
      <c r="D3076" s="17"/>
      <c r="E3076" s="4"/>
      <c r="F3076" s="64"/>
      <c r="G3076" s="4"/>
      <c r="H3076" s="4"/>
    </row>
    <row r="3077" spans="2:8" ht="15.75">
      <c r="B3077" s="64"/>
      <c r="D3077" s="17"/>
      <c r="E3077" s="4"/>
      <c r="F3077" s="64"/>
      <c r="G3077" s="4"/>
      <c r="H3077" s="4"/>
    </row>
    <row r="3078" spans="2:8" ht="15.75">
      <c r="B3078" s="64"/>
      <c r="D3078" s="17"/>
      <c r="E3078" s="4"/>
      <c r="F3078" s="64"/>
      <c r="G3078" s="4"/>
      <c r="H3078" s="4"/>
    </row>
    <row r="3079" spans="2:8" ht="15.75">
      <c r="B3079" s="64"/>
      <c r="D3079" s="17"/>
      <c r="E3079" s="4"/>
      <c r="F3079" s="64"/>
      <c r="G3079" s="4"/>
      <c r="H3079" s="4"/>
    </row>
    <row r="3080" spans="2:8" ht="15.75">
      <c r="B3080" s="64"/>
      <c r="D3080" s="17"/>
      <c r="E3080" s="4"/>
      <c r="F3080" s="64"/>
      <c r="G3080" s="4"/>
      <c r="H3080" s="4"/>
    </row>
    <row r="3081" spans="2:8" ht="15.75">
      <c r="B3081" s="64"/>
      <c r="D3081" s="17"/>
      <c r="E3081" s="4"/>
      <c r="F3081" s="64"/>
      <c r="G3081" s="4"/>
      <c r="H3081" s="4"/>
    </row>
    <row r="3082" spans="2:8" ht="15.75">
      <c r="B3082" s="64"/>
      <c r="D3082" s="17"/>
      <c r="E3082" s="4"/>
      <c r="F3082" s="64"/>
      <c r="G3082" s="4"/>
      <c r="H3082" s="4"/>
    </row>
    <row r="3083" spans="2:8" ht="15.75">
      <c r="B3083" s="64"/>
      <c r="D3083" s="17"/>
      <c r="E3083" s="4"/>
      <c r="F3083" s="64"/>
      <c r="G3083" s="4"/>
      <c r="H3083" s="4"/>
    </row>
    <row r="3084" spans="2:8" ht="15.75">
      <c r="B3084" s="64"/>
      <c r="D3084" s="17"/>
      <c r="E3084" s="4"/>
      <c r="F3084" s="64"/>
      <c r="G3084" s="4"/>
      <c r="H3084" s="4"/>
    </row>
    <row r="3085" spans="2:8" ht="15.75">
      <c r="B3085" s="64"/>
      <c r="D3085" s="17"/>
      <c r="E3085" s="4"/>
      <c r="F3085" s="64"/>
      <c r="G3085" s="4"/>
      <c r="H3085" s="4"/>
    </row>
    <row r="3086" spans="2:8" ht="15.75">
      <c r="B3086" s="64"/>
      <c r="D3086" s="17"/>
      <c r="E3086" s="4"/>
      <c r="F3086" s="64"/>
      <c r="G3086" s="4"/>
      <c r="H3086" s="4"/>
    </row>
    <row r="3087" spans="2:8" ht="15.75">
      <c r="B3087" s="64"/>
      <c r="D3087" s="17"/>
      <c r="E3087" s="4"/>
      <c r="F3087" s="64"/>
      <c r="G3087" s="4"/>
      <c r="H3087" s="4"/>
    </row>
    <row r="3088" spans="2:8" ht="15.75">
      <c r="B3088" s="64"/>
      <c r="D3088" s="17"/>
      <c r="E3088" s="4"/>
      <c r="F3088" s="64"/>
      <c r="G3088" s="4"/>
      <c r="H3088" s="4"/>
    </row>
    <row r="3089" spans="2:8" ht="15.75">
      <c r="B3089" s="64"/>
      <c r="D3089" s="17"/>
      <c r="E3089" s="4"/>
      <c r="F3089" s="64"/>
      <c r="G3089" s="4"/>
      <c r="H3089" s="4"/>
    </row>
    <row r="3090" spans="2:8" ht="15.75">
      <c r="B3090" s="64"/>
      <c r="D3090" s="17"/>
      <c r="E3090" s="4"/>
      <c r="F3090" s="64"/>
      <c r="G3090" s="4"/>
      <c r="H3090" s="4"/>
    </row>
    <row r="3091" spans="2:8" ht="15.75">
      <c r="B3091" s="64"/>
      <c r="D3091" s="17"/>
      <c r="E3091" s="4"/>
      <c r="F3091" s="64"/>
      <c r="G3091" s="4"/>
      <c r="H3091" s="4"/>
    </row>
    <row r="3092" spans="2:8" ht="15.75">
      <c r="B3092" s="64"/>
      <c r="D3092" s="17"/>
      <c r="E3092" s="4"/>
      <c r="F3092" s="64"/>
      <c r="G3092" s="4"/>
      <c r="H3092" s="4"/>
    </row>
    <row r="3093" spans="2:8" ht="15.75">
      <c r="B3093" s="64"/>
      <c r="D3093" s="17"/>
      <c r="E3093" s="4"/>
      <c r="F3093" s="64"/>
      <c r="G3093" s="4"/>
      <c r="H3093" s="4"/>
    </row>
    <row r="3094" spans="2:8" ht="15.75">
      <c r="B3094" s="64"/>
      <c r="D3094" s="17"/>
      <c r="E3094" s="4"/>
      <c r="F3094" s="64"/>
      <c r="G3094" s="4"/>
      <c r="H3094" s="4"/>
    </row>
    <row r="3095" spans="2:8" ht="15.75">
      <c r="B3095" s="64"/>
      <c r="D3095" s="17"/>
      <c r="E3095" s="4"/>
      <c r="F3095" s="64"/>
      <c r="G3095" s="4"/>
      <c r="H3095" s="4"/>
    </row>
    <row r="3096" spans="2:8" ht="15.75">
      <c r="B3096" s="64"/>
      <c r="D3096" s="17"/>
      <c r="E3096" s="4"/>
      <c r="F3096" s="64"/>
      <c r="G3096" s="4"/>
      <c r="H3096" s="4"/>
    </row>
    <row r="3097" spans="2:8" ht="15.75">
      <c r="B3097" s="64"/>
      <c r="D3097" s="17"/>
      <c r="E3097" s="4"/>
      <c r="F3097" s="64"/>
      <c r="G3097" s="4"/>
      <c r="H3097" s="4"/>
    </row>
    <row r="3098" spans="2:8" ht="15.75">
      <c r="B3098" s="64"/>
      <c r="D3098" s="17"/>
      <c r="E3098" s="4"/>
      <c r="F3098" s="64"/>
      <c r="G3098" s="4"/>
      <c r="H3098" s="4"/>
    </row>
    <row r="3099" spans="2:8" ht="15.75">
      <c r="B3099" s="64"/>
      <c r="D3099" s="17"/>
      <c r="E3099" s="4"/>
      <c r="F3099" s="64"/>
      <c r="G3099" s="4"/>
      <c r="H3099" s="4"/>
    </row>
    <row r="3100" spans="2:8" ht="15.75">
      <c r="B3100" s="64"/>
      <c r="D3100" s="17"/>
      <c r="E3100" s="4"/>
      <c r="F3100" s="64"/>
      <c r="G3100" s="4"/>
      <c r="H3100" s="4"/>
    </row>
    <row r="3101" spans="2:8" ht="15.75">
      <c r="B3101" s="64"/>
      <c r="D3101" s="17"/>
      <c r="E3101" s="4"/>
      <c r="F3101" s="64"/>
      <c r="G3101" s="4"/>
      <c r="H3101" s="4"/>
    </row>
    <row r="3102" spans="2:8" ht="15.75">
      <c r="B3102" s="64"/>
      <c r="D3102" s="17"/>
      <c r="E3102" s="4"/>
      <c r="F3102" s="64"/>
      <c r="G3102" s="4"/>
      <c r="H3102" s="4"/>
    </row>
    <row r="3103" spans="2:8" ht="15.75">
      <c r="B3103" s="64"/>
      <c r="D3103" s="17"/>
      <c r="E3103" s="4"/>
      <c r="F3103" s="64"/>
      <c r="G3103" s="4"/>
      <c r="H3103" s="4"/>
    </row>
    <row r="3104" spans="2:8" ht="15.75">
      <c r="B3104" s="64"/>
      <c r="D3104" s="17"/>
      <c r="E3104" s="4"/>
      <c r="F3104" s="64"/>
      <c r="G3104" s="4"/>
      <c r="H3104" s="4"/>
    </row>
    <row r="3105" spans="2:8" ht="15.75">
      <c r="B3105" s="64"/>
      <c r="D3105" s="17"/>
      <c r="E3105" s="4"/>
      <c r="F3105" s="64"/>
      <c r="G3105" s="4"/>
      <c r="H3105" s="4"/>
    </row>
    <row r="3106" spans="2:8" ht="15.75">
      <c r="B3106" s="64"/>
      <c r="D3106" s="17"/>
      <c r="E3106" s="4"/>
      <c r="F3106" s="64"/>
      <c r="G3106" s="4"/>
      <c r="H3106" s="4"/>
    </row>
    <row r="3107" spans="2:8" ht="15.75">
      <c r="B3107" s="64"/>
      <c r="D3107" s="17"/>
      <c r="E3107" s="4"/>
      <c r="F3107" s="64"/>
      <c r="G3107" s="4"/>
      <c r="H3107" s="4"/>
    </row>
    <row r="3108" spans="2:8" ht="15.75">
      <c r="B3108" s="64"/>
      <c r="D3108" s="17"/>
      <c r="E3108" s="4"/>
      <c r="F3108" s="64"/>
      <c r="G3108" s="4"/>
      <c r="H3108" s="4"/>
    </row>
    <row r="3109" spans="2:8" ht="15.75">
      <c r="B3109" s="64"/>
      <c r="D3109" s="17"/>
      <c r="E3109" s="4"/>
      <c r="F3109" s="64"/>
      <c r="G3109" s="4"/>
      <c r="H3109" s="4"/>
    </row>
    <row r="3110" spans="2:8" ht="15.75">
      <c r="B3110" s="64"/>
      <c r="D3110" s="17"/>
      <c r="E3110" s="4"/>
      <c r="F3110" s="64"/>
      <c r="G3110" s="4"/>
      <c r="H3110" s="4"/>
    </row>
    <row r="3111" spans="2:8" ht="15.75">
      <c r="B3111" s="64"/>
      <c r="D3111" s="17"/>
      <c r="E3111" s="4"/>
      <c r="F3111" s="64"/>
      <c r="G3111" s="4"/>
      <c r="H3111" s="4"/>
    </row>
    <row r="3112" spans="2:8" ht="15.75">
      <c r="B3112" s="64"/>
      <c r="D3112" s="17"/>
      <c r="E3112" s="4"/>
      <c r="F3112" s="64"/>
      <c r="G3112" s="4"/>
      <c r="H3112" s="4"/>
    </row>
    <row r="3113" spans="2:8" ht="15.75">
      <c r="B3113" s="64"/>
      <c r="D3113" s="17"/>
      <c r="E3113" s="4"/>
      <c r="F3113" s="64"/>
      <c r="G3113" s="4"/>
      <c r="H3113" s="4"/>
    </row>
    <row r="3114" spans="2:8" ht="15.75">
      <c r="B3114" s="64"/>
      <c r="D3114" s="17"/>
      <c r="E3114" s="4"/>
      <c r="F3114" s="64"/>
      <c r="G3114" s="4"/>
      <c r="H3114" s="4"/>
    </row>
    <row r="3115" spans="2:8" ht="15.75">
      <c r="B3115" s="64"/>
      <c r="D3115" s="17"/>
      <c r="E3115" s="4"/>
      <c r="F3115" s="64"/>
      <c r="G3115" s="4"/>
      <c r="H3115" s="4"/>
    </row>
    <row r="3116" spans="2:8" ht="15.75">
      <c r="B3116" s="64"/>
      <c r="D3116" s="17"/>
      <c r="E3116" s="4"/>
      <c r="F3116" s="64"/>
      <c r="G3116" s="4"/>
      <c r="H3116" s="4"/>
    </row>
    <row r="3117" spans="2:8" ht="15.75">
      <c r="B3117" s="64"/>
      <c r="D3117" s="17"/>
      <c r="E3117" s="4"/>
      <c r="F3117" s="64"/>
      <c r="G3117" s="4"/>
      <c r="H3117" s="4"/>
    </row>
    <row r="3118" spans="2:8" ht="15.75">
      <c r="B3118" s="64"/>
      <c r="D3118" s="17"/>
      <c r="E3118" s="4"/>
      <c r="F3118" s="64"/>
      <c r="G3118" s="4"/>
      <c r="H3118" s="4"/>
    </row>
    <row r="3119" spans="2:8" ht="15.75">
      <c r="B3119" s="64"/>
      <c r="D3119" s="17"/>
      <c r="E3119" s="4"/>
      <c r="F3119" s="64"/>
      <c r="G3119" s="4"/>
      <c r="H3119" s="4"/>
    </row>
    <row r="3120" spans="2:8" ht="15.75">
      <c r="B3120" s="64"/>
      <c r="D3120" s="17"/>
      <c r="E3120" s="4"/>
      <c r="F3120" s="64"/>
      <c r="G3120" s="4"/>
      <c r="H3120" s="4"/>
    </row>
    <row r="3121" spans="2:8" ht="15.75">
      <c r="B3121" s="64"/>
      <c r="D3121" s="17"/>
      <c r="E3121" s="4"/>
      <c r="F3121" s="64"/>
      <c r="G3121" s="4"/>
      <c r="H3121" s="4"/>
    </row>
    <row r="3122" spans="2:8" ht="15.75">
      <c r="B3122" s="64"/>
      <c r="D3122" s="17"/>
      <c r="E3122" s="4"/>
      <c r="F3122" s="64"/>
      <c r="G3122" s="4"/>
      <c r="H3122" s="4"/>
    </row>
    <row r="3123" spans="2:8" ht="15.75">
      <c r="B3123" s="64"/>
      <c r="D3123" s="17"/>
      <c r="E3123" s="4"/>
      <c r="F3123" s="64"/>
      <c r="G3123" s="4"/>
      <c r="H3123" s="4"/>
    </row>
    <row r="3124" spans="2:8" ht="15.75">
      <c r="B3124" s="64"/>
      <c r="D3124" s="17"/>
      <c r="E3124" s="4"/>
      <c r="F3124" s="64"/>
      <c r="G3124" s="4"/>
      <c r="H3124" s="4"/>
    </row>
    <row r="3125" spans="2:8" ht="15.75">
      <c r="B3125" s="64"/>
      <c r="D3125" s="17"/>
      <c r="E3125" s="4"/>
      <c r="F3125" s="64"/>
      <c r="G3125" s="4"/>
      <c r="H3125" s="4"/>
    </row>
    <row r="3126" spans="2:8" ht="15.75">
      <c r="B3126" s="64"/>
      <c r="D3126" s="17"/>
      <c r="E3126" s="4"/>
      <c r="F3126" s="64"/>
      <c r="G3126" s="4"/>
      <c r="H3126" s="4"/>
    </row>
    <row r="3127" spans="2:8" ht="15.75">
      <c r="B3127" s="64"/>
      <c r="D3127" s="17"/>
      <c r="E3127" s="4"/>
      <c r="F3127" s="64"/>
      <c r="G3127" s="4"/>
      <c r="H3127" s="4"/>
    </row>
    <row r="3128" spans="2:8" ht="15.75">
      <c r="B3128" s="64"/>
      <c r="D3128" s="17"/>
      <c r="E3128" s="4"/>
      <c r="F3128" s="64"/>
      <c r="G3128" s="4"/>
      <c r="H3128" s="4"/>
    </row>
    <row r="3129" spans="2:8" ht="15.75">
      <c r="B3129" s="64"/>
      <c r="D3129" s="17"/>
      <c r="E3129" s="4"/>
      <c r="F3129" s="64"/>
      <c r="G3129" s="4"/>
      <c r="H3129" s="4"/>
    </row>
    <row r="3130" spans="2:8" ht="15.75">
      <c r="B3130" s="64"/>
      <c r="D3130" s="17"/>
      <c r="E3130" s="4"/>
      <c r="F3130" s="64"/>
      <c r="G3130" s="4"/>
      <c r="H3130" s="4"/>
    </row>
    <row r="3131" spans="2:8" ht="15.75">
      <c r="B3131" s="64"/>
      <c r="D3131" s="17"/>
      <c r="E3131" s="4"/>
      <c r="F3131" s="64"/>
      <c r="G3131" s="4"/>
      <c r="H3131" s="4"/>
    </row>
    <row r="3132" spans="2:8" ht="15.75">
      <c r="B3132" s="64"/>
      <c r="D3132" s="17"/>
      <c r="E3132" s="4"/>
      <c r="F3132" s="64"/>
      <c r="G3132" s="4"/>
      <c r="H3132" s="4"/>
    </row>
    <row r="3133" spans="2:8" ht="15.75">
      <c r="B3133" s="64"/>
      <c r="D3133" s="17"/>
      <c r="E3133" s="4"/>
      <c r="F3133" s="64"/>
      <c r="G3133" s="4"/>
      <c r="H3133" s="4"/>
    </row>
    <row r="3134" spans="2:8" ht="15.75">
      <c r="B3134" s="64"/>
      <c r="D3134" s="17"/>
      <c r="E3134" s="4"/>
      <c r="F3134" s="64"/>
      <c r="G3134" s="4"/>
      <c r="H3134" s="4"/>
    </row>
    <row r="3135" spans="2:8" ht="15.75">
      <c r="B3135" s="64"/>
      <c r="D3135" s="17"/>
      <c r="E3135" s="4"/>
      <c r="F3135" s="64"/>
      <c r="G3135" s="4"/>
      <c r="H3135" s="4"/>
    </row>
    <row r="3136" spans="2:8" ht="15.75">
      <c r="B3136" s="64"/>
      <c r="D3136" s="17"/>
      <c r="E3136" s="4"/>
      <c r="F3136" s="64"/>
      <c r="G3136" s="4"/>
      <c r="H3136" s="4"/>
    </row>
    <row r="3137" spans="2:8" ht="15.75">
      <c r="B3137" s="64"/>
      <c r="D3137" s="17"/>
      <c r="E3137" s="4"/>
      <c r="F3137" s="64"/>
      <c r="G3137" s="4"/>
      <c r="H3137" s="4"/>
    </row>
    <row r="3138" spans="2:8" ht="15.75">
      <c r="B3138" s="64"/>
      <c r="D3138" s="17"/>
      <c r="E3138" s="4"/>
      <c r="F3138" s="64"/>
      <c r="G3138" s="4"/>
      <c r="H3138" s="4"/>
    </row>
    <row r="3139" spans="2:8" ht="15.75">
      <c r="B3139" s="64"/>
      <c r="D3139" s="17"/>
      <c r="E3139" s="4"/>
      <c r="F3139" s="64"/>
      <c r="G3139" s="4"/>
      <c r="H3139" s="4"/>
    </row>
    <row r="3140" spans="2:8" ht="15.75">
      <c r="B3140" s="64"/>
      <c r="D3140" s="17"/>
      <c r="E3140" s="4"/>
      <c r="F3140" s="64"/>
      <c r="G3140" s="4"/>
      <c r="H3140" s="4"/>
    </row>
    <row r="3141" spans="2:8" ht="15.75">
      <c r="B3141" s="64"/>
      <c r="D3141" s="17"/>
      <c r="E3141" s="4"/>
      <c r="F3141" s="64"/>
      <c r="G3141" s="4"/>
      <c r="H3141" s="4"/>
    </row>
    <row r="3142" spans="2:8" ht="15.75">
      <c r="B3142" s="64"/>
      <c r="D3142" s="17"/>
      <c r="E3142" s="4"/>
      <c r="F3142" s="64"/>
      <c r="G3142" s="4"/>
      <c r="H3142" s="4"/>
    </row>
    <row r="3143" spans="2:8" ht="15.75">
      <c r="B3143" s="64"/>
      <c r="D3143" s="17"/>
      <c r="E3143" s="4"/>
      <c r="F3143" s="64"/>
      <c r="G3143" s="4"/>
      <c r="H3143" s="4"/>
    </row>
    <row r="3144" spans="2:8" ht="15.75">
      <c r="B3144" s="64"/>
      <c r="D3144" s="17"/>
      <c r="E3144" s="4"/>
      <c r="F3144" s="64"/>
      <c r="G3144" s="4"/>
      <c r="H3144" s="4"/>
    </row>
    <row r="3145" spans="2:8" ht="15.75">
      <c r="B3145" s="64"/>
      <c r="D3145" s="17"/>
      <c r="E3145" s="4"/>
      <c r="F3145" s="64"/>
      <c r="G3145" s="4"/>
      <c r="H3145" s="4"/>
    </row>
    <row r="3146" spans="2:8" ht="15.75">
      <c r="B3146" s="64"/>
      <c r="D3146" s="17"/>
      <c r="E3146" s="4"/>
      <c r="F3146" s="64"/>
      <c r="G3146" s="4"/>
      <c r="H3146" s="4"/>
    </row>
    <row r="3147" spans="2:8" ht="15.75">
      <c r="B3147" s="64"/>
      <c r="D3147" s="17"/>
      <c r="E3147" s="4"/>
      <c r="F3147" s="64"/>
      <c r="G3147" s="4"/>
      <c r="H3147" s="4"/>
    </row>
    <row r="3148" spans="2:8" ht="15.75">
      <c r="B3148" s="64"/>
      <c r="D3148" s="17"/>
      <c r="E3148" s="4"/>
      <c r="F3148" s="64"/>
      <c r="G3148" s="4"/>
      <c r="H3148" s="4"/>
    </row>
    <row r="3149" spans="2:8" ht="15.75">
      <c r="B3149" s="64"/>
      <c r="D3149" s="17"/>
      <c r="E3149" s="4"/>
      <c r="F3149" s="64"/>
      <c r="G3149" s="4"/>
      <c r="H3149" s="4"/>
    </row>
    <row r="3150" spans="2:8" ht="15.75">
      <c r="B3150" s="64"/>
      <c r="D3150" s="17"/>
      <c r="E3150" s="4"/>
      <c r="F3150" s="64"/>
      <c r="G3150" s="4"/>
      <c r="H3150" s="4"/>
    </row>
    <row r="3151" spans="2:8" ht="15.75">
      <c r="B3151" s="64"/>
      <c r="D3151" s="17"/>
      <c r="E3151" s="4"/>
      <c r="F3151" s="64"/>
      <c r="G3151" s="4"/>
      <c r="H3151" s="4"/>
    </row>
    <row r="3152" spans="2:8" ht="15.75">
      <c r="B3152" s="64"/>
      <c r="D3152" s="17"/>
      <c r="E3152" s="4"/>
      <c r="F3152" s="64"/>
      <c r="G3152" s="4"/>
      <c r="H3152" s="4"/>
    </row>
    <row r="3153" spans="2:8" ht="15.75">
      <c r="B3153" s="64"/>
      <c r="D3153" s="17"/>
      <c r="E3153" s="4"/>
      <c r="F3153" s="64"/>
      <c r="G3153" s="4"/>
      <c r="H3153" s="4"/>
    </row>
    <row r="3154" spans="2:8" ht="15.75">
      <c r="B3154" s="64"/>
      <c r="D3154" s="17"/>
      <c r="E3154" s="4"/>
      <c r="F3154" s="64"/>
      <c r="G3154" s="4"/>
      <c r="H3154" s="4"/>
    </row>
    <row r="3155" spans="2:8" ht="15.75">
      <c r="B3155" s="64"/>
      <c r="D3155" s="17"/>
      <c r="E3155" s="4"/>
      <c r="F3155" s="64"/>
      <c r="G3155" s="4"/>
      <c r="H3155" s="4"/>
    </row>
    <row r="3156" spans="2:8" ht="15.75">
      <c r="B3156" s="64"/>
      <c r="D3156" s="17"/>
      <c r="E3156" s="4"/>
      <c r="F3156" s="64"/>
      <c r="G3156" s="4"/>
      <c r="H3156" s="4"/>
    </row>
    <row r="3157" spans="2:8" ht="15.75">
      <c r="B3157" s="64"/>
      <c r="D3157" s="17"/>
      <c r="E3157" s="4"/>
      <c r="F3157" s="64"/>
      <c r="G3157" s="4"/>
      <c r="H3157" s="4"/>
    </row>
    <row r="3158" spans="2:8" ht="15.75">
      <c r="B3158" s="64"/>
      <c r="D3158" s="17"/>
      <c r="E3158" s="4"/>
      <c r="F3158" s="64"/>
      <c r="G3158" s="4"/>
      <c r="H3158" s="4"/>
    </row>
    <row r="3159" spans="2:8" ht="15.75">
      <c r="B3159" s="64"/>
      <c r="D3159" s="17"/>
      <c r="E3159" s="4"/>
      <c r="F3159" s="64"/>
      <c r="G3159" s="4"/>
      <c r="H3159" s="4"/>
    </row>
    <row r="3160" spans="2:8" ht="15.75">
      <c r="B3160" s="64"/>
      <c r="D3160" s="17"/>
      <c r="E3160" s="4"/>
      <c r="F3160" s="64"/>
      <c r="G3160" s="4"/>
      <c r="H3160" s="4"/>
    </row>
    <row r="3161" spans="2:8" ht="15.75">
      <c r="B3161" s="64"/>
      <c r="D3161" s="17"/>
      <c r="E3161" s="4"/>
      <c r="F3161" s="64"/>
      <c r="G3161" s="4"/>
      <c r="H3161" s="4"/>
    </row>
    <row r="3162" spans="2:8" ht="15.75">
      <c r="B3162" s="64"/>
      <c r="D3162" s="17"/>
      <c r="E3162" s="4"/>
      <c r="F3162" s="64"/>
      <c r="G3162" s="4"/>
      <c r="H3162" s="4"/>
    </row>
    <row r="3163" spans="2:8" ht="15.75">
      <c r="B3163" s="64"/>
      <c r="D3163" s="17"/>
      <c r="E3163" s="4"/>
      <c r="F3163" s="64"/>
      <c r="G3163" s="4"/>
      <c r="H3163" s="4"/>
    </row>
    <row r="3164" spans="2:8" ht="15.75">
      <c r="B3164" s="64"/>
      <c r="D3164" s="17"/>
      <c r="E3164" s="4"/>
      <c r="F3164" s="64"/>
      <c r="G3164" s="4"/>
      <c r="H3164" s="4"/>
    </row>
    <row r="3165" spans="2:8" ht="15.75">
      <c r="B3165" s="64"/>
      <c r="D3165" s="17"/>
      <c r="E3165" s="4"/>
      <c r="F3165" s="64"/>
      <c r="G3165" s="4"/>
      <c r="H3165" s="4"/>
    </row>
    <row r="3166" spans="2:8" ht="15.75">
      <c r="B3166" s="64"/>
      <c r="D3166" s="17"/>
      <c r="E3166" s="4"/>
      <c r="F3166" s="64"/>
      <c r="G3166" s="4"/>
      <c r="H3166" s="4"/>
    </row>
    <row r="3167" spans="2:8" ht="15.75">
      <c r="B3167" s="64"/>
      <c r="D3167" s="17"/>
      <c r="E3167" s="4"/>
      <c r="F3167" s="64"/>
      <c r="G3167" s="4"/>
      <c r="H3167" s="4"/>
    </row>
    <row r="3168" spans="2:8" ht="15.75">
      <c r="B3168" s="64"/>
      <c r="D3168" s="17"/>
      <c r="E3168" s="4"/>
      <c r="F3168" s="64"/>
      <c r="G3168" s="4"/>
      <c r="H3168" s="4"/>
    </row>
    <row r="3169" spans="2:8" ht="15.75">
      <c r="B3169" s="64"/>
      <c r="D3169" s="17"/>
      <c r="E3169" s="4"/>
      <c r="F3169" s="64"/>
      <c r="G3169" s="4"/>
      <c r="H3169" s="4"/>
    </row>
    <row r="3170" spans="2:8" ht="15.75">
      <c r="B3170" s="64"/>
      <c r="D3170" s="17"/>
      <c r="E3170" s="4"/>
      <c r="F3170" s="64"/>
      <c r="G3170" s="4"/>
      <c r="H3170" s="4"/>
    </row>
    <row r="3171" spans="2:8" ht="15.75">
      <c r="B3171" s="64"/>
      <c r="D3171" s="17"/>
      <c r="E3171" s="4"/>
      <c r="F3171" s="64"/>
      <c r="G3171" s="4"/>
      <c r="H3171" s="4"/>
    </row>
    <row r="3172" spans="2:8" ht="15.75">
      <c r="B3172" s="64"/>
      <c r="D3172" s="17"/>
      <c r="E3172" s="4"/>
      <c r="F3172" s="64"/>
      <c r="G3172" s="4"/>
      <c r="H3172" s="4"/>
    </row>
    <row r="3173" spans="2:8" ht="15.75">
      <c r="B3173" s="64"/>
      <c r="D3173" s="17"/>
      <c r="E3173" s="4"/>
      <c r="F3173" s="64"/>
      <c r="G3173" s="4"/>
      <c r="H3173" s="4"/>
    </row>
    <row r="3174" spans="2:8" ht="15.75">
      <c r="B3174" s="64"/>
      <c r="D3174" s="17"/>
      <c r="E3174" s="4"/>
      <c r="F3174" s="64"/>
      <c r="G3174" s="4"/>
      <c r="H3174" s="4"/>
    </row>
    <row r="3175" spans="2:8" ht="15.75">
      <c r="B3175" s="64"/>
      <c r="D3175" s="17"/>
      <c r="E3175" s="4"/>
      <c r="F3175" s="64"/>
      <c r="G3175" s="4"/>
      <c r="H3175" s="4"/>
    </row>
    <row r="3176" spans="2:8" ht="15.75">
      <c r="B3176" s="64"/>
      <c r="D3176" s="17"/>
      <c r="E3176" s="4"/>
      <c r="F3176" s="64"/>
      <c r="G3176" s="4"/>
      <c r="H3176" s="4"/>
    </row>
    <row r="3177" spans="2:8" ht="15.75">
      <c r="B3177" s="64"/>
      <c r="D3177" s="17"/>
      <c r="E3177" s="4"/>
      <c r="F3177" s="64"/>
      <c r="G3177" s="4"/>
      <c r="H3177" s="4"/>
    </row>
    <row r="3178" spans="2:8" ht="15.75">
      <c r="B3178" s="64"/>
      <c r="D3178" s="17"/>
      <c r="E3178" s="4"/>
      <c r="F3178" s="64"/>
      <c r="G3178" s="4"/>
      <c r="H3178" s="4"/>
    </row>
    <row r="3179" spans="2:8" ht="15.75">
      <c r="B3179" s="64"/>
      <c r="D3179" s="17"/>
      <c r="E3179" s="4"/>
      <c r="F3179" s="64"/>
      <c r="G3179" s="4"/>
      <c r="H3179" s="4"/>
    </row>
    <row r="3180" spans="2:8" ht="15.75">
      <c r="B3180" s="64"/>
      <c r="D3180" s="17"/>
      <c r="E3180" s="4"/>
      <c r="F3180" s="64"/>
      <c r="G3180" s="4"/>
      <c r="H3180" s="4"/>
    </row>
    <row r="3181" spans="2:8" ht="15.75">
      <c r="B3181" s="64"/>
      <c r="D3181" s="17"/>
      <c r="E3181" s="4"/>
      <c r="F3181" s="64"/>
      <c r="G3181" s="4"/>
      <c r="H3181" s="4"/>
    </row>
    <row r="3182" spans="2:8" ht="15.75">
      <c r="B3182" s="64"/>
      <c r="D3182" s="17"/>
      <c r="E3182" s="4"/>
      <c r="F3182" s="64"/>
      <c r="G3182" s="4"/>
      <c r="H3182" s="4"/>
    </row>
    <row r="3183" spans="2:8" ht="15.75">
      <c r="B3183" s="64"/>
      <c r="D3183" s="17"/>
      <c r="E3183" s="4"/>
      <c r="F3183" s="64"/>
      <c r="G3183" s="4"/>
      <c r="H3183" s="4"/>
    </row>
    <row r="3184" spans="2:8" ht="15.75">
      <c r="B3184" s="64"/>
      <c r="D3184" s="17"/>
      <c r="E3184" s="4"/>
      <c r="F3184" s="64"/>
      <c r="G3184" s="4"/>
      <c r="H3184" s="4"/>
    </row>
    <row r="3185" spans="2:8" ht="15.75">
      <c r="B3185" s="64"/>
      <c r="D3185" s="17"/>
      <c r="E3185" s="4"/>
      <c r="F3185" s="64"/>
      <c r="G3185" s="4"/>
      <c r="H3185" s="4"/>
    </row>
    <row r="3186" spans="2:8" ht="15.75">
      <c r="B3186" s="64"/>
      <c r="D3186" s="17"/>
      <c r="E3186" s="4"/>
      <c r="F3186" s="64"/>
      <c r="G3186" s="4"/>
      <c r="H3186" s="4"/>
    </row>
    <row r="3187" spans="2:8" ht="15.75">
      <c r="B3187" s="64"/>
      <c r="D3187" s="17"/>
      <c r="E3187" s="4"/>
      <c r="F3187" s="64"/>
      <c r="G3187" s="4"/>
      <c r="H3187" s="4"/>
    </row>
    <row r="3188" spans="2:8" ht="15.75">
      <c r="B3188" s="64"/>
      <c r="D3188" s="17"/>
      <c r="E3188" s="4"/>
      <c r="F3188" s="64"/>
      <c r="G3188" s="4"/>
      <c r="H3188" s="4"/>
    </row>
    <row r="3189" spans="2:8" ht="15.75">
      <c r="B3189" s="64"/>
      <c r="D3189" s="17"/>
      <c r="E3189" s="4"/>
      <c r="F3189" s="64"/>
      <c r="G3189" s="4"/>
      <c r="H3189" s="4"/>
    </row>
    <row r="3190" spans="2:8" ht="15.75">
      <c r="B3190" s="64"/>
      <c r="D3190" s="17"/>
      <c r="E3190" s="4"/>
      <c r="F3190" s="64"/>
      <c r="G3190" s="4"/>
      <c r="H3190" s="4"/>
    </row>
    <row r="3191" spans="2:8" ht="15.75">
      <c r="B3191" s="64"/>
      <c r="D3191" s="17"/>
      <c r="E3191" s="4"/>
      <c r="F3191" s="64"/>
      <c r="G3191" s="4"/>
      <c r="H3191" s="4"/>
    </row>
    <row r="3192" spans="2:8" ht="15.75">
      <c r="B3192" s="64"/>
      <c r="D3192" s="17"/>
      <c r="E3192" s="4"/>
      <c r="F3192" s="64"/>
      <c r="G3192" s="4"/>
      <c r="H3192" s="4"/>
    </row>
    <row r="3193" spans="2:8" ht="15.75">
      <c r="B3193" s="64"/>
      <c r="D3193" s="17"/>
      <c r="E3193" s="4"/>
      <c r="F3193" s="64"/>
      <c r="G3193" s="4"/>
      <c r="H3193" s="4"/>
    </row>
    <row r="3194" spans="2:8" ht="15.75">
      <c r="B3194" s="64"/>
      <c r="D3194" s="17"/>
      <c r="E3194" s="4"/>
      <c r="F3194" s="64"/>
      <c r="G3194" s="4"/>
      <c r="H3194" s="4"/>
    </row>
    <row r="3195" spans="2:8" ht="15.75">
      <c r="B3195" s="64"/>
      <c r="D3195" s="17"/>
      <c r="E3195" s="4"/>
      <c r="F3195" s="64"/>
      <c r="G3195" s="4"/>
      <c r="H3195" s="4"/>
    </row>
    <row r="3196" spans="2:8" ht="15.75">
      <c r="B3196" s="64"/>
      <c r="D3196" s="17"/>
      <c r="E3196" s="4"/>
      <c r="F3196" s="64"/>
      <c r="G3196" s="4"/>
      <c r="H3196" s="4"/>
    </row>
    <row r="3197" spans="2:8" ht="15.75">
      <c r="B3197" s="64"/>
      <c r="D3197" s="17"/>
      <c r="E3197" s="4"/>
      <c r="F3197" s="64"/>
      <c r="G3197" s="4"/>
      <c r="H3197" s="4"/>
    </row>
    <row r="3198" spans="2:8" ht="15.75">
      <c r="B3198" s="64"/>
      <c r="D3198" s="17"/>
      <c r="E3198" s="4"/>
      <c r="F3198" s="64"/>
      <c r="G3198" s="4"/>
      <c r="H3198" s="4"/>
    </row>
    <row r="3199" spans="2:8" ht="15.75">
      <c r="B3199" s="64"/>
      <c r="D3199" s="17"/>
      <c r="E3199" s="4"/>
      <c r="F3199" s="64"/>
      <c r="G3199" s="4"/>
      <c r="H3199" s="4"/>
    </row>
    <row r="3200" spans="2:8" ht="15.75">
      <c r="B3200" s="64"/>
      <c r="D3200" s="17"/>
      <c r="E3200" s="4"/>
      <c r="F3200" s="64"/>
      <c r="G3200" s="4"/>
      <c r="H3200" s="4"/>
    </row>
    <row r="3201" spans="2:8" ht="15.75">
      <c r="B3201" s="64"/>
      <c r="D3201" s="17"/>
      <c r="E3201" s="4"/>
      <c r="F3201" s="64"/>
      <c r="G3201" s="4"/>
      <c r="H3201" s="4"/>
    </row>
    <row r="3202" spans="2:8" ht="15.75">
      <c r="B3202" s="64"/>
      <c r="D3202" s="17"/>
      <c r="E3202" s="4"/>
      <c r="F3202" s="64"/>
      <c r="G3202" s="4"/>
      <c r="H3202" s="4"/>
    </row>
    <row r="3203" spans="2:8" ht="15.75">
      <c r="B3203" s="64"/>
      <c r="D3203" s="17"/>
      <c r="E3203" s="4"/>
      <c r="F3203" s="64"/>
      <c r="G3203" s="4"/>
      <c r="H3203" s="4"/>
    </row>
    <row r="3204" spans="2:8" ht="15.75">
      <c r="B3204" s="64"/>
      <c r="D3204" s="17"/>
      <c r="E3204" s="4"/>
      <c r="F3204" s="64"/>
      <c r="G3204" s="4"/>
      <c r="H3204" s="4"/>
    </row>
    <row r="3205" spans="2:8" ht="15.75">
      <c r="B3205" s="64"/>
      <c r="D3205" s="17"/>
      <c r="E3205" s="4"/>
      <c r="F3205" s="64"/>
      <c r="G3205" s="4"/>
      <c r="H3205" s="4"/>
    </row>
    <row r="3206" spans="2:8" ht="15.75">
      <c r="B3206" s="64"/>
      <c r="D3206" s="17"/>
      <c r="E3206" s="4"/>
      <c r="F3206" s="64"/>
      <c r="G3206" s="4"/>
      <c r="H3206" s="4"/>
    </row>
    <row r="3207" spans="2:8" ht="15.75">
      <c r="B3207" s="64"/>
      <c r="D3207" s="17"/>
      <c r="E3207" s="4"/>
      <c r="F3207" s="64"/>
      <c r="G3207" s="4"/>
      <c r="H3207" s="4"/>
    </row>
    <row r="3208" spans="2:8" ht="15.75">
      <c r="B3208" s="64"/>
      <c r="D3208" s="17"/>
      <c r="E3208" s="4"/>
      <c r="F3208" s="64"/>
      <c r="G3208" s="4"/>
      <c r="H3208" s="4"/>
    </row>
    <row r="3209" spans="2:8" ht="15.75">
      <c r="B3209" s="64"/>
      <c r="D3209" s="17"/>
      <c r="E3209" s="4"/>
      <c r="F3209" s="64"/>
      <c r="G3209" s="4"/>
      <c r="H3209" s="4"/>
    </row>
    <row r="3210" spans="2:8" ht="15.75">
      <c r="B3210" s="64"/>
      <c r="D3210" s="17"/>
      <c r="E3210" s="4"/>
      <c r="F3210" s="64"/>
      <c r="G3210" s="4"/>
      <c r="H3210" s="4"/>
    </row>
    <row r="3211" spans="2:8" ht="15.75">
      <c r="B3211" s="64"/>
      <c r="D3211" s="17"/>
      <c r="E3211" s="4"/>
      <c r="F3211" s="64"/>
      <c r="G3211" s="4"/>
      <c r="H3211" s="4"/>
    </row>
    <row r="3212" spans="2:8" ht="15.75">
      <c r="B3212" s="64"/>
      <c r="D3212" s="17"/>
      <c r="E3212" s="4"/>
      <c r="F3212" s="64"/>
      <c r="G3212" s="4"/>
      <c r="H3212" s="4"/>
    </row>
    <row r="3213" spans="2:8" ht="15.75">
      <c r="B3213" s="64"/>
      <c r="D3213" s="17"/>
      <c r="E3213" s="4"/>
      <c r="F3213" s="64"/>
      <c r="G3213" s="4"/>
      <c r="H3213" s="4"/>
    </row>
    <row r="3214" spans="2:8" ht="15.75">
      <c r="B3214" s="64"/>
      <c r="D3214" s="17"/>
      <c r="E3214" s="4"/>
      <c r="F3214" s="64"/>
      <c r="G3214" s="4"/>
      <c r="H3214" s="4"/>
    </row>
    <row r="3215" spans="2:8" ht="15.75">
      <c r="B3215" s="64"/>
      <c r="D3215" s="17"/>
      <c r="E3215" s="4"/>
      <c r="F3215" s="64"/>
      <c r="G3215" s="4"/>
      <c r="H3215" s="4"/>
    </row>
    <row r="3216" spans="2:8" ht="15.75">
      <c r="B3216" s="64"/>
      <c r="D3216" s="17"/>
      <c r="E3216" s="4"/>
      <c r="F3216" s="64"/>
      <c r="G3216" s="4"/>
      <c r="H3216" s="4"/>
    </row>
    <row r="3217" spans="2:8" ht="15.75">
      <c r="B3217" s="64"/>
      <c r="D3217" s="17"/>
      <c r="E3217" s="4"/>
      <c r="F3217" s="64"/>
      <c r="G3217" s="4"/>
      <c r="H3217" s="4"/>
    </row>
    <row r="3218" spans="2:8" ht="15.75">
      <c r="B3218" s="64"/>
      <c r="D3218" s="17"/>
      <c r="E3218" s="4"/>
      <c r="F3218" s="64"/>
      <c r="G3218" s="4"/>
      <c r="H3218" s="4"/>
    </row>
    <row r="3219" spans="2:8" ht="15.75">
      <c r="B3219" s="64"/>
      <c r="D3219" s="17"/>
      <c r="E3219" s="4"/>
      <c r="F3219" s="64"/>
      <c r="G3219" s="4"/>
      <c r="H3219" s="4"/>
    </row>
    <row r="3220" spans="2:8" ht="15.75">
      <c r="B3220" s="64"/>
      <c r="D3220" s="17"/>
      <c r="E3220" s="4"/>
      <c r="F3220" s="64"/>
      <c r="G3220" s="4"/>
      <c r="H3220" s="4"/>
    </row>
    <row r="3221" spans="2:8" ht="15.75">
      <c r="B3221" s="64"/>
      <c r="D3221" s="17"/>
      <c r="E3221" s="4"/>
      <c r="F3221" s="64"/>
      <c r="G3221" s="4"/>
      <c r="H3221" s="4"/>
    </row>
    <row r="3222" spans="2:8" ht="15.75">
      <c r="B3222" s="64"/>
      <c r="D3222" s="17"/>
      <c r="E3222" s="4"/>
      <c r="F3222" s="64"/>
      <c r="G3222" s="4"/>
      <c r="H3222" s="4"/>
    </row>
    <row r="3223" spans="2:8" ht="15.75">
      <c r="B3223" s="64"/>
      <c r="D3223" s="17"/>
      <c r="E3223" s="4"/>
      <c r="F3223" s="64"/>
      <c r="G3223" s="4"/>
      <c r="H3223" s="4"/>
    </row>
    <row r="3224" spans="2:8" ht="15.75">
      <c r="B3224" s="64"/>
      <c r="D3224" s="17"/>
      <c r="E3224" s="4"/>
      <c r="F3224" s="64"/>
      <c r="G3224" s="4"/>
      <c r="H3224" s="4"/>
    </row>
    <row r="3225" spans="2:8" ht="15.75">
      <c r="B3225" s="64"/>
      <c r="D3225" s="17"/>
      <c r="E3225" s="4"/>
      <c r="F3225" s="64"/>
      <c r="G3225" s="4"/>
      <c r="H3225" s="4"/>
    </row>
    <row r="3226" spans="2:8" ht="15.75">
      <c r="B3226" s="64"/>
      <c r="D3226" s="17"/>
      <c r="E3226" s="4"/>
      <c r="F3226" s="64"/>
      <c r="G3226" s="4"/>
      <c r="H3226" s="4"/>
    </row>
    <row r="3227" spans="2:8" ht="15.75">
      <c r="B3227" s="64"/>
      <c r="D3227" s="17"/>
      <c r="E3227" s="4"/>
      <c r="F3227" s="64"/>
      <c r="G3227" s="4"/>
      <c r="H3227" s="4"/>
    </row>
    <row r="3228" spans="2:8" ht="15.75">
      <c r="B3228" s="64"/>
      <c r="D3228" s="17"/>
      <c r="E3228" s="4"/>
      <c r="F3228" s="64"/>
      <c r="G3228" s="4"/>
      <c r="H3228" s="4"/>
    </row>
    <row r="3229" spans="2:8" ht="15.75">
      <c r="B3229" s="64"/>
      <c r="D3229" s="17"/>
      <c r="E3229" s="4"/>
      <c r="F3229" s="64"/>
      <c r="G3229" s="4"/>
      <c r="H3229" s="4"/>
    </row>
    <row r="3230" spans="2:8" ht="15.75">
      <c r="B3230" s="64"/>
      <c r="D3230" s="17"/>
      <c r="E3230" s="4"/>
      <c r="F3230" s="64"/>
      <c r="G3230" s="4"/>
      <c r="H3230" s="4"/>
    </row>
    <row r="3231" spans="2:8" ht="15.75">
      <c r="B3231" s="64"/>
      <c r="D3231" s="17"/>
      <c r="E3231" s="4"/>
      <c r="F3231" s="64"/>
      <c r="G3231" s="4"/>
      <c r="H3231" s="4"/>
    </row>
    <row r="3232" spans="2:8" ht="15.75">
      <c r="B3232" s="64"/>
      <c r="D3232" s="17"/>
      <c r="E3232" s="4"/>
      <c r="F3232" s="64"/>
      <c r="G3232" s="4"/>
      <c r="H3232" s="4"/>
    </row>
    <row r="3233" spans="2:8" ht="15.75">
      <c r="B3233" s="64"/>
      <c r="D3233" s="17"/>
      <c r="E3233" s="4"/>
      <c r="F3233" s="64"/>
      <c r="G3233" s="4"/>
      <c r="H3233" s="4"/>
    </row>
    <row r="3234" spans="2:8" ht="15.75">
      <c r="B3234" s="64"/>
      <c r="D3234" s="17"/>
      <c r="E3234" s="4"/>
      <c r="F3234" s="64"/>
      <c r="G3234" s="4"/>
      <c r="H3234" s="4"/>
    </row>
    <row r="3235" spans="2:8" ht="15.75">
      <c r="B3235" s="64"/>
      <c r="D3235" s="17"/>
      <c r="E3235" s="4"/>
      <c r="F3235" s="64"/>
      <c r="G3235" s="4"/>
      <c r="H3235" s="4"/>
    </row>
    <row r="3236" spans="2:8" ht="15.75">
      <c r="B3236" s="64"/>
      <c r="D3236" s="17"/>
      <c r="E3236" s="4"/>
      <c r="F3236" s="64"/>
      <c r="G3236" s="4"/>
      <c r="H3236" s="4"/>
    </row>
    <row r="3237" spans="2:8" ht="15.75">
      <c r="B3237" s="64"/>
      <c r="D3237" s="17"/>
      <c r="E3237" s="4"/>
      <c r="F3237" s="64"/>
      <c r="G3237" s="4"/>
      <c r="H3237" s="4"/>
    </row>
    <row r="3238" spans="2:8" ht="15.75">
      <c r="B3238" s="64"/>
      <c r="D3238" s="17"/>
      <c r="E3238" s="4"/>
      <c r="F3238" s="64"/>
      <c r="G3238" s="4"/>
      <c r="H3238" s="4"/>
    </row>
    <row r="3239" spans="2:8" ht="15.75">
      <c r="B3239" s="64"/>
      <c r="D3239" s="17"/>
      <c r="E3239" s="4"/>
      <c r="F3239" s="64"/>
      <c r="G3239" s="4"/>
      <c r="H3239" s="4"/>
    </row>
    <row r="3240" spans="2:8" ht="15.75">
      <c r="B3240" s="64"/>
      <c r="D3240" s="17"/>
      <c r="E3240" s="4"/>
      <c r="F3240" s="64"/>
      <c r="G3240" s="4"/>
      <c r="H3240" s="4"/>
    </row>
    <row r="3241" spans="2:8" ht="15.75">
      <c r="B3241" s="64"/>
      <c r="D3241" s="17"/>
      <c r="E3241" s="4"/>
      <c r="F3241" s="64"/>
      <c r="G3241" s="4"/>
      <c r="H3241" s="4"/>
    </row>
    <row r="3242" spans="2:8" ht="15.75">
      <c r="B3242" s="64"/>
      <c r="D3242" s="17"/>
      <c r="E3242" s="4"/>
      <c r="F3242" s="64"/>
      <c r="G3242" s="4"/>
      <c r="H3242" s="4"/>
    </row>
    <row r="3243" spans="2:8" ht="15.75">
      <c r="B3243" s="64"/>
      <c r="D3243" s="17"/>
      <c r="E3243" s="4"/>
      <c r="F3243" s="64"/>
      <c r="G3243" s="4"/>
      <c r="H3243" s="4"/>
    </row>
    <row r="3244" spans="2:8" ht="15.75">
      <c r="B3244" s="64"/>
      <c r="D3244" s="17"/>
      <c r="E3244" s="4"/>
      <c r="F3244" s="64"/>
      <c r="G3244" s="4"/>
      <c r="H3244" s="4"/>
    </row>
    <row r="3245" spans="2:8" ht="15.75">
      <c r="B3245" s="64"/>
      <c r="D3245" s="17"/>
      <c r="E3245" s="4"/>
      <c r="F3245" s="64"/>
      <c r="G3245" s="4"/>
      <c r="H3245" s="4"/>
    </row>
    <row r="3246" spans="2:8" ht="15.75">
      <c r="B3246" s="64"/>
      <c r="D3246" s="17"/>
      <c r="E3246" s="4"/>
      <c r="F3246" s="64"/>
      <c r="G3246" s="4"/>
      <c r="H3246" s="4"/>
    </row>
    <row r="3247" spans="2:8" ht="15.75">
      <c r="B3247" s="64"/>
      <c r="D3247" s="17"/>
      <c r="E3247" s="4"/>
      <c r="F3247" s="64"/>
      <c r="G3247" s="4"/>
      <c r="H3247" s="4"/>
    </row>
    <row r="3248" spans="2:8" ht="15.75">
      <c r="B3248" s="64"/>
      <c r="D3248" s="17"/>
      <c r="E3248" s="4"/>
      <c r="F3248" s="64"/>
      <c r="G3248" s="4"/>
      <c r="H3248" s="4"/>
    </row>
    <row r="3249" spans="2:8" ht="15.75">
      <c r="B3249" s="64"/>
      <c r="D3249" s="17"/>
      <c r="E3249" s="4"/>
      <c r="F3249" s="64"/>
      <c r="G3249" s="4"/>
      <c r="H3249" s="4"/>
    </row>
    <row r="3250" spans="2:8" ht="15.75">
      <c r="B3250" s="64"/>
      <c r="D3250" s="17"/>
      <c r="E3250" s="4"/>
      <c r="F3250" s="64"/>
      <c r="G3250" s="4"/>
      <c r="H3250" s="4"/>
    </row>
    <row r="3251" spans="2:8" ht="15.75">
      <c r="B3251" s="64"/>
      <c r="D3251" s="17"/>
      <c r="E3251" s="4"/>
      <c r="F3251" s="64"/>
      <c r="G3251" s="4"/>
      <c r="H3251" s="4"/>
    </row>
    <row r="3252" spans="2:8" ht="15.75">
      <c r="B3252" s="64"/>
      <c r="D3252" s="17"/>
      <c r="E3252" s="4"/>
      <c r="F3252" s="64"/>
      <c r="G3252" s="4"/>
      <c r="H3252" s="4"/>
    </row>
    <row r="3253" spans="2:8" ht="15.75">
      <c r="B3253" s="64"/>
      <c r="D3253" s="17"/>
      <c r="E3253" s="4"/>
      <c r="F3253" s="64"/>
      <c r="G3253" s="4"/>
      <c r="H3253" s="4"/>
    </row>
    <row r="3254" spans="2:8" ht="15.75">
      <c r="B3254" s="64"/>
      <c r="D3254" s="17"/>
      <c r="E3254" s="4"/>
      <c r="F3254" s="64"/>
      <c r="G3254" s="4"/>
      <c r="H3254" s="4"/>
    </row>
    <row r="3255" spans="2:8" ht="15.75">
      <c r="B3255" s="64"/>
      <c r="D3255" s="17"/>
      <c r="E3255" s="4"/>
      <c r="F3255" s="64"/>
      <c r="G3255" s="4"/>
      <c r="H3255" s="4"/>
    </row>
    <row r="3256" spans="2:8" ht="15.75">
      <c r="B3256" s="64"/>
      <c r="D3256" s="17"/>
      <c r="E3256" s="4"/>
      <c r="F3256" s="64"/>
      <c r="G3256" s="4"/>
      <c r="H3256" s="4"/>
    </row>
    <row r="3257" spans="2:8" ht="15.75">
      <c r="B3257" s="64"/>
      <c r="D3257" s="17"/>
      <c r="E3257" s="4"/>
      <c r="F3257" s="64"/>
      <c r="G3257" s="4"/>
      <c r="H3257" s="4"/>
    </row>
    <row r="3258" spans="2:8" ht="15.75">
      <c r="B3258" s="64"/>
      <c r="D3258" s="17"/>
      <c r="E3258" s="4"/>
      <c r="F3258" s="64"/>
      <c r="G3258" s="4"/>
      <c r="H3258" s="4"/>
    </row>
    <row r="3259" spans="2:8" ht="15.75">
      <c r="B3259" s="64"/>
      <c r="D3259" s="17"/>
      <c r="E3259" s="4"/>
      <c r="F3259" s="64"/>
      <c r="G3259" s="4"/>
      <c r="H3259" s="4"/>
    </row>
    <row r="3260" spans="2:8" ht="15.75">
      <c r="B3260" s="64"/>
      <c r="D3260" s="17"/>
      <c r="E3260" s="4"/>
      <c r="F3260" s="64"/>
      <c r="G3260" s="4"/>
      <c r="H3260" s="4"/>
    </row>
    <row r="3261" spans="2:8" ht="15.75">
      <c r="B3261" s="64"/>
      <c r="D3261" s="17"/>
      <c r="E3261" s="4"/>
      <c r="F3261" s="64"/>
      <c r="G3261" s="4"/>
      <c r="H3261" s="4"/>
    </row>
    <row r="3262" spans="2:8" ht="15.75">
      <c r="B3262" s="64"/>
      <c r="D3262" s="17"/>
      <c r="E3262" s="4"/>
      <c r="F3262" s="64"/>
      <c r="G3262" s="4"/>
      <c r="H3262" s="4"/>
    </row>
    <row r="3263" spans="2:8" ht="15.75">
      <c r="B3263" s="64"/>
      <c r="D3263" s="17"/>
      <c r="E3263" s="4"/>
      <c r="F3263" s="64"/>
      <c r="G3263" s="4"/>
      <c r="H3263" s="4"/>
    </row>
    <row r="3264" spans="2:8" ht="15.75">
      <c r="B3264" s="64"/>
      <c r="D3264" s="17"/>
      <c r="E3264" s="4"/>
      <c r="F3264" s="64"/>
      <c r="G3264" s="4"/>
      <c r="H3264" s="4"/>
    </row>
    <row r="3265" spans="2:8" ht="15.75">
      <c r="B3265" s="64"/>
      <c r="D3265" s="17"/>
      <c r="E3265" s="4"/>
      <c r="F3265" s="64"/>
      <c r="G3265" s="4"/>
      <c r="H3265" s="4"/>
    </row>
    <row r="3266" spans="2:8" ht="15.75">
      <c r="B3266" s="64"/>
      <c r="D3266" s="17"/>
      <c r="E3266" s="4"/>
      <c r="F3266" s="64"/>
      <c r="G3266" s="4"/>
      <c r="H3266" s="4"/>
    </row>
    <row r="3267" spans="2:8" ht="15.75">
      <c r="B3267" s="64"/>
      <c r="D3267" s="17"/>
      <c r="E3267" s="4"/>
      <c r="F3267" s="64"/>
      <c r="G3267" s="4"/>
      <c r="H3267" s="4"/>
    </row>
    <row r="3268" spans="2:8" ht="15.75">
      <c r="B3268" s="64"/>
      <c r="D3268" s="17"/>
      <c r="E3268" s="4"/>
      <c r="F3268" s="64"/>
      <c r="G3268" s="4"/>
      <c r="H3268" s="4"/>
    </row>
    <row r="3269" spans="2:8" ht="15.75">
      <c r="B3269" s="64"/>
      <c r="D3269" s="17"/>
      <c r="E3269" s="4"/>
      <c r="F3269" s="64"/>
      <c r="G3269" s="4"/>
      <c r="H3269" s="4"/>
    </row>
    <row r="3270" spans="2:8" ht="15.75">
      <c r="B3270" s="64"/>
      <c r="D3270" s="17"/>
      <c r="E3270" s="4"/>
      <c r="F3270" s="64"/>
      <c r="G3270" s="4"/>
      <c r="H3270" s="4"/>
    </row>
    <row r="3271" spans="2:8" ht="15.75">
      <c r="B3271" s="64"/>
      <c r="D3271" s="17"/>
      <c r="E3271" s="4"/>
      <c r="F3271" s="64"/>
      <c r="G3271" s="4"/>
      <c r="H3271" s="4"/>
    </row>
    <row r="3272" spans="2:8" ht="15.75">
      <c r="B3272" s="64"/>
      <c r="D3272" s="17"/>
      <c r="E3272" s="4"/>
      <c r="F3272" s="64"/>
      <c r="G3272" s="4"/>
      <c r="H3272" s="4"/>
    </row>
    <row r="3273" spans="2:8" ht="15.75">
      <c r="B3273" s="64"/>
      <c r="D3273" s="17"/>
      <c r="E3273" s="4"/>
      <c r="F3273" s="64"/>
      <c r="G3273" s="4"/>
      <c r="H3273" s="4"/>
    </row>
    <row r="3274" spans="2:8" ht="15.75">
      <c r="B3274" s="64"/>
      <c r="D3274" s="17"/>
      <c r="E3274" s="4"/>
      <c r="F3274" s="64"/>
      <c r="G3274" s="4"/>
      <c r="H3274" s="4"/>
    </row>
    <row r="3275" spans="2:8" ht="15.75">
      <c r="B3275" s="64"/>
      <c r="D3275" s="17"/>
      <c r="E3275" s="4"/>
      <c r="F3275" s="64"/>
      <c r="G3275" s="4"/>
      <c r="H3275" s="4"/>
    </row>
    <row r="3276" spans="2:8" ht="15.75">
      <c r="B3276" s="64"/>
      <c r="D3276" s="17"/>
      <c r="E3276" s="4"/>
      <c r="F3276" s="64"/>
      <c r="G3276" s="4"/>
      <c r="H3276" s="4"/>
    </row>
    <row r="3277" spans="2:8" ht="15.75">
      <c r="B3277" s="64"/>
      <c r="D3277" s="17"/>
      <c r="E3277" s="4"/>
      <c r="F3277" s="64"/>
      <c r="G3277" s="4"/>
      <c r="H3277" s="4"/>
    </row>
    <row r="3278" spans="2:8" ht="15.75">
      <c r="B3278" s="64"/>
      <c r="D3278" s="17"/>
      <c r="E3278" s="4"/>
      <c r="F3278" s="64"/>
      <c r="G3278" s="4"/>
      <c r="H3278" s="4"/>
    </row>
    <row r="3279" spans="2:8" ht="15.75">
      <c r="B3279" s="64"/>
      <c r="D3279" s="17"/>
      <c r="E3279" s="4"/>
      <c r="F3279" s="64"/>
      <c r="G3279" s="4"/>
      <c r="H3279" s="4"/>
    </row>
    <row r="3280" spans="2:8" ht="15.75">
      <c r="B3280" s="64"/>
      <c r="D3280" s="17"/>
      <c r="E3280" s="4"/>
      <c r="F3280" s="64"/>
      <c r="G3280" s="4"/>
      <c r="H3280" s="4"/>
    </row>
    <row r="3281" spans="2:8" ht="15.75">
      <c r="B3281" s="64"/>
      <c r="D3281" s="17"/>
      <c r="E3281" s="4"/>
      <c r="F3281" s="64"/>
      <c r="G3281" s="4"/>
      <c r="H3281" s="4"/>
    </row>
    <row r="3282" spans="2:8" ht="15.75">
      <c r="B3282" s="64"/>
      <c r="D3282" s="17"/>
      <c r="E3282" s="4"/>
      <c r="F3282" s="64"/>
      <c r="G3282" s="4"/>
      <c r="H3282" s="4"/>
    </row>
    <row r="3283" spans="2:8" ht="15.75">
      <c r="B3283" s="64"/>
      <c r="D3283" s="17"/>
      <c r="E3283" s="4"/>
      <c r="F3283" s="64"/>
      <c r="G3283" s="4"/>
      <c r="H3283" s="4"/>
    </row>
    <row r="3284" spans="2:8" ht="15.75">
      <c r="B3284" s="64"/>
      <c r="D3284" s="17"/>
      <c r="E3284" s="4"/>
      <c r="F3284" s="64"/>
      <c r="G3284" s="4"/>
      <c r="H3284" s="4"/>
    </row>
    <row r="3285" spans="2:8" ht="15.75">
      <c r="B3285" s="64"/>
      <c r="D3285" s="17"/>
      <c r="E3285" s="4"/>
      <c r="F3285" s="64"/>
      <c r="G3285" s="4"/>
      <c r="H3285" s="4"/>
    </row>
    <row r="3286" spans="2:8" ht="15.75">
      <c r="B3286" s="64"/>
      <c r="D3286" s="17"/>
      <c r="E3286" s="4"/>
      <c r="F3286" s="64"/>
      <c r="G3286" s="4"/>
      <c r="H3286" s="4"/>
    </row>
    <row r="3287" spans="2:8" ht="15.75">
      <c r="B3287" s="64"/>
      <c r="D3287" s="17"/>
      <c r="E3287" s="4"/>
      <c r="F3287" s="64"/>
      <c r="G3287" s="4"/>
      <c r="H3287" s="4"/>
    </row>
    <row r="3288" spans="2:8" ht="15.75">
      <c r="B3288" s="64"/>
      <c r="D3288" s="17"/>
      <c r="E3288" s="4"/>
      <c r="F3288" s="64"/>
      <c r="G3288" s="4"/>
      <c r="H3288" s="4"/>
    </row>
    <row r="3289" spans="2:8" ht="15.75">
      <c r="B3289" s="64"/>
      <c r="D3289" s="17"/>
      <c r="E3289" s="4"/>
      <c r="F3289" s="64"/>
      <c r="G3289" s="4"/>
      <c r="H3289" s="4"/>
    </row>
    <row r="3290" spans="2:8" ht="15.75">
      <c r="B3290" s="64"/>
      <c r="D3290" s="17"/>
      <c r="E3290" s="4"/>
      <c r="F3290" s="64"/>
      <c r="G3290" s="4"/>
      <c r="H3290" s="4"/>
    </row>
    <row r="3291" spans="2:8" ht="15.75">
      <c r="B3291" s="64"/>
      <c r="D3291" s="17"/>
      <c r="E3291" s="4"/>
      <c r="F3291" s="64"/>
      <c r="G3291" s="4"/>
      <c r="H3291" s="4"/>
    </row>
    <row r="3292" spans="2:8" ht="15.75">
      <c r="B3292" s="64"/>
      <c r="D3292" s="17"/>
      <c r="E3292" s="4"/>
      <c r="F3292" s="64"/>
      <c r="G3292" s="4"/>
      <c r="H3292" s="4"/>
    </row>
    <row r="3293" spans="2:8" ht="15.75">
      <c r="B3293" s="64"/>
      <c r="D3293" s="17"/>
      <c r="E3293" s="4"/>
      <c r="F3293" s="64"/>
      <c r="G3293" s="4"/>
      <c r="H3293" s="4"/>
    </row>
    <row r="3294" spans="2:8" ht="15.75">
      <c r="B3294" s="64"/>
      <c r="D3294" s="17"/>
      <c r="E3294" s="4"/>
      <c r="F3294" s="64"/>
      <c r="G3294" s="4"/>
      <c r="H3294" s="4"/>
    </row>
    <row r="3295" spans="2:8" ht="15.75">
      <c r="B3295" s="64"/>
      <c r="D3295" s="17"/>
      <c r="E3295" s="4"/>
      <c r="F3295" s="64"/>
      <c r="G3295" s="4"/>
      <c r="H3295" s="4"/>
    </row>
    <row r="3296" spans="2:8" ht="15.75">
      <c r="B3296" s="64"/>
      <c r="D3296" s="17"/>
      <c r="E3296" s="4"/>
      <c r="F3296" s="64"/>
      <c r="G3296" s="4"/>
      <c r="H3296" s="4"/>
    </row>
    <row r="3297" spans="2:8" ht="15.75">
      <c r="B3297" s="64"/>
      <c r="D3297" s="17"/>
      <c r="E3297" s="4"/>
      <c r="F3297" s="64"/>
      <c r="G3297" s="4"/>
      <c r="H3297" s="4"/>
    </row>
    <row r="3298" spans="2:8" ht="15.75">
      <c r="B3298" s="64"/>
      <c r="D3298" s="17"/>
      <c r="E3298" s="4"/>
      <c r="F3298" s="64"/>
      <c r="G3298" s="4"/>
      <c r="H3298" s="4"/>
    </row>
    <row r="3299" spans="2:8" ht="15.75">
      <c r="B3299" s="64"/>
      <c r="D3299" s="17"/>
      <c r="E3299" s="4"/>
      <c r="F3299" s="64"/>
      <c r="G3299" s="4"/>
      <c r="H3299" s="4"/>
    </row>
    <row r="3300" spans="2:8" ht="15.75">
      <c r="B3300" s="64"/>
      <c r="D3300" s="17"/>
      <c r="E3300" s="4"/>
      <c r="F3300" s="64"/>
      <c r="G3300" s="4"/>
      <c r="H3300" s="4"/>
    </row>
    <row r="3301" spans="2:8" ht="15.75">
      <c r="B3301" s="64"/>
      <c r="D3301" s="17"/>
      <c r="E3301" s="4"/>
      <c r="F3301" s="64"/>
      <c r="G3301" s="4"/>
      <c r="H3301" s="4"/>
    </row>
    <row r="3302" spans="2:8" ht="15.75">
      <c r="B3302" s="64"/>
      <c r="D3302" s="17"/>
      <c r="E3302" s="4"/>
      <c r="F3302" s="64"/>
      <c r="G3302" s="4"/>
      <c r="H3302" s="4"/>
    </row>
    <row r="3303" spans="2:8" ht="15.75">
      <c r="B3303" s="64"/>
      <c r="D3303" s="17"/>
      <c r="E3303" s="4"/>
      <c r="F3303" s="64"/>
      <c r="G3303" s="4"/>
      <c r="H3303" s="4"/>
    </row>
    <row r="3304" spans="2:8" ht="15.75">
      <c r="B3304" s="64"/>
      <c r="D3304" s="17"/>
      <c r="E3304" s="4"/>
      <c r="F3304" s="64"/>
      <c r="G3304" s="4"/>
      <c r="H3304" s="4"/>
    </row>
    <row r="3305" spans="2:8" ht="15.75">
      <c r="B3305" s="64"/>
      <c r="D3305" s="17"/>
      <c r="E3305" s="4"/>
      <c r="F3305" s="64"/>
      <c r="G3305" s="4"/>
      <c r="H3305" s="4"/>
    </row>
    <row r="3306" spans="2:8" ht="15.75">
      <c r="B3306" s="64"/>
      <c r="D3306" s="17"/>
      <c r="E3306" s="4"/>
      <c r="F3306" s="64"/>
      <c r="G3306" s="4"/>
      <c r="H3306" s="4"/>
    </row>
    <row r="3307" spans="2:8" ht="15.75">
      <c r="B3307" s="64"/>
      <c r="D3307" s="17"/>
      <c r="E3307" s="4"/>
      <c r="F3307" s="64"/>
      <c r="G3307" s="4"/>
      <c r="H3307" s="4"/>
    </row>
    <row r="3308" spans="2:8" ht="15.75">
      <c r="B3308" s="64"/>
      <c r="D3308" s="17"/>
      <c r="E3308" s="4"/>
      <c r="F3308" s="64"/>
      <c r="G3308" s="4"/>
      <c r="H3308" s="4"/>
    </row>
    <row r="3309" spans="2:8" ht="15.75">
      <c r="B3309" s="64"/>
      <c r="D3309" s="17"/>
      <c r="E3309" s="4"/>
      <c r="F3309" s="64"/>
      <c r="G3309" s="4"/>
      <c r="H3309" s="4"/>
    </row>
    <row r="3310" spans="2:8" ht="15.75">
      <c r="B3310" s="64"/>
      <c r="D3310" s="17"/>
      <c r="E3310" s="4"/>
      <c r="F3310" s="64"/>
      <c r="G3310" s="4"/>
      <c r="H3310" s="4"/>
    </row>
    <row r="3311" spans="2:8" ht="15.75">
      <c r="B3311" s="64"/>
      <c r="D3311" s="17"/>
      <c r="E3311" s="4"/>
      <c r="F3311" s="64"/>
      <c r="G3311" s="4"/>
      <c r="H3311" s="4"/>
    </row>
    <row r="3312" spans="2:8" ht="15.75">
      <c r="B3312" s="64"/>
      <c r="D3312" s="17"/>
      <c r="E3312" s="4"/>
      <c r="F3312" s="64"/>
      <c r="G3312" s="4"/>
      <c r="H3312" s="4"/>
    </row>
    <row r="3313" spans="2:8" ht="15.75">
      <c r="B3313" s="64"/>
      <c r="D3313" s="17"/>
      <c r="E3313" s="4"/>
      <c r="F3313" s="64"/>
      <c r="G3313" s="4"/>
      <c r="H3313" s="4"/>
    </row>
    <row r="3314" spans="2:8" ht="15.75">
      <c r="B3314" s="64"/>
      <c r="D3314" s="17"/>
      <c r="E3314" s="4"/>
      <c r="F3314" s="64"/>
      <c r="G3314" s="4"/>
      <c r="H3314" s="4"/>
    </row>
    <row r="3315" spans="2:8" ht="15.75">
      <c r="B3315" s="64"/>
      <c r="D3315" s="17"/>
      <c r="E3315" s="4"/>
      <c r="F3315" s="64"/>
      <c r="G3315" s="4"/>
      <c r="H3315" s="4"/>
    </row>
    <row r="3316" spans="2:8" ht="15.75">
      <c r="B3316" s="64"/>
      <c r="D3316" s="17"/>
      <c r="E3316" s="4"/>
      <c r="F3316" s="64"/>
      <c r="G3316" s="4"/>
      <c r="H3316" s="4"/>
    </row>
    <row r="3317" spans="2:8" ht="15.75">
      <c r="B3317" s="64"/>
      <c r="D3317" s="17"/>
      <c r="E3317" s="4"/>
      <c r="F3317" s="64"/>
      <c r="G3317" s="4"/>
      <c r="H3317" s="4"/>
    </row>
    <row r="3318" spans="2:8" ht="15.75">
      <c r="B3318" s="64"/>
      <c r="D3318" s="17"/>
      <c r="E3318" s="4"/>
      <c r="F3318" s="64"/>
      <c r="G3318" s="4"/>
      <c r="H3318" s="4"/>
    </row>
    <row r="3319" spans="2:8" ht="15.75">
      <c r="B3319" s="64"/>
      <c r="D3319" s="17"/>
      <c r="E3319" s="4"/>
      <c r="F3319" s="64"/>
      <c r="G3319" s="4"/>
      <c r="H3319" s="4"/>
    </row>
    <row r="3320" spans="2:8" ht="15.75">
      <c r="B3320" s="64"/>
      <c r="D3320" s="17"/>
      <c r="E3320" s="4"/>
      <c r="F3320" s="64"/>
      <c r="G3320" s="4"/>
      <c r="H3320" s="4"/>
    </row>
    <row r="3321" spans="2:8" ht="15.75">
      <c r="B3321" s="64"/>
      <c r="D3321" s="17"/>
      <c r="E3321" s="4"/>
      <c r="F3321" s="64"/>
      <c r="G3321" s="4"/>
      <c r="H3321" s="4"/>
    </row>
    <row r="3322" spans="2:8" ht="15.75">
      <c r="B3322" s="64"/>
      <c r="D3322" s="17"/>
      <c r="E3322" s="4"/>
      <c r="F3322" s="64"/>
      <c r="G3322" s="4"/>
      <c r="H3322" s="4"/>
    </row>
    <row r="3323" spans="2:8" ht="15.75">
      <c r="B3323" s="64"/>
      <c r="D3323" s="17"/>
      <c r="E3323" s="4"/>
      <c r="F3323" s="64"/>
      <c r="G3323" s="4"/>
      <c r="H3323" s="4"/>
    </row>
    <row r="3324" spans="2:8" ht="15.75">
      <c r="B3324" s="64"/>
      <c r="D3324" s="17"/>
      <c r="E3324" s="4"/>
      <c r="F3324" s="64"/>
      <c r="G3324" s="4"/>
      <c r="H3324" s="4"/>
    </row>
    <row r="3325" spans="2:8" ht="15.75">
      <c r="B3325" s="64"/>
      <c r="D3325" s="17"/>
      <c r="E3325" s="4"/>
      <c r="F3325" s="64"/>
      <c r="G3325" s="4"/>
      <c r="H3325" s="4"/>
    </row>
    <row r="3326" spans="2:8" ht="15.75">
      <c r="B3326" s="64"/>
      <c r="D3326" s="17"/>
      <c r="E3326" s="4"/>
      <c r="F3326" s="64"/>
      <c r="G3326" s="4"/>
      <c r="H3326" s="4"/>
    </row>
    <row r="3327" spans="2:8" ht="15.75">
      <c r="B3327" s="64"/>
      <c r="D3327" s="17"/>
      <c r="E3327" s="4"/>
      <c r="F3327" s="64"/>
      <c r="G3327" s="4"/>
      <c r="H3327" s="4"/>
    </row>
    <row r="3328" spans="2:8" ht="15.75">
      <c r="B3328" s="64"/>
      <c r="D3328" s="17"/>
      <c r="E3328" s="4"/>
      <c r="F3328" s="64"/>
      <c r="G3328" s="4"/>
      <c r="H3328" s="4"/>
    </row>
    <row r="3329" spans="2:8" ht="15.75">
      <c r="B3329" s="64"/>
      <c r="D3329" s="17"/>
      <c r="E3329" s="4"/>
      <c r="F3329" s="64"/>
      <c r="G3329" s="4"/>
      <c r="H3329" s="4"/>
    </row>
    <row r="3330" spans="2:8" ht="15.75">
      <c r="B3330" s="64"/>
      <c r="D3330" s="17"/>
      <c r="E3330" s="4"/>
      <c r="F3330" s="64"/>
      <c r="G3330" s="4"/>
      <c r="H3330" s="4"/>
    </row>
    <row r="3331" spans="2:8" ht="15.75">
      <c r="B3331" s="64"/>
      <c r="D3331" s="17"/>
      <c r="E3331" s="4"/>
      <c r="F3331" s="64"/>
      <c r="G3331" s="4"/>
      <c r="H3331" s="4"/>
    </row>
    <row r="3332" spans="2:8" ht="15.75">
      <c r="B3332" s="64"/>
      <c r="D3332" s="17"/>
      <c r="E3332" s="4"/>
      <c r="F3332" s="64"/>
      <c r="G3332" s="4"/>
      <c r="H3332" s="4"/>
    </row>
    <row r="3333" spans="2:8" ht="15.75">
      <c r="B3333" s="64"/>
      <c r="D3333" s="17"/>
      <c r="E3333" s="4"/>
      <c r="F3333" s="64"/>
      <c r="G3333" s="4"/>
      <c r="H3333" s="4"/>
    </row>
    <row r="3334" spans="2:8" ht="15.75">
      <c r="B3334" s="64"/>
      <c r="D3334" s="17"/>
      <c r="E3334" s="4"/>
      <c r="F3334" s="64"/>
      <c r="G3334" s="4"/>
      <c r="H3334" s="4"/>
    </row>
    <row r="3335" spans="2:8" ht="15.75">
      <c r="B3335" s="64"/>
      <c r="D3335" s="17"/>
      <c r="E3335" s="4"/>
      <c r="F3335" s="64"/>
      <c r="G3335" s="4"/>
      <c r="H3335" s="4"/>
    </row>
    <row r="3336" spans="2:8" ht="15.75">
      <c r="B3336" s="64"/>
      <c r="D3336" s="17"/>
      <c r="E3336" s="4"/>
      <c r="F3336" s="64"/>
      <c r="G3336" s="4"/>
      <c r="H3336" s="4"/>
    </row>
    <row r="3337" spans="2:8" ht="15.75">
      <c r="B3337" s="64"/>
      <c r="D3337" s="17"/>
      <c r="E3337" s="4"/>
      <c r="F3337" s="64"/>
      <c r="G3337" s="4"/>
      <c r="H3337" s="4"/>
    </row>
    <row r="3338" spans="2:8" ht="15.75">
      <c r="B3338" s="64"/>
      <c r="D3338" s="17"/>
      <c r="E3338" s="4"/>
      <c r="F3338" s="64"/>
      <c r="G3338" s="4"/>
      <c r="H3338" s="4"/>
    </row>
    <row r="3339" spans="2:8" ht="15.75">
      <c r="B3339" s="64"/>
      <c r="D3339" s="17"/>
      <c r="E3339" s="4"/>
      <c r="F3339" s="64"/>
      <c r="G3339" s="4"/>
      <c r="H3339" s="4"/>
    </row>
    <row r="3340" spans="2:8" ht="15.75">
      <c r="B3340" s="64"/>
      <c r="D3340" s="17"/>
      <c r="E3340" s="4"/>
      <c r="F3340" s="64"/>
      <c r="G3340" s="4"/>
      <c r="H3340" s="4"/>
    </row>
    <row r="3341" spans="2:8" ht="15.75">
      <c r="B3341" s="64"/>
      <c r="D3341" s="17"/>
      <c r="E3341" s="4"/>
      <c r="F3341" s="64"/>
      <c r="G3341" s="4"/>
      <c r="H3341" s="4"/>
    </row>
    <row r="3342" spans="2:8" ht="15.75">
      <c r="B3342" s="64"/>
      <c r="D3342" s="17"/>
      <c r="E3342" s="4"/>
      <c r="F3342" s="64"/>
      <c r="G3342" s="4"/>
      <c r="H3342" s="4"/>
    </row>
    <row r="3343" spans="2:8" ht="15.75">
      <c r="B3343" s="64"/>
      <c r="D3343" s="17"/>
      <c r="E3343" s="4"/>
      <c r="F3343" s="64"/>
      <c r="G3343" s="4"/>
      <c r="H3343" s="4"/>
    </row>
    <row r="3344" spans="2:8" ht="15.75">
      <c r="B3344" s="64"/>
      <c r="D3344" s="17"/>
      <c r="E3344" s="4"/>
      <c r="F3344" s="64"/>
      <c r="G3344" s="4"/>
      <c r="H3344" s="4"/>
    </row>
    <row r="3345" spans="2:8" ht="15.75">
      <c r="B3345" s="64"/>
      <c r="D3345" s="17"/>
      <c r="E3345" s="4"/>
      <c r="F3345" s="64"/>
      <c r="G3345" s="4"/>
      <c r="H3345" s="4"/>
    </row>
    <row r="3346" spans="2:8" ht="15.75">
      <c r="B3346" s="64"/>
      <c r="D3346" s="17"/>
      <c r="E3346" s="4"/>
      <c r="F3346" s="64"/>
      <c r="G3346" s="4"/>
      <c r="H3346" s="4"/>
    </row>
    <row r="3347" spans="2:8" ht="15.75">
      <c r="B3347" s="64"/>
      <c r="D3347" s="17"/>
      <c r="E3347" s="4"/>
      <c r="F3347" s="64"/>
      <c r="G3347" s="4"/>
      <c r="H3347" s="4"/>
    </row>
    <row r="3348" spans="2:8" ht="15.75">
      <c r="B3348" s="64"/>
      <c r="D3348" s="17"/>
      <c r="E3348" s="4"/>
      <c r="F3348" s="64"/>
      <c r="G3348" s="4"/>
      <c r="H3348" s="4"/>
    </row>
    <row r="3349" spans="2:8" ht="15.75">
      <c r="B3349" s="64"/>
      <c r="D3349" s="17"/>
      <c r="E3349" s="4"/>
      <c r="F3349" s="64"/>
      <c r="G3349" s="4"/>
      <c r="H3349" s="4"/>
    </row>
    <row r="3350" spans="2:8" ht="15.75">
      <c r="B3350" s="64"/>
      <c r="D3350" s="17"/>
      <c r="E3350" s="4"/>
      <c r="F3350" s="64"/>
      <c r="G3350" s="4"/>
      <c r="H3350" s="4"/>
    </row>
    <row r="3351" spans="2:8" ht="15.75">
      <c r="B3351" s="64"/>
      <c r="D3351" s="17"/>
      <c r="E3351" s="4"/>
      <c r="F3351" s="64"/>
      <c r="G3351" s="4"/>
      <c r="H3351" s="4"/>
    </row>
    <row r="3352" spans="2:8" ht="15.75">
      <c r="B3352" s="64"/>
      <c r="D3352" s="17"/>
      <c r="E3352" s="4"/>
      <c r="F3352" s="64"/>
      <c r="G3352" s="4"/>
      <c r="H3352" s="4"/>
    </row>
    <row r="3353" spans="2:8" ht="15.75">
      <c r="B3353" s="64"/>
      <c r="D3353" s="17"/>
      <c r="E3353" s="4"/>
      <c r="F3353" s="64"/>
      <c r="G3353" s="4"/>
      <c r="H3353" s="4"/>
    </row>
    <row r="3354" spans="2:8" ht="15.75">
      <c r="B3354" s="64"/>
      <c r="D3354" s="17"/>
      <c r="E3354" s="4"/>
      <c r="F3354" s="64"/>
      <c r="G3354" s="4"/>
      <c r="H3354" s="4"/>
    </row>
    <row r="3355" spans="2:8" ht="15.75">
      <c r="B3355" s="64"/>
      <c r="D3355" s="17"/>
      <c r="E3355" s="4"/>
      <c r="F3355" s="64"/>
      <c r="G3355" s="4"/>
      <c r="H3355" s="4"/>
    </row>
    <row r="3356" spans="2:8" ht="15.75">
      <c r="B3356" s="64"/>
      <c r="D3356" s="17"/>
      <c r="E3356" s="4"/>
      <c r="F3356" s="64"/>
      <c r="G3356" s="4"/>
      <c r="H3356" s="4"/>
    </row>
    <row r="3357" spans="2:8" ht="15.75">
      <c r="B3357" s="64"/>
      <c r="D3357" s="17"/>
      <c r="E3357" s="4"/>
      <c r="F3357" s="64"/>
      <c r="G3357" s="4"/>
      <c r="H3357" s="4"/>
    </row>
    <row r="3358" spans="2:8" ht="15.75">
      <c r="B3358" s="64"/>
      <c r="D3358" s="17"/>
      <c r="E3358" s="4"/>
      <c r="F3358" s="64"/>
      <c r="G3358" s="4"/>
      <c r="H3358" s="4"/>
    </row>
    <row r="3359" spans="2:8" ht="15.75">
      <c r="B3359" s="64"/>
      <c r="D3359" s="17"/>
      <c r="E3359" s="4"/>
      <c r="F3359" s="64"/>
      <c r="G3359" s="4"/>
      <c r="H3359" s="4"/>
    </row>
    <row r="3360" spans="2:8" ht="15.75">
      <c r="B3360" s="64"/>
      <c r="D3360" s="17"/>
      <c r="E3360" s="4"/>
      <c r="F3360" s="64"/>
      <c r="G3360" s="4"/>
      <c r="H3360" s="4"/>
    </row>
    <row r="3361" spans="2:8" ht="15.75">
      <c r="B3361" s="64"/>
      <c r="D3361" s="17"/>
      <c r="E3361" s="4"/>
      <c r="F3361" s="64"/>
      <c r="G3361" s="4"/>
      <c r="H3361" s="4"/>
    </row>
    <row r="3362" spans="2:8" ht="15.75">
      <c r="B3362" s="64"/>
      <c r="D3362" s="17"/>
      <c r="E3362" s="4"/>
      <c r="F3362" s="64"/>
      <c r="G3362" s="4"/>
      <c r="H3362" s="4"/>
    </row>
    <row r="3363" spans="2:8" ht="15.75">
      <c r="B3363" s="64"/>
      <c r="D3363" s="17"/>
      <c r="E3363" s="4"/>
      <c r="F3363" s="64"/>
      <c r="G3363" s="4"/>
      <c r="H3363" s="4"/>
    </row>
    <row r="3364" spans="2:8" ht="15.75">
      <c r="B3364" s="64"/>
      <c r="D3364" s="17"/>
      <c r="E3364" s="4"/>
      <c r="F3364" s="64"/>
      <c r="G3364" s="4"/>
      <c r="H3364" s="4"/>
    </row>
    <row r="3365" spans="2:8" ht="15.75">
      <c r="B3365" s="64"/>
      <c r="D3365" s="17"/>
      <c r="E3365" s="4"/>
      <c r="F3365" s="64"/>
      <c r="G3365" s="4"/>
      <c r="H3365" s="4"/>
    </row>
    <row r="3366" spans="2:8" ht="15.75">
      <c r="B3366" s="64"/>
      <c r="D3366" s="17"/>
      <c r="E3366" s="4"/>
      <c r="F3366" s="64"/>
      <c r="G3366" s="4"/>
      <c r="H3366" s="4"/>
    </row>
    <row r="3367" spans="2:8" ht="15.75">
      <c r="B3367" s="64"/>
      <c r="D3367" s="17"/>
      <c r="E3367" s="4"/>
      <c r="F3367" s="64"/>
      <c r="G3367" s="4"/>
      <c r="H3367" s="4"/>
    </row>
    <row r="3368" spans="2:8" ht="15.75">
      <c r="B3368" s="64"/>
      <c r="D3368" s="17"/>
      <c r="E3368" s="4"/>
      <c r="F3368" s="64"/>
      <c r="G3368" s="4"/>
      <c r="H3368" s="4"/>
    </row>
    <row r="3369" spans="2:8" ht="15.75">
      <c r="B3369" s="64"/>
      <c r="D3369" s="17"/>
      <c r="E3369" s="4"/>
      <c r="F3369" s="64"/>
      <c r="G3369" s="4"/>
      <c r="H3369" s="4"/>
    </row>
    <row r="3370" spans="2:8" ht="15.75">
      <c r="B3370" s="64"/>
      <c r="D3370" s="17"/>
      <c r="E3370" s="4"/>
      <c r="F3370" s="64"/>
      <c r="G3370" s="4"/>
      <c r="H3370" s="4"/>
    </row>
    <row r="3371" spans="2:8" ht="15.75">
      <c r="B3371" s="64"/>
      <c r="D3371" s="17"/>
      <c r="E3371" s="4"/>
      <c r="F3371" s="64"/>
      <c r="G3371" s="4"/>
      <c r="H3371" s="4"/>
    </row>
    <row r="3372" spans="2:8" ht="15.75">
      <c r="B3372" s="64"/>
      <c r="D3372" s="17"/>
      <c r="E3372" s="4"/>
      <c r="F3372" s="64"/>
      <c r="G3372" s="4"/>
      <c r="H3372" s="4"/>
    </row>
    <row r="3373" spans="2:8" ht="15.75">
      <c r="B3373" s="64"/>
      <c r="D3373" s="17"/>
      <c r="E3373" s="4"/>
      <c r="F3373" s="64"/>
      <c r="G3373" s="4"/>
      <c r="H3373" s="4"/>
    </row>
    <row r="3374" spans="2:8" ht="15.75">
      <c r="B3374" s="64"/>
      <c r="D3374" s="17"/>
      <c r="E3374" s="4"/>
      <c r="F3374" s="64"/>
      <c r="G3374" s="4"/>
      <c r="H3374" s="4"/>
    </row>
    <row r="3375" spans="2:8" ht="15.75">
      <c r="B3375" s="64"/>
      <c r="D3375" s="17"/>
      <c r="E3375" s="4"/>
      <c r="F3375" s="64"/>
      <c r="G3375" s="4"/>
      <c r="H3375" s="4"/>
    </row>
    <row r="3376" spans="2:8" ht="15.75">
      <c r="B3376" s="64"/>
      <c r="D3376" s="17"/>
      <c r="E3376" s="4"/>
      <c r="F3376" s="64"/>
      <c r="G3376" s="4"/>
      <c r="H3376" s="4"/>
    </row>
    <row r="3377" spans="2:8" ht="15.75">
      <c r="B3377" s="64"/>
      <c r="D3377" s="17"/>
      <c r="E3377" s="4"/>
      <c r="F3377" s="64"/>
      <c r="G3377" s="4"/>
      <c r="H3377" s="4"/>
    </row>
    <row r="3378" spans="2:8" ht="15.75">
      <c r="B3378" s="64"/>
      <c r="D3378" s="17"/>
      <c r="E3378" s="4"/>
      <c r="F3378" s="64"/>
      <c r="G3378" s="4"/>
      <c r="H3378" s="4"/>
    </row>
    <row r="3379" spans="2:8" ht="15.75">
      <c r="B3379" s="64"/>
      <c r="D3379" s="17"/>
      <c r="E3379" s="4"/>
      <c r="F3379" s="64"/>
      <c r="G3379" s="4"/>
      <c r="H3379" s="4"/>
    </row>
    <row r="3380" spans="2:8" ht="15.75">
      <c r="B3380" s="64"/>
      <c r="D3380" s="17"/>
      <c r="E3380" s="4"/>
      <c r="F3380" s="64"/>
      <c r="G3380" s="4"/>
      <c r="H3380" s="4"/>
    </row>
    <row r="3381" spans="2:8" ht="15.75">
      <c r="B3381" s="64"/>
      <c r="D3381" s="17"/>
      <c r="E3381" s="4"/>
      <c r="F3381" s="64"/>
      <c r="G3381" s="4"/>
      <c r="H3381" s="4"/>
    </row>
    <row r="3382" spans="2:8" ht="15.75">
      <c r="B3382" s="64"/>
      <c r="D3382" s="17"/>
      <c r="E3382" s="4"/>
      <c r="F3382" s="64"/>
      <c r="G3382" s="4"/>
      <c r="H3382" s="4"/>
    </row>
    <row r="3383" spans="2:8" ht="15.75">
      <c r="B3383" s="64"/>
      <c r="D3383" s="17"/>
      <c r="E3383" s="4"/>
      <c r="F3383" s="64"/>
      <c r="G3383" s="4"/>
      <c r="H3383" s="4"/>
    </row>
    <row r="3384" spans="2:8" ht="15.75">
      <c r="B3384" s="64"/>
      <c r="D3384" s="17"/>
      <c r="E3384" s="4"/>
      <c r="F3384" s="64"/>
      <c r="G3384" s="4"/>
      <c r="H3384" s="4"/>
    </row>
    <row r="3385" spans="2:8" ht="15.75">
      <c r="B3385" s="64"/>
      <c r="D3385" s="17"/>
      <c r="E3385" s="4"/>
      <c r="F3385" s="64"/>
      <c r="G3385" s="4"/>
      <c r="H3385" s="4"/>
    </row>
    <row r="3386" spans="2:8" ht="15.75">
      <c r="B3386" s="64"/>
      <c r="D3386" s="17"/>
      <c r="E3386" s="4"/>
      <c r="F3386" s="64"/>
      <c r="G3386" s="4"/>
      <c r="H3386" s="4"/>
    </row>
    <row r="3387" spans="2:8" ht="15.75">
      <c r="B3387" s="64"/>
      <c r="D3387" s="17"/>
      <c r="E3387" s="4"/>
      <c r="F3387" s="64"/>
      <c r="G3387" s="4"/>
      <c r="H3387" s="4"/>
    </row>
    <row r="3388" spans="2:8" ht="15.75">
      <c r="B3388" s="64"/>
      <c r="D3388" s="17"/>
      <c r="E3388" s="4"/>
      <c r="F3388" s="64"/>
      <c r="G3388" s="4"/>
      <c r="H3388" s="4"/>
    </row>
    <row r="3389" spans="2:8" ht="15.75">
      <c r="B3389" s="64"/>
      <c r="D3389" s="17"/>
      <c r="E3389" s="4"/>
      <c r="F3389" s="64"/>
      <c r="G3389" s="4"/>
      <c r="H3389" s="4"/>
    </row>
    <row r="3390" spans="2:8" ht="15.75">
      <c r="B3390" s="64"/>
      <c r="D3390" s="17"/>
      <c r="E3390" s="4"/>
      <c r="F3390" s="64"/>
      <c r="G3390" s="4"/>
      <c r="H3390" s="4"/>
    </row>
    <row r="3391" spans="2:8" ht="15.75">
      <c r="B3391" s="64"/>
      <c r="D3391" s="17"/>
      <c r="E3391" s="4"/>
      <c r="F3391" s="64"/>
      <c r="G3391" s="4"/>
      <c r="H3391" s="4"/>
    </row>
    <row r="3392" spans="2:8" ht="15.75">
      <c r="B3392" s="64"/>
      <c r="D3392" s="17"/>
      <c r="E3392" s="4"/>
      <c r="F3392" s="64"/>
      <c r="G3392" s="4"/>
      <c r="H3392" s="4"/>
    </row>
    <row r="3393" spans="2:8" ht="15.75">
      <c r="B3393" s="64"/>
      <c r="D3393" s="17"/>
      <c r="E3393" s="4"/>
      <c r="F3393" s="64"/>
      <c r="G3393" s="4"/>
      <c r="H3393" s="4"/>
    </row>
    <row r="3394" spans="2:8" ht="15.75">
      <c r="B3394" s="64"/>
      <c r="D3394" s="17"/>
      <c r="E3394" s="4"/>
      <c r="F3394" s="64"/>
      <c r="G3394" s="4"/>
      <c r="H3394" s="4"/>
    </row>
    <row r="3395" spans="2:8" ht="15.75">
      <c r="B3395" s="64"/>
      <c r="D3395" s="17"/>
      <c r="E3395" s="4"/>
      <c r="F3395" s="64"/>
      <c r="G3395" s="4"/>
      <c r="H3395" s="4"/>
    </row>
    <row r="3396" spans="2:8" ht="15.75">
      <c r="B3396" s="64"/>
      <c r="D3396" s="17"/>
      <c r="E3396" s="4"/>
      <c r="F3396" s="64"/>
      <c r="G3396" s="4"/>
      <c r="H3396" s="4"/>
    </row>
    <row r="3397" spans="2:8" ht="15.75">
      <c r="B3397" s="64"/>
      <c r="D3397" s="17"/>
      <c r="E3397" s="4"/>
      <c r="F3397" s="64"/>
      <c r="G3397" s="4"/>
      <c r="H3397" s="4"/>
    </row>
    <row r="3398" spans="2:8" ht="15.75">
      <c r="B3398" s="64"/>
      <c r="D3398" s="17"/>
      <c r="E3398" s="4"/>
      <c r="F3398" s="64"/>
      <c r="G3398" s="4"/>
      <c r="H3398" s="4"/>
    </row>
    <row r="3399" spans="2:8" ht="15.75">
      <c r="B3399" s="64"/>
      <c r="D3399" s="17"/>
      <c r="E3399" s="4"/>
      <c r="F3399" s="64"/>
      <c r="G3399" s="4"/>
      <c r="H3399" s="4"/>
    </row>
    <row r="3400" spans="2:8" ht="15.75">
      <c r="B3400" s="64"/>
      <c r="D3400" s="17"/>
      <c r="E3400" s="4"/>
      <c r="F3400" s="64"/>
      <c r="G3400" s="4"/>
      <c r="H3400" s="4"/>
    </row>
    <row r="3401" spans="2:8" ht="15.75">
      <c r="B3401" s="64"/>
      <c r="D3401" s="17"/>
      <c r="E3401" s="4"/>
      <c r="F3401" s="64"/>
      <c r="G3401" s="4"/>
      <c r="H3401" s="4"/>
    </row>
    <row r="3402" spans="2:8" ht="15.75">
      <c r="B3402" s="64"/>
      <c r="D3402" s="17"/>
      <c r="E3402" s="4"/>
      <c r="F3402" s="64"/>
      <c r="G3402" s="4"/>
      <c r="H3402" s="4"/>
    </row>
    <row r="3403" spans="2:8" ht="15.75">
      <c r="B3403" s="64"/>
      <c r="D3403" s="17"/>
      <c r="E3403" s="4"/>
      <c r="F3403" s="64"/>
      <c r="G3403" s="4"/>
      <c r="H3403" s="4"/>
    </row>
    <row r="3404" spans="2:8" ht="15.75">
      <c r="B3404" s="64"/>
      <c r="D3404" s="17"/>
      <c r="E3404" s="4"/>
      <c r="F3404" s="64"/>
      <c r="G3404" s="4"/>
      <c r="H3404" s="4"/>
    </row>
    <row r="3405" spans="2:8" ht="15.75">
      <c r="B3405" s="64"/>
      <c r="D3405" s="17"/>
      <c r="E3405" s="4"/>
      <c r="F3405" s="64"/>
      <c r="G3405" s="4"/>
      <c r="H3405" s="4"/>
    </row>
    <row r="3406" spans="2:8" ht="15.75">
      <c r="B3406" s="64"/>
      <c r="D3406" s="17"/>
      <c r="E3406" s="4"/>
      <c r="F3406" s="64"/>
      <c r="G3406" s="4"/>
      <c r="H3406" s="4"/>
    </row>
    <row r="3407" spans="2:8" ht="15.75">
      <c r="B3407" s="64"/>
      <c r="D3407" s="17"/>
      <c r="E3407" s="4"/>
      <c r="F3407" s="64"/>
      <c r="G3407" s="4"/>
      <c r="H3407" s="4"/>
    </row>
    <row r="3408" spans="2:8" ht="15.75">
      <c r="B3408" s="64"/>
      <c r="D3408" s="17"/>
      <c r="E3408" s="4"/>
      <c r="F3408" s="64"/>
      <c r="G3408" s="4"/>
      <c r="H3408" s="4"/>
    </row>
    <row r="3409" spans="2:8" ht="15.75">
      <c r="B3409" s="64"/>
      <c r="D3409" s="17"/>
      <c r="E3409" s="4"/>
      <c r="F3409" s="64"/>
      <c r="G3409" s="4"/>
      <c r="H3409" s="4"/>
    </row>
    <row r="3410" spans="2:8" ht="15.75">
      <c r="B3410" s="64"/>
      <c r="D3410" s="17"/>
      <c r="E3410" s="4"/>
      <c r="F3410" s="64"/>
      <c r="G3410" s="4"/>
      <c r="H3410" s="4"/>
    </row>
    <row r="3411" spans="2:8" ht="15.75">
      <c r="B3411" s="64"/>
      <c r="D3411" s="17"/>
      <c r="E3411" s="4"/>
      <c r="F3411" s="64"/>
      <c r="G3411" s="4"/>
      <c r="H3411" s="4"/>
    </row>
    <row r="3412" spans="2:8" ht="15.75">
      <c r="B3412" s="64"/>
      <c r="D3412" s="17"/>
      <c r="E3412" s="4"/>
      <c r="F3412" s="64"/>
      <c r="G3412" s="4"/>
      <c r="H3412" s="4"/>
    </row>
    <row r="3413" spans="2:8" ht="15.75">
      <c r="B3413" s="64"/>
      <c r="D3413" s="17"/>
      <c r="E3413" s="4"/>
      <c r="F3413" s="64"/>
      <c r="G3413" s="4"/>
      <c r="H3413" s="4"/>
    </row>
    <row r="3414" spans="2:8" ht="15.75">
      <c r="B3414" s="64"/>
      <c r="D3414" s="17"/>
      <c r="E3414" s="4"/>
      <c r="F3414" s="64"/>
      <c r="G3414" s="4"/>
      <c r="H3414" s="4"/>
    </row>
    <row r="3415" spans="2:8" ht="15.75">
      <c r="B3415" s="64"/>
      <c r="D3415" s="17"/>
      <c r="E3415" s="4"/>
      <c r="F3415" s="64"/>
      <c r="G3415" s="4"/>
      <c r="H3415" s="4"/>
    </row>
    <row r="3416" spans="2:8" ht="15.75">
      <c r="B3416" s="64"/>
      <c r="D3416" s="17"/>
      <c r="E3416" s="4"/>
      <c r="F3416" s="64"/>
      <c r="G3416" s="4"/>
      <c r="H3416" s="4"/>
    </row>
    <row r="3417" spans="2:8" ht="15.75">
      <c r="B3417" s="64"/>
      <c r="D3417" s="17"/>
      <c r="E3417" s="4"/>
      <c r="F3417" s="64"/>
      <c r="G3417" s="4"/>
      <c r="H3417" s="4"/>
    </row>
    <row r="3418" spans="2:8" ht="15.75">
      <c r="B3418" s="64"/>
      <c r="D3418" s="17"/>
      <c r="E3418" s="4"/>
      <c r="F3418" s="64"/>
      <c r="G3418" s="4"/>
      <c r="H3418" s="4"/>
    </row>
    <row r="3419" spans="2:8" ht="15.75">
      <c r="B3419" s="64"/>
      <c r="D3419" s="17"/>
      <c r="E3419" s="4"/>
      <c r="F3419" s="64"/>
      <c r="G3419" s="4"/>
      <c r="H3419" s="4"/>
    </row>
    <row r="3420" spans="2:8" ht="15.75">
      <c r="B3420" s="64"/>
      <c r="D3420" s="17"/>
      <c r="E3420" s="4"/>
      <c r="F3420" s="64"/>
      <c r="G3420" s="4"/>
      <c r="H3420" s="4"/>
    </row>
    <row r="3421" spans="2:8" ht="15.75">
      <c r="B3421" s="64"/>
      <c r="D3421" s="17"/>
      <c r="E3421" s="4"/>
      <c r="F3421" s="64"/>
      <c r="G3421" s="4"/>
      <c r="H3421" s="4"/>
    </row>
    <row r="3422" spans="2:8" ht="15.75">
      <c r="B3422" s="64"/>
      <c r="D3422" s="17"/>
      <c r="E3422" s="4"/>
      <c r="F3422" s="64"/>
      <c r="G3422" s="4"/>
      <c r="H3422" s="4"/>
    </row>
    <row r="3423" spans="2:8" ht="15.75">
      <c r="B3423" s="64"/>
      <c r="D3423" s="17"/>
      <c r="E3423" s="4"/>
      <c r="F3423" s="64"/>
      <c r="G3423" s="4"/>
      <c r="H3423" s="4"/>
    </row>
    <row r="3424" spans="2:8" ht="15.75">
      <c r="B3424" s="64"/>
      <c r="D3424" s="17"/>
      <c r="E3424" s="4"/>
      <c r="F3424" s="64"/>
      <c r="G3424" s="4"/>
      <c r="H3424" s="4"/>
    </row>
    <row r="3425" spans="2:8" ht="15.75">
      <c r="B3425" s="64"/>
      <c r="D3425" s="17"/>
      <c r="E3425" s="4"/>
      <c r="F3425" s="64"/>
      <c r="G3425" s="4"/>
      <c r="H3425" s="4"/>
    </row>
    <row r="3426" spans="2:8" ht="15.75">
      <c r="B3426" s="64"/>
      <c r="D3426" s="17"/>
      <c r="E3426" s="4"/>
      <c r="F3426" s="64"/>
      <c r="G3426" s="4"/>
      <c r="H3426" s="4"/>
    </row>
    <row r="3427" spans="2:8" ht="15.75">
      <c r="B3427" s="64"/>
      <c r="D3427" s="17"/>
      <c r="E3427" s="4"/>
      <c r="F3427" s="64"/>
      <c r="G3427" s="4"/>
      <c r="H3427" s="4"/>
    </row>
    <row r="3428" spans="2:8" ht="15.75">
      <c r="B3428" s="64"/>
      <c r="D3428" s="17"/>
      <c r="E3428" s="4"/>
      <c r="F3428" s="64"/>
      <c r="G3428" s="4"/>
      <c r="H3428" s="4"/>
    </row>
    <row r="3429" spans="2:8" ht="15.75">
      <c r="B3429" s="64"/>
      <c r="D3429" s="17"/>
      <c r="E3429" s="4"/>
      <c r="F3429" s="64"/>
      <c r="G3429" s="4"/>
      <c r="H3429" s="4"/>
    </row>
    <row r="3430" spans="2:8" ht="15.75">
      <c r="B3430" s="64"/>
      <c r="D3430" s="17"/>
      <c r="E3430" s="4"/>
      <c r="F3430" s="64"/>
      <c r="G3430" s="4"/>
      <c r="H3430" s="4"/>
    </row>
    <row r="3431" spans="2:8" ht="15.75">
      <c r="B3431" s="64"/>
      <c r="D3431" s="17"/>
      <c r="E3431" s="4"/>
      <c r="F3431" s="64"/>
      <c r="G3431" s="4"/>
      <c r="H3431" s="4"/>
    </row>
    <row r="3432" spans="2:8" ht="15.75">
      <c r="B3432" s="64"/>
      <c r="D3432" s="17"/>
      <c r="E3432" s="4"/>
      <c r="F3432" s="64"/>
      <c r="G3432" s="4"/>
      <c r="H3432" s="4"/>
    </row>
    <row r="3433" spans="2:8" ht="15.75">
      <c r="B3433" s="64"/>
      <c r="D3433" s="17"/>
      <c r="E3433" s="4"/>
      <c r="F3433" s="64"/>
      <c r="G3433" s="4"/>
      <c r="H3433" s="4"/>
    </row>
    <row r="3434" spans="2:8" ht="15.75">
      <c r="B3434" s="64"/>
      <c r="D3434" s="17"/>
      <c r="E3434" s="4"/>
      <c r="F3434" s="64"/>
      <c r="G3434" s="4"/>
      <c r="H3434" s="4"/>
    </row>
    <row r="3435" spans="2:8" ht="15.75">
      <c r="B3435" s="64"/>
      <c r="D3435" s="17"/>
      <c r="E3435" s="4"/>
      <c r="F3435" s="64"/>
      <c r="G3435" s="4"/>
      <c r="H3435" s="4"/>
    </row>
    <row r="3436" spans="2:8" ht="15.75">
      <c r="B3436" s="64"/>
      <c r="D3436" s="17"/>
      <c r="E3436" s="4"/>
      <c r="F3436" s="64"/>
      <c r="G3436" s="4"/>
      <c r="H3436" s="4"/>
    </row>
    <row r="3437" spans="2:8" ht="15.75">
      <c r="B3437" s="64"/>
      <c r="D3437" s="17"/>
      <c r="E3437" s="4"/>
      <c r="F3437" s="64"/>
      <c r="G3437" s="4"/>
      <c r="H3437" s="4"/>
    </row>
    <row r="3438" spans="2:8" ht="15.75">
      <c r="B3438" s="64"/>
      <c r="D3438" s="17"/>
      <c r="E3438" s="4"/>
      <c r="F3438" s="64"/>
      <c r="G3438" s="4"/>
      <c r="H3438" s="4"/>
    </row>
    <row r="3439" spans="2:8" ht="15.75">
      <c r="B3439" s="64"/>
      <c r="D3439" s="17"/>
      <c r="E3439" s="4"/>
      <c r="F3439" s="64"/>
      <c r="G3439" s="4"/>
      <c r="H3439" s="4"/>
    </row>
    <row r="3440" spans="2:8" ht="15.75">
      <c r="B3440" s="64"/>
      <c r="D3440" s="17"/>
      <c r="E3440" s="4"/>
      <c r="F3440" s="64"/>
      <c r="G3440" s="4"/>
      <c r="H3440" s="4"/>
    </row>
    <row r="3441" spans="2:8" ht="15.75">
      <c r="B3441" s="64"/>
      <c r="D3441" s="17"/>
      <c r="E3441" s="4"/>
      <c r="F3441" s="64"/>
      <c r="G3441" s="4"/>
      <c r="H3441" s="4"/>
    </row>
    <row r="3442" spans="2:8" ht="15.75">
      <c r="B3442" s="64"/>
      <c r="D3442" s="17"/>
      <c r="E3442" s="4"/>
      <c r="F3442" s="64"/>
      <c r="G3442" s="4"/>
      <c r="H3442" s="4"/>
    </row>
    <row r="3443" spans="2:8" ht="15.75">
      <c r="B3443" s="64"/>
      <c r="D3443" s="17"/>
      <c r="E3443" s="4"/>
      <c r="F3443" s="64"/>
      <c r="G3443" s="4"/>
      <c r="H3443" s="4"/>
    </row>
    <row r="3444" spans="2:8" ht="15.75">
      <c r="B3444" s="64"/>
      <c r="D3444" s="17"/>
      <c r="E3444" s="4"/>
      <c r="F3444" s="64"/>
      <c r="G3444" s="4"/>
      <c r="H3444" s="4"/>
    </row>
    <row r="3445" spans="2:8" ht="15.75">
      <c r="B3445" s="64"/>
      <c r="D3445" s="17"/>
      <c r="E3445" s="4"/>
      <c r="F3445" s="64"/>
      <c r="G3445" s="4"/>
      <c r="H3445" s="4"/>
    </row>
    <row r="3446" spans="2:8" ht="15.75">
      <c r="B3446" s="64"/>
      <c r="D3446" s="17"/>
      <c r="E3446" s="4"/>
      <c r="F3446" s="64"/>
      <c r="G3446" s="4"/>
      <c r="H3446" s="4"/>
    </row>
    <row r="3447" spans="2:8" ht="15.75">
      <c r="B3447" s="64"/>
      <c r="D3447" s="17"/>
      <c r="E3447" s="4"/>
      <c r="F3447" s="64"/>
      <c r="G3447" s="4"/>
      <c r="H3447" s="4"/>
    </row>
    <row r="3448" spans="2:8" ht="15.75">
      <c r="B3448" s="64"/>
      <c r="D3448" s="17"/>
      <c r="E3448" s="4"/>
      <c r="F3448" s="64"/>
      <c r="G3448" s="4"/>
      <c r="H3448" s="4"/>
    </row>
    <row r="3449" spans="2:8" ht="15.75">
      <c r="B3449" s="64"/>
      <c r="D3449" s="17"/>
      <c r="E3449" s="4"/>
      <c r="F3449" s="64"/>
      <c r="G3449" s="4"/>
      <c r="H3449" s="4"/>
    </row>
    <row r="3450" spans="2:8" ht="15.75">
      <c r="B3450" s="64"/>
      <c r="D3450" s="17"/>
      <c r="E3450" s="4"/>
      <c r="F3450" s="64"/>
      <c r="G3450" s="4"/>
      <c r="H3450" s="4"/>
    </row>
    <row r="3451" spans="2:8" ht="15.75">
      <c r="B3451" s="64"/>
      <c r="D3451" s="17"/>
      <c r="E3451" s="4"/>
      <c r="F3451" s="64"/>
      <c r="G3451" s="4"/>
      <c r="H3451" s="4"/>
    </row>
    <row r="3452" spans="2:8" ht="15.75">
      <c r="B3452" s="64"/>
      <c r="D3452" s="17"/>
      <c r="E3452" s="4"/>
      <c r="F3452" s="64"/>
      <c r="G3452" s="4"/>
      <c r="H3452" s="4"/>
    </row>
    <row r="3453" spans="2:8" ht="15.75">
      <c r="B3453" s="64"/>
      <c r="D3453" s="17"/>
      <c r="E3453" s="4"/>
      <c r="F3453" s="64"/>
      <c r="G3453" s="4"/>
      <c r="H3453" s="4"/>
    </row>
    <row r="3454" spans="2:8" ht="15.75">
      <c r="B3454" s="64"/>
      <c r="D3454" s="17"/>
      <c r="E3454" s="4"/>
      <c r="F3454" s="64"/>
      <c r="G3454" s="4"/>
      <c r="H3454" s="4"/>
    </row>
    <row r="3455" spans="2:8" ht="15.75">
      <c r="B3455" s="64"/>
      <c r="D3455" s="17"/>
      <c r="E3455" s="4"/>
      <c r="F3455" s="64"/>
      <c r="G3455" s="4"/>
      <c r="H3455" s="4"/>
    </row>
    <row r="3456" spans="2:8" ht="15.75">
      <c r="B3456" s="64"/>
      <c r="D3456" s="17"/>
      <c r="E3456" s="4"/>
      <c r="F3456" s="64"/>
      <c r="G3456" s="4"/>
      <c r="H3456" s="4"/>
    </row>
    <row r="3457" spans="2:8" ht="15.75">
      <c r="B3457" s="64"/>
      <c r="D3457" s="17"/>
      <c r="E3457" s="4"/>
      <c r="F3457" s="64"/>
      <c r="G3457" s="4"/>
      <c r="H3457" s="4"/>
    </row>
    <row r="3458" spans="2:8" ht="15.75">
      <c r="B3458" s="64"/>
      <c r="D3458" s="17"/>
      <c r="E3458" s="4"/>
      <c r="F3458" s="64"/>
      <c r="G3458" s="4"/>
      <c r="H3458" s="4"/>
    </row>
    <row r="3459" spans="2:8" ht="15.75">
      <c r="B3459" s="64"/>
      <c r="D3459" s="17"/>
      <c r="E3459" s="4"/>
      <c r="F3459" s="64"/>
      <c r="G3459" s="4"/>
      <c r="H3459" s="4"/>
    </row>
    <row r="3460" spans="2:8" ht="15.75">
      <c r="B3460" s="64"/>
      <c r="D3460" s="17"/>
      <c r="E3460" s="4"/>
      <c r="F3460" s="64"/>
      <c r="G3460" s="4"/>
      <c r="H3460" s="4"/>
    </row>
    <row r="3461" spans="2:8" ht="15.75">
      <c r="B3461" s="64"/>
      <c r="D3461" s="17"/>
      <c r="E3461" s="4"/>
      <c r="F3461" s="64"/>
      <c r="G3461" s="4"/>
      <c r="H3461" s="4"/>
    </row>
    <row r="3462" spans="2:8" ht="15.75">
      <c r="B3462" s="64"/>
      <c r="D3462" s="17"/>
      <c r="E3462" s="4"/>
      <c r="F3462" s="64"/>
      <c r="G3462" s="4"/>
      <c r="H3462" s="4"/>
    </row>
    <row r="3463" spans="2:8" ht="15.75">
      <c r="B3463" s="64"/>
      <c r="D3463" s="17"/>
      <c r="E3463" s="4"/>
      <c r="F3463" s="64"/>
      <c r="G3463" s="4"/>
      <c r="H3463" s="4"/>
    </row>
    <row r="3464" spans="2:8" ht="15.75">
      <c r="B3464" s="64"/>
      <c r="D3464" s="17"/>
      <c r="E3464" s="4"/>
      <c r="F3464" s="64"/>
      <c r="G3464" s="4"/>
      <c r="H3464" s="4"/>
    </row>
    <row r="3465" spans="2:8" ht="15.75">
      <c r="B3465" s="64"/>
      <c r="D3465" s="17"/>
      <c r="E3465" s="4"/>
      <c r="F3465" s="64"/>
      <c r="G3465" s="4"/>
      <c r="H3465" s="4"/>
    </row>
    <row r="3466" spans="2:8" ht="15.75">
      <c r="B3466" s="64"/>
      <c r="D3466" s="17"/>
      <c r="E3466" s="4"/>
      <c r="F3466" s="64"/>
      <c r="G3466" s="4"/>
      <c r="H3466" s="4"/>
    </row>
    <row r="3467" spans="2:8" ht="15.75">
      <c r="B3467" s="64"/>
      <c r="D3467" s="17"/>
      <c r="E3467" s="4"/>
      <c r="F3467" s="64"/>
      <c r="G3467" s="4"/>
      <c r="H3467" s="4"/>
    </row>
    <row r="3468" spans="2:8" ht="15.75">
      <c r="B3468" s="64"/>
      <c r="D3468" s="17"/>
      <c r="E3468" s="4"/>
      <c r="F3468" s="64"/>
      <c r="G3468" s="4"/>
      <c r="H3468" s="4"/>
    </row>
    <row r="3469" spans="2:8" ht="15.75">
      <c r="B3469" s="64"/>
      <c r="D3469" s="17"/>
      <c r="E3469" s="4"/>
      <c r="F3469" s="64"/>
      <c r="G3469" s="4"/>
      <c r="H3469" s="4"/>
    </row>
    <row r="3470" spans="2:8" ht="15.75">
      <c r="B3470" s="64"/>
      <c r="D3470" s="17"/>
      <c r="E3470" s="4"/>
      <c r="F3470" s="64"/>
      <c r="G3470" s="4"/>
      <c r="H3470" s="4"/>
    </row>
    <row r="3471" spans="2:8" ht="15.75">
      <c r="B3471" s="64"/>
      <c r="D3471" s="17"/>
      <c r="E3471" s="4"/>
      <c r="F3471" s="64"/>
      <c r="G3471" s="4"/>
      <c r="H3471" s="4"/>
    </row>
    <row r="3472" spans="2:8" ht="15.75">
      <c r="B3472" s="64"/>
      <c r="D3472" s="17"/>
      <c r="E3472" s="4"/>
      <c r="F3472" s="64"/>
      <c r="G3472" s="4"/>
      <c r="H3472" s="4"/>
    </row>
    <row r="3473" spans="2:8" ht="15.75">
      <c r="B3473" s="64"/>
      <c r="D3473" s="17"/>
      <c r="E3473" s="4"/>
      <c r="F3473" s="64"/>
      <c r="G3473" s="4"/>
      <c r="H3473" s="4"/>
    </row>
    <row r="3474" spans="2:8" ht="15.75">
      <c r="B3474" s="64"/>
      <c r="D3474" s="17"/>
      <c r="E3474" s="4"/>
      <c r="F3474" s="64"/>
      <c r="G3474" s="4"/>
      <c r="H3474" s="4"/>
    </row>
    <row r="3475" spans="2:8" ht="15.75">
      <c r="B3475" s="64"/>
      <c r="D3475" s="17"/>
      <c r="E3475" s="4"/>
      <c r="F3475" s="64"/>
      <c r="G3475" s="4"/>
      <c r="H3475" s="4"/>
    </row>
    <row r="3476" spans="2:8" ht="15.75">
      <c r="B3476" s="64"/>
      <c r="D3476" s="17"/>
      <c r="E3476" s="4"/>
      <c r="F3476" s="64"/>
      <c r="G3476" s="4"/>
      <c r="H3476" s="4"/>
    </row>
    <row r="3477" spans="2:8" ht="15.75">
      <c r="B3477" s="64"/>
      <c r="D3477" s="17"/>
      <c r="E3477" s="4"/>
      <c r="F3477" s="64"/>
      <c r="G3477" s="4"/>
      <c r="H3477" s="4"/>
    </row>
    <row r="3478" spans="2:8" ht="15.75">
      <c r="B3478" s="64"/>
      <c r="D3478" s="17"/>
      <c r="E3478" s="4"/>
      <c r="F3478" s="64"/>
      <c r="G3478" s="4"/>
      <c r="H3478" s="4"/>
    </row>
    <row r="3479" spans="2:8" ht="15.75">
      <c r="B3479" s="64"/>
      <c r="D3479" s="17"/>
      <c r="E3479" s="4"/>
      <c r="F3479" s="64"/>
      <c r="G3479" s="4"/>
      <c r="H3479" s="4"/>
    </row>
    <row r="3480" spans="2:8" ht="15.75">
      <c r="B3480" s="64"/>
      <c r="D3480" s="17"/>
      <c r="E3480" s="4"/>
      <c r="F3480" s="64"/>
      <c r="G3480" s="4"/>
      <c r="H3480" s="4"/>
    </row>
    <row r="3481" spans="2:8" ht="15.75">
      <c r="B3481" s="64"/>
      <c r="D3481" s="17"/>
      <c r="E3481" s="4"/>
      <c r="F3481" s="64"/>
      <c r="G3481" s="4"/>
      <c r="H3481" s="4"/>
    </row>
    <row r="3482" spans="2:8" ht="15.75">
      <c r="B3482" s="64"/>
      <c r="D3482" s="17"/>
      <c r="E3482" s="4"/>
      <c r="F3482" s="64"/>
      <c r="G3482" s="4"/>
      <c r="H3482" s="4"/>
    </row>
    <row r="3483" spans="2:8" ht="15.75">
      <c r="B3483" s="64"/>
      <c r="D3483" s="17"/>
      <c r="E3483" s="4"/>
      <c r="F3483" s="64"/>
      <c r="G3483" s="4"/>
      <c r="H3483" s="4"/>
    </row>
    <row r="3484" spans="2:8" ht="15.75">
      <c r="B3484" s="64"/>
      <c r="D3484" s="17"/>
      <c r="E3484" s="4"/>
      <c r="F3484" s="64"/>
      <c r="G3484" s="4"/>
      <c r="H3484" s="4"/>
    </row>
    <row r="3485" spans="2:8" ht="15.75">
      <c r="B3485" s="64"/>
      <c r="D3485" s="17"/>
      <c r="E3485" s="4"/>
      <c r="F3485" s="64"/>
      <c r="G3485" s="4"/>
      <c r="H3485" s="4"/>
    </row>
    <row r="3486" spans="2:8" ht="15.75">
      <c r="B3486" s="64"/>
      <c r="D3486" s="17"/>
      <c r="E3486" s="4"/>
      <c r="F3486" s="64"/>
      <c r="G3486" s="4"/>
      <c r="H3486" s="4"/>
    </row>
    <row r="3487" spans="2:8" ht="15.75">
      <c r="B3487" s="64"/>
      <c r="D3487" s="17"/>
      <c r="E3487" s="4"/>
      <c r="F3487" s="64"/>
      <c r="G3487" s="4"/>
      <c r="H3487" s="4"/>
    </row>
    <row r="3488" spans="2:8" ht="15.75">
      <c r="B3488" s="64"/>
      <c r="D3488" s="17"/>
      <c r="E3488" s="4"/>
      <c r="F3488" s="64"/>
      <c r="G3488" s="4"/>
      <c r="H3488" s="4"/>
    </row>
    <row r="3489" spans="2:8" ht="15.75">
      <c r="B3489" s="64"/>
      <c r="D3489" s="17"/>
      <c r="E3489" s="4"/>
      <c r="F3489" s="64"/>
      <c r="G3489" s="4"/>
      <c r="H3489" s="4"/>
    </row>
    <row r="3490" spans="2:8" ht="15.75">
      <c r="B3490" s="64"/>
      <c r="D3490" s="17"/>
      <c r="E3490" s="4"/>
      <c r="F3490" s="64"/>
      <c r="G3490" s="4"/>
      <c r="H3490" s="4"/>
    </row>
    <row r="3491" spans="2:8" ht="15.75">
      <c r="B3491" s="64"/>
      <c r="D3491" s="17"/>
      <c r="E3491" s="4"/>
      <c r="F3491" s="64"/>
      <c r="G3491" s="4"/>
      <c r="H3491" s="4"/>
    </row>
    <row r="3492" spans="2:8" ht="15.75">
      <c r="B3492" s="64"/>
      <c r="D3492" s="17"/>
      <c r="E3492" s="4"/>
      <c r="F3492" s="64"/>
      <c r="G3492" s="4"/>
      <c r="H3492" s="4"/>
    </row>
    <row r="3493" spans="2:8" ht="15.75">
      <c r="B3493" s="64"/>
      <c r="D3493" s="17"/>
      <c r="E3493" s="4"/>
      <c r="F3493" s="64"/>
      <c r="G3493" s="4"/>
      <c r="H3493" s="4"/>
    </row>
    <row r="3494" spans="2:8" ht="15.75">
      <c r="B3494" s="64"/>
      <c r="D3494" s="17"/>
      <c r="E3494" s="4"/>
      <c r="F3494" s="64"/>
      <c r="G3494" s="4"/>
      <c r="H3494" s="4"/>
    </row>
    <row r="3495" spans="2:8" ht="15.75">
      <c r="B3495" s="64"/>
      <c r="D3495" s="17"/>
      <c r="E3495" s="4"/>
      <c r="F3495" s="64"/>
      <c r="G3495" s="4"/>
      <c r="H3495" s="4"/>
    </row>
    <row r="3496" spans="2:8" ht="15.75">
      <c r="B3496" s="64"/>
      <c r="D3496" s="17"/>
      <c r="E3496" s="4"/>
      <c r="F3496" s="64"/>
      <c r="G3496" s="4"/>
      <c r="H3496" s="4"/>
    </row>
    <row r="3497" spans="2:8" ht="15.75">
      <c r="B3497" s="64"/>
      <c r="D3497" s="17"/>
      <c r="E3497" s="4"/>
      <c r="F3497" s="64"/>
      <c r="G3497" s="4"/>
      <c r="H3497" s="4"/>
    </row>
    <row r="3498" spans="2:8" ht="15.75">
      <c r="B3498" s="64"/>
      <c r="D3498" s="17"/>
      <c r="E3498" s="4"/>
      <c r="F3498" s="64"/>
      <c r="G3498" s="4"/>
      <c r="H3498" s="4"/>
    </row>
    <row r="3499" spans="2:8" ht="15.75">
      <c r="B3499" s="64"/>
      <c r="D3499" s="17"/>
      <c r="E3499" s="4"/>
      <c r="F3499" s="64"/>
      <c r="G3499" s="4"/>
      <c r="H3499" s="4"/>
    </row>
    <row r="3500" spans="2:8" ht="15.75">
      <c r="B3500" s="64"/>
      <c r="D3500" s="17"/>
      <c r="E3500" s="4"/>
      <c r="F3500" s="64"/>
      <c r="G3500" s="4"/>
      <c r="H3500" s="4"/>
    </row>
    <row r="3501" spans="2:8" ht="15.75">
      <c r="B3501" s="64"/>
      <c r="D3501" s="17"/>
      <c r="E3501" s="4"/>
      <c r="F3501" s="64"/>
      <c r="G3501" s="4"/>
      <c r="H3501" s="4"/>
    </row>
    <row r="3502" spans="2:8" ht="15.75">
      <c r="B3502" s="64"/>
      <c r="D3502" s="17"/>
      <c r="E3502" s="4"/>
      <c r="F3502" s="64"/>
      <c r="G3502" s="4"/>
      <c r="H3502" s="4"/>
    </row>
    <row r="3503" spans="2:8" ht="15.75">
      <c r="B3503" s="64"/>
      <c r="D3503" s="17"/>
      <c r="E3503" s="4"/>
      <c r="F3503" s="64"/>
      <c r="G3503" s="4"/>
      <c r="H3503" s="4"/>
    </row>
    <row r="3504" spans="2:8" ht="15.75">
      <c r="B3504" s="64"/>
      <c r="D3504" s="17"/>
      <c r="E3504" s="4"/>
      <c r="F3504" s="64"/>
      <c r="G3504" s="4"/>
      <c r="H3504" s="4"/>
    </row>
    <row r="3505" spans="2:8" ht="15.75">
      <c r="B3505" s="64"/>
      <c r="D3505" s="17"/>
      <c r="E3505" s="4"/>
      <c r="F3505" s="64"/>
      <c r="G3505" s="4"/>
      <c r="H3505" s="4"/>
    </row>
    <row r="3506" spans="2:8" ht="15.75">
      <c r="B3506" s="64"/>
      <c r="D3506" s="17"/>
      <c r="E3506" s="4"/>
      <c r="F3506" s="64"/>
      <c r="G3506" s="4"/>
      <c r="H3506" s="4"/>
    </row>
    <row r="3507" spans="2:8" ht="15.75">
      <c r="B3507" s="64"/>
      <c r="D3507" s="17"/>
      <c r="E3507" s="4"/>
      <c r="F3507" s="64"/>
      <c r="G3507" s="4"/>
      <c r="H3507" s="4"/>
    </row>
    <row r="3508" spans="2:8" ht="15.75">
      <c r="B3508" s="64"/>
      <c r="D3508" s="17"/>
      <c r="E3508" s="4"/>
      <c r="F3508" s="64"/>
      <c r="G3508" s="4"/>
      <c r="H3508" s="4"/>
    </row>
    <row r="3509" spans="2:8" ht="15.75">
      <c r="B3509" s="64"/>
      <c r="D3509" s="17"/>
      <c r="E3509" s="4"/>
      <c r="F3509" s="64"/>
      <c r="G3509" s="4"/>
      <c r="H3509" s="4"/>
    </row>
    <row r="3510" spans="2:8" ht="15.75">
      <c r="B3510" s="64"/>
      <c r="D3510" s="17"/>
      <c r="E3510" s="4"/>
      <c r="F3510" s="64"/>
      <c r="G3510" s="4"/>
      <c r="H3510" s="4"/>
    </row>
    <row r="3511" spans="2:8" ht="15.75">
      <c r="B3511" s="64"/>
      <c r="D3511" s="17"/>
      <c r="E3511" s="4"/>
      <c r="F3511" s="64"/>
      <c r="G3511" s="4"/>
      <c r="H3511" s="4"/>
    </row>
    <row r="3512" spans="2:8" ht="15.75">
      <c r="B3512" s="64"/>
      <c r="D3512" s="17"/>
      <c r="E3512" s="4"/>
      <c r="F3512" s="64"/>
      <c r="G3512" s="4"/>
      <c r="H3512" s="4"/>
    </row>
    <row r="3513" spans="2:8" ht="15.75">
      <c r="B3513" s="64"/>
      <c r="D3513" s="17"/>
      <c r="E3513" s="4"/>
      <c r="F3513" s="64"/>
      <c r="G3513" s="4"/>
      <c r="H3513" s="4"/>
    </row>
    <row r="3514" spans="2:8" ht="15.75">
      <c r="B3514" s="64"/>
      <c r="D3514" s="17"/>
      <c r="E3514" s="4"/>
      <c r="F3514" s="64"/>
      <c r="G3514" s="4"/>
      <c r="H3514" s="4"/>
    </row>
    <row r="3515" spans="2:8" ht="15.75">
      <c r="B3515" s="64"/>
      <c r="D3515" s="17"/>
      <c r="E3515" s="4"/>
      <c r="F3515" s="64"/>
      <c r="G3515" s="4"/>
      <c r="H3515" s="4"/>
    </row>
    <row r="3516" spans="2:8" ht="15.75">
      <c r="B3516" s="64"/>
      <c r="D3516" s="17"/>
      <c r="E3516" s="4"/>
      <c r="F3516" s="64"/>
      <c r="G3516" s="4"/>
      <c r="H3516" s="4"/>
    </row>
    <row r="3517" spans="2:8" ht="15.75">
      <c r="B3517" s="64"/>
      <c r="D3517" s="17"/>
      <c r="E3517" s="4"/>
      <c r="F3517" s="64"/>
      <c r="G3517" s="4"/>
      <c r="H3517" s="4"/>
    </row>
    <row r="3518" spans="2:8" ht="15.75">
      <c r="B3518" s="64"/>
      <c r="D3518" s="17"/>
      <c r="E3518" s="4"/>
      <c r="F3518" s="64"/>
      <c r="G3518" s="4"/>
      <c r="H3518" s="4"/>
    </row>
    <row r="3519" spans="2:8" ht="15.75">
      <c r="B3519" s="64"/>
      <c r="D3519" s="17"/>
      <c r="E3519" s="4"/>
      <c r="F3519" s="64"/>
      <c r="G3519" s="4"/>
      <c r="H3519" s="4"/>
    </row>
    <row r="3520" spans="2:8" ht="15.75">
      <c r="B3520" s="64"/>
      <c r="D3520" s="17"/>
      <c r="E3520" s="4"/>
      <c r="F3520" s="64"/>
      <c r="G3520" s="4"/>
      <c r="H3520" s="4"/>
    </row>
    <row r="3521" spans="2:8" ht="15.75">
      <c r="B3521" s="64"/>
      <c r="D3521" s="17"/>
      <c r="E3521" s="4"/>
      <c r="F3521" s="64"/>
      <c r="G3521" s="4"/>
      <c r="H3521" s="4"/>
    </row>
    <row r="3522" spans="2:8" ht="15.75">
      <c r="B3522" s="64"/>
      <c r="D3522" s="17"/>
      <c r="E3522" s="4"/>
      <c r="F3522" s="64"/>
      <c r="G3522" s="4"/>
      <c r="H3522" s="4"/>
    </row>
    <row r="3523" spans="2:8" ht="15.75">
      <c r="B3523" s="64"/>
      <c r="D3523" s="17"/>
      <c r="E3523" s="4"/>
      <c r="F3523" s="64"/>
      <c r="G3523" s="4"/>
      <c r="H3523" s="4"/>
    </row>
    <row r="3524" spans="2:8" ht="15.75">
      <c r="B3524" s="64"/>
      <c r="D3524" s="17"/>
      <c r="E3524" s="4"/>
      <c r="F3524" s="64"/>
      <c r="G3524" s="4"/>
      <c r="H3524" s="4"/>
    </row>
    <row r="3525" spans="2:8" ht="15.75">
      <c r="B3525" s="64"/>
      <c r="D3525" s="17"/>
      <c r="E3525" s="4"/>
      <c r="F3525" s="64"/>
      <c r="G3525" s="4"/>
      <c r="H3525" s="4"/>
    </row>
    <row r="3526" spans="2:8" ht="15.75">
      <c r="B3526" s="64"/>
      <c r="D3526" s="17"/>
      <c r="E3526" s="4"/>
      <c r="F3526" s="64"/>
      <c r="G3526" s="4"/>
      <c r="H3526" s="4"/>
    </row>
    <row r="3527" spans="2:8" ht="15.75">
      <c r="B3527" s="64"/>
      <c r="D3527" s="17"/>
      <c r="E3527" s="4"/>
      <c r="F3527" s="64"/>
      <c r="G3527" s="4"/>
      <c r="H3527" s="4"/>
    </row>
    <row r="3528" spans="2:8" ht="15.75">
      <c r="B3528" s="64"/>
      <c r="D3528" s="17"/>
      <c r="E3528" s="4"/>
      <c r="F3528" s="64"/>
      <c r="G3528" s="4"/>
      <c r="H3528" s="4"/>
    </row>
    <row r="3529" spans="2:8" ht="15.75">
      <c r="B3529" s="64"/>
      <c r="D3529" s="17"/>
      <c r="E3529" s="4"/>
      <c r="F3529" s="64"/>
      <c r="G3529" s="4"/>
      <c r="H3529" s="4"/>
    </row>
    <row r="3530" spans="2:8" ht="15.75">
      <c r="B3530" s="64"/>
      <c r="D3530" s="17"/>
      <c r="E3530" s="4"/>
      <c r="F3530" s="64"/>
      <c r="G3530" s="4"/>
      <c r="H3530" s="4"/>
    </row>
    <row r="3531" spans="2:8" ht="15.75">
      <c r="B3531" s="64"/>
      <c r="D3531" s="17"/>
      <c r="E3531" s="4"/>
      <c r="F3531" s="64"/>
      <c r="G3531" s="4"/>
      <c r="H3531" s="4"/>
    </row>
    <row r="3532" spans="2:8" ht="15.75">
      <c r="B3532" s="64"/>
      <c r="D3532" s="17"/>
      <c r="E3532" s="4"/>
      <c r="F3532" s="64"/>
      <c r="G3532" s="4"/>
      <c r="H3532" s="4"/>
    </row>
    <row r="3533" spans="2:8" ht="15.75">
      <c r="B3533" s="64"/>
      <c r="D3533" s="17"/>
      <c r="E3533" s="4"/>
      <c r="F3533" s="64"/>
      <c r="G3533" s="4"/>
      <c r="H3533" s="4"/>
    </row>
    <row r="3534" spans="2:8" ht="15.75">
      <c r="B3534" s="64"/>
      <c r="D3534" s="17"/>
      <c r="E3534" s="4"/>
      <c r="F3534" s="64"/>
      <c r="G3534" s="4"/>
      <c r="H3534" s="4"/>
    </row>
    <row r="3535" spans="2:8" ht="15.75">
      <c r="B3535" s="64"/>
      <c r="D3535" s="17"/>
      <c r="E3535" s="4"/>
      <c r="F3535" s="64"/>
      <c r="G3535" s="4"/>
      <c r="H3535" s="4"/>
    </row>
    <row r="3536" spans="2:8" ht="15.75">
      <c r="B3536" s="64"/>
      <c r="D3536" s="17"/>
      <c r="E3536" s="4"/>
      <c r="F3536" s="64"/>
      <c r="G3536" s="4"/>
      <c r="H3536" s="4"/>
    </row>
    <row r="3537" spans="2:8" ht="15.75">
      <c r="B3537" s="64"/>
      <c r="D3537" s="17"/>
      <c r="E3537" s="4"/>
      <c r="F3537" s="64"/>
      <c r="G3537" s="4"/>
      <c r="H3537" s="4"/>
    </row>
    <row r="3538" spans="2:8" ht="15.75">
      <c r="B3538" s="64"/>
      <c r="D3538" s="17"/>
      <c r="E3538" s="4"/>
      <c r="F3538" s="64"/>
      <c r="G3538" s="4"/>
      <c r="H3538" s="4"/>
    </row>
    <row r="3539" spans="2:8" ht="15.75">
      <c r="B3539" s="64"/>
      <c r="D3539" s="17"/>
      <c r="E3539" s="4"/>
      <c r="F3539" s="64"/>
      <c r="G3539" s="4"/>
      <c r="H3539" s="4"/>
    </row>
    <row r="3540" spans="2:8" ht="15.75">
      <c r="B3540" s="64"/>
      <c r="D3540" s="17"/>
      <c r="E3540" s="4"/>
      <c r="F3540" s="64"/>
      <c r="G3540" s="4"/>
      <c r="H3540" s="4"/>
    </row>
    <row r="3541" spans="2:8" ht="15.75">
      <c r="B3541" s="64"/>
      <c r="D3541" s="17"/>
      <c r="E3541" s="4"/>
      <c r="F3541" s="64"/>
      <c r="G3541" s="4"/>
      <c r="H3541" s="4"/>
    </row>
    <row r="3542" spans="2:8" ht="15.75">
      <c r="B3542" s="64"/>
      <c r="D3542" s="17"/>
      <c r="E3542" s="4"/>
      <c r="F3542" s="64"/>
      <c r="G3542" s="4"/>
      <c r="H3542" s="4"/>
    </row>
    <row r="3543" spans="2:8" ht="15.75">
      <c r="B3543" s="64"/>
      <c r="D3543" s="17"/>
      <c r="E3543" s="4"/>
      <c r="F3543" s="64"/>
      <c r="G3543" s="4"/>
      <c r="H3543" s="4"/>
    </row>
    <row r="3544" spans="2:8" ht="15.75">
      <c r="B3544" s="64"/>
      <c r="D3544" s="17"/>
      <c r="E3544" s="4"/>
      <c r="F3544" s="64"/>
      <c r="G3544" s="4"/>
      <c r="H3544" s="4"/>
    </row>
    <row r="3545" spans="2:8" ht="15.75">
      <c r="B3545" s="64"/>
      <c r="D3545" s="17"/>
      <c r="E3545" s="4"/>
      <c r="F3545" s="64"/>
      <c r="G3545" s="4"/>
      <c r="H3545" s="4"/>
    </row>
    <row r="3546" spans="2:8" ht="15.75">
      <c r="B3546" s="64"/>
      <c r="D3546" s="17"/>
      <c r="E3546" s="4"/>
      <c r="F3546" s="64"/>
      <c r="G3546" s="4"/>
      <c r="H3546" s="4"/>
    </row>
    <row r="3547" spans="2:8" ht="15.75">
      <c r="B3547" s="64"/>
      <c r="D3547" s="17"/>
      <c r="E3547" s="4"/>
      <c r="F3547" s="64"/>
      <c r="G3547" s="4"/>
      <c r="H3547" s="4"/>
    </row>
    <row r="3548" spans="2:8" ht="15.75">
      <c r="B3548" s="64"/>
      <c r="D3548" s="17"/>
      <c r="E3548" s="4"/>
      <c r="F3548" s="64"/>
      <c r="G3548" s="4"/>
      <c r="H3548" s="4"/>
    </row>
    <row r="3549" spans="2:8" ht="15.75">
      <c r="B3549" s="64"/>
      <c r="D3549" s="17"/>
      <c r="E3549" s="4"/>
      <c r="F3549" s="64"/>
      <c r="G3549" s="4"/>
      <c r="H3549" s="4"/>
    </row>
    <row r="3550" spans="2:8" ht="15.75">
      <c r="B3550" s="64"/>
      <c r="D3550" s="17"/>
      <c r="E3550" s="4"/>
      <c r="F3550" s="64"/>
      <c r="G3550" s="4"/>
      <c r="H3550" s="4"/>
    </row>
    <row r="3551" spans="2:8" ht="15.75">
      <c r="B3551" s="64"/>
      <c r="D3551" s="17"/>
      <c r="E3551" s="4"/>
      <c r="F3551" s="64"/>
      <c r="G3551" s="4"/>
      <c r="H3551" s="4"/>
    </row>
    <row r="3552" spans="2:8" ht="15.75">
      <c r="B3552" s="64"/>
      <c r="D3552" s="17"/>
      <c r="E3552" s="4"/>
      <c r="F3552" s="64"/>
      <c r="G3552" s="4"/>
      <c r="H3552" s="4"/>
    </row>
    <row r="3553" spans="2:8" ht="15.75">
      <c r="B3553" s="64"/>
      <c r="D3553" s="17"/>
      <c r="E3553" s="4"/>
      <c r="F3553" s="64"/>
      <c r="G3553" s="4"/>
      <c r="H3553" s="4"/>
    </row>
    <row r="3554" spans="2:8" ht="15.75">
      <c r="B3554" s="64"/>
      <c r="D3554" s="17"/>
      <c r="E3554" s="4"/>
      <c r="F3554" s="64"/>
      <c r="G3554" s="4"/>
      <c r="H3554" s="4"/>
    </row>
    <row r="3555" spans="2:8" ht="15.75">
      <c r="B3555" s="64"/>
      <c r="D3555" s="17"/>
      <c r="E3555" s="4"/>
      <c r="F3555" s="64"/>
      <c r="G3555" s="4"/>
      <c r="H3555" s="4"/>
    </row>
    <row r="3556" spans="2:8" ht="15.75">
      <c r="B3556" s="64"/>
      <c r="D3556" s="17"/>
      <c r="E3556" s="4"/>
      <c r="F3556" s="64"/>
      <c r="G3556" s="4"/>
      <c r="H3556" s="4"/>
    </row>
    <row r="3557" spans="2:8" ht="15.75">
      <c r="B3557" s="64"/>
      <c r="D3557" s="17"/>
      <c r="E3557" s="4"/>
      <c r="F3557" s="64"/>
      <c r="G3557" s="4"/>
      <c r="H3557" s="4"/>
    </row>
    <row r="3558" spans="2:8" ht="15.75">
      <c r="B3558" s="64"/>
      <c r="D3558" s="17"/>
      <c r="E3558" s="4"/>
      <c r="F3558" s="64"/>
      <c r="G3558" s="4"/>
      <c r="H3558" s="4"/>
    </row>
    <row r="3559" spans="2:8" ht="15.75">
      <c r="B3559" s="64"/>
      <c r="D3559" s="17"/>
      <c r="E3559" s="4"/>
      <c r="F3559" s="64"/>
      <c r="G3559" s="4"/>
      <c r="H3559" s="4"/>
    </row>
    <row r="3560" spans="2:8" ht="15.75">
      <c r="B3560" s="64"/>
      <c r="D3560" s="17"/>
      <c r="E3560" s="4"/>
      <c r="F3560" s="64"/>
      <c r="G3560" s="4"/>
      <c r="H3560" s="4"/>
    </row>
    <row r="3561" spans="2:8" ht="15.75">
      <c r="B3561" s="64"/>
      <c r="D3561" s="17"/>
      <c r="E3561" s="4"/>
      <c r="F3561" s="64"/>
      <c r="G3561" s="4"/>
      <c r="H3561" s="4"/>
    </row>
    <row r="3562" spans="2:8" ht="15.75">
      <c r="B3562" s="64"/>
      <c r="D3562" s="17"/>
      <c r="E3562" s="4"/>
      <c r="F3562" s="64"/>
      <c r="G3562" s="4"/>
      <c r="H3562" s="4"/>
    </row>
    <row r="3563" spans="2:8" ht="15.75">
      <c r="B3563" s="64"/>
      <c r="D3563" s="17"/>
      <c r="E3563" s="4"/>
      <c r="F3563" s="64"/>
      <c r="G3563" s="4"/>
      <c r="H3563" s="4"/>
    </row>
    <row r="3564" spans="2:8" ht="15.75">
      <c r="B3564" s="64"/>
      <c r="D3564" s="17"/>
      <c r="E3564" s="4"/>
      <c r="F3564" s="64"/>
      <c r="G3564" s="4"/>
      <c r="H3564" s="4"/>
    </row>
    <row r="3565" spans="2:8" ht="15.75">
      <c r="B3565" s="64"/>
      <c r="D3565" s="17"/>
      <c r="E3565" s="4"/>
      <c r="F3565" s="64"/>
      <c r="G3565" s="4"/>
      <c r="H3565" s="4"/>
    </row>
    <row r="3566" spans="2:8" ht="15.75">
      <c r="B3566" s="64"/>
      <c r="D3566" s="17"/>
      <c r="E3566" s="4"/>
      <c r="F3566" s="64"/>
      <c r="G3566" s="4"/>
      <c r="H3566" s="4"/>
    </row>
    <row r="3567" spans="2:8" ht="15.75">
      <c r="B3567" s="64"/>
      <c r="D3567" s="17"/>
      <c r="E3567" s="4"/>
      <c r="F3567" s="64"/>
      <c r="G3567" s="4"/>
      <c r="H3567" s="4"/>
    </row>
    <row r="3568" spans="2:8" ht="15.75">
      <c r="B3568" s="64"/>
      <c r="D3568" s="17"/>
      <c r="E3568" s="4"/>
      <c r="F3568" s="64"/>
      <c r="G3568" s="4"/>
      <c r="H3568" s="4"/>
    </row>
    <row r="3569" spans="2:8" ht="15.75">
      <c r="B3569" s="64"/>
      <c r="D3569" s="17"/>
      <c r="E3569" s="4"/>
      <c r="F3569" s="64"/>
      <c r="G3569" s="4"/>
      <c r="H3569" s="4"/>
    </row>
    <row r="3570" spans="2:8" ht="15.75">
      <c r="B3570" s="64"/>
      <c r="D3570" s="17"/>
      <c r="E3570" s="4"/>
      <c r="F3570" s="64"/>
      <c r="G3570" s="4"/>
      <c r="H3570" s="4"/>
    </row>
    <row r="3571" spans="2:8" ht="15.75">
      <c r="B3571" s="64"/>
      <c r="D3571" s="17"/>
      <c r="E3571" s="4"/>
      <c r="F3571" s="64"/>
      <c r="G3571" s="4"/>
      <c r="H3571" s="4"/>
    </row>
    <row r="3572" spans="2:8" ht="15.75">
      <c r="B3572" s="64"/>
      <c r="D3572" s="17"/>
      <c r="E3572" s="4"/>
      <c r="F3572" s="64"/>
      <c r="G3572" s="4"/>
      <c r="H3572" s="4"/>
    </row>
    <row r="3573" spans="2:8" ht="15.75">
      <c r="B3573" s="64"/>
      <c r="D3573" s="17"/>
      <c r="E3573" s="4"/>
      <c r="F3573" s="64"/>
      <c r="G3573" s="4"/>
      <c r="H3573" s="4"/>
    </row>
    <row r="3574" spans="2:8" ht="15.75">
      <c r="B3574" s="64"/>
      <c r="D3574" s="17"/>
      <c r="E3574" s="4"/>
      <c r="F3574" s="64"/>
      <c r="G3574" s="4"/>
      <c r="H3574" s="4"/>
    </row>
    <row r="3575" spans="2:8" ht="15.75">
      <c r="B3575" s="64"/>
      <c r="D3575" s="17"/>
      <c r="E3575" s="4"/>
      <c r="F3575" s="64"/>
      <c r="G3575" s="4"/>
      <c r="H3575" s="4"/>
    </row>
    <row r="3576" spans="2:8" ht="15.75">
      <c r="B3576" s="64"/>
      <c r="D3576" s="17"/>
      <c r="E3576" s="4"/>
      <c r="F3576" s="64"/>
      <c r="G3576" s="4"/>
      <c r="H3576" s="4"/>
    </row>
    <row r="3577" spans="2:8" ht="15.75">
      <c r="B3577" s="64"/>
      <c r="D3577" s="17"/>
      <c r="E3577" s="4"/>
      <c r="F3577" s="64"/>
      <c r="G3577" s="4"/>
      <c r="H3577" s="4"/>
    </row>
    <row r="3578" spans="2:8" ht="15.75">
      <c r="B3578" s="64"/>
      <c r="D3578" s="17"/>
      <c r="E3578" s="4"/>
      <c r="F3578" s="64"/>
      <c r="G3578" s="4"/>
      <c r="H3578" s="4"/>
    </row>
    <row r="3579" spans="2:8" ht="15.75">
      <c r="B3579" s="64"/>
      <c r="D3579" s="17"/>
      <c r="E3579" s="4"/>
      <c r="F3579" s="64"/>
      <c r="G3579" s="4"/>
      <c r="H3579" s="4"/>
    </row>
    <row r="3580" spans="2:8" ht="15.75">
      <c r="B3580" s="64"/>
      <c r="D3580" s="17"/>
      <c r="E3580" s="4"/>
      <c r="F3580" s="64"/>
      <c r="G3580" s="4"/>
      <c r="H3580" s="4"/>
    </row>
    <row r="3581" spans="2:8" ht="15.75">
      <c r="B3581" s="64"/>
      <c r="D3581" s="17"/>
      <c r="E3581" s="4"/>
      <c r="F3581" s="64"/>
      <c r="G3581" s="4"/>
      <c r="H3581" s="4"/>
    </row>
    <row r="3582" spans="2:8" ht="15.75">
      <c r="B3582" s="64"/>
      <c r="D3582" s="17"/>
      <c r="E3582" s="4"/>
      <c r="F3582" s="64"/>
      <c r="G3582" s="4"/>
      <c r="H3582" s="4"/>
    </row>
    <row r="3583" spans="2:8" ht="15.75">
      <c r="B3583" s="64"/>
      <c r="D3583" s="17"/>
      <c r="E3583" s="4"/>
      <c r="F3583" s="64"/>
      <c r="G3583" s="4"/>
      <c r="H3583" s="4"/>
    </row>
    <row r="3584" spans="2:8" ht="15.75">
      <c r="B3584" s="64"/>
      <c r="D3584" s="17"/>
      <c r="E3584" s="4"/>
      <c r="F3584" s="64"/>
      <c r="G3584" s="4"/>
      <c r="H3584" s="4"/>
    </row>
    <row r="3585" spans="2:8" ht="15.75">
      <c r="B3585" s="64"/>
      <c r="D3585" s="17"/>
      <c r="E3585" s="4"/>
      <c r="F3585" s="64"/>
      <c r="G3585" s="4"/>
      <c r="H3585" s="4"/>
    </row>
    <row r="3586" spans="2:8" ht="15.75">
      <c r="B3586" s="64"/>
      <c r="D3586" s="17"/>
      <c r="E3586" s="4"/>
      <c r="F3586" s="64"/>
      <c r="G3586" s="4"/>
      <c r="H3586" s="4"/>
    </row>
    <row r="3587" spans="2:8" ht="15.75">
      <c r="B3587" s="64"/>
      <c r="D3587" s="17"/>
      <c r="E3587" s="4"/>
      <c r="F3587" s="64"/>
      <c r="G3587" s="4"/>
      <c r="H3587" s="4"/>
    </row>
    <row r="3588" spans="2:8" ht="15.75">
      <c r="B3588" s="64"/>
      <c r="D3588" s="17"/>
      <c r="E3588" s="4"/>
      <c r="F3588" s="64"/>
      <c r="G3588" s="4"/>
      <c r="H3588" s="4"/>
    </row>
    <row r="3589" spans="2:8" ht="15.75">
      <c r="B3589" s="64"/>
      <c r="D3589" s="17"/>
      <c r="E3589" s="4"/>
      <c r="F3589" s="64"/>
      <c r="G3589" s="4"/>
      <c r="H3589" s="4"/>
    </row>
    <row r="3590" spans="2:8" ht="15.75">
      <c r="B3590" s="64"/>
      <c r="D3590" s="17"/>
      <c r="E3590" s="4"/>
      <c r="F3590" s="64"/>
      <c r="G3590" s="4"/>
      <c r="H3590" s="4"/>
    </row>
    <row r="3591" spans="2:8" ht="15.75">
      <c r="B3591" s="64"/>
      <c r="D3591" s="17"/>
      <c r="E3591" s="4"/>
      <c r="F3591" s="64"/>
      <c r="G3591" s="4"/>
      <c r="H3591" s="4"/>
    </row>
    <row r="3592" spans="2:8" ht="15.75">
      <c r="B3592" s="64"/>
      <c r="D3592" s="17"/>
      <c r="E3592" s="4"/>
      <c r="F3592" s="64"/>
      <c r="G3592" s="4"/>
      <c r="H3592" s="4"/>
    </row>
    <row r="3593" spans="2:8" ht="15.75">
      <c r="B3593" s="64"/>
      <c r="D3593" s="17"/>
      <c r="E3593" s="4"/>
      <c r="F3593" s="64"/>
      <c r="G3593" s="4"/>
      <c r="H3593" s="4"/>
    </row>
    <row r="3594" spans="2:8" ht="15.75">
      <c r="B3594" s="64"/>
      <c r="D3594" s="17"/>
      <c r="E3594" s="4"/>
      <c r="F3594" s="64"/>
      <c r="G3594" s="4"/>
      <c r="H3594" s="4"/>
    </row>
    <row r="3595" spans="2:8" ht="15.75">
      <c r="B3595" s="64"/>
      <c r="D3595" s="17"/>
      <c r="E3595" s="4"/>
      <c r="F3595" s="64"/>
      <c r="G3595" s="4"/>
      <c r="H3595" s="4"/>
    </row>
    <row r="3596" spans="2:8" ht="15.75">
      <c r="B3596" s="64"/>
      <c r="D3596" s="17"/>
      <c r="E3596" s="4"/>
      <c r="F3596" s="64"/>
      <c r="G3596" s="4"/>
      <c r="H3596" s="4"/>
    </row>
    <row r="3597" spans="2:8" ht="15.75">
      <c r="B3597" s="64"/>
      <c r="D3597" s="17"/>
      <c r="E3597" s="4"/>
      <c r="F3597" s="64"/>
      <c r="G3597" s="4"/>
      <c r="H3597" s="4"/>
    </row>
    <row r="3598" spans="2:8" ht="15.75">
      <c r="B3598" s="64"/>
      <c r="D3598" s="17"/>
      <c r="E3598" s="4"/>
      <c r="F3598" s="64"/>
      <c r="G3598" s="4"/>
      <c r="H3598" s="4"/>
    </row>
    <row r="3599" spans="2:8" ht="15.75">
      <c r="B3599" s="64"/>
      <c r="D3599" s="17"/>
      <c r="E3599" s="4"/>
      <c r="F3599" s="64"/>
      <c r="G3599" s="4"/>
      <c r="H3599" s="4"/>
    </row>
    <row r="3600" spans="2:8" ht="15.75">
      <c r="B3600" s="64"/>
      <c r="D3600" s="17"/>
      <c r="E3600" s="4"/>
      <c r="F3600" s="64"/>
      <c r="G3600" s="4"/>
      <c r="H3600" s="4"/>
    </row>
    <row r="3601" spans="2:8" ht="15.75">
      <c r="B3601" s="64"/>
      <c r="D3601" s="17"/>
      <c r="E3601" s="4"/>
      <c r="F3601" s="64"/>
      <c r="G3601" s="4"/>
      <c r="H3601" s="4"/>
    </row>
    <row r="3602" spans="2:8" ht="15.75">
      <c r="B3602" s="64"/>
      <c r="D3602" s="17"/>
      <c r="E3602" s="4"/>
      <c r="F3602" s="64"/>
      <c r="G3602" s="4"/>
      <c r="H3602" s="4"/>
    </row>
    <row r="3603" spans="2:8" ht="15.75">
      <c r="B3603" s="64"/>
      <c r="D3603" s="17"/>
      <c r="E3603" s="4"/>
      <c r="F3603" s="64"/>
      <c r="G3603" s="4"/>
      <c r="H3603" s="4"/>
    </row>
    <row r="3604" spans="2:8" ht="15.75">
      <c r="B3604" s="64"/>
      <c r="D3604" s="17"/>
      <c r="E3604" s="4"/>
      <c r="F3604" s="64"/>
      <c r="G3604" s="4"/>
      <c r="H3604" s="4"/>
    </row>
    <row r="3605" spans="2:8" ht="15.75">
      <c r="B3605" s="64"/>
      <c r="D3605" s="17"/>
      <c r="E3605" s="4"/>
      <c r="F3605" s="64"/>
      <c r="G3605" s="4"/>
      <c r="H3605" s="4"/>
    </row>
    <row r="3606" spans="2:8" ht="15.75">
      <c r="B3606" s="64"/>
      <c r="D3606" s="17"/>
      <c r="E3606" s="4"/>
      <c r="F3606" s="64"/>
      <c r="G3606" s="4"/>
      <c r="H3606" s="4"/>
    </row>
    <row r="3607" spans="2:8" ht="15.75">
      <c r="B3607" s="64"/>
      <c r="D3607" s="17"/>
      <c r="E3607" s="4"/>
      <c r="F3607" s="64"/>
      <c r="G3607" s="4"/>
      <c r="H3607" s="4"/>
    </row>
    <row r="3608" spans="2:8" ht="15.75">
      <c r="B3608" s="64"/>
      <c r="D3608" s="17"/>
      <c r="E3608" s="4"/>
      <c r="F3608" s="64"/>
      <c r="G3608" s="4"/>
      <c r="H3608" s="4"/>
    </row>
    <row r="3609" spans="2:8" ht="15.75">
      <c r="B3609" s="64"/>
      <c r="D3609" s="17"/>
      <c r="E3609" s="4"/>
      <c r="F3609" s="64"/>
      <c r="G3609" s="4"/>
      <c r="H3609" s="4"/>
    </row>
    <row r="3610" spans="2:8" ht="15.75">
      <c r="B3610" s="64"/>
      <c r="D3610" s="17"/>
      <c r="E3610" s="4"/>
      <c r="F3610" s="64"/>
      <c r="G3610" s="4"/>
      <c r="H3610" s="4"/>
    </row>
    <row r="3611" spans="2:8" ht="15.75">
      <c r="B3611" s="64"/>
      <c r="D3611" s="17"/>
      <c r="E3611" s="4"/>
      <c r="F3611" s="64"/>
      <c r="G3611" s="4"/>
      <c r="H3611" s="4"/>
    </row>
    <row r="3612" spans="2:8" ht="15.75">
      <c r="B3612" s="64"/>
      <c r="D3612" s="17"/>
      <c r="E3612" s="4"/>
      <c r="F3612" s="64"/>
      <c r="G3612" s="4"/>
      <c r="H3612" s="4"/>
    </row>
    <row r="3613" spans="2:8" ht="15.75">
      <c r="B3613" s="64"/>
      <c r="D3613" s="17"/>
      <c r="E3613" s="4"/>
      <c r="F3613" s="64"/>
      <c r="G3613" s="4"/>
      <c r="H3613" s="4"/>
    </row>
    <row r="3614" spans="2:8" ht="15.75">
      <c r="B3614" s="64"/>
      <c r="D3614" s="17"/>
      <c r="E3614" s="4"/>
      <c r="F3614" s="64"/>
      <c r="G3614" s="4"/>
      <c r="H3614" s="4"/>
    </row>
    <row r="3615" spans="2:8" ht="15.75">
      <c r="B3615" s="64"/>
      <c r="D3615" s="17"/>
      <c r="E3615" s="4"/>
      <c r="F3615" s="64"/>
      <c r="G3615" s="4"/>
      <c r="H3615" s="4"/>
    </row>
    <row r="3616" spans="2:8" ht="15.75">
      <c r="B3616" s="64"/>
      <c r="D3616" s="17"/>
      <c r="E3616" s="4"/>
      <c r="F3616" s="64"/>
      <c r="G3616" s="4"/>
      <c r="H3616" s="4"/>
    </row>
    <row r="3617" spans="2:8" ht="15.75">
      <c r="B3617" s="64"/>
      <c r="D3617" s="17"/>
      <c r="E3617" s="4"/>
      <c r="F3617" s="64"/>
      <c r="G3617" s="4"/>
      <c r="H3617" s="4"/>
    </row>
    <row r="3618" spans="2:8" ht="15.75">
      <c r="B3618" s="64"/>
      <c r="D3618" s="17"/>
      <c r="E3618" s="4"/>
      <c r="F3618" s="64"/>
      <c r="G3618" s="4"/>
      <c r="H3618" s="4"/>
    </row>
    <row r="3619" spans="2:8" ht="15.75">
      <c r="B3619" s="64"/>
      <c r="D3619" s="17"/>
      <c r="E3619" s="4"/>
      <c r="F3619" s="64"/>
      <c r="G3619" s="4"/>
      <c r="H3619" s="4"/>
    </row>
    <row r="3620" spans="2:8" ht="15.75">
      <c r="B3620" s="64"/>
      <c r="D3620" s="17"/>
      <c r="E3620" s="4"/>
      <c r="F3620" s="64"/>
      <c r="G3620" s="4"/>
      <c r="H3620" s="4"/>
    </row>
    <row r="3621" spans="2:8" ht="15.75">
      <c r="B3621" s="64"/>
      <c r="D3621" s="17"/>
      <c r="E3621" s="4"/>
      <c r="F3621" s="64"/>
      <c r="G3621" s="4"/>
      <c r="H3621" s="4"/>
    </row>
    <row r="3622" spans="2:8" ht="15.75">
      <c r="B3622" s="64"/>
      <c r="D3622" s="17"/>
      <c r="E3622" s="4"/>
      <c r="F3622" s="64"/>
      <c r="G3622" s="4"/>
      <c r="H3622" s="4"/>
    </row>
    <row r="3623" spans="2:8" ht="15.75">
      <c r="B3623" s="64"/>
      <c r="D3623" s="17"/>
      <c r="E3623" s="4"/>
      <c r="F3623" s="64"/>
      <c r="G3623" s="4"/>
      <c r="H3623" s="4"/>
    </row>
    <row r="3624" spans="2:8" ht="15.75">
      <c r="B3624" s="64"/>
      <c r="D3624" s="17"/>
      <c r="E3624" s="4"/>
      <c r="F3624" s="64"/>
      <c r="G3624" s="4"/>
      <c r="H3624" s="4"/>
    </row>
    <row r="3625" spans="2:8" ht="15.75">
      <c r="B3625" s="64"/>
      <c r="D3625" s="17"/>
      <c r="E3625" s="4"/>
      <c r="F3625" s="64"/>
      <c r="G3625" s="4"/>
      <c r="H3625" s="4"/>
    </row>
    <row r="3626" spans="2:8" ht="15.75">
      <c r="B3626" s="64"/>
      <c r="D3626" s="17"/>
      <c r="E3626" s="4"/>
      <c r="F3626" s="64"/>
      <c r="G3626" s="4"/>
      <c r="H3626" s="4"/>
    </row>
    <row r="3627" spans="2:8" ht="15.75">
      <c r="B3627" s="64"/>
      <c r="D3627" s="17"/>
      <c r="E3627" s="4"/>
      <c r="F3627" s="64"/>
      <c r="G3627" s="4"/>
      <c r="H3627" s="4"/>
    </row>
    <row r="3628" spans="2:8" ht="15.75">
      <c r="B3628" s="64"/>
      <c r="D3628" s="17"/>
      <c r="E3628" s="4"/>
      <c r="F3628" s="64"/>
      <c r="G3628" s="4"/>
      <c r="H3628" s="4"/>
    </row>
    <row r="3629" spans="2:8" ht="15.75">
      <c r="B3629" s="64"/>
      <c r="D3629" s="17"/>
      <c r="E3629" s="4"/>
      <c r="F3629" s="64"/>
      <c r="G3629" s="4"/>
      <c r="H3629" s="4"/>
    </row>
    <row r="3630" spans="2:8" ht="15.75">
      <c r="B3630" s="64"/>
      <c r="D3630" s="17"/>
      <c r="E3630" s="4"/>
      <c r="F3630" s="64"/>
      <c r="G3630" s="4"/>
      <c r="H3630" s="4"/>
    </row>
    <row r="3631" spans="2:8" ht="15.75">
      <c r="B3631" s="64"/>
      <c r="D3631" s="17"/>
      <c r="E3631" s="4"/>
      <c r="F3631" s="64"/>
      <c r="G3631" s="4"/>
      <c r="H3631" s="4"/>
    </row>
    <row r="3632" spans="2:8" ht="15.75">
      <c r="B3632" s="64"/>
      <c r="D3632" s="17"/>
      <c r="E3632" s="4"/>
      <c r="F3632" s="64"/>
      <c r="G3632" s="4"/>
      <c r="H3632" s="4"/>
    </row>
    <row r="3633" spans="2:8" ht="15.75">
      <c r="B3633" s="64"/>
      <c r="D3633" s="17"/>
      <c r="E3633" s="4"/>
      <c r="F3633" s="64"/>
      <c r="G3633" s="4"/>
      <c r="H3633" s="4"/>
    </row>
    <row r="3634" spans="2:8" ht="15.75">
      <c r="B3634" s="64"/>
      <c r="D3634" s="17"/>
      <c r="E3634" s="4"/>
      <c r="F3634" s="64"/>
      <c r="G3634" s="4"/>
      <c r="H3634" s="4"/>
    </row>
    <row r="3635" spans="2:8" ht="15.75">
      <c r="B3635" s="64"/>
      <c r="D3635" s="17"/>
      <c r="E3635" s="4"/>
      <c r="F3635" s="64"/>
      <c r="G3635" s="4"/>
      <c r="H3635" s="4"/>
    </row>
    <row r="3636" spans="2:8" ht="15.75">
      <c r="B3636" s="64"/>
      <c r="D3636" s="17"/>
      <c r="E3636" s="4"/>
      <c r="F3636" s="64"/>
      <c r="G3636" s="4"/>
      <c r="H3636" s="4"/>
    </row>
    <row r="3637" spans="2:8" ht="15.75">
      <c r="B3637" s="64"/>
      <c r="D3637" s="17"/>
      <c r="E3637" s="4"/>
      <c r="F3637" s="64"/>
      <c r="G3637" s="4"/>
      <c r="H3637" s="4"/>
    </row>
    <row r="3638" spans="2:8" ht="15.75">
      <c r="B3638" s="64"/>
      <c r="D3638" s="17"/>
      <c r="E3638" s="4"/>
      <c r="F3638" s="64"/>
      <c r="G3638" s="4"/>
      <c r="H3638" s="4"/>
    </row>
    <row r="3639" spans="2:8" ht="15.75">
      <c r="B3639" s="64"/>
      <c r="D3639" s="17"/>
      <c r="E3639" s="4"/>
      <c r="F3639" s="64"/>
      <c r="G3639" s="4"/>
      <c r="H3639" s="4"/>
    </row>
    <row r="3640" spans="2:8" ht="15.75">
      <c r="B3640" s="64"/>
      <c r="D3640" s="17"/>
      <c r="E3640" s="4"/>
      <c r="F3640" s="64"/>
      <c r="G3640" s="4"/>
      <c r="H3640" s="4"/>
    </row>
    <row r="3641" spans="2:8" ht="15.75">
      <c r="B3641" s="64"/>
      <c r="D3641" s="17"/>
      <c r="E3641" s="4"/>
      <c r="F3641" s="64"/>
      <c r="G3641" s="4"/>
      <c r="H3641" s="4"/>
    </row>
    <row r="3642" spans="2:8" ht="15.75">
      <c r="B3642" s="64"/>
      <c r="D3642" s="17"/>
      <c r="E3642" s="4"/>
      <c r="F3642" s="64"/>
      <c r="G3642" s="4"/>
      <c r="H3642" s="4"/>
    </row>
    <row r="3643" spans="2:8" ht="15.75">
      <c r="B3643" s="64"/>
      <c r="D3643" s="17"/>
      <c r="E3643" s="4"/>
      <c r="F3643" s="64"/>
      <c r="G3643" s="4"/>
      <c r="H3643" s="4"/>
    </row>
    <row r="3644" spans="2:8" ht="15.75">
      <c r="B3644" s="64"/>
      <c r="D3644" s="17"/>
      <c r="E3644" s="4"/>
      <c r="F3644" s="64"/>
      <c r="G3644" s="4"/>
      <c r="H3644" s="4"/>
    </row>
    <row r="3645" spans="2:8" ht="15.75">
      <c r="B3645" s="64"/>
      <c r="D3645" s="17"/>
      <c r="E3645" s="4"/>
      <c r="F3645" s="64"/>
      <c r="G3645" s="4"/>
      <c r="H3645" s="4"/>
    </row>
    <row r="3646" spans="2:8" ht="15.75">
      <c r="B3646" s="64"/>
      <c r="D3646" s="17"/>
      <c r="E3646" s="4"/>
      <c r="F3646" s="64"/>
      <c r="G3646" s="4"/>
      <c r="H3646" s="4"/>
    </row>
    <row r="3647" spans="2:8" ht="15.75">
      <c r="B3647" s="64"/>
      <c r="D3647" s="17"/>
      <c r="E3647" s="4"/>
      <c r="F3647" s="64"/>
      <c r="G3647" s="4"/>
      <c r="H3647" s="4"/>
    </row>
    <row r="3648" spans="2:8" ht="15.75">
      <c r="B3648" s="64"/>
      <c r="D3648" s="17"/>
      <c r="E3648" s="4"/>
      <c r="F3648" s="64"/>
      <c r="G3648" s="4"/>
      <c r="H3648" s="4"/>
    </row>
    <row r="3649" spans="2:8" ht="15.75">
      <c r="B3649" s="64"/>
      <c r="D3649" s="17"/>
      <c r="E3649" s="4"/>
      <c r="F3649" s="64"/>
      <c r="G3649" s="4"/>
      <c r="H3649" s="4"/>
    </row>
    <row r="3650" spans="2:8" ht="15.75">
      <c r="B3650" s="64"/>
      <c r="D3650" s="17"/>
      <c r="E3650" s="4"/>
      <c r="F3650" s="64"/>
      <c r="G3650" s="4"/>
      <c r="H3650" s="4"/>
    </row>
    <row r="3651" spans="2:8" ht="15.75">
      <c r="B3651" s="64"/>
      <c r="D3651" s="17"/>
      <c r="E3651" s="4"/>
      <c r="F3651" s="64"/>
      <c r="G3651" s="4"/>
      <c r="H3651" s="4"/>
    </row>
    <row r="3652" spans="2:8" ht="15.75">
      <c r="B3652" s="64"/>
      <c r="D3652" s="17"/>
      <c r="E3652" s="4"/>
      <c r="F3652" s="64"/>
      <c r="G3652" s="4"/>
      <c r="H3652" s="4"/>
    </row>
    <row r="3653" spans="2:8" ht="15.75">
      <c r="B3653" s="64"/>
      <c r="D3653" s="17"/>
      <c r="E3653" s="4"/>
      <c r="F3653" s="64"/>
      <c r="G3653" s="4"/>
      <c r="H3653" s="4"/>
    </row>
    <row r="3654" spans="2:8" ht="15.75">
      <c r="B3654" s="64"/>
      <c r="D3654" s="17"/>
      <c r="E3654" s="4"/>
      <c r="F3654" s="64"/>
      <c r="G3654" s="4"/>
      <c r="H3654" s="4"/>
    </row>
    <row r="3655" spans="2:8" ht="15.75">
      <c r="B3655" s="64"/>
      <c r="D3655" s="17"/>
      <c r="E3655" s="4"/>
      <c r="F3655" s="64"/>
      <c r="G3655" s="4"/>
      <c r="H3655" s="4"/>
    </row>
    <row r="3656" spans="2:8" ht="15.75">
      <c r="B3656" s="64"/>
      <c r="D3656" s="17"/>
      <c r="E3656" s="4"/>
      <c r="F3656" s="64"/>
      <c r="G3656" s="4"/>
      <c r="H3656" s="4"/>
    </row>
    <row r="3657" spans="2:8" ht="15.75">
      <c r="B3657" s="64"/>
      <c r="D3657" s="17"/>
      <c r="E3657" s="4"/>
      <c r="F3657" s="64"/>
      <c r="G3657" s="4"/>
      <c r="H3657" s="4"/>
    </row>
    <row r="3658" spans="2:8" ht="15.75">
      <c r="B3658" s="64"/>
      <c r="D3658" s="17"/>
      <c r="E3658" s="4"/>
      <c r="F3658" s="64"/>
      <c r="G3658" s="4"/>
      <c r="H3658" s="4"/>
    </row>
    <row r="3659" spans="2:8" ht="15.75">
      <c r="B3659" s="64"/>
      <c r="D3659" s="17"/>
      <c r="E3659" s="4"/>
      <c r="F3659" s="64"/>
      <c r="G3659" s="4"/>
      <c r="H3659" s="4"/>
    </row>
    <row r="3660" spans="2:8" ht="15.75">
      <c r="B3660" s="64"/>
      <c r="D3660" s="17"/>
      <c r="E3660" s="4"/>
      <c r="F3660" s="64"/>
      <c r="G3660" s="4"/>
      <c r="H3660" s="4"/>
    </row>
    <row r="3661" spans="2:8" ht="15.75">
      <c r="B3661" s="64"/>
      <c r="D3661" s="17"/>
      <c r="E3661" s="4"/>
      <c r="F3661" s="64"/>
      <c r="G3661" s="4"/>
      <c r="H3661" s="4"/>
    </row>
    <row r="3662" spans="2:8" ht="15.75">
      <c r="B3662" s="64"/>
      <c r="D3662" s="17"/>
      <c r="E3662" s="4"/>
      <c r="F3662" s="64"/>
      <c r="G3662" s="4"/>
      <c r="H3662" s="4"/>
    </row>
    <row r="3663" spans="2:8" ht="15.75">
      <c r="B3663" s="64"/>
      <c r="D3663" s="17"/>
      <c r="E3663" s="4"/>
      <c r="F3663" s="64"/>
      <c r="G3663" s="4"/>
      <c r="H3663" s="4"/>
    </row>
    <row r="3664" spans="2:8" ht="15.75">
      <c r="B3664" s="64"/>
      <c r="D3664" s="17"/>
      <c r="E3664" s="4"/>
      <c r="F3664" s="64"/>
      <c r="G3664" s="4"/>
      <c r="H3664" s="4"/>
    </row>
    <row r="3665" spans="2:8" ht="15.75">
      <c r="B3665" s="64"/>
      <c r="D3665" s="17"/>
      <c r="E3665" s="4"/>
      <c r="F3665" s="64"/>
      <c r="G3665" s="4"/>
      <c r="H3665" s="4"/>
    </row>
    <row r="3666" spans="2:8" ht="15.75">
      <c r="B3666" s="64"/>
      <c r="D3666" s="17"/>
      <c r="E3666" s="4"/>
      <c r="F3666" s="64"/>
      <c r="G3666" s="4"/>
      <c r="H3666" s="4"/>
    </row>
    <row r="3667" spans="2:8" ht="15.75">
      <c r="B3667" s="64"/>
      <c r="D3667" s="17"/>
      <c r="E3667" s="4"/>
      <c r="F3667" s="64"/>
      <c r="G3667" s="4"/>
      <c r="H3667" s="4"/>
    </row>
    <row r="3668" spans="2:8" ht="15.75">
      <c r="B3668" s="64"/>
      <c r="D3668" s="17"/>
      <c r="E3668" s="4"/>
      <c r="F3668" s="64"/>
      <c r="G3668" s="4"/>
      <c r="H3668" s="4"/>
    </row>
    <row r="3669" spans="2:8" ht="15.75">
      <c r="B3669" s="64"/>
      <c r="D3669" s="17"/>
      <c r="E3669" s="4"/>
      <c r="F3669" s="64"/>
      <c r="G3669" s="4"/>
      <c r="H3669" s="4"/>
    </row>
    <row r="3670" spans="2:8" ht="15.75">
      <c r="B3670" s="64"/>
      <c r="D3670" s="17"/>
      <c r="E3670" s="4"/>
      <c r="F3670" s="64"/>
      <c r="G3670" s="4"/>
      <c r="H3670" s="4"/>
    </row>
    <row r="3671" spans="2:8" ht="15.75">
      <c r="B3671" s="64"/>
      <c r="D3671" s="17"/>
      <c r="E3671" s="4"/>
      <c r="F3671" s="64"/>
      <c r="G3671" s="4"/>
      <c r="H3671" s="4"/>
    </row>
    <row r="3672" spans="2:8" ht="15.75">
      <c r="B3672" s="64"/>
      <c r="D3672" s="17"/>
      <c r="E3672" s="4"/>
      <c r="F3672" s="64"/>
      <c r="G3672" s="4"/>
      <c r="H3672" s="4"/>
    </row>
    <row r="3673" spans="2:8" ht="15.75">
      <c r="B3673" s="64"/>
      <c r="D3673" s="17"/>
      <c r="E3673" s="4"/>
      <c r="F3673" s="64"/>
      <c r="G3673" s="4"/>
      <c r="H3673" s="4"/>
    </row>
    <row r="3674" spans="2:8" ht="15.75">
      <c r="B3674" s="64"/>
      <c r="D3674" s="17"/>
      <c r="E3674" s="4"/>
      <c r="F3674" s="64"/>
      <c r="G3674" s="4"/>
      <c r="H3674" s="4"/>
    </row>
    <row r="3675" spans="2:8" ht="15.75">
      <c r="B3675" s="64"/>
      <c r="D3675" s="17"/>
      <c r="E3675" s="4"/>
      <c r="F3675" s="64"/>
      <c r="G3675" s="4"/>
      <c r="H3675" s="4"/>
    </row>
    <row r="3676" spans="2:8" ht="15.75">
      <c r="B3676" s="64"/>
      <c r="D3676" s="17"/>
      <c r="E3676" s="4"/>
      <c r="F3676" s="64"/>
      <c r="G3676" s="4"/>
      <c r="H3676" s="4"/>
    </row>
    <row r="3677" spans="2:8" ht="15.75">
      <c r="B3677" s="64"/>
      <c r="D3677" s="17"/>
      <c r="E3677" s="4"/>
      <c r="F3677" s="64"/>
      <c r="G3677" s="4"/>
      <c r="H3677" s="4"/>
    </row>
    <row r="3678" spans="2:8" ht="15.75">
      <c r="B3678" s="64"/>
      <c r="D3678" s="17"/>
      <c r="E3678" s="4"/>
      <c r="F3678" s="64"/>
      <c r="G3678" s="4"/>
      <c r="H3678" s="4"/>
    </row>
    <row r="3679" spans="2:8" ht="15.75">
      <c r="B3679" s="64"/>
      <c r="D3679" s="17"/>
      <c r="E3679" s="4"/>
      <c r="F3679" s="64"/>
      <c r="G3679" s="4"/>
      <c r="H3679" s="4"/>
    </row>
    <row r="3680" spans="2:8" ht="15.75">
      <c r="B3680" s="64"/>
      <c r="D3680" s="17"/>
      <c r="E3680" s="4"/>
      <c r="F3680" s="64"/>
      <c r="G3680" s="4"/>
      <c r="H3680" s="4"/>
    </row>
    <row r="3681" spans="2:8" ht="15.75">
      <c r="B3681" s="64"/>
      <c r="D3681" s="17"/>
      <c r="E3681" s="4"/>
      <c r="F3681" s="64"/>
      <c r="G3681" s="4"/>
      <c r="H3681" s="4"/>
    </row>
    <row r="3682" spans="2:8" ht="15.75">
      <c r="B3682" s="64"/>
      <c r="D3682" s="17"/>
      <c r="E3682" s="4"/>
      <c r="F3682" s="64"/>
      <c r="G3682" s="4"/>
      <c r="H3682" s="4"/>
    </row>
    <row r="3683" spans="2:8" ht="15.75">
      <c r="B3683" s="64"/>
      <c r="D3683" s="17"/>
      <c r="E3683" s="4"/>
      <c r="F3683" s="64"/>
      <c r="G3683" s="4"/>
      <c r="H3683" s="4"/>
    </row>
    <row r="3684" spans="2:8" ht="15.75">
      <c r="B3684" s="64"/>
      <c r="D3684" s="17"/>
      <c r="E3684" s="4"/>
      <c r="F3684" s="64"/>
      <c r="G3684" s="4"/>
      <c r="H3684" s="4"/>
    </row>
    <row r="3685" spans="2:8" ht="15.75">
      <c r="B3685" s="64"/>
      <c r="D3685" s="17"/>
      <c r="E3685" s="4"/>
      <c r="F3685" s="64"/>
      <c r="G3685" s="4"/>
      <c r="H3685" s="4"/>
    </row>
    <row r="3686" spans="2:8" ht="15.75">
      <c r="B3686" s="64"/>
      <c r="D3686" s="17"/>
      <c r="E3686" s="4"/>
      <c r="F3686" s="64"/>
      <c r="G3686" s="4"/>
      <c r="H3686" s="4"/>
    </row>
    <row r="3687" spans="2:8" ht="15.75">
      <c r="B3687" s="64"/>
      <c r="D3687" s="17"/>
      <c r="E3687" s="4"/>
      <c r="F3687" s="64"/>
      <c r="G3687" s="4"/>
      <c r="H3687" s="4"/>
    </row>
    <row r="3688" spans="2:8" ht="15.75">
      <c r="B3688" s="64"/>
      <c r="D3688" s="17"/>
      <c r="E3688" s="4"/>
      <c r="F3688" s="64"/>
      <c r="G3688" s="4"/>
      <c r="H3688" s="4"/>
    </row>
    <row r="3689" spans="2:8" ht="15.75">
      <c r="B3689" s="64"/>
      <c r="D3689" s="17"/>
      <c r="E3689" s="4"/>
      <c r="F3689" s="64"/>
      <c r="G3689" s="4"/>
      <c r="H3689" s="4"/>
    </row>
    <row r="3690" spans="2:8" ht="15.75">
      <c r="B3690" s="64"/>
      <c r="D3690" s="17"/>
      <c r="E3690" s="4"/>
      <c r="F3690" s="64"/>
      <c r="G3690" s="4"/>
      <c r="H3690" s="4"/>
    </row>
    <row r="3691" spans="2:8" ht="15.75">
      <c r="B3691" s="64"/>
      <c r="D3691" s="17"/>
      <c r="E3691" s="4"/>
      <c r="F3691" s="64"/>
      <c r="G3691" s="4"/>
      <c r="H3691" s="4"/>
    </row>
    <row r="3692" spans="2:8" ht="15.75">
      <c r="B3692" s="64"/>
      <c r="D3692" s="17"/>
      <c r="E3692" s="4"/>
      <c r="F3692" s="64"/>
      <c r="G3692" s="4"/>
      <c r="H3692" s="4"/>
    </row>
    <row r="3693" spans="2:8" ht="15.75">
      <c r="B3693" s="64"/>
      <c r="D3693" s="17"/>
      <c r="E3693" s="4"/>
      <c r="F3693" s="64"/>
      <c r="G3693" s="4"/>
      <c r="H3693" s="4"/>
    </row>
    <row r="3694" spans="2:8" ht="15.75">
      <c r="B3694" s="64"/>
      <c r="D3694" s="17"/>
      <c r="E3694" s="4"/>
      <c r="F3694" s="64"/>
      <c r="G3694" s="4"/>
      <c r="H3694" s="4"/>
    </row>
    <row r="3695" spans="2:8" ht="15.75">
      <c r="B3695" s="64"/>
      <c r="D3695" s="17"/>
      <c r="E3695" s="4"/>
      <c r="F3695" s="64"/>
      <c r="G3695" s="4"/>
      <c r="H3695" s="4"/>
    </row>
    <row r="3696" spans="2:8" ht="15.75">
      <c r="B3696" s="64"/>
      <c r="D3696" s="17"/>
      <c r="E3696" s="4"/>
      <c r="F3696" s="64"/>
      <c r="G3696" s="4"/>
      <c r="H3696" s="4"/>
    </row>
    <row r="3697" spans="2:8" ht="15.75">
      <c r="B3697" s="64"/>
      <c r="D3697" s="17"/>
      <c r="E3697" s="4"/>
      <c r="F3697" s="64"/>
      <c r="G3697" s="4"/>
      <c r="H3697" s="4"/>
    </row>
    <row r="3698" spans="2:8" ht="15.75">
      <c r="B3698" s="64"/>
      <c r="D3698" s="17"/>
      <c r="E3698" s="4"/>
      <c r="F3698" s="64"/>
      <c r="G3698" s="4"/>
      <c r="H3698" s="4"/>
    </row>
    <row r="3699" spans="2:8" ht="15.75">
      <c r="B3699" s="64"/>
      <c r="D3699" s="17"/>
      <c r="E3699" s="4"/>
      <c r="F3699" s="64"/>
      <c r="G3699" s="4"/>
      <c r="H3699" s="4"/>
    </row>
    <row r="3700" spans="2:8" ht="15.75">
      <c r="B3700" s="64"/>
      <c r="D3700" s="17"/>
      <c r="E3700" s="4"/>
      <c r="F3700" s="64"/>
      <c r="G3700" s="4"/>
      <c r="H3700" s="4"/>
    </row>
    <row r="3701" spans="2:8" ht="15.75">
      <c r="B3701" s="64"/>
      <c r="D3701" s="17"/>
      <c r="E3701" s="4"/>
      <c r="F3701" s="64"/>
      <c r="G3701" s="4"/>
      <c r="H3701" s="4"/>
    </row>
    <row r="3702" spans="2:8" ht="15.75">
      <c r="B3702" s="64"/>
      <c r="D3702" s="17"/>
      <c r="E3702" s="4"/>
      <c r="F3702" s="64"/>
      <c r="G3702" s="4"/>
      <c r="H3702" s="4"/>
    </row>
    <row r="3703" spans="2:8" ht="15.75">
      <c r="B3703" s="64"/>
      <c r="D3703" s="17"/>
      <c r="E3703" s="4"/>
      <c r="F3703" s="64"/>
      <c r="G3703" s="4"/>
      <c r="H3703" s="4"/>
    </row>
    <row r="3704" spans="2:8" ht="15.75">
      <c r="B3704" s="64"/>
      <c r="D3704" s="17"/>
      <c r="E3704" s="4"/>
      <c r="F3704" s="64"/>
      <c r="G3704" s="4"/>
      <c r="H3704" s="4"/>
    </row>
    <row r="3705" spans="2:8" ht="15.75">
      <c r="B3705" s="64"/>
      <c r="D3705" s="17"/>
      <c r="E3705" s="4"/>
      <c r="F3705" s="64"/>
      <c r="G3705" s="4"/>
      <c r="H3705" s="4"/>
    </row>
    <row r="3706" spans="2:8" ht="15.75">
      <c r="B3706" s="64"/>
      <c r="D3706" s="17"/>
      <c r="E3706" s="4"/>
      <c r="F3706" s="64"/>
      <c r="G3706" s="4"/>
      <c r="H3706" s="4"/>
    </row>
    <row r="3707" spans="2:8" ht="15.75">
      <c r="B3707" s="64"/>
      <c r="D3707" s="17"/>
      <c r="E3707" s="4"/>
      <c r="F3707" s="64"/>
      <c r="G3707" s="4"/>
      <c r="H3707" s="4"/>
    </row>
    <row r="3708" spans="2:8" ht="15.75">
      <c r="B3708" s="64"/>
      <c r="D3708" s="17"/>
      <c r="E3708" s="4"/>
      <c r="F3708" s="64"/>
      <c r="G3708" s="4"/>
      <c r="H3708" s="4"/>
    </row>
    <row r="3709" spans="2:8" ht="15.75">
      <c r="B3709" s="64"/>
      <c r="D3709" s="17"/>
      <c r="E3709" s="4"/>
      <c r="F3709" s="64"/>
      <c r="G3709" s="4"/>
      <c r="H3709" s="4"/>
    </row>
    <row r="3710" spans="2:8" ht="15.75">
      <c r="B3710" s="64"/>
      <c r="D3710" s="17"/>
      <c r="E3710" s="4"/>
      <c r="F3710" s="64"/>
      <c r="G3710" s="4"/>
      <c r="H3710" s="4"/>
    </row>
    <row r="3711" spans="2:8" ht="15.75">
      <c r="B3711" s="64"/>
      <c r="D3711" s="17"/>
      <c r="E3711" s="4"/>
      <c r="F3711" s="64"/>
      <c r="G3711" s="4"/>
      <c r="H3711" s="4"/>
    </row>
    <row r="3712" spans="2:8" ht="15.75">
      <c r="B3712" s="64"/>
      <c r="D3712" s="17"/>
      <c r="E3712" s="4"/>
      <c r="F3712" s="64"/>
      <c r="G3712" s="4"/>
      <c r="H3712" s="4"/>
    </row>
    <row r="3713" spans="2:8" ht="15.75">
      <c r="B3713" s="64"/>
      <c r="D3713" s="17"/>
      <c r="E3713" s="4"/>
      <c r="F3713" s="64"/>
      <c r="G3713" s="4"/>
      <c r="H3713" s="4"/>
    </row>
    <row r="3714" spans="2:8" ht="15.75">
      <c r="B3714" s="64"/>
      <c r="D3714" s="17"/>
      <c r="E3714" s="4"/>
      <c r="F3714" s="64"/>
      <c r="G3714" s="4"/>
      <c r="H3714" s="4"/>
    </row>
    <row r="3715" spans="2:8" ht="15.75">
      <c r="B3715" s="64"/>
      <c r="D3715" s="17"/>
      <c r="E3715" s="4"/>
      <c r="F3715" s="64"/>
      <c r="G3715" s="4"/>
      <c r="H3715" s="4"/>
    </row>
    <row r="3716" spans="2:8" ht="15.75">
      <c r="B3716" s="64"/>
      <c r="D3716" s="17"/>
      <c r="E3716" s="4"/>
      <c r="F3716" s="64"/>
      <c r="G3716" s="4"/>
      <c r="H3716" s="4"/>
    </row>
    <row r="3717" spans="2:8" ht="15.75">
      <c r="B3717" s="64"/>
      <c r="D3717" s="17"/>
      <c r="E3717" s="4"/>
      <c r="F3717" s="64"/>
      <c r="G3717" s="4"/>
      <c r="H3717" s="4"/>
    </row>
    <row r="3718" spans="2:8" ht="15.75">
      <c r="B3718" s="64"/>
      <c r="D3718" s="17"/>
      <c r="E3718" s="4"/>
      <c r="F3718" s="64"/>
      <c r="G3718" s="4"/>
      <c r="H3718" s="4"/>
    </row>
    <row r="3719" spans="2:8" ht="15.75">
      <c r="B3719" s="64"/>
      <c r="D3719" s="17"/>
      <c r="E3719" s="4"/>
      <c r="F3719" s="64"/>
      <c r="G3719" s="4"/>
      <c r="H3719" s="4"/>
    </row>
    <row r="3720" spans="2:8" ht="15.75">
      <c r="B3720" s="64"/>
      <c r="D3720" s="17"/>
      <c r="E3720" s="4"/>
      <c r="F3720" s="64"/>
      <c r="G3720" s="4"/>
      <c r="H3720" s="4"/>
    </row>
    <row r="3721" spans="2:8" ht="15.75">
      <c r="B3721" s="64"/>
      <c r="D3721" s="17"/>
      <c r="E3721" s="4"/>
      <c r="F3721" s="64"/>
      <c r="G3721" s="4"/>
      <c r="H3721" s="4"/>
    </row>
    <row r="3722" spans="2:8" ht="15.75">
      <c r="B3722" s="64"/>
      <c r="D3722" s="17"/>
      <c r="E3722" s="4"/>
      <c r="F3722" s="64"/>
      <c r="G3722" s="4"/>
      <c r="H3722" s="4"/>
    </row>
    <row r="3723" spans="2:8" ht="15.75">
      <c r="B3723" s="64"/>
      <c r="D3723" s="17"/>
      <c r="E3723" s="4"/>
      <c r="F3723" s="64"/>
      <c r="G3723" s="4"/>
      <c r="H3723" s="4"/>
    </row>
    <row r="3724" spans="2:8" ht="15.75">
      <c r="B3724" s="64"/>
      <c r="D3724" s="17"/>
      <c r="E3724" s="4"/>
      <c r="F3724" s="64"/>
      <c r="G3724" s="4"/>
      <c r="H3724" s="4"/>
    </row>
    <row r="3725" spans="2:8" ht="15.75">
      <c r="B3725" s="64"/>
      <c r="D3725" s="17"/>
      <c r="E3725" s="4"/>
      <c r="F3725" s="64"/>
      <c r="G3725" s="4"/>
      <c r="H3725" s="4"/>
    </row>
    <row r="3726" spans="2:8" ht="15.75">
      <c r="B3726" s="64"/>
      <c r="D3726" s="17"/>
      <c r="E3726" s="4"/>
      <c r="F3726" s="64"/>
      <c r="G3726" s="4"/>
      <c r="H3726" s="4"/>
    </row>
    <row r="3727" spans="2:8" ht="15.75">
      <c r="B3727" s="64"/>
      <c r="D3727" s="17"/>
      <c r="E3727" s="4"/>
      <c r="F3727" s="64"/>
      <c r="G3727" s="4"/>
      <c r="H3727" s="4"/>
    </row>
    <row r="3728" spans="2:8" ht="15.75">
      <c r="B3728" s="64"/>
      <c r="D3728" s="17"/>
      <c r="E3728" s="4"/>
      <c r="F3728" s="64"/>
      <c r="G3728" s="4"/>
      <c r="H3728" s="4"/>
    </row>
    <row r="3729" spans="2:8" ht="15.75">
      <c r="B3729" s="64"/>
      <c r="D3729" s="17"/>
      <c r="E3729" s="4"/>
      <c r="F3729" s="64"/>
      <c r="G3729" s="4"/>
      <c r="H3729" s="4"/>
    </row>
    <row r="3730" spans="2:8" ht="15.75">
      <c r="B3730" s="64"/>
      <c r="D3730" s="17"/>
      <c r="E3730" s="4"/>
      <c r="F3730" s="64"/>
      <c r="G3730" s="4"/>
      <c r="H3730" s="4"/>
    </row>
    <row r="3731" spans="2:8" ht="15.75">
      <c r="B3731" s="64"/>
      <c r="D3731" s="17"/>
      <c r="E3731" s="4"/>
      <c r="F3731" s="64"/>
      <c r="G3731" s="4"/>
      <c r="H3731" s="4"/>
    </row>
    <row r="3732" spans="2:8" ht="15.75">
      <c r="B3732" s="64"/>
      <c r="D3732" s="17"/>
      <c r="E3732" s="4"/>
      <c r="F3732" s="64"/>
      <c r="G3732" s="4"/>
      <c r="H3732" s="4"/>
    </row>
    <row r="3733" spans="2:8" ht="15.75">
      <c r="B3733" s="64"/>
      <c r="D3733" s="17"/>
      <c r="E3733" s="4"/>
      <c r="F3733" s="64"/>
      <c r="G3733" s="4"/>
      <c r="H3733" s="4"/>
    </row>
    <row r="3734" spans="2:8" ht="15.75">
      <c r="B3734" s="64"/>
      <c r="D3734" s="17"/>
      <c r="E3734" s="4"/>
      <c r="F3734" s="64"/>
      <c r="G3734" s="4"/>
      <c r="H3734" s="4"/>
    </row>
    <row r="3735" spans="2:8" ht="15.75">
      <c r="B3735" s="64"/>
      <c r="D3735" s="17"/>
      <c r="E3735" s="4"/>
      <c r="F3735" s="64"/>
      <c r="G3735" s="4"/>
      <c r="H3735" s="4"/>
    </row>
    <row r="3736" spans="2:8" ht="15.75">
      <c r="B3736" s="64"/>
      <c r="D3736" s="17"/>
      <c r="E3736" s="4"/>
      <c r="F3736" s="64"/>
      <c r="G3736" s="4"/>
      <c r="H3736" s="4"/>
    </row>
    <row r="3737" spans="2:8" ht="15.75">
      <c r="B3737" s="64"/>
      <c r="D3737" s="17"/>
      <c r="E3737" s="4"/>
      <c r="F3737" s="64"/>
      <c r="G3737" s="4"/>
      <c r="H3737" s="4"/>
    </row>
    <row r="3738" spans="2:8" ht="15.75">
      <c r="B3738" s="64"/>
      <c r="D3738" s="17"/>
      <c r="E3738" s="4"/>
      <c r="F3738" s="64"/>
      <c r="G3738" s="4"/>
      <c r="H3738" s="4"/>
    </row>
    <row r="3739" spans="2:8" ht="15.75">
      <c r="B3739" s="64"/>
      <c r="D3739" s="17"/>
      <c r="E3739" s="4"/>
      <c r="F3739" s="64"/>
      <c r="G3739" s="4"/>
      <c r="H3739" s="4"/>
    </row>
    <row r="3740" spans="2:8" ht="15.75">
      <c r="B3740" s="64"/>
      <c r="D3740" s="17"/>
      <c r="E3740" s="4"/>
      <c r="F3740" s="64"/>
      <c r="G3740" s="4"/>
      <c r="H3740" s="4"/>
    </row>
    <row r="3741" spans="2:8" ht="15.75">
      <c r="B3741" s="64"/>
      <c r="D3741" s="17"/>
      <c r="E3741" s="4"/>
      <c r="F3741" s="64"/>
      <c r="G3741" s="4"/>
      <c r="H3741" s="4"/>
    </row>
    <row r="3742" spans="2:8" ht="15.75">
      <c r="B3742" s="64"/>
      <c r="D3742" s="17"/>
      <c r="E3742" s="4"/>
      <c r="F3742" s="64"/>
      <c r="G3742" s="4"/>
      <c r="H3742" s="4"/>
    </row>
    <row r="3743" spans="2:8" ht="15.75">
      <c r="B3743" s="64"/>
      <c r="D3743" s="17"/>
      <c r="E3743" s="4"/>
      <c r="F3743" s="64"/>
      <c r="G3743" s="4"/>
      <c r="H3743" s="4"/>
    </row>
    <row r="3744" spans="2:8" ht="15.75">
      <c r="B3744" s="64"/>
      <c r="D3744" s="17"/>
      <c r="E3744" s="4"/>
      <c r="F3744" s="64"/>
      <c r="G3744" s="4"/>
      <c r="H3744" s="4"/>
    </row>
    <row r="3745" spans="2:8" ht="15.75">
      <c r="B3745" s="64"/>
      <c r="D3745" s="17"/>
      <c r="E3745" s="4"/>
      <c r="F3745" s="64"/>
      <c r="G3745" s="4"/>
      <c r="H3745" s="4"/>
    </row>
    <row r="3746" spans="2:8" ht="15.75">
      <c r="B3746" s="64"/>
      <c r="D3746" s="17"/>
      <c r="E3746" s="4"/>
      <c r="F3746" s="64"/>
      <c r="G3746" s="4"/>
      <c r="H3746" s="4"/>
    </row>
    <row r="3747" spans="2:8" ht="15.75">
      <c r="B3747" s="64"/>
      <c r="D3747" s="17"/>
      <c r="E3747" s="4"/>
      <c r="F3747" s="64"/>
      <c r="G3747" s="4"/>
      <c r="H3747" s="4"/>
    </row>
    <row r="3748" spans="2:8" ht="15.75">
      <c r="B3748" s="64"/>
      <c r="D3748" s="17"/>
      <c r="E3748" s="4"/>
      <c r="F3748" s="64"/>
      <c r="G3748" s="4"/>
      <c r="H3748" s="4"/>
    </row>
    <row r="3749" spans="2:8" ht="15.75">
      <c r="B3749" s="64"/>
      <c r="D3749" s="17"/>
      <c r="E3749" s="4"/>
      <c r="F3749" s="64"/>
      <c r="G3749" s="4"/>
      <c r="H3749" s="4"/>
    </row>
    <row r="3750" spans="2:8" ht="15.75">
      <c r="B3750" s="64"/>
      <c r="D3750" s="17"/>
      <c r="E3750" s="4"/>
      <c r="F3750" s="64"/>
      <c r="G3750" s="4"/>
      <c r="H3750" s="4"/>
    </row>
    <row r="3751" spans="2:8" ht="15.75">
      <c r="B3751" s="64"/>
      <c r="D3751" s="17"/>
      <c r="E3751" s="4"/>
      <c r="F3751" s="64"/>
      <c r="G3751" s="4"/>
      <c r="H3751" s="4"/>
    </row>
    <row r="3752" spans="2:8" ht="15.75">
      <c r="B3752" s="64"/>
      <c r="D3752" s="17"/>
      <c r="E3752" s="4"/>
      <c r="F3752" s="64"/>
      <c r="G3752" s="4"/>
      <c r="H3752" s="4"/>
    </row>
    <row r="3753" spans="2:8" ht="15.75">
      <c r="B3753" s="64"/>
      <c r="D3753" s="17"/>
      <c r="E3753" s="4"/>
      <c r="F3753" s="64"/>
      <c r="G3753" s="4"/>
      <c r="H3753" s="4"/>
    </row>
    <row r="3754" spans="2:8" ht="15.75">
      <c r="B3754" s="64"/>
      <c r="D3754" s="17"/>
      <c r="E3754" s="4"/>
      <c r="F3754" s="64"/>
      <c r="G3754" s="4"/>
      <c r="H3754" s="4"/>
    </row>
    <row r="3755" spans="2:8" ht="15.75">
      <c r="B3755" s="64"/>
      <c r="D3755" s="17"/>
      <c r="E3755" s="4"/>
      <c r="F3755" s="64"/>
      <c r="G3755" s="4"/>
      <c r="H3755" s="4"/>
    </row>
    <row r="3756" spans="2:8" ht="15.75">
      <c r="B3756" s="64"/>
      <c r="D3756" s="17"/>
      <c r="E3756" s="4"/>
      <c r="F3756" s="64"/>
      <c r="G3756" s="4"/>
      <c r="H3756" s="4"/>
    </row>
    <row r="3757" spans="2:8" ht="15.75">
      <c r="B3757" s="64"/>
      <c r="D3757" s="17"/>
      <c r="E3757" s="4"/>
      <c r="F3757" s="64"/>
      <c r="G3757" s="4"/>
      <c r="H3757" s="4"/>
    </row>
    <row r="3758" spans="2:8" ht="15.75">
      <c r="B3758" s="64"/>
      <c r="D3758" s="17"/>
      <c r="E3758" s="4"/>
      <c r="F3758" s="64"/>
      <c r="G3758" s="4"/>
      <c r="H3758" s="4"/>
    </row>
    <row r="3759" spans="2:8" ht="15.75">
      <c r="B3759" s="64"/>
      <c r="D3759" s="17"/>
      <c r="E3759" s="4"/>
      <c r="F3759" s="64"/>
      <c r="G3759" s="4"/>
      <c r="H3759" s="4"/>
    </row>
    <row r="3760" spans="2:8" ht="15.75">
      <c r="B3760" s="64"/>
      <c r="D3760" s="17"/>
      <c r="E3760" s="4"/>
      <c r="F3760" s="64"/>
      <c r="G3760" s="4"/>
      <c r="H3760" s="4"/>
    </row>
    <row r="3761" spans="2:8" ht="15.75">
      <c r="B3761" s="64"/>
      <c r="D3761" s="17"/>
      <c r="E3761" s="4"/>
      <c r="F3761" s="64"/>
      <c r="G3761" s="4"/>
      <c r="H3761" s="4"/>
    </row>
    <row r="3762" spans="2:8" ht="15.75">
      <c r="B3762" s="64"/>
      <c r="D3762" s="17"/>
      <c r="E3762" s="4"/>
      <c r="F3762" s="64"/>
      <c r="G3762" s="4"/>
      <c r="H3762" s="4"/>
    </row>
    <row r="3763" spans="2:8" ht="15.75">
      <c r="B3763" s="64"/>
      <c r="D3763" s="17"/>
      <c r="E3763" s="4"/>
      <c r="F3763" s="64"/>
      <c r="G3763" s="4"/>
      <c r="H3763" s="4"/>
    </row>
    <row r="3764" spans="2:8" ht="15.75">
      <c r="B3764" s="64"/>
      <c r="D3764" s="17"/>
      <c r="E3764" s="4"/>
      <c r="F3764" s="64"/>
      <c r="G3764" s="4"/>
      <c r="H3764" s="4"/>
    </row>
    <row r="3765" spans="2:8" ht="15.75">
      <c r="B3765" s="64"/>
      <c r="D3765" s="17"/>
      <c r="E3765" s="4"/>
      <c r="F3765" s="64"/>
      <c r="G3765" s="4"/>
      <c r="H3765" s="4"/>
    </row>
    <row r="3766" spans="2:8" ht="15.75">
      <c r="B3766" s="64"/>
      <c r="D3766" s="17"/>
      <c r="E3766" s="4"/>
      <c r="F3766" s="64"/>
      <c r="G3766" s="4"/>
      <c r="H3766" s="4"/>
    </row>
    <row r="3767" spans="2:8" ht="15.75">
      <c r="B3767" s="64"/>
      <c r="D3767" s="17"/>
      <c r="E3767" s="4"/>
      <c r="F3767" s="64"/>
      <c r="G3767" s="4"/>
      <c r="H3767" s="4"/>
    </row>
    <row r="3768" spans="2:8" ht="15.75">
      <c r="B3768" s="64"/>
      <c r="D3768" s="17"/>
      <c r="E3768" s="4"/>
      <c r="F3768" s="64"/>
      <c r="G3768" s="4"/>
      <c r="H3768" s="4"/>
    </row>
    <row r="3769" spans="2:8" ht="15.75">
      <c r="B3769" s="64"/>
      <c r="D3769" s="17"/>
      <c r="E3769" s="4"/>
      <c r="F3769" s="64"/>
      <c r="G3769" s="4"/>
      <c r="H3769" s="4"/>
    </row>
    <row r="3770" spans="2:8" ht="15.75">
      <c r="B3770" s="64"/>
      <c r="D3770" s="17"/>
      <c r="E3770" s="4"/>
      <c r="F3770" s="64"/>
      <c r="G3770" s="4"/>
      <c r="H3770" s="4"/>
    </row>
    <row r="3771" spans="2:8" ht="15.75">
      <c r="B3771" s="64"/>
      <c r="D3771" s="17"/>
      <c r="E3771" s="4"/>
      <c r="F3771" s="64"/>
      <c r="G3771" s="4"/>
      <c r="H3771" s="4"/>
    </row>
    <row r="3772" spans="2:8" ht="15.75">
      <c r="B3772" s="64"/>
      <c r="D3772" s="17"/>
      <c r="E3772" s="4"/>
      <c r="F3772" s="64"/>
      <c r="G3772" s="4"/>
      <c r="H3772" s="4"/>
    </row>
    <row r="3773" spans="2:8" ht="15.75">
      <c r="B3773" s="64"/>
      <c r="D3773" s="17"/>
      <c r="E3773" s="4"/>
      <c r="F3773" s="64"/>
      <c r="G3773" s="4"/>
      <c r="H3773" s="4"/>
    </row>
    <row r="3774" spans="2:8" ht="15.75">
      <c r="B3774" s="64"/>
      <c r="D3774" s="17"/>
      <c r="E3774" s="4"/>
      <c r="F3774" s="64"/>
      <c r="G3774" s="4"/>
      <c r="H3774" s="4"/>
    </row>
    <row r="3775" spans="2:8" ht="15.75">
      <c r="B3775" s="64"/>
      <c r="D3775" s="17"/>
      <c r="E3775" s="4"/>
      <c r="F3775" s="64"/>
      <c r="G3775" s="4"/>
      <c r="H3775" s="4"/>
    </row>
    <row r="3776" spans="2:8" ht="15.75">
      <c r="B3776" s="64"/>
      <c r="D3776" s="17"/>
      <c r="E3776" s="4"/>
      <c r="F3776" s="64"/>
      <c r="G3776" s="4"/>
      <c r="H3776" s="4"/>
    </row>
    <row r="3777" spans="2:8" ht="15.75">
      <c r="B3777" s="64"/>
      <c r="D3777" s="17"/>
      <c r="E3777" s="4"/>
      <c r="F3777" s="64"/>
      <c r="G3777" s="4"/>
      <c r="H3777" s="4"/>
    </row>
    <row r="3778" spans="2:8" ht="15.75">
      <c r="B3778" s="64"/>
      <c r="D3778" s="17"/>
      <c r="E3778" s="4"/>
      <c r="F3778" s="64"/>
      <c r="G3778" s="4"/>
      <c r="H3778" s="4"/>
    </row>
    <row r="3779" spans="2:8" ht="15.75">
      <c r="B3779" s="64"/>
      <c r="D3779" s="17"/>
      <c r="E3779" s="4"/>
      <c r="F3779" s="64"/>
      <c r="G3779" s="4"/>
      <c r="H3779" s="4"/>
    </row>
    <row r="3780" spans="2:8" ht="15.75">
      <c r="B3780" s="64"/>
      <c r="D3780" s="17"/>
      <c r="E3780" s="4"/>
      <c r="F3780" s="64"/>
      <c r="G3780" s="4"/>
      <c r="H3780" s="4"/>
    </row>
    <row r="3781" spans="2:8" ht="15.75">
      <c r="B3781" s="64"/>
      <c r="D3781" s="17"/>
      <c r="E3781" s="4"/>
      <c r="F3781" s="64"/>
      <c r="G3781" s="4"/>
      <c r="H3781" s="4"/>
    </row>
    <row r="3782" spans="2:8" ht="15.75">
      <c r="B3782" s="64"/>
      <c r="D3782" s="17"/>
      <c r="E3782" s="4"/>
      <c r="F3782" s="64"/>
      <c r="G3782" s="4"/>
      <c r="H3782" s="4"/>
    </row>
    <row r="3783" spans="2:8" ht="15.75">
      <c r="B3783" s="64"/>
      <c r="D3783" s="17"/>
      <c r="E3783" s="4"/>
      <c r="F3783" s="64"/>
      <c r="G3783" s="4"/>
      <c r="H3783" s="4"/>
    </row>
    <row r="3784" spans="2:8" ht="15.75">
      <c r="B3784" s="64"/>
      <c r="D3784" s="17"/>
      <c r="E3784" s="4"/>
      <c r="F3784" s="64"/>
      <c r="G3784" s="4"/>
      <c r="H3784" s="4"/>
    </row>
    <row r="3785" spans="2:8" ht="15.75">
      <c r="B3785" s="64"/>
      <c r="D3785" s="17"/>
      <c r="E3785" s="4"/>
      <c r="F3785" s="64"/>
      <c r="G3785" s="4"/>
      <c r="H3785" s="4"/>
    </row>
    <row r="3786" spans="2:8" ht="15.75">
      <c r="B3786" s="64"/>
      <c r="D3786" s="17"/>
      <c r="E3786" s="4"/>
      <c r="F3786" s="64"/>
      <c r="G3786" s="4"/>
      <c r="H3786" s="4"/>
    </row>
    <row r="3787" spans="2:8" ht="15.75">
      <c r="B3787" s="64"/>
      <c r="D3787" s="17"/>
      <c r="E3787" s="4"/>
      <c r="F3787" s="64"/>
      <c r="G3787" s="4"/>
      <c r="H3787" s="4"/>
    </row>
    <row r="3788" spans="2:8" ht="15.75">
      <c r="B3788" s="64"/>
      <c r="D3788" s="17"/>
      <c r="E3788" s="4"/>
      <c r="F3788" s="64"/>
      <c r="G3788" s="4"/>
      <c r="H3788" s="4"/>
    </row>
    <row r="3789" spans="2:8" ht="15.75">
      <c r="B3789" s="64"/>
      <c r="D3789" s="17"/>
      <c r="E3789" s="4"/>
      <c r="F3789" s="64"/>
      <c r="G3789" s="4"/>
      <c r="H3789" s="4"/>
    </row>
    <row r="3790" spans="2:8" ht="15.75">
      <c r="B3790" s="64"/>
      <c r="D3790" s="17"/>
      <c r="E3790" s="4"/>
      <c r="F3790" s="64"/>
      <c r="G3790" s="4"/>
      <c r="H3790" s="4"/>
    </row>
    <row r="3791" spans="2:8" ht="15.75">
      <c r="B3791" s="64"/>
      <c r="D3791" s="17"/>
      <c r="E3791" s="4"/>
      <c r="F3791" s="64"/>
      <c r="G3791" s="4"/>
      <c r="H3791" s="4"/>
    </row>
    <row r="3792" spans="2:8" ht="15.75">
      <c r="B3792" s="64"/>
      <c r="D3792" s="17"/>
      <c r="E3792" s="4"/>
      <c r="F3792" s="64"/>
      <c r="G3792" s="4"/>
      <c r="H3792" s="4"/>
    </row>
    <row r="3793" spans="2:8" ht="15.75">
      <c r="B3793" s="64"/>
      <c r="D3793" s="17"/>
      <c r="E3793" s="4"/>
      <c r="F3793" s="64"/>
      <c r="G3793" s="4"/>
      <c r="H3793" s="4"/>
    </row>
    <row r="3794" spans="2:8" ht="15.75">
      <c r="B3794" s="64"/>
      <c r="D3794" s="17"/>
      <c r="E3794" s="4"/>
      <c r="F3794" s="64"/>
      <c r="G3794" s="4"/>
      <c r="H3794" s="4"/>
    </row>
    <row r="3795" spans="2:8" ht="15.75">
      <c r="B3795" s="64"/>
      <c r="D3795" s="17"/>
      <c r="E3795" s="4"/>
      <c r="F3795" s="64"/>
      <c r="G3795" s="4"/>
      <c r="H3795" s="4"/>
    </row>
    <row r="3796" spans="2:8" ht="15.75">
      <c r="B3796" s="64"/>
      <c r="D3796" s="17"/>
      <c r="E3796" s="4"/>
      <c r="F3796" s="64"/>
      <c r="G3796" s="4"/>
      <c r="H3796" s="4"/>
    </row>
    <row r="3797" spans="2:8" ht="15.75">
      <c r="B3797" s="64"/>
      <c r="D3797" s="17"/>
      <c r="E3797" s="4"/>
      <c r="F3797" s="64"/>
      <c r="G3797" s="4"/>
      <c r="H3797" s="4"/>
    </row>
    <row r="3798" spans="2:8" ht="15.75">
      <c r="B3798" s="64"/>
      <c r="D3798" s="17"/>
      <c r="E3798" s="4"/>
      <c r="F3798" s="64"/>
      <c r="G3798" s="4"/>
      <c r="H3798" s="4"/>
    </row>
    <row r="3799" spans="2:8" ht="15.75">
      <c r="B3799" s="64"/>
      <c r="D3799" s="17"/>
      <c r="E3799" s="4"/>
      <c r="F3799" s="64"/>
      <c r="G3799" s="4"/>
      <c r="H3799" s="4"/>
    </row>
    <row r="3800" spans="2:8" ht="15.75">
      <c r="B3800" s="64"/>
      <c r="D3800" s="17"/>
      <c r="E3800" s="4"/>
      <c r="F3800" s="64"/>
      <c r="G3800" s="4"/>
      <c r="H3800" s="4"/>
    </row>
    <row r="3801" spans="2:8" ht="15.75">
      <c r="B3801" s="64"/>
      <c r="D3801" s="17"/>
      <c r="E3801" s="4"/>
      <c r="F3801" s="64"/>
      <c r="G3801" s="4"/>
      <c r="H3801" s="4"/>
    </row>
    <row r="3802" spans="2:8" ht="15.75">
      <c r="B3802" s="64"/>
      <c r="D3802" s="17"/>
      <c r="E3802" s="4"/>
      <c r="F3802" s="64"/>
      <c r="G3802" s="4"/>
      <c r="H3802" s="4"/>
    </row>
    <row r="3803" spans="2:8" ht="15.75">
      <c r="B3803" s="64"/>
      <c r="D3803" s="17"/>
      <c r="E3803" s="4"/>
      <c r="F3803" s="64"/>
      <c r="G3803" s="4"/>
      <c r="H3803" s="4"/>
    </row>
    <row r="3804" spans="2:8" ht="15.75">
      <c r="B3804" s="64"/>
      <c r="D3804" s="17"/>
      <c r="E3804" s="4"/>
      <c r="F3804" s="64"/>
      <c r="G3804" s="4"/>
      <c r="H3804" s="4"/>
    </row>
    <row r="3805" spans="2:8" ht="15.75">
      <c r="B3805" s="64"/>
      <c r="D3805" s="17"/>
      <c r="E3805" s="4"/>
      <c r="F3805" s="64"/>
      <c r="G3805" s="4"/>
      <c r="H3805" s="4"/>
    </row>
    <row r="3806" spans="2:8" ht="15.75">
      <c r="B3806" s="64"/>
      <c r="D3806" s="17"/>
      <c r="E3806" s="4"/>
      <c r="F3806" s="64"/>
      <c r="G3806" s="4"/>
      <c r="H3806" s="4"/>
    </row>
    <row r="3807" spans="2:8" ht="15.75">
      <c r="B3807" s="64"/>
      <c r="D3807" s="17"/>
      <c r="E3807" s="4"/>
      <c r="F3807" s="64"/>
      <c r="G3807" s="4"/>
      <c r="H3807" s="4"/>
    </row>
    <row r="3808" spans="2:8" ht="15.75">
      <c r="B3808" s="64"/>
      <c r="D3808" s="17"/>
      <c r="E3808" s="4"/>
      <c r="F3808" s="64"/>
      <c r="G3808" s="4"/>
      <c r="H3808" s="4"/>
    </row>
    <row r="3809" spans="2:8" ht="15.75">
      <c r="B3809" s="64"/>
      <c r="D3809" s="17"/>
      <c r="E3809" s="4"/>
      <c r="F3809" s="64"/>
      <c r="G3809" s="4"/>
      <c r="H3809" s="4"/>
    </row>
    <row r="3810" spans="2:8" ht="15.75">
      <c r="B3810" s="64"/>
      <c r="D3810" s="17"/>
      <c r="E3810" s="4"/>
      <c r="F3810" s="64"/>
      <c r="G3810" s="4"/>
      <c r="H3810" s="4"/>
    </row>
    <row r="3811" spans="2:8" ht="15.75">
      <c r="B3811" s="64"/>
      <c r="D3811" s="17"/>
      <c r="E3811" s="4"/>
      <c r="F3811" s="64"/>
      <c r="G3811" s="4"/>
      <c r="H3811" s="4"/>
    </row>
    <row r="3812" spans="2:8" ht="15.75">
      <c r="B3812" s="64"/>
      <c r="D3812" s="17"/>
      <c r="E3812" s="4"/>
      <c r="F3812" s="64"/>
      <c r="G3812" s="4"/>
      <c r="H3812" s="4"/>
    </row>
    <row r="3813" spans="2:8" ht="15.75">
      <c r="B3813" s="64"/>
      <c r="D3813" s="17"/>
      <c r="E3813" s="4"/>
      <c r="F3813" s="64"/>
      <c r="G3813" s="4"/>
      <c r="H3813" s="4"/>
    </row>
    <row r="3814" spans="2:8" ht="15.75">
      <c r="B3814" s="64"/>
      <c r="D3814" s="17"/>
      <c r="E3814" s="4"/>
      <c r="F3814" s="64"/>
      <c r="G3814" s="4"/>
      <c r="H3814" s="4"/>
    </row>
    <row r="3815" spans="2:8" ht="15.75">
      <c r="B3815" s="64"/>
      <c r="D3815" s="17"/>
      <c r="E3815" s="4"/>
      <c r="F3815" s="64"/>
      <c r="G3815" s="4"/>
      <c r="H3815" s="4"/>
    </row>
    <row r="3816" spans="2:8" ht="15.75">
      <c r="B3816" s="64"/>
      <c r="D3816" s="17"/>
      <c r="E3816" s="4"/>
      <c r="F3816" s="64"/>
      <c r="G3816" s="4"/>
      <c r="H3816" s="4"/>
    </row>
    <row r="3817" spans="2:8" ht="15.75">
      <c r="B3817" s="64"/>
      <c r="D3817" s="17"/>
      <c r="E3817" s="4"/>
      <c r="F3817" s="64"/>
      <c r="G3817" s="4"/>
      <c r="H3817" s="4"/>
    </row>
    <row r="3818" spans="2:8" ht="15.75">
      <c r="B3818" s="64"/>
      <c r="D3818" s="17"/>
      <c r="E3818" s="4"/>
      <c r="F3818" s="64"/>
      <c r="G3818" s="4"/>
      <c r="H3818" s="4"/>
    </row>
    <row r="3819" spans="2:8" ht="15.75">
      <c r="B3819" s="64"/>
      <c r="D3819" s="17"/>
      <c r="E3819" s="4"/>
      <c r="F3819" s="64"/>
      <c r="G3819" s="4"/>
      <c r="H3819" s="4"/>
    </row>
    <row r="3820" spans="2:8" ht="15.75">
      <c r="B3820" s="64"/>
      <c r="D3820" s="17"/>
      <c r="E3820" s="4"/>
      <c r="F3820" s="64"/>
      <c r="G3820" s="4"/>
      <c r="H3820" s="4"/>
    </row>
    <row r="3821" spans="2:8" ht="15.75">
      <c r="B3821" s="64"/>
      <c r="D3821" s="17"/>
      <c r="E3821" s="4"/>
      <c r="F3821" s="64"/>
      <c r="G3821" s="4"/>
      <c r="H3821" s="4"/>
    </row>
    <row r="3822" spans="2:8" ht="15.75">
      <c r="B3822" s="64"/>
      <c r="D3822" s="17"/>
      <c r="E3822" s="4"/>
      <c r="F3822" s="64"/>
      <c r="G3822" s="4"/>
      <c r="H3822" s="4"/>
    </row>
    <row r="3823" spans="2:8" ht="15.75">
      <c r="B3823" s="64"/>
      <c r="D3823" s="17"/>
      <c r="E3823" s="4"/>
      <c r="F3823" s="64"/>
      <c r="G3823" s="4"/>
      <c r="H3823" s="4"/>
    </row>
    <row r="3824" spans="2:8" ht="15.75">
      <c r="B3824" s="64"/>
      <c r="D3824" s="17"/>
      <c r="E3824" s="4"/>
      <c r="F3824" s="64"/>
      <c r="G3824" s="4"/>
      <c r="H3824" s="4"/>
    </row>
    <row r="3825" spans="2:8" ht="15.75">
      <c r="B3825" s="64"/>
      <c r="D3825" s="17"/>
      <c r="E3825" s="4"/>
      <c r="F3825" s="64"/>
      <c r="G3825" s="4"/>
      <c r="H3825" s="4"/>
    </row>
    <row r="3826" spans="2:8" ht="15.75">
      <c r="B3826" s="64"/>
      <c r="D3826" s="17"/>
      <c r="E3826" s="4"/>
      <c r="F3826" s="64"/>
      <c r="G3826" s="4"/>
      <c r="H3826" s="4"/>
    </row>
    <row r="3827" spans="2:8" ht="15.75">
      <c r="B3827" s="64"/>
      <c r="D3827" s="17"/>
      <c r="E3827" s="4"/>
      <c r="F3827" s="64"/>
      <c r="G3827" s="4"/>
      <c r="H3827" s="4"/>
    </row>
    <row r="3828" spans="2:8" ht="15.75">
      <c r="B3828" s="64"/>
      <c r="D3828" s="17"/>
      <c r="E3828" s="4"/>
      <c r="F3828" s="64"/>
      <c r="G3828" s="4"/>
      <c r="H3828" s="4"/>
    </row>
    <row r="3829" spans="2:8" ht="15.75">
      <c r="B3829" s="64"/>
      <c r="D3829" s="17"/>
      <c r="E3829" s="4"/>
      <c r="F3829" s="64"/>
      <c r="G3829" s="4"/>
      <c r="H3829" s="4"/>
    </row>
    <row r="3830" spans="2:8" ht="15.75">
      <c r="B3830" s="64"/>
      <c r="D3830" s="17"/>
      <c r="E3830" s="4"/>
      <c r="F3830" s="64"/>
      <c r="G3830" s="4"/>
      <c r="H3830" s="4"/>
    </row>
    <row r="3831" spans="2:8" ht="15.75">
      <c r="B3831" s="64"/>
      <c r="D3831" s="17"/>
      <c r="E3831" s="4"/>
      <c r="F3831" s="64"/>
      <c r="G3831" s="4"/>
      <c r="H3831" s="4"/>
    </row>
    <row r="3832" spans="2:8" ht="15.75">
      <c r="B3832" s="64"/>
      <c r="D3832" s="17"/>
      <c r="E3832" s="4"/>
      <c r="F3832" s="64"/>
      <c r="G3832" s="4"/>
      <c r="H3832" s="4"/>
    </row>
    <row r="3833" spans="2:8" ht="15.75">
      <c r="B3833" s="64"/>
      <c r="D3833" s="17"/>
      <c r="E3833" s="4"/>
      <c r="F3833" s="64"/>
      <c r="G3833" s="4"/>
      <c r="H3833" s="4"/>
    </row>
    <row r="3834" spans="2:8" ht="15.75">
      <c r="B3834" s="64"/>
      <c r="D3834" s="17"/>
      <c r="E3834" s="4"/>
      <c r="F3834" s="64"/>
      <c r="G3834" s="4"/>
      <c r="H3834" s="4"/>
    </row>
    <row r="3835" spans="2:8" ht="15.75">
      <c r="B3835" s="64"/>
      <c r="D3835" s="17"/>
      <c r="E3835" s="4"/>
      <c r="F3835" s="64"/>
      <c r="G3835" s="4"/>
      <c r="H3835" s="4"/>
    </row>
    <row r="3836" spans="2:8" ht="15.75">
      <c r="B3836" s="64"/>
      <c r="D3836" s="17"/>
      <c r="E3836" s="4"/>
      <c r="F3836" s="64"/>
      <c r="G3836" s="4"/>
      <c r="H3836" s="4"/>
    </row>
    <row r="3837" spans="2:8" ht="15.75">
      <c r="B3837" s="64"/>
      <c r="D3837" s="17"/>
      <c r="E3837" s="4"/>
      <c r="F3837" s="64"/>
      <c r="G3837" s="4"/>
      <c r="H3837" s="4"/>
    </row>
    <row r="3838" spans="2:8" ht="15.75">
      <c r="B3838" s="64"/>
      <c r="D3838" s="17"/>
      <c r="E3838" s="4"/>
      <c r="F3838" s="64"/>
      <c r="G3838" s="4"/>
      <c r="H3838" s="4"/>
    </row>
    <row r="3839" spans="2:8" ht="15.75">
      <c r="B3839" s="64"/>
      <c r="D3839" s="17"/>
      <c r="E3839" s="4"/>
      <c r="F3839" s="64"/>
      <c r="G3839" s="4"/>
      <c r="H3839" s="4"/>
    </row>
    <row r="3840" spans="2:8" ht="15.75">
      <c r="B3840" s="64"/>
      <c r="D3840" s="17"/>
      <c r="E3840" s="4"/>
      <c r="F3840" s="64"/>
      <c r="G3840" s="4"/>
      <c r="H3840" s="4"/>
    </row>
    <row r="3841" spans="2:8" ht="15.75">
      <c r="B3841" s="64"/>
      <c r="D3841" s="17"/>
      <c r="E3841" s="4"/>
      <c r="F3841" s="64"/>
      <c r="G3841" s="4"/>
      <c r="H3841" s="4"/>
    </row>
    <row r="3842" spans="2:8" ht="15.75">
      <c r="B3842" s="64"/>
      <c r="D3842" s="17"/>
      <c r="E3842" s="4"/>
      <c r="F3842" s="64"/>
      <c r="G3842" s="4"/>
      <c r="H3842" s="4"/>
    </row>
    <row r="3843" spans="2:8" ht="15.75">
      <c r="B3843" s="64"/>
      <c r="D3843" s="17"/>
      <c r="E3843" s="4"/>
      <c r="F3843" s="64"/>
      <c r="G3843" s="4"/>
      <c r="H3843" s="4"/>
    </row>
    <row r="3844" spans="2:8" ht="15.75">
      <c r="B3844" s="64"/>
      <c r="D3844" s="17"/>
      <c r="E3844" s="4"/>
      <c r="F3844" s="64"/>
      <c r="G3844" s="4"/>
      <c r="H3844" s="4"/>
    </row>
    <row r="3845" spans="2:8" ht="15.75">
      <c r="B3845" s="64"/>
      <c r="D3845" s="17"/>
      <c r="E3845" s="4"/>
      <c r="F3845" s="64"/>
      <c r="G3845" s="4"/>
      <c r="H3845" s="4"/>
    </row>
    <row r="3846" spans="2:8" ht="15.75">
      <c r="B3846" s="64"/>
      <c r="D3846" s="17"/>
      <c r="E3846" s="4"/>
      <c r="F3846" s="64"/>
      <c r="G3846" s="4"/>
      <c r="H3846" s="4"/>
    </row>
    <row r="3847" spans="2:8" ht="15.75">
      <c r="B3847" s="64"/>
      <c r="D3847" s="17"/>
      <c r="E3847" s="4"/>
      <c r="F3847" s="64"/>
      <c r="G3847" s="4"/>
      <c r="H3847" s="4"/>
    </row>
    <row r="3848" spans="2:8" ht="15.75">
      <c r="B3848" s="64"/>
      <c r="D3848" s="17"/>
      <c r="E3848" s="4"/>
      <c r="F3848" s="64"/>
      <c r="G3848" s="4"/>
      <c r="H3848" s="4"/>
    </row>
    <row r="3849" spans="2:8" ht="15.75">
      <c r="B3849" s="64"/>
      <c r="D3849" s="17"/>
      <c r="E3849" s="4"/>
      <c r="F3849" s="64"/>
      <c r="G3849" s="4"/>
      <c r="H3849" s="4"/>
    </row>
    <row r="3850" spans="2:8" ht="15.75">
      <c r="B3850" s="64"/>
      <c r="D3850" s="17"/>
      <c r="E3850" s="4"/>
      <c r="F3850" s="64"/>
      <c r="G3850" s="4"/>
      <c r="H3850" s="4"/>
    </row>
    <row r="3851" spans="2:8" ht="15.75">
      <c r="B3851" s="64"/>
      <c r="D3851" s="17"/>
      <c r="E3851" s="4"/>
      <c r="F3851" s="64"/>
      <c r="G3851" s="4"/>
      <c r="H3851" s="4"/>
    </row>
    <row r="3852" spans="2:8" ht="15.75">
      <c r="B3852" s="64"/>
      <c r="D3852" s="17"/>
      <c r="E3852" s="4"/>
      <c r="F3852" s="64"/>
      <c r="G3852" s="4"/>
      <c r="H3852" s="4"/>
    </row>
    <row r="3853" spans="2:8" ht="15.75">
      <c r="B3853" s="64"/>
      <c r="D3853" s="17"/>
      <c r="E3853" s="4"/>
      <c r="F3853" s="64"/>
      <c r="G3853" s="4"/>
      <c r="H3853" s="4"/>
    </row>
    <row r="3854" spans="2:8" ht="15.75">
      <c r="B3854" s="64"/>
      <c r="D3854" s="17"/>
      <c r="E3854" s="4"/>
      <c r="F3854" s="64"/>
      <c r="G3854" s="4"/>
      <c r="H3854" s="4"/>
    </row>
    <row r="3855" spans="2:8" ht="15.75">
      <c r="B3855" s="64"/>
      <c r="D3855" s="17"/>
      <c r="E3855" s="4"/>
      <c r="F3855" s="64"/>
      <c r="G3855" s="4"/>
      <c r="H3855" s="4"/>
    </row>
    <row r="3856" spans="2:8" ht="15.75">
      <c r="B3856" s="64"/>
      <c r="D3856" s="17"/>
      <c r="E3856" s="4"/>
      <c r="F3856" s="64"/>
      <c r="G3856" s="4"/>
      <c r="H3856" s="4"/>
    </row>
    <row r="3857" spans="2:8" ht="15.75">
      <c r="B3857" s="64"/>
      <c r="D3857" s="17"/>
      <c r="E3857" s="4"/>
      <c r="F3857" s="64"/>
      <c r="G3857" s="4"/>
      <c r="H3857" s="4"/>
    </row>
    <row r="3858" spans="2:8" ht="15.75">
      <c r="B3858" s="64"/>
      <c r="D3858" s="17"/>
      <c r="E3858" s="4"/>
      <c r="F3858" s="64"/>
      <c r="G3858" s="4"/>
      <c r="H3858" s="4"/>
    </row>
    <row r="3859" spans="2:8" ht="15.75">
      <c r="B3859" s="64"/>
      <c r="D3859" s="17"/>
      <c r="E3859" s="4"/>
      <c r="F3859" s="64"/>
      <c r="G3859" s="4"/>
      <c r="H3859" s="4"/>
    </row>
    <row r="3860" spans="2:8" ht="15.75">
      <c r="B3860" s="64"/>
      <c r="D3860" s="17"/>
      <c r="E3860" s="4"/>
      <c r="F3860" s="64"/>
      <c r="G3860" s="4"/>
      <c r="H3860" s="4"/>
    </row>
    <row r="3861" spans="2:8" ht="15.75">
      <c r="B3861" s="64"/>
      <c r="D3861" s="17"/>
      <c r="E3861" s="4"/>
      <c r="F3861" s="64"/>
      <c r="G3861" s="4"/>
      <c r="H3861" s="4"/>
    </row>
    <row r="3862" spans="2:8" ht="15.75">
      <c r="B3862" s="64"/>
      <c r="D3862" s="17"/>
      <c r="E3862" s="4"/>
      <c r="F3862" s="64"/>
      <c r="G3862" s="4"/>
      <c r="H3862" s="4"/>
    </row>
    <row r="3863" spans="2:8" ht="15.75">
      <c r="B3863" s="64"/>
      <c r="D3863" s="17"/>
      <c r="E3863" s="4"/>
      <c r="F3863" s="64"/>
      <c r="G3863" s="4"/>
      <c r="H3863" s="4"/>
    </row>
    <row r="3864" spans="2:8" ht="15.75">
      <c r="B3864" s="64"/>
      <c r="D3864" s="17"/>
      <c r="E3864" s="4"/>
      <c r="F3864" s="64"/>
      <c r="G3864" s="4"/>
      <c r="H3864" s="4"/>
    </row>
    <row r="3865" spans="2:8" ht="15.75">
      <c r="B3865" s="64"/>
      <c r="D3865" s="17"/>
      <c r="E3865" s="4"/>
      <c r="F3865" s="64"/>
      <c r="G3865" s="4"/>
      <c r="H3865" s="4"/>
    </row>
    <row r="3866" spans="2:8" ht="15.75">
      <c r="B3866" s="64"/>
      <c r="D3866" s="17"/>
      <c r="E3866" s="4"/>
      <c r="F3866" s="64"/>
      <c r="G3866" s="4"/>
      <c r="H3866" s="4"/>
    </row>
    <row r="3867" spans="2:8" ht="15.75">
      <c r="B3867" s="64"/>
      <c r="D3867" s="17"/>
      <c r="E3867" s="4"/>
      <c r="F3867" s="64"/>
      <c r="G3867" s="4"/>
      <c r="H3867" s="4"/>
    </row>
    <row r="3868" spans="2:8" ht="15.75">
      <c r="B3868" s="64"/>
      <c r="D3868" s="17"/>
      <c r="E3868" s="4"/>
      <c r="F3868" s="64"/>
      <c r="G3868" s="4"/>
      <c r="H3868" s="4"/>
    </row>
    <row r="3869" spans="2:8" ht="15.75">
      <c r="B3869" s="64"/>
      <c r="D3869" s="17"/>
      <c r="E3869" s="4"/>
      <c r="F3869" s="64"/>
      <c r="G3869" s="4"/>
      <c r="H3869" s="4"/>
    </row>
    <row r="3870" spans="2:8" ht="15.75">
      <c r="B3870" s="64"/>
      <c r="D3870" s="17"/>
      <c r="E3870" s="4"/>
      <c r="F3870" s="64"/>
      <c r="G3870" s="4"/>
      <c r="H3870" s="4"/>
    </row>
    <row r="3871" spans="2:8" ht="15.75">
      <c r="B3871" s="64"/>
      <c r="D3871" s="17"/>
      <c r="E3871" s="4"/>
      <c r="F3871" s="64"/>
      <c r="G3871" s="4"/>
      <c r="H3871" s="4"/>
    </row>
    <row r="3872" spans="2:8" ht="15.75">
      <c r="B3872" s="64"/>
      <c r="D3872" s="17"/>
      <c r="E3872" s="4"/>
      <c r="F3872" s="64"/>
      <c r="G3872" s="4"/>
      <c r="H3872" s="4"/>
    </row>
    <row r="3873" spans="2:8" ht="15.75">
      <c r="B3873" s="64"/>
      <c r="D3873" s="17"/>
      <c r="E3873" s="4"/>
      <c r="F3873" s="64"/>
      <c r="G3873" s="4"/>
      <c r="H3873" s="4"/>
    </row>
    <row r="3874" spans="2:8" ht="15.75">
      <c r="B3874" s="64"/>
      <c r="D3874" s="17"/>
      <c r="E3874" s="4"/>
      <c r="F3874" s="64"/>
      <c r="G3874" s="4"/>
      <c r="H3874" s="4"/>
    </row>
    <row r="3875" spans="2:8" ht="15.75">
      <c r="B3875" s="64"/>
      <c r="D3875" s="17"/>
      <c r="E3875" s="4"/>
      <c r="F3875" s="64"/>
      <c r="G3875" s="4"/>
      <c r="H3875" s="4"/>
    </row>
    <row r="3876" spans="2:8" ht="15.75">
      <c r="B3876" s="64"/>
      <c r="D3876" s="17"/>
      <c r="E3876" s="4"/>
      <c r="F3876" s="64"/>
      <c r="G3876" s="4"/>
      <c r="H3876" s="4"/>
    </row>
    <row r="3877" spans="2:8" ht="15.75">
      <c r="B3877" s="64"/>
      <c r="D3877" s="17"/>
      <c r="E3877" s="4"/>
      <c r="F3877" s="64"/>
      <c r="G3877" s="4"/>
      <c r="H3877" s="4"/>
    </row>
    <row r="3878" spans="2:8" ht="15.75">
      <c r="B3878" s="64"/>
      <c r="D3878" s="17"/>
      <c r="E3878" s="4"/>
      <c r="F3878" s="64"/>
      <c r="G3878" s="4"/>
      <c r="H3878" s="4"/>
    </row>
    <row r="3879" spans="2:8" ht="15.75">
      <c r="B3879" s="64"/>
      <c r="D3879" s="17"/>
      <c r="E3879" s="4"/>
      <c r="F3879" s="64"/>
      <c r="G3879" s="4"/>
      <c r="H3879" s="4"/>
    </row>
    <row r="3880" spans="2:8" ht="15.75">
      <c r="B3880" s="64"/>
      <c r="D3880" s="17"/>
      <c r="E3880" s="4"/>
      <c r="F3880" s="64"/>
      <c r="G3880" s="4"/>
      <c r="H3880" s="4"/>
    </row>
    <row r="3881" spans="2:8" ht="15.75">
      <c r="B3881" s="64"/>
      <c r="D3881" s="17"/>
      <c r="E3881" s="4"/>
      <c r="F3881" s="64"/>
      <c r="G3881" s="4"/>
      <c r="H3881" s="4"/>
    </row>
    <row r="3882" spans="2:8" ht="15.75">
      <c r="B3882" s="64"/>
      <c r="D3882" s="17"/>
      <c r="E3882" s="4"/>
      <c r="F3882" s="64"/>
      <c r="G3882" s="4"/>
      <c r="H3882" s="4"/>
    </row>
    <row r="3883" spans="2:8" ht="15.75">
      <c r="B3883" s="64"/>
      <c r="D3883" s="17"/>
      <c r="E3883" s="4"/>
      <c r="F3883" s="64"/>
      <c r="G3883" s="4"/>
      <c r="H3883" s="4"/>
    </row>
    <row r="3884" spans="2:8" ht="15.75">
      <c r="B3884" s="64"/>
      <c r="D3884" s="17"/>
      <c r="E3884" s="4"/>
      <c r="F3884" s="64"/>
      <c r="G3884" s="4"/>
      <c r="H3884" s="4"/>
    </row>
    <row r="3885" spans="2:8" ht="15.75">
      <c r="B3885" s="64"/>
      <c r="D3885" s="17"/>
      <c r="E3885" s="4"/>
      <c r="F3885" s="64"/>
      <c r="G3885" s="4"/>
      <c r="H3885" s="4"/>
    </row>
    <row r="3886" spans="2:8" ht="15.75">
      <c r="B3886" s="64"/>
      <c r="D3886" s="17"/>
      <c r="E3886" s="4"/>
      <c r="F3886" s="64"/>
      <c r="G3886" s="4"/>
      <c r="H3886" s="4"/>
    </row>
    <row r="3887" spans="2:8" ht="15.75">
      <c r="B3887" s="64"/>
      <c r="D3887" s="17"/>
      <c r="E3887" s="4"/>
      <c r="F3887" s="64"/>
      <c r="G3887" s="4"/>
      <c r="H3887" s="4"/>
    </row>
    <row r="3888" spans="2:8" ht="15.75">
      <c r="B3888" s="64"/>
      <c r="D3888" s="17"/>
      <c r="E3888" s="4"/>
      <c r="F3888" s="64"/>
      <c r="G3888" s="4"/>
      <c r="H3888" s="4"/>
    </row>
    <row r="3889" spans="2:8" ht="15.75">
      <c r="B3889" s="64"/>
      <c r="D3889" s="17"/>
      <c r="E3889" s="4"/>
      <c r="F3889" s="64"/>
      <c r="G3889" s="4"/>
      <c r="H3889" s="4"/>
    </row>
    <row r="3890" spans="2:8" ht="15.75">
      <c r="B3890" s="64"/>
      <c r="D3890" s="17"/>
      <c r="E3890" s="4"/>
      <c r="F3890" s="64"/>
      <c r="G3890" s="4"/>
      <c r="H3890" s="4"/>
    </row>
    <row r="3891" spans="2:8" ht="15.75">
      <c r="B3891" s="64"/>
      <c r="D3891" s="17"/>
      <c r="E3891" s="4"/>
      <c r="F3891" s="64"/>
      <c r="G3891" s="4"/>
      <c r="H3891" s="4"/>
    </row>
    <row r="3892" spans="2:8" ht="15.75">
      <c r="B3892" s="64"/>
      <c r="D3892" s="17"/>
      <c r="E3892" s="4"/>
      <c r="F3892" s="64"/>
      <c r="G3892" s="4"/>
      <c r="H3892" s="4"/>
    </row>
    <row r="3893" spans="2:8" ht="15.75">
      <c r="B3893" s="64"/>
      <c r="D3893" s="17"/>
      <c r="E3893" s="4"/>
      <c r="F3893" s="64"/>
      <c r="G3893" s="4"/>
      <c r="H3893" s="4"/>
    </row>
    <row r="3894" spans="2:8" ht="15.75">
      <c r="B3894" s="64"/>
      <c r="D3894" s="17"/>
      <c r="E3894" s="4"/>
      <c r="F3894" s="64"/>
      <c r="G3894" s="4"/>
      <c r="H3894" s="4"/>
    </row>
    <row r="3895" spans="2:8" ht="15.75">
      <c r="B3895" s="64"/>
      <c r="D3895" s="17"/>
      <c r="E3895" s="4"/>
      <c r="F3895" s="64"/>
      <c r="G3895" s="4"/>
      <c r="H3895" s="4"/>
    </row>
    <row r="3896" spans="2:8" ht="15.75">
      <c r="B3896" s="64"/>
      <c r="D3896" s="17"/>
      <c r="E3896" s="4"/>
      <c r="F3896" s="64"/>
      <c r="G3896" s="4"/>
      <c r="H3896" s="4"/>
    </row>
    <row r="3897" spans="2:8" ht="15.75">
      <c r="B3897" s="64"/>
      <c r="D3897" s="17"/>
      <c r="E3897" s="4"/>
      <c r="F3897" s="64"/>
      <c r="G3897" s="4"/>
      <c r="H3897" s="4"/>
    </row>
    <row r="3898" spans="2:8" ht="15.75">
      <c r="B3898" s="64"/>
      <c r="D3898" s="17"/>
      <c r="E3898" s="4"/>
      <c r="F3898" s="64"/>
      <c r="G3898" s="4"/>
      <c r="H3898" s="4"/>
    </row>
    <row r="3899" spans="2:8" ht="15.75">
      <c r="B3899" s="64"/>
      <c r="D3899" s="17"/>
      <c r="E3899" s="4"/>
      <c r="F3899" s="64"/>
      <c r="G3899" s="4"/>
      <c r="H3899" s="4"/>
    </row>
    <row r="3900" spans="2:8" ht="15.75">
      <c r="B3900" s="64"/>
      <c r="D3900" s="17"/>
      <c r="E3900" s="4"/>
      <c r="F3900" s="64"/>
      <c r="G3900" s="4"/>
      <c r="H3900" s="4"/>
    </row>
    <row r="3901" spans="2:8" ht="15.75">
      <c r="B3901" s="64"/>
      <c r="D3901" s="17"/>
      <c r="E3901" s="4"/>
      <c r="F3901" s="64"/>
      <c r="G3901" s="4"/>
      <c r="H3901" s="4"/>
    </row>
    <row r="3902" spans="2:8" ht="15.75">
      <c r="B3902" s="64"/>
      <c r="D3902" s="17"/>
      <c r="E3902" s="4"/>
      <c r="F3902" s="64"/>
      <c r="G3902" s="4"/>
      <c r="H3902" s="4"/>
    </row>
    <row r="3903" spans="2:8" ht="15.75">
      <c r="B3903" s="64"/>
      <c r="D3903" s="17"/>
      <c r="E3903" s="4"/>
      <c r="F3903" s="64"/>
      <c r="G3903" s="4"/>
      <c r="H3903" s="4"/>
    </row>
    <row r="3904" spans="2:8" ht="15.75">
      <c r="B3904" s="64"/>
      <c r="D3904" s="17"/>
      <c r="E3904" s="4"/>
      <c r="F3904" s="64"/>
      <c r="G3904" s="4"/>
      <c r="H3904" s="4"/>
    </row>
    <row r="3905" spans="2:8" ht="15.75">
      <c r="B3905" s="64"/>
      <c r="D3905" s="17"/>
      <c r="E3905" s="4"/>
      <c r="F3905" s="64"/>
      <c r="G3905" s="4"/>
      <c r="H3905" s="4"/>
    </row>
    <row r="3906" spans="2:8" ht="15.75">
      <c r="B3906" s="64"/>
      <c r="D3906" s="17"/>
      <c r="E3906" s="4"/>
      <c r="F3906" s="64"/>
      <c r="G3906" s="4"/>
      <c r="H3906" s="4"/>
    </row>
    <row r="3907" spans="2:8" ht="15.75">
      <c r="B3907" s="64"/>
      <c r="D3907" s="17"/>
      <c r="E3907" s="4"/>
      <c r="F3907" s="64"/>
      <c r="G3907" s="4"/>
      <c r="H3907" s="4"/>
    </row>
    <row r="3908" spans="2:8" ht="15.75">
      <c r="B3908" s="64"/>
      <c r="D3908" s="17"/>
      <c r="E3908" s="4"/>
      <c r="F3908" s="64"/>
      <c r="G3908" s="4"/>
      <c r="H3908" s="4"/>
    </row>
    <row r="3909" spans="2:8" ht="15.75">
      <c r="B3909" s="64"/>
      <c r="D3909" s="17"/>
      <c r="E3909" s="4"/>
      <c r="F3909" s="64"/>
      <c r="G3909" s="4"/>
      <c r="H3909" s="4"/>
    </row>
    <row r="3910" spans="2:8" ht="15.75">
      <c r="B3910" s="64"/>
      <c r="D3910" s="17"/>
      <c r="E3910" s="4"/>
      <c r="F3910" s="64"/>
      <c r="G3910" s="4"/>
      <c r="H3910" s="4"/>
    </row>
    <row r="3911" spans="2:8" ht="15.75">
      <c r="B3911" s="64"/>
      <c r="D3911" s="17"/>
      <c r="E3911" s="4"/>
      <c r="F3911" s="64"/>
      <c r="G3911" s="4"/>
      <c r="H3911" s="4"/>
    </row>
    <row r="3912" spans="2:8" ht="15.75">
      <c r="B3912" s="64"/>
      <c r="D3912" s="17"/>
      <c r="E3912" s="4"/>
      <c r="F3912" s="64"/>
      <c r="G3912" s="4"/>
      <c r="H3912" s="4"/>
    </row>
    <row r="3913" spans="2:8" ht="15.75">
      <c r="B3913" s="64"/>
      <c r="D3913" s="17"/>
      <c r="E3913" s="4"/>
      <c r="F3913" s="64"/>
      <c r="G3913" s="4"/>
      <c r="H3913" s="4"/>
    </row>
    <row r="3914" spans="2:8" ht="15.75">
      <c r="B3914" s="64"/>
      <c r="D3914" s="17"/>
      <c r="E3914" s="4"/>
      <c r="F3914" s="64"/>
      <c r="G3914" s="4"/>
      <c r="H3914" s="4"/>
    </row>
    <row r="3915" spans="2:8" ht="15.75">
      <c r="B3915" s="64"/>
      <c r="D3915" s="17"/>
      <c r="E3915" s="4"/>
      <c r="F3915" s="64"/>
      <c r="G3915" s="4"/>
      <c r="H3915" s="4"/>
    </row>
    <row r="3916" spans="2:8" ht="15.75">
      <c r="B3916" s="64"/>
      <c r="D3916" s="17"/>
      <c r="E3916" s="4"/>
      <c r="F3916" s="64"/>
      <c r="G3916" s="4"/>
      <c r="H3916" s="4"/>
    </row>
    <row r="3917" spans="2:8" ht="15.75">
      <c r="B3917" s="64"/>
      <c r="D3917" s="17"/>
      <c r="E3917" s="4"/>
      <c r="F3917" s="64"/>
      <c r="G3917" s="4"/>
      <c r="H3917" s="4"/>
    </row>
    <row r="3918" spans="2:8" ht="15.75">
      <c r="B3918" s="64"/>
      <c r="D3918" s="17"/>
      <c r="E3918" s="4"/>
      <c r="F3918" s="64"/>
      <c r="G3918" s="4"/>
      <c r="H3918" s="4"/>
    </row>
    <row r="3919" spans="2:8" ht="15.75">
      <c r="B3919" s="64"/>
      <c r="D3919" s="17"/>
      <c r="E3919" s="4"/>
      <c r="F3919" s="64"/>
      <c r="G3919" s="4"/>
      <c r="H3919" s="4"/>
    </row>
    <row r="3920" spans="2:8" ht="15.75">
      <c r="B3920" s="64"/>
      <c r="D3920" s="17"/>
      <c r="E3920" s="4"/>
      <c r="F3920" s="64"/>
      <c r="G3920" s="4"/>
      <c r="H3920" s="4"/>
    </row>
    <row r="3921" spans="2:8" ht="15.75">
      <c r="B3921" s="64"/>
      <c r="D3921" s="17"/>
      <c r="E3921" s="4"/>
      <c r="F3921" s="64"/>
      <c r="G3921" s="4"/>
      <c r="H3921" s="4"/>
    </row>
    <row r="3922" spans="2:8" ht="15.75">
      <c r="B3922" s="64"/>
      <c r="D3922" s="17"/>
      <c r="E3922" s="4"/>
      <c r="F3922" s="64"/>
      <c r="G3922" s="4"/>
      <c r="H3922" s="4"/>
    </row>
    <row r="3923" spans="2:8" ht="15.75">
      <c r="B3923" s="64"/>
      <c r="D3923" s="17"/>
      <c r="E3923" s="4"/>
      <c r="F3923" s="64"/>
      <c r="G3923" s="4"/>
      <c r="H3923" s="4"/>
    </row>
    <row r="3924" spans="2:8" ht="15.75">
      <c r="B3924" s="64"/>
      <c r="D3924" s="17"/>
      <c r="E3924" s="4"/>
      <c r="F3924" s="64"/>
      <c r="G3924" s="4"/>
      <c r="H3924" s="4"/>
    </row>
    <row r="3925" spans="2:8" ht="15.75">
      <c r="B3925" s="64"/>
      <c r="D3925" s="17"/>
      <c r="E3925" s="4"/>
      <c r="F3925" s="64"/>
      <c r="G3925" s="4"/>
      <c r="H3925" s="4"/>
    </row>
    <row r="3926" spans="2:8" ht="15.75">
      <c r="B3926" s="64"/>
      <c r="D3926" s="17"/>
      <c r="E3926" s="4"/>
      <c r="F3926" s="64"/>
      <c r="G3926" s="4"/>
      <c r="H3926" s="4"/>
    </row>
    <row r="3927" spans="2:8" ht="15.75">
      <c r="B3927" s="64"/>
      <c r="D3927" s="17"/>
      <c r="E3927" s="4"/>
      <c r="F3927" s="64"/>
      <c r="G3927" s="4"/>
      <c r="H3927" s="4"/>
    </row>
    <row r="3928" spans="2:8" ht="15.75">
      <c r="B3928" s="64"/>
      <c r="D3928" s="17"/>
      <c r="E3928" s="4"/>
      <c r="F3928" s="64"/>
      <c r="G3928" s="4"/>
      <c r="H3928" s="4"/>
    </row>
    <row r="3929" spans="2:8" ht="15.75">
      <c r="B3929" s="64"/>
      <c r="D3929" s="17"/>
      <c r="E3929" s="4"/>
      <c r="F3929" s="64"/>
      <c r="G3929" s="4"/>
      <c r="H3929" s="4"/>
    </row>
    <row r="3930" spans="2:8" ht="15.75">
      <c r="B3930" s="64"/>
      <c r="D3930" s="17"/>
      <c r="E3930" s="4"/>
      <c r="F3930" s="64"/>
      <c r="G3930" s="4"/>
      <c r="H3930" s="4"/>
    </row>
    <row r="3931" spans="2:8" ht="15.75">
      <c r="B3931" s="64"/>
      <c r="D3931" s="17"/>
      <c r="E3931" s="4"/>
      <c r="F3931" s="64"/>
      <c r="G3931" s="4"/>
      <c r="H3931" s="4"/>
    </row>
    <row r="3932" spans="2:8" ht="15.75">
      <c r="B3932" s="64"/>
      <c r="D3932" s="17"/>
      <c r="E3932" s="4"/>
      <c r="F3932" s="64"/>
      <c r="G3932" s="4"/>
      <c r="H3932" s="4"/>
    </row>
    <row r="3933" spans="2:8" ht="15.75">
      <c r="B3933" s="64"/>
      <c r="D3933" s="17"/>
      <c r="E3933" s="4"/>
      <c r="F3933" s="64"/>
      <c r="G3933" s="4"/>
      <c r="H3933" s="4"/>
    </row>
    <row r="3934" spans="2:8" ht="15.75">
      <c r="B3934" s="64"/>
      <c r="D3934" s="17"/>
      <c r="E3934" s="4"/>
      <c r="F3934" s="64"/>
      <c r="G3934" s="4"/>
      <c r="H3934" s="4"/>
    </row>
    <row r="3935" spans="2:8" ht="15.75">
      <c r="B3935" s="64"/>
      <c r="D3935" s="17"/>
      <c r="E3935" s="4"/>
      <c r="F3935" s="64"/>
      <c r="G3935" s="4"/>
      <c r="H3935" s="4"/>
    </row>
    <row r="3936" spans="2:8" ht="15.75">
      <c r="B3936" s="64"/>
      <c r="D3936" s="17"/>
      <c r="E3936" s="4"/>
      <c r="F3936" s="64"/>
      <c r="G3936" s="4"/>
      <c r="H3936" s="4"/>
    </row>
    <row r="3937" spans="2:8" ht="15.75">
      <c r="B3937" s="64"/>
      <c r="D3937" s="17"/>
      <c r="E3937" s="4"/>
      <c r="F3937" s="64"/>
      <c r="G3937" s="4"/>
      <c r="H3937" s="4"/>
    </row>
    <row r="3938" spans="2:8" ht="15.75">
      <c r="B3938" s="64"/>
      <c r="D3938" s="17"/>
      <c r="E3938" s="4"/>
      <c r="F3938" s="64"/>
      <c r="G3938" s="4"/>
      <c r="H3938" s="4"/>
    </row>
    <row r="3939" spans="2:8" ht="15.75">
      <c r="B3939" s="64"/>
      <c r="D3939" s="17"/>
      <c r="E3939" s="4"/>
      <c r="F3939" s="64"/>
      <c r="G3939" s="4"/>
      <c r="H3939" s="4"/>
    </row>
    <row r="3940" spans="2:8" ht="15.75">
      <c r="B3940" s="64"/>
      <c r="D3940" s="17"/>
      <c r="E3940" s="4"/>
      <c r="F3940" s="64"/>
      <c r="G3940" s="4"/>
      <c r="H3940" s="4"/>
    </row>
    <row r="3941" spans="2:8" ht="15.75">
      <c r="B3941" s="64"/>
      <c r="D3941" s="17"/>
      <c r="E3941" s="4"/>
      <c r="F3941" s="64"/>
      <c r="G3941" s="4"/>
      <c r="H3941" s="4"/>
    </row>
    <row r="3942" spans="2:8" ht="15.75">
      <c r="B3942" s="64"/>
      <c r="D3942" s="17"/>
      <c r="E3942" s="4"/>
      <c r="F3942" s="64"/>
      <c r="G3942" s="4"/>
      <c r="H3942" s="4"/>
    </row>
    <row r="3943" spans="2:8" ht="15.75">
      <c r="B3943" s="64"/>
      <c r="D3943" s="17"/>
      <c r="E3943" s="4"/>
      <c r="F3943" s="64"/>
      <c r="G3943" s="4"/>
      <c r="H3943" s="4"/>
    </row>
    <row r="3944" spans="2:8" ht="15.75">
      <c r="B3944" s="64"/>
      <c r="D3944" s="17"/>
      <c r="E3944" s="4"/>
      <c r="F3944" s="64"/>
      <c r="G3944" s="4"/>
      <c r="H3944" s="4"/>
    </row>
    <row r="3945" spans="2:8" ht="15.75">
      <c r="B3945" s="64"/>
      <c r="D3945" s="17"/>
      <c r="E3945" s="4"/>
      <c r="F3945" s="64"/>
      <c r="G3945" s="4"/>
      <c r="H3945" s="4"/>
    </row>
    <row r="3946" spans="2:8" ht="15.75">
      <c r="B3946" s="64"/>
      <c r="D3946" s="17"/>
      <c r="E3946" s="4"/>
      <c r="F3946" s="64"/>
      <c r="G3946" s="4"/>
      <c r="H3946" s="4"/>
    </row>
    <row r="3947" spans="2:8" ht="15.75">
      <c r="B3947" s="64"/>
      <c r="D3947" s="17"/>
      <c r="E3947" s="4"/>
      <c r="F3947" s="64"/>
      <c r="G3947" s="4"/>
      <c r="H3947" s="4"/>
    </row>
    <row r="3948" spans="2:8" ht="15.75">
      <c r="B3948" s="64"/>
      <c r="D3948" s="17"/>
      <c r="E3948" s="4"/>
      <c r="F3948" s="64"/>
      <c r="G3948" s="4"/>
      <c r="H3948" s="4"/>
    </row>
    <row r="3949" spans="2:8" ht="15.75">
      <c r="B3949" s="64"/>
      <c r="D3949" s="17"/>
      <c r="E3949" s="4"/>
      <c r="F3949" s="64"/>
      <c r="G3949" s="4"/>
      <c r="H3949" s="4"/>
    </row>
    <row r="3950" spans="2:8" ht="15.75">
      <c r="B3950" s="64"/>
      <c r="D3950" s="17"/>
      <c r="E3950" s="4"/>
      <c r="F3950" s="64"/>
      <c r="G3950" s="4"/>
      <c r="H3950" s="4"/>
    </row>
    <row r="3951" spans="2:8" ht="15.75">
      <c r="B3951" s="64"/>
      <c r="D3951" s="17"/>
      <c r="E3951" s="4"/>
      <c r="F3951" s="64"/>
      <c r="G3951" s="4"/>
      <c r="H3951" s="4"/>
    </row>
    <row r="3952" spans="2:8" ht="15.75">
      <c r="B3952" s="64"/>
      <c r="D3952" s="17"/>
      <c r="E3952" s="4"/>
      <c r="F3952" s="64"/>
      <c r="G3952" s="4"/>
      <c r="H3952" s="4"/>
    </row>
    <row r="3953" spans="2:8" ht="15.75">
      <c r="B3953" s="64"/>
      <c r="D3953" s="17"/>
      <c r="E3953" s="4"/>
      <c r="F3953" s="64"/>
      <c r="G3953" s="4"/>
      <c r="H3953" s="4"/>
    </row>
    <row r="3954" spans="2:8" ht="15.75">
      <c r="B3954" s="64"/>
      <c r="D3954" s="17"/>
      <c r="E3954" s="4"/>
      <c r="F3954" s="64"/>
      <c r="G3954" s="4"/>
      <c r="H3954" s="4"/>
    </row>
    <row r="3955" spans="2:8" ht="15.75">
      <c r="B3955" s="64"/>
      <c r="D3955" s="17"/>
      <c r="E3955" s="4"/>
      <c r="F3955" s="64"/>
      <c r="G3955" s="4"/>
      <c r="H3955" s="4"/>
    </row>
    <row r="3956" spans="2:8" ht="15.75">
      <c r="B3956" s="64"/>
      <c r="D3956" s="17"/>
      <c r="E3956" s="4"/>
      <c r="F3956" s="64"/>
      <c r="G3956" s="4"/>
      <c r="H3956" s="4"/>
    </row>
    <row r="3957" spans="2:8" ht="15.75">
      <c r="B3957" s="64"/>
      <c r="D3957" s="17"/>
      <c r="E3957" s="4"/>
      <c r="F3957" s="64"/>
      <c r="G3957" s="4"/>
      <c r="H3957" s="4"/>
    </row>
    <row r="3958" spans="2:8" ht="15.75">
      <c r="B3958" s="64"/>
      <c r="D3958" s="17"/>
      <c r="E3958" s="4"/>
      <c r="F3958" s="64"/>
      <c r="G3958" s="4"/>
      <c r="H3958" s="4"/>
    </row>
    <row r="3959" spans="2:8" ht="15.75">
      <c r="B3959" s="64"/>
      <c r="D3959" s="17"/>
      <c r="E3959" s="4"/>
      <c r="F3959" s="64"/>
      <c r="G3959" s="4"/>
      <c r="H3959" s="4"/>
    </row>
    <row r="3960" spans="2:8" ht="15.75">
      <c r="B3960" s="64"/>
      <c r="D3960" s="17"/>
      <c r="E3960" s="4"/>
      <c r="F3960" s="64"/>
      <c r="G3960" s="4"/>
      <c r="H3960" s="4"/>
    </row>
    <row r="3961" spans="2:8" ht="15.75">
      <c r="B3961" s="64"/>
      <c r="D3961" s="17"/>
      <c r="E3961" s="4"/>
      <c r="F3961" s="64"/>
      <c r="G3961" s="4"/>
      <c r="H3961" s="4"/>
    </row>
    <row r="3962" spans="2:8" ht="15.75">
      <c r="B3962" s="64"/>
      <c r="D3962" s="17"/>
      <c r="E3962" s="4"/>
      <c r="F3962" s="64"/>
      <c r="G3962" s="4"/>
      <c r="H3962" s="4"/>
    </row>
    <row r="3963" spans="2:8" ht="15.75">
      <c r="B3963" s="64"/>
      <c r="D3963" s="17"/>
      <c r="E3963" s="4"/>
      <c r="F3963" s="64"/>
      <c r="G3963" s="4"/>
      <c r="H3963" s="4"/>
    </row>
    <row r="3964" spans="2:8" ht="15.75">
      <c r="B3964" s="64"/>
      <c r="D3964" s="17"/>
      <c r="E3964" s="4"/>
      <c r="F3964" s="64"/>
      <c r="G3964" s="4"/>
      <c r="H3964" s="4"/>
    </row>
    <row r="3965" spans="2:8" ht="15.75">
      <c r="B3965" s="64"/>
      <c r="D3965" s="17"/>
      <c r="E3965" s="4"/>
      <c r="F3965" s="64"/>
      <c r="G3965" s="4"/>
      <c r="H3965" s="4"/>
    </row>
    <row r="3966" spans="2:8" ht="15.75">
      <c r="B3966" s="64"/>
      <c r="D3966" s="17"/>
      <c r="E3966" s="4"/>
      <c r="F3966" s="64"/>
      <c r="G3966" s="4"/>
      <c r="H3966" s="4"/>
    </row>
    <row r="3967" spans="2:8" ht="15.75">
      <c r="B3967" s="64"/>
      <c r="D3967" s="17"/>
      <c r="E3967" s="4"/>
      <c r="F3967" s="64"/>
      <c r="G3967" s="4"/>
      <c r="H3967" s="4"/>
    </row>
    <row r="3968" spans="2:8" ht="15.75">
      <c r="B3968" s="64"/>
      <c r="D3968" s="17"/>
      <c r="E3968" s="4"/>
      <c r="F3968" s="64"/>
      <c r="G3968" s="4"/>
      <c r="H3968" s="4"/>
    </row>
    <row r="3969" spans="2:8" ht="15.75">
      <c r="B3969" s="64"/>
      <c r="D3969" s="17"/>
      <c r="E3969" s="4"/>
      <c r="F3969" s="64"/>
      <c r="G3969" s="4"/>
      <c r="H3969" s="4"/>
    </row>
    <row r="3970" spans="2:8" ht="15.75">
      <c r="B3970" s="64"/>
      <c r="D3970" s="17"/>
      <c r="E3970" s="4"/>
      <c r="F3970" s="64"/>
      <c r="G3970" s="4"/>
      <c r="H3970" s="4"/>
    </row>
    <row r="3971" spans="2:8" ht="15.75">
      <c r="B3971" s="64"/>
      <c r="D3971" s="17"/>
      <c r="E3971" s="4"/>
      <c r="F3971" s="64"/>
      <c r="G3971" s="4"/>
      <c r="H3971" s="4"/>
    </row>
    <row r="3972" spans="2:8" ht="15.75">
      <c r="B3972" s="64"/>
      <c r="D3972" s="17"/>
      <c r="E3972" s="4"/>
      <c r="F3972" s="64"/>
      <c r="G3972" s="4"/>
      <c r="H3972" s="4"/>
    </row>
    <row r="3973" spans="2:8" ht="15.75">
      <c r="B3973" s="64"/>
      <c r="D3973" s="17"/>
      <c r="E3973" s="4"/>
      <c r="F3973" s="64"/>
      <c r="G3973" s="4"/>
      <c r="H3973" s="4"/>
    </row>
    <row r="3974" spans="2:8" ht="15.75">
      <c r="B3974" s="64"/>
      <c r="D3974" s="17"/>
      <c r="E3974" s="4"/>
      <c r="F3974" s="64"/>
      <c r="G3974" s="4"/>
      <c r="H3974" s="4"/>
    </row>
    <row r="3975" spans="2:8" ht="15.75">
      <c r="B3975" s="64"/>
      <c r="D3975" s="17"/>
      <c r="E3975" s="4"/>
      <c r="F3975" s="64"/>
      <c r="G3975" s="4"/>
      <c r="H3975" s="4"/>
    </row>
    <row r="3976" spans="2:8" ht="15.75">
      <c r="B3976" s="64"/>
      <c r="D3976" s="17"/>
      <c r="E3976" s="4"/>
      <c r="F3976" s="64"/>
      <c r="G3976" s="4"/>
      <c r="H3976" s="4"/>
    </row>
    <row r="3977" spans="2:8" ht="15.75">
      <c r="B3977" s="64"/>
      <c r="D3977" s="17"/>
      <c r="E3977" s="4"/>
      <c r="F3977" s="64"/>
      <c r="G3977" s="4"/>
      <c r="H3977" s="4"/>
    </row>
    <row r="3978" spans="2:8" ht="15.75">
      <c r="B3978" s="64"/>
      <c r="D3978" s="17"/>
      <c r="E3978" s="4"/>
      <c r="F3978" s="64"/>
      <c r="G3978" s="4"/>
      <c r="H3978" s="4"/>
    </row>
    <row r="3979" spans="2:8" ht="15.75">
      <c r="B3979" s="64"/>
      <c r="D3979" s="17"/>
      <c r="E3979" s="4"/>
      <c r="F3979" s="64"/>
      <c r="G3979" s="4"/>
      <c r="H3979" s="4"/>
    </row>
    <row r="3980" spans="2:8" ht="15.75">
      <c r="B3980" s="64"/>
      <c r="D3980" s="17"/>
      <c r="E3980" s="4"/>
      <c r="F3980" s="64"/>
      <c r="G3980" s="4"/>
      <c r="H3980" s="4"/>
    </row>
    <row r="3981" spans="2:8" ht="15.75">
      <c r="B3981" s="64"/>
      <c r="D3981" s="17"/>
      <c r="E3981" s="4"/>
      <c r="F3981" s="64"/>
      <c r="G3981" s="4"/>
      <c r="H3981" s="4"/>
    </row>
    <row r="3982" spans="2:8" ht="15.75">
      <c r="B3982" s="64"/>
      <c r="D3982" s="17"/>
      <c r="E3982" s="4"/>
      <c r="F3982" s="64"/>
      <c r="G3982" s="4"/>
      <c r="H3982" s="4"/>
    </row>
    <row r="3983" spans="2:8" ht="15.75">
      <c r="B3983" s="64"/>
      <c r="D3983" s="17"/>
      <c r="E3983" s="4"/>
      <c r="F3983" s="64"/>
      <c r="G3983" s="4"/>
      <c r="H3983" s="4"/>
    </row>
    <row r="3984" spans="2:8" ht="15.75">
      <c r="B3984" s="64"/>
      <c r="D3984" s="17"/>
      <c r="E3984" s="4"/>
      <c r="F3984" s="64"/>
      <c r="G3984" s="4"/>
      <c r="H3984" s="4"/>
    </row>
    <row r="3985" spans="2:8" ht="15.75">
      <c r="B3985" s="64"/>
      <c r="D3985" s="17"/>
      <c r="E3985" s="4"/>
      <c r="F3985" s="64"/>
      <c r="G3985" s="4"/>
      <c r="H3985" s="4"/>
    </row>
    <row r="3986" spans="2:8" ht="15.75">
      <c r="B3986" s="64"/>
      <c r="D3986" s="17"/>
      <c r="E3986" s="4"/>
      <c r="F3986" s="64"/>
      <c r="G3986" s="4"/>
      <c r="H3986" s="4"/>
    </row>
    <row r="3987" spans="2:8" ht="15.75">
      <c r="B3987" s="64"/>
      <c r="D3987" s="17"/>
      <c r="E3987" s="4"/>
      <c r="F3987" s="64"/>
      <c r="G3987" s="4"/>
      <c r="H3987" s="4"/>
    </row>
    <row r="3988" spans="2:8" ht="15.75">
      <c r="B3988" s="64"/>
      <c r="D3988" s="17"/>
      <c r="E3988" s="4"/>
      <c r="F3988" s="64"/>
      <c r="G3988" s="4"/>
      <c r="H3988" s="4"/>
    </row>
    <row r="3989" spans="2:8" ht="15.75">
      <c r="B3989" s="64"/>
      <c r="D3989" s="17"/>
      <c r="E3989" s="4"/>
      <c r="F3989" s="64"/>
      <c r="G3989" s="4"/>
      <c r="H3989" s="4"/>
    </row>
    <row r="3990" spans="2:8" ht="15.75">
      <c r="B3990" s="64"/>
      <c r="D3990" s="17"/>
      <c r="E3990" s="4"/>
      <c r="F3990" s="64"/>
      <c r="G3990" s="4"/>
      <c r="H3990" s="4"/>
    </row>
    <row r="3991" spans="2:8" ht="15.75">
      <c r="B3991" s="64"/>
      <c r="D3991" s="17"/>
      <c r="E3991" s="4"/>
      <c r="F3991" s="64"/>
      <c r="G3991" s="4"/>
      <c r="H3991" s="4"/>
    </row>
    <row r="3992" spans="2:8" ht="15.75">
      <c r="B3992" s="64"/>
      <c r="D3992" s="17"/>
      <c r="E3992" s="4"/>
      <c r="F3992" s="64"/>
      <c r="G3992" s="4"/>
      <c r="H3992" s="4"/>
    </row>
    <row r="3993" spans="2:8" ht="15.75">
      <c r="B3993" s="64"/>
      <c r="D3993" s="17"/>
      <c r="E3993" s="4"/>
      <c r="F3993" s="64"/>
      <c r="G3993" s="4"/>
      <c r="H3993" s="4"/>
    </row>
    <row r="3994" spans="2:8" ht="15.75">
      <c r="B3994" s="64"/>
      <c r="D3994" s="17"/>
      <c r="E3994" s="4"/>
      <c r="F3994" s="64"/>
      <c r="G3994" s="4"/>
      <c r="H3994" s="4"/>
    </row>
    <row r="3995" spans="2:8" ht="15.75">
      <c r="B3995" s="64"/>
      <c r="D3995" s="17"/>
      <c r="E3995" s="4"/>
      <c r="F3995" s="64"/>
      <c r="G3995" s="4"/>
      <c r="H3995" s="4"/>
    </row>
    <row r="3996" spans="2:8" ht="15.75">
      <c r="B3996" s="64"/>
      <c r="D3996" s="17"/>
      <c r="E3996" s="4"/>
      <c r="F3996" s="64"/>
      <c r="G3996" s="4"/>
      <c r="H3996" s="4"/>
    </row>
    <row r="3997" spans="2:8" ht="15.75">
      <c r="B3997" s="64"/>
      <c r="D3997" s="17"/>
      <c r="E3997" s="4"/>
      <c r="F3997" s="64"/>
      <c r="G3997" s="4"/>
      <c r="H3997" s="4"/>
    </row>
    <row r="3998" spans="2:8" ht="15.75">
      <c r="B3998" s="64"/>
      <c r="D3998" s="17"/>
      <c r="E3998" s="4"/>
      <c r="F3998" s="64"/>
      <c r="G3998" s="4"/>
      <c r="H3998" s="4"/>
    </row>
    <row r="3999" spans="2:8" ht="15.75">
      <c r="B3999" s="64"/>
      <c r="D3999" s="17"/>
      <c r="E3999" s="4"/>
      <c r="F3999" s="64"/>
      <c r="G3999" s="4"/>
      <c r="H3999" s="4"/>
    </row>
    <row r="4000" spans="2:8" ht="15.75">
      <c r="B4000" s="64"/>
      <c r="D4000" s="17"/>
      <c r="E4000" s="4"/>
      <c r="F4000" s="64"/>
      <c r="G4000" s="4"/>
      <c r="H4000" s="4"/>
    </row>
    <row r="4001" spans="2:8" ht="15.75">
      <c r="B4001" s="64"/>
      <c r="D4001" s="17"/>
      <c r="E4001" s="4"/>
      <c r="F4001" s="64"/>
      <c r="G4001" s="4"/>
      <c r="H4001" s="4"/>
    </row>
    <row r="4002" spans="2:8" ht="15.75">
      <c r="B4002" s="64"/>
      <c r="D4002" s="17"/>
      <c r="E4002" s="4"/>
      <c r="F4002" s="64"/>
      <c r="G4002" s="4"/>
      <c r="H4002" s="4"/>
    </row>
    <row r="4003" spans="2:8" ht="15.75">
      <c r="B4003" s="64"/>
      <c r="D4003" s="17"/>
      <c r="E4003" s="4"/>
      <c r="F4003" s="64"/>
      <c r="G4003" s="4"/>
      <c r="H4003" s="4"/>
    </row>
    <row r="4004" spans="2:8" ht="15.75">
      <c r="B4004" s="64"/>
      <c r="D4004" s="17"/>
      <c r="E4004" s="4"/>
      <c r="F4004" s="64"/>
      <c r="G4004" s="4"/>
      <c r="H4004" s="4"/>
    </row>
    <row r="4005" spans="2:8" ht="15.75">
      <c r="B4005" s="64"/>
      <c r="D4005" s="17"/>
      <c r="E4005" s="4"/>
      <c r="F4005" s="64"/>
      <c r="G4005" s="4"/>
      <c r="H4005" s="4"/>
    </row>
    <row r="4006" spans="2:8" ht="15.75">
      <c r="B4006" s="64"/>
      <c r="D4006" s="17"/>
      <c r="E4006" s="4"/>
      <c r="F4006" s="64"/>
      <c r="G4006" s="4"/>
      <c r="H4006" s="4"/>
    </row>
    <row r="4007" spans="2:8" ht="15.75">
      <c r="B4007" s="64"/>
      <c r="D4007" s="17"/>
      <c r="E4007" s="4"/>
      <c r="F4007" s="64"/>
      <c r="G4007" s="4"/>
      <c r="H4007" s="4"/>
    </row>
    <row r="4008" spans="2:8" ht="15.75">
      <c r="B4008" s="64"/>
      <c r="D4008" s="17"/>
      <c r="E4008" s="4"/>
      <c r="F4008" s="64"/>
      <c r="G4008" s="4"/>
      <c r="H4008" s="4"/>
    </row>
    <row r="4009" spans="2:8" ht="15.75">
      <c r="B4009" s="64"/>
      <c r="D4009" s="17"/>
      <c r="E4009" s="4"/>
      <c r="F4009" s="64"/>
      <c r="G4009" s="4"/>
      <c r="H4009" s="4"/>
    </row>
    <row r="4010" spans="2:8" ht="15.75">
      <c r="B4010" s="64"/>
      <c r="D4010" s="17"/>
      <c r="E4010" s="4"/>
      <c r="F4010" s="64"/>
      <c r="G4010" s="4"/>
      <c r="H4010" s="4"/>
    </row>
    <row r="4011" spans="2:8" ht="15.75">
      <c r="B4011" s="64"/>
      <c r="D4011" s="17"/>
      <c r="E4011" s="4"/>
      <c r="F4011" s="64"/>
      <c r="G4011" s="4"/>
      <c r="H4011" s="4"/>
    </row>
    <row r="4012" spans="2:8" ht="15.75">
      <c r="B4012" s="64"/>
      <c r="D4012" s="17"/>
      <c r="E4012" s="4"/>
      <c r="F4012" s="64"/>
      <c r="G4012" s="4"/>
      <c r="H4012" s="4"/>
    </row>
    <row r="4013" spans="2:8" ht="15.75">
      <c r="B4013" s="64"/>
      <c r="D4013" s="17"/>
      <c r="E4013" s="4"/>
      <c r="F4013" s="64"/>
      <c r="G4013" s="4"/>
      <c r="H4013" s="4"/>
    </row>
    <row r="4014" spans="2:8" ht="15.75">
      <c r="B4014" s="64"/>
      <c r="D4014" s="17"/>
      <c r="E4014" s="4"/>
      <c r="F4014" s="64"/>
      <c r="G4014" s="4"/>
      <c r="H4014" s="4"/>
    </row>
    <row r="4015" spans="2:8" ht="15.75">
      <c r="B4015" s="64"/>
      <c r="D4015" s="17"/>
      <c r="E4015" s="4"/>
      <c r="F4015" s="64"/>
      <c r="G4015" s="4"/>
      <c r="H4015" s="4"/>
    </row>
    <row r="4016" spans="2:8" ht="15.75">
      <c r="B4016" s="64"/>
      <c r="D4016" s="17"/>
      <c r="E4016" s="4"/>
      <c r="F4016" s="64"/>
      <c r="G4016" s="4"/>
      <c r="H4016" s="4"/>
    </row>
    <row r="4017" spans="2:8" ht="15.75">
      <c r="B4017" s="64"/>
      <c r="D4017" s="17"/>
      <c r="E4017" s="4"/>
      <c r="F4017" s="64"/>
      <c r="G4017" s="4"/>
      <c r="H4017" s="4"/>
    </row>
    <row r="4018" spans="2:8" ht="15.75">
      <c r="B4018" s="64"/>
      <c r="D4018" s="17"/>
      <c r="E4018" s="4"/>
      <c r="F4018" s="64"/>
      <c r="G4018" s="4"/>
      <c r="H4018" s="4"/>
    </row>
    <row r="4019" spans="2:8" ht="15.75">
      <c r="B4019" s="64"/>
      <c r="D4019" s="17"/>
      <c r="E4019" s="4"/>
      <c r="F4019" s="64"/>
      <c r="G4019" s="4"/>
      <c r="H4019" s="4"/>
    </row>
    <row r="4020" spans="2:8" ht="15.75">
      <c r="B4020" s="64"/>
      <c r="D4020" s="17"/>
      <c r="E4020" s="4"/>
      <c r="F4020" s="64"/>
      <c r="G4020" s="4"/>
      <c r="H4020" s="4"/>
    </row>
    <row r="4021" spans="2:8" ht="15.75">
      <c r="B4021" s="64"/>
      <c r="D4021" s="17"/>
      <c r="E4021" s="4"/>
      <c r="F4021" s="64"/>
      <c r="G4021" s="4"/>
      <c r="H4021" s="4"/>
    </row>
    <row r="4022" spans="2:8" ht="15.75">
      <c r="B4022" s="64"/>
      <c r="D4022" s="17"/>
      <c r="E4022" s="4"/>
      <c r="F4022" s="64"/>
      <c r="G4022" s="4"/>
      <c r="H4022" s="4"/>
    </row>
    <row r="4023" spans="2:8" ht="15.75">
      <c r="B4023" s="64"/>
      <c r="D4023" s="17"/>
      <c r="E4023" s="4"/>
      <c r="F4023" s="64"/>
      <c r="G4023" s="4"/>
      <c r="H4023" s="4"/>
    </row>
    <row r="4024" spans="2:8" ht="15.75">
      <c r="B4024" s="64"/>
      <c r="D4024" s="17"/>
      <c r="E4024" s="4"/>
      <c r="F4024" s="64"/>
      <c r="G4024" s="4"/>
      <c r="H4024" s="4"/>
    </row>
    <row r="4025" spans="2:8" ht="15.75">
      <c r="B4025" s="64"/>
      <c r="D4025" s="17"/>
      <c r="E4025" s="4"/>
      <c r="F4025" s="64"/>
      <c r="G4025" s="4"/>
      <c r="H4025" s="4"/>
    </row>
    <row r="4026" spans="2:8" ht="15.75">
      <c r="B4026" s="64"/>
      <c r="D4026" s="17"/>
      <c r="E4026" s="4"/>
      <c r="F4026" s="64"/>
      <c r="G4026" s="4"/>
      <c r="H4026" s="4"/>
    </row>
    <row r="4027" spans="2:8" ht="15.75">
      <c r="B4027" s="64"/>
      <c r="D4027" s="17"/>
      <c r="E4027" s="4"/>
      <c r="F4027" s="64"/>
      <c r="G4027" s="4"/>
      <c r="H4027" s="4"/>
    </row>
    <row r="4028" spans="2:8" ht="15.75">
      <c r="B4028" s="64"/>
      <c r="D4028" s="17"/>
      <c r="E4028" s="4"/>
      <c r="F4028" s="64"/>
      <c r="G4028" s="4"/>
      <c r="H4028" s="4"/>
    </row>
    <row r="4029" spans="2:8" ht="15.75">
      <c r="B4029" s="64"/>
      <c r="D4029" s="17"/>
      <c r="E4029" s="4"/>
      <c r="F4029" s="64"/>
      <c r="G4029" s="4"/>
      <c r="H4029" s="4"/>
    </row>
    <row r="4030" spans="2:8" ht="15.75">
      <c r="B4030" s="64"/>
      <c r="D4030" s="17"/>
      <c r="E4030" s="4"/>
      <c r="F4030" s="64"/>
      <c r="G4030" s="4"/>
      <c r="H4030" s="4"/>
    </row>
    <row r="4031" spans="2:8" ht="15.75">
      <c r="B4031" s="64"/>
      <c r="D4031" s="17"/>
      <c r="E4031" s="4"/>
      <c r="F4031" s="64"/>
      <c r="G4031" s="4"/>
      <c r="H4031" s="4"/>
    </row>
    <row r="4032" spans="2:8" ht="15.75">
      <c r="B4032" s="64"/>
      <c r="D4032" s="17"/>
      <c r="E4032" s="4"/>
      <c r="F4032" s="64"/>
      <c r="G4032" s="4"/>
      <c r="H4032" s="4"/>
    </row>
    <row r="4033" spans="2:8" ht="15.75">
      <c r="B4033" s="64"/>
      <c r="D4033" s="17"/>
      <c r="E4033" s="4"/>
      <c r="F4033" s="64"/>
      <c r="G4033" s="4"/>
      <c r="H4033" s="4"/>
    </row>
    <row r="4034" spans="2:8" ht="15.75">
      <c r="B4034" s="64"/>
      <c r="D4034" s="17"/>
      <c r="E4034" s="4"/>
      <c r="F4034" s="64"/>
      <c r="G4034" s="4"/>
      <c r="H4034" s="4"/>
    </row>
    <row r="4035" spans="2:8" ht="15.75">
      <c r="B4035" s="64"/>
      <c r="D4035" s="17"/>
      <c r="E4035" s="4"/>
      <c r="F4035" s="64"/>
      <c r="G4035" s="4"/>
      <c r="H4035" s="4"/>
    </row>
    <row r="4036" spans="2:8" ht="15.75">
      <c r="B4036" s="64"/>
      <c r="D4036" s="17"/>
      <c r="E4036" s="4"/>
      <c r="F4036" s="64"/>
      <c r="G4036" s="4"/>
      <c r="H4036" s="4"/>
    </row>
    <row r="4037" spans="2:8" ht="15.75">
      <c r="B4037" s="64"/>
      <c r="D4037" s="17"/>
      <c r="E4037" s="4"/>
      <c r="F4037" s="64"/>
      <c r="G4037" s="4"/>
      <c r="H4037" s="4"/>
    </row>
    <row r="4038" spans="2:8" ht="15.75">
      <c r="B4038" s="64"/>
      <c r="D4038" s="17"/>
      <c r="E4038" s="4"/>
      <c r="F4038" s="64"/>
      <c r="G4038" s="4"/>
      <c r="H4038" s="4"/>
    </row>
    <row r="4039" spans="2:8" ht="15.75">
      <c r="B4039" s="64"/>
      <c r="D4039" s="17"/>
      <c r="E4039" s="4"/>
      <c r="F4039" s="64"/>
      <c r="G4039" s="4"/>
      <c r="H4039" s="4"/>
    </row>
    <row r="4040" spans="2:8" ht="15.75">
      <c r="B4040" s="64"/>
      <c r="D4040" s="17"/>
      <c r="E4040" s="4"/>
      <c r="F4040" s="64"/>
      <c r="G4040" s="4"/>
      <c r="H4040" s="4"/>
    </row>
    <row r="4041" spans="2:8" ht="15.75">
      <c r="B4041" s="64"/>
      <c r="D4041" s="17"/>
      <c r="E4041" s="4"/>
      <c r="F4041" s="64"/>
      <c r="G4041" s="4"/>
      <c r="H4041" s="4"/>
    </row>
    <row r="4042" spans="2:8" ht="15.75">
      <c r="B4042" s="64"/>
      <c r="D4042" s="17"/>
      <c r="E4042" s="4"/>
      <c r="F4042" s="64"/>
      <c r="G4042" s="4"/>
      <c r="H4042" s="4"/>
    </row>
    <row r="4043" spans="2:8" ht="15.75">
      <c r="B4043" s="64"/>
      <c r="D4043" s="17"/>
      <c r="E4043" s="4"/>
      <c r="F4043" s="64"/>
      <c r="G4043" s="4"/>
      <c r="H4043" s="4"/>
    </row>
    <row r="4044" spans="2:8" ht="15.75">
      <c r="B4044" s="64"/>
      <c r="D4044" s="17"/>
      <c r="E4044" s="4"/>
      <c r="F4044" s="64"/>
      <c r="G4044" s="4"/>
      <c r="H4044" s="4"/>
    </row>
    <row r="4045" spans="2:8" ht="15.75">
      <c r="B4045" s="64"/>
      <c r="D4045" s="17"/>
      <c r="E4045" s="4"/>
      <c r="F4045" s="64"/>
      <c r="G4045" s="4"/>
      <c r="H4045" s="4"/>
    </row>
    <row r="4046" spans="2:8" ht="15.75">
      <c r="B4046" s="64"/>
      <c r="D4046" s="17"/>
      <c r="E4046" s="4"/>
      <c r="F4046" s="64"/>
      <c r="G4046" s="4"/>
      <c r="H4046" s="4"/>
    </row>
    <row r="4047" spans="2:8" ht="15.75">
      <c r="B4047" s="64"/>
      <c r="D4047" s="17"/>
      <c r="E4047" s="4"/>
      <c r="F4047" s="64"/>
      <c r="G4047" s="4"/>
      <c r="H4047" s="4"/>
    </row>
    <row r="4048" spans="2:8" ht="15.75">
      <c r="B4048" s="64"/>
      <c r="D4048" s="17"/>
      <c r="E4048" s="4"/>
      <c r="F4048" s="64"/>
      <c r="G4048" s="4"/>
      <c r="H4048" s="4"/>
    </row>
    <row r="4049" spans="2:8" ht="15.75">
      <c r="B4049" s="64"/>
      <c r="D4049" s="17"/>
      <c r="E4049" s="4"/>
      <c r="F4049" s="64"/>
      <c r="G4049" s="4"/>
      <c r="H4049" s="4"/>
    </row>
    <row r="4050" spans="2:8" ht="15.75">
      <c r="B4050" s="64"/>
      <c r="D4050" s="17"/>
      <c r="E4050" s="4"/>
      <c r="F4050" s="64"/>
      <c r="G4050" s="4"/>
      <c r="H4050" s="4"/>
    </row>
    <row r="4051" spans="2:8" ht="15.75">
      <c r="B4051" s="64"/>
      <c r="D4051" s="17"/>
      <c r="E4051" s="4"/>
      <c r="F4051" s="64"/>
      <c r="G4051" s="4"/>
      <c r="H4051" s="4"/>
    </row>
    <row r="4052" spans="2:8" ht="15.75">
      <c r="B4052" s="64"/>
      <c r="D4052" s="17"/>
      <c r="E4052" s="4"/>
      <c r="F4052" s="64"/>
      <c r="G4052" s="4"/>
      <c r="H4052" s="4"/>
    </row>
    <row r="4053" spans="2:8" ht="15.75">
      <c r="B4053" s="64"/>
      <c r="D4053" s="17"/>
      <c r="E4053" s="4"/>
      <c r="F4053" s="64"/>
      <c r="G4053" s="4"/>
      <c r="H4053" s="4"/>
    </row>
    <row r="4054" spans="2:8" ht="15.75">
      <c r="B4054" s="64"/>
      <c r="D4054" s="17"/>
      <c r="E4054" s="4"/>
      <c r="F4054" s="64"/>
      <c r="G4054" s="4"/>
      <c r="H4054" s="4"/>
    </row>
    <row r="4055" spans="2:8" ht="15.75">
      <c r="B4055" s="64"/>
      <c r="D4055" s="17"/>
      <c r="E4055" s="4"/>
      <c r="F4055" s="64"/>
      <c r="G4055" s="4"/>
      <c r="H4055" s="4"/>
    </row>
    <row r="4056" spans="2:8" ht="15.75">
      <c r="B4056" s="64"/>
      <c r="D4056" s="17"/>
      <c r="E4056" s="4"/>
      <c r="F4056" s="64"/>
      <c r="G4056" s="4"/>
      <c r="H4056" s="4"/>
    </row>
    <row r="4057" spans="2:8" ht="15.75">
      <c r="B4057" s="64"/>
      <c r="D4057" s="17"/>
      <c r="E4057" s="4"/>
      <c r="F4057" s="64"/>
      <c r="G4057" s="4"/>
      <c r="H4057" s="4"/>
    </row>
    <row r="4058" spans="2:8" ht="15.75">
      <c r="B4058" s="64"/>
      <c r="D4058" s="17"/>
      <c r="E4058" s="4"/>
      <c r="F4058" s="64"/>
      <c r="G4058" s="4"/>
      <c r="H4058" s="4"/>
    </row>
    <row r="4059" spans="2:8" ht="15.75">
      <c r="B4059" s="64"/>
      <c r="D4059" s="17"/>
      <c r="E4059" s="4"/>
      <c r="F4059" s="64"/>
      <c r="G4059" s="4"/>
      <c r="H4059" s="4"/>
    </row>
    <row r="4060" spans="2:8" ht="15.75">
      <c r="B4060" s="64"/>
      <c r="D4060" s="17"/>
      <c r="E4060" s="4"/>
      <c r="F4060" s="64"/>
      <c r="G4060" s="4"/>
      <c r="H4060" s="4"/>
    </row>
    <row r="4061" spans="2:8" ht="15.75">
      <c r="B4061" s="64"/>
      <c r="D4061" s="17"/>
      <c r="E4061" s="4"/>
      <c r="F4061" s="64"/>
      <c r="G4061" s="4"/>
      <c r="H4061" s="4"/>
    </row>
    <row r="4062" spans="2:8" ht="15.75">
      <c r="B4062" s="64"/>
      <c r="D4062" s="17"/>
      <c r="E4062" s="4"/>
      <c r="F4062" s="64"/>
      <c r="G4062" s="4"/>
      <c r="H4062" s="4"/>
    </row>
    <row r="4063" spans="2:8" ht="15.75">
      <c r="B4063" s="64"/>
      <c r="D4063" s="17"/>
      <c r="E4063" s="4"/>
      <c r="F4063" s="64"/>
      <c r="G4063" s="4"/>
      <c r="H4063" s="4"/>
    </row>
    <row r="4064" spans="2:8" ht="15.75">
      <c r="B4064" s="64"/>
      <c r="D4064" s="17"/>
      <c r="E4064" s="4"/>
      <c r="F4064" s="64"/>
      <c r="G4064" s="4"/>
      <c r="H4064" s="4"/>
    </row>
    <row r="4065" spans="2:8" ht="15.75">
      <c r="B4065" s="64"/>
      <c r="D4065" s="17"/>
      <c r="E4065" s="4"/>
      <c r="F4065" s="64"/>
      <c r="G4065" s="4"/>
      <c r="H4065" s="4"/>
    </row>
    <row r="4066" spans="2:8" ht="15.75">
      <c r="B4066" s="64"/>
      <c r="D4066" s="17"/>
      <c r="E4066" s="4"/>
      <c r="F4066" s="64"/>
      <c r="G4066" s="4"/>
      <c r="H4066" s="4"/>
    </row>
    <row r="4067" spans="2:8" ht="15.75">
      <c r="B4067" s="64"/>
      <c r="D4067" s="17"/>
      <c r="E4067" s="4"/>
      <c r="F4067" s="64"/>
      <c r="G4067" s="4"/>
      <c r="H4067" s="4"/>
    </row>
    <row r="4068" spans="2:8" ht="15.75">
      <c r="B4068" s="64"/>
      <c r="D4068" s="17"/>
      <c r="E4068" s="4"/>
      <c r="F4068" s="64"/>
      <c r="G4068" s="4"/>
      <c r="H4068" s="4"/>
    </row>
    <row r="4069" spans="2:8" ht="15.75">
      <c r="B4069" s="64"/>
      <c r="D4069" s="17"/>
      <c r="E4069" s="4"/>
      <c r="F4069" s="64"/>
      <c r="G4069" s="4"/>
      <c r="H4069" s="4"/>
    </row>
    <row r="4070" spans="2:8" ht="15.75">
      <c r="B4070" s="64"/>
      <c r="D4070" s="17"/>
      <c r="E4070" s="4"/>
      <c r="F4070" s="64"/>
      <c r="G4070" s="4"/>
      <c r="H4070" s="4"/>
    </row>
    <row r="4071" spans="2:8" ht="15.75">
      <c r="B4071" s="64"/>
      <c r="D4071" s="17"/>
      <c r="E4071" s="4"/>
      <c r="F4071" s="64"/>
      <c r="G4071" s="4"/>
      <c r="H4071" s="4"/>
    </row>
    <row r="4072" spans="2:8" ht="15.75">
      <c r="B4072" s="64"/>
      <c r="D4072" s="17"/>
      <c r="E4072" s="4"/>
      <c r="F4072" s="64"/>
      <c r="G4072" s="4"/>
      <c r="H4072" s="4"/>
    </row>
    <row r="4073" spans="2:8" ht="15.75">
      <c r="B4073" s="64"/>
      <c r="D4073" s="17"/>
      <c r="E4073" s="4"/>
      <c r="F4073" s="64"/>
      <c r="G4073" s="4"/>
      <c r="H4073" s="4"/>
    </row>
    <row r="4074" spans="2:8" ht="15.75">
      <c r="B4074" s="64"/>
      <c r="D4074" s="17"/>
      <c r="E4074" s="4"/>
      <c r="F4074" s="64"/>
      <c r="G4074" s="4"/>
      <c r="H4074" s="4"/>
    </row>
    <row r="4075" spans="2:8" ht="15.75">
      <c r="B4075" s="64"/>
      <c r="D4075" s="17"/>
      <c r="E4075" s="4"/>
      <c r="F4075" s="64"/>
      <c r="G4075" s="4"/>
      <c r="H4075" s="4"/>
    </row>
    <row r="4076" spans="2:8" ht="15.75">
      <c r="B4076" s="64"/>
      <c r="D4076" s="17"/>
      <c r="E4076" s="4"/>
      <c r="F4076" s="64"/>
      <c r="G4076" s="4"/>
      <c r="H4076" s="4"/>
    </row>
    <row r="4077" spans="2:8" ht="15.75">
      <c r="B4077" s="64"/>
      <c r="D4077" s="17"/>
      <c r="E4077" s="4"/>
      <c r="F4077" s="64"/>
      <c r="G4077" s="4"/>
      <c r="H4077" s="4"/>
    </row>
    <row r="4078" spans="2:8" ht="15.75">
      <c r="B4078" s="64"/>
      <c r="D4078" s="17"/>
      <c r="E4078" s="4"/>
      <c r="F4078" s="64"/>
      <c r="G4078" s="4"/>
      <c r="H4078" s="4"/>
    </row>
    <row r="4079" spans="2:8" ht="15.75">
      <c r="B4079" s="64"/>
      <c r="D4079" s="17"/>
      <c r="E4079" s="4"/>
      <c r="F4079" s="64"/>
      <c r="G4079" s="4"/>
      <c r="H4079" s="4"/>
    </row>
    <row r="4080" spans="2:8" ht="15.75">
      <c r="B4080" s="64"/>
      <c r="D4080" s="17"/>
      <c r="E4080" s="4"/>
      <c r="F4080" s="64"/>
      <c r="G4080" s="4"/>
      <c r="H4080" s="4"/>
    </row>
    <row r="4081" spans="2:8" ht="15.75">
      <c r="B4081" s="64"/>
      <c r="D4081" s="17"/>
      <c r="E4081" s="4"/>
      <c r="F4081" s="64"/>
      <c r="G4081" s="4"/>
      <c r="H4081" s="4"/>
    </row>
    <row r="4082" spans="2:8" ht="15.75">
      <c r="B4082" s="64"/>
      <c r="D4082" s="17"/>
      <c r="E4082" s="4"/>
      <c r="F4082" s="64"/>
      <c r="G4082" s="4"/>
      <c r="H4082" s="4"/>
    </row>
    <row r="4083" spans="2:8" ht="15.75">
      <c r="B4083" s="64"/>
      <c r="D4083" s="17"/>
      <c r="E4083" s="4"/>
      <c r="F4083" s="64"/>
      <c r="G4083" s="4"/>
      <c r="H4083" s="4"/>
    </row>
    <row r="4084" spans="2:8" ht="15.75">
      <c r="B4084" s="64"/>
      <c r="D4084" s="17"/>
      <c r="E4084" s="4"/>
      <c r="F4084" s="64"/>
      <c r="G4084" s="4"/>
      <c r="H4084" s="4"/>
    </row>
    <row r="4085" spans="2:8" ht="15.75">
      <c r="B4085" s="64"/>
      <c r="D4085" s="17"/>
      <c r="E4085" s="4"/>
      <c r="F4085" s="64"/>
      <c r="G4085" s="4"/>
      <c r="H4085" s="4"/>
    </row>
    <row r="4086" spans="2:8" ht="15.75">
      <c r="B4086" s="64"/>
      <c r="D4086" s="17"/>
      <c r="E4086" s="4"/>
      <c r="F4086" s="64"/>
      <c r="G4086" s="4"/>
      <c r="H4086" s="4"/>
    </row>
    <row r="4087" spans="2:8" ht="15.75">
      <c r="B4087" s="64"/>
      <c r="D4087" s="17"/>
      <c r="E4087" s="4"/>
      <c r="F4087" s="64"/>
      <c r="G4087" s="4"/>
      <c r="H4087" s="4"/>
    </row>
    <row r="4088" spans="2:8" ht="15.75">
      <c r="B4088" s="64"/>
      <c r="D4088" s="17"/>
      <c r="E4088" s="4"/>
      <c r="F4088" s="64"/>
      <c r="G4088" s="4"/>
      <c r="H4088" s="4"/>
    </row>
    <row r="4089" spans="2:8" ht="15.75">
      <c r="B4089" s="64"/>
      <c r="D4089" s="17"/>
      <c r="E4089" s="4"/>
      <c r="F4089" s="64"/>
      <c r="G4089" s="4"/>
      <c r="H4089" s="4"/>
    </row>
    <row r="4090" spans="2:8" ht="15.75">
      <c r="B4090" s="64"/>
      <c r="D4090" s="17"/>
      <c r="E4090" s="4"/>
      <c r="F4090" s="64"/>
      <c r="G4090" s="4"/>
      <c r="H4090" s="4"/>
    </row>
    <row r="4091" spans="2:8" ht="15.75">
      <c r="B4091" s="64"/>
      <c r="D4091" s="17"/>
      <c r="E4091" s="4"/>
      <c r="F4091" s="64"/>
      <c r="G4091" s="4"/>
      <c r="H4091" s="4"/>
    </row>
    <row r="4092" spans="2:8" ht="15.75">
      <c r="B4092" s="64"/>
      <c r="D4092" s="17"/>
      <c r="E4092" s="4"/>
      <c r="F4092" s="64"/>
      <c r="G4092" s="4"/>
      <c r="H4092" s="4"/>
    </row>
    <row r="4093" spans="2:8" ht="15.75">
      <c r="B4093" s="64"/>
      <c r="D4093" s="17"/>
      <c r="E4093" s="4"/>
      <c r="F4093" s="64"/>
      <c r="G4093" s="4"/>
      <c r="H4093" s="4"/>
    </row>
    <row r="4094" spans="2:8" ht="15.75">
      <c r="B4094" s="64"/>
      <c r="D4094" s="17"/>
      <c r="E4094" s="4"/>
      <c r="F4094" s="64"/>
      <c r="G4094" s="4"/>
      <c r="H4094" s="4"/>
    </row>
    <row r="4095" spans="2:8" ht="15.75">
      <c r="B4095" s="64"/>
      <c r="D4095" s="17"/>
      <c r="E4095" s="4"/>
      <c r="F4095" s="64"/>
      <c r="G4095" s="4"/>
      <c r="H4095" s="4"/>
    </row>
    <row r="4096" spans="2:8" ht="15.75">
      <c r="B4096" s="64"/>
      <c r="D4096" s="17"/>
      <c r="E4096" s="4"/>
      <c r="F4096" s="64"/>
      <c r="G4096" s="4"/>
      <c r="H4096" s="4"/>
    </row>
    <row r="4097" spans="2:8" ht="15.75">
      <c r="B4097" s="64"/>
      <c r="D4097" s="17"/>
      <c r="E4097" s="4"/>
      <c r="F4097" s="64"/>
      <c r="G4097" s="4"/>
      <c r="H4097" s="4"/>
    </row>
    <row r="4098" spans="2:8" ht="15.75">
      <c r="B4098" s="64"/>
      <c r="D4098" s="17"/>
      <c r="E4098" s="4"/>
      <c r="F4098" s="64"/>
      <c r="G4098" s="4"/>
      <c r="H4098" s="4"/>
    </row>
    <row r="4099" spans="2:8" ht="15.75">
      <c r="B4099" s="64"/>
      <c r="D4099" s="17"/>
      <c r="E4099" s="4"/>
      <c r="F4099" s="64"/>
      <c r="G4099" s="4"/>
      <c r="H4099" s="4"/>
    </row>
    <row r="4100" spans="2:8" ht="15.75">
      <c r="B4100" s="64"/>
      <c r="D4100" s="17"/>
      <c r="E4100" s="4"/>
      <c r="F4100" s="64"/>
      <c r="G4100" s="4"/>
      <c r="H4100" s="4"/>
    </row>
    <row r="4101" spans="2:8" ht="15.75">
      <c r="B4101" s="64"/>
      <c r="D4101" s="17"/>
      <c r="E4101" s="4"/>
      <c r="F4101" s="64"/>
      <c r="G4101" s="4"/>
      <c r="H4101" s="4"/>
    </row>
    <row r="4102" spans="2:8" ht="15.75">
      <c r="B4102" s="64"/>
      <c r="D4102" s="17"/>
      <c r="E4102" s="4"/>
      <c r="F4102" s="64"/>
      <c r="G4102" s="4"/>
      <c r="H4102" s="4"/>
    </row>
    <row r="4103" spans="2:8" ht="15.75">
      <c r="B4103" s="64"/>
      <c r="D4103" s="17"/>
      <c r="E4103" s="4"/>
      <c r="F4103" s="64"/>
      <c r="G4103" s="4"/>
      <c r="H4103" s="4"/>
    </row>
    <row r="4104" spans="2:8" ht="15.75">
      <c r="B4104" s="64"/>
      <c r="D4104" s="17"/>
      <c r="E4104" s="4"/>
      <c r="F4104" s="64"/>
      <c r="G4104" s="4"/>
      <c r="H4104" s="4"/>
    </row>
    <row r="4105" spans="2:8" ht="15.75">
      <c r="B4105" s="64"/>
      <c r="D4105" s="17"/>
      <c r="E4105" s="4"/>
      <c r="F4105" s="64"/>
      <c r="G4105" s="4"/>
      <c r="H4105" s="4"/>
    </row>
    <row r="4106" spans="2:8" ht="15.75">
      <c r="B4106" s="64"/>
      <c r="D4106" s="17"/>
      <c r="E4106" s="4"/>
      <c r="F4106" s="64"/>
      <c r="G4106" s="4"/>
      <c r="H4106" s="4"/>
    </row>
    <row r="4107" spans="2:8" ht="15.75">
      <c r="B4107" s="64"/>
      <c r="D4107" s="17"/>
      <c r="E4107" s="4"/>
      <c r="F4107" s="64"/>
      <c r="G4107" s="4"/>
      <c r="H4107" s="4"/>
    </row>
    <row r="4108" spans="2:8" ht="15.75">
      <c r="B4108" s="64"/>
      <c r="D4108" s="17"/>
      <c r="E4108" s="4"/>
      <c r="F4108" s="64"/>
      <c r="G4108" s="4"/>
      <c r="H4108" s="4"/>
    </row>
    <row r="4109" spans="2:8" ht="15.75">
      <c r="B4109" s="64"/>
      <c r="D4109" s="17"/>
      <c r="E4109" s="4"/>
      <c r="F4109" s="64"/>
      <c r="G4109" s="4"/>
      <c r="H4109" s="4"/>
    </row>
    <row r="4110" spans="2:8" ht="15.75">
      <c r="B4110" s="64"/>
      <c r="D4110" s="17"/>
      <c r="E4110" s="4"/>
      <c r="F4110" s="64"/>
      <c r="G4110" s="4"/>
      <c r="H4110" s="4"/>
    </row>
    <row r="4111" spans="2:8" ht="15.75">
      <c r="B4111" s="64"/>
      <c r="D4111" s="17"/>
      <c r="E4111" s="4"/>
      <c r="F4111" s="64"/>
      <c r="G4111" s="4"/>
      <c r="H4111" s="4"/>
    </row>
    <row r="4112" spans="2:8" ht="15.75">
      <c r="B4112" s="64"/>
      <c r="D4112" s="17"/>
      <c r="E4112" s="4"/>
      <c r="F4112" s="64"/>
      <c r="G4112" s="4"/>
      <c r="H4112" s="4"/>
    </row>
    <row r="4113" spans="2:8" ht="15.75">
      <c r="B4113" s="64"/>
      <c r="D4113" s="17"/>
      <c r="E4113" s="4"/>
      <c r="F4113" s="64"/>
      <c r="G4113" s="4"/>
      <c r="H4113" s="4"/>
    </row>
    <row r="4114" spans="2:8" ht="15.75">
      <c r="B4114" s="64"/>
      <c r="D4114" s="17"/>
      <c r="E4114" s="4"/>
      <c r="F4114" s="64"/>
      <c r="G4114" s="4"/>
      <c r="H4114" s="4"/>
    </row>
    <row r="4115" spans="2:8" ht="15.75">
      <c r="B4115" s="64"/>
      <c r="D4115" s="17"/>
      <c r="E4115" s="4"/>
      <c r="F4115" s="64"/>
      <c r="G4115" s="4"/>
      <c r="H4115" s="4"/>
    </row>
    <row r="4116" spans="2:8" ht="15.75">
      <c r="B4116" s="64"/>
      <c r="D4116" s="17"/>
      <c r="E4116" s="4"/>
      <c r="F4116" s="64"/>
      <c r="G4116" s="4"/>
      <c r="H4116" s="4"/>
    </row>
    <row r="4117" spans="2:8" ht="15.75">
      <c r="B4117" s="64"/>
      <c r="D4117" s="17"/>
      <c r="E4117" s="4"/>
      <c r="F4117" s="64"/>
      <c r="G4117" s="4"/>
      <c r="H4117" s="4"/>
    </row>
    <row r="4118" spans="2:8" ht="15.75">
      <c r="B4118" s="64"/>
      <c r="D4118" s="17"/>
      <c r="E4118" s="4"/>
      <c r="F4118" s="64"/>
      <c r="G4118" s="4"/>
      <c r="H4118" s="4"/>
    </row>
    <row r="4119" spans="2:8" ht="15.75">
      <c r="B4119" s="64"/>
      <c r="D4119" s="17"/>
      <c r="E4119" s="4"/>
      <c r="F4119" s="64"/>
      <c r="G4119" s="4"/>
      <c r="H4119" s="4"/>
    </row>
    <row r="4120" spans="2:8" ht="15.75">
      <c r="B4120" s="64"/>
      <c r="D4120" s="17"/>
      <c r="E4120" s="4"/>
      <c r="F4120" s="64"/>
      <c r="G4120" s="4"/>
      <c r="H4120" s="4"/>
    </row>
    <row r="4121" spans="2:8" ht="15.75">
      <c r="B4121" s="64"/>
      <c r="D4121" s="17"/>
      <c r="E4121" s="4"/>
      <c r="F4121" s="64"/>
      <c r="G4121" s="4"/>
      <c r="H4121" s="4"/>
    </row>
    <row r="4122" spans="2:8" ht="15.75">
      <c r="B4122" s="64"/>
      <c r="D4122" s="17"/>
      <c r="E4122" s="4"/>
      <c r="F4122" s="64"/>
      <c r="G4122" s="4"/>
      <c r="H4122" s="4"/>
    </row>
    <row r="4123" spans="2:8" ht="15.75">
      <c r="B4123" s="64"/>
      <c r="D4123" s="17"/>
      <c r="E4123" s="4"/>
      <c r="F4123" s="64"/>
      <c r="G4123" s="4"/>
      <c r="H4123" s="4"/>
    </row>
    <row r="4124" spans="2:8" ht="15.75">
      <c r="B4124" s="64"/>
      <c r="D4124" s="17"/>
      <c r="E4124" s="4"/>
      <c r="F4124" s="64"/>
      <c r="G4124" s="4"/>
      <c r="H4124" s="4"/>
    </row>
    <row r="4125" spans="2:8" ht="15.75">
      <c r="B4125" s="64"/>
      <c r="D4125" s="17"/>
      <c r="E4125" s="4"/>
      <c r="F4125" s="64"/>
      <c r="G4125" s="4"/>
      <c r="H4125" s="4"/>
    </row>
    <row r="4126" spans="2:8" ht="15.75">
      <c r="B4126" s="64"/>
      <c r="D4126" s="17"/>
      <c r="E4126" s="4"/>
      <c r="F4126" s="64"/>
      <c r="G4126" s="4"/>
      <c r="H4126" s="4"/>
    </row>
    <row r="4127" spans="2:8" ht="15.75">
      <c r="B4127" s="64"/>
      <c r="D4127" s="17"/>
      <c r="E4127" s="4"/>
      <c r="F4127" s="64"/>
      <c r="G4127" s="4"/>
      <c r="H4127" s="4"/>
    </row>
    <row r="4128" spans="2:8" ht="15.75">
      <c r="B4128" s="64"/>
      <c r="D4128" s="17"/>
      <c r="E4128" s="4"/>
      <c r="F4128" s="64"/>
      <c r="G4128" s="4"/>
      <c r="H4128" s="4"/>
    </row>
    <row r="4129" spans="2:8" ht="15.75">
      <c r="B4129" s="64"/>
      <c r="D4129" s="17"/>
      <c r="E4129" s="4"/>
      <c r="F4129" s="64"/>
      <c r="G4129" s="4"/>
      <c r="H4129" s="4"/>
    </row>
    <row r="4130" spans="2:8" ht="15.75">
      <c r="B4130" s="64"/>
      <c r="D4130" s="17"/>
      <c r="E4130" s="4"/>
      <c r="F4130" s="64"/>
      <c r="G4130" s="4"/>
      <c r="H4130" s="4"/>
    </row>
    <row r="4131" spans="2:8" ht="15.75">
      <c r="B4131" s="64"/>
      <c r="D4131" s="17"/>
      <c r="E4131" s="4"/>
      <c r="F4131" s="64"/>
      <c r="G4131" s="4"/>
      <c r="H4131" s="4"/>
    </row>
    <row r="4132" spans="2:8" ht="15.75">
      <c r="B4132" s="64"/>
      <c r="D4132" s="17"/>
      <c r="E4132" s="4"/>
      <c r="F4132" s="64"/>
      <c r="G4132" s="4"/>
      <c r="H4132" s="4"/>
    </row>
    <row r="4133" spans="2:8" ht="15.75">
      <c r="B4133" s="64"/>
      <c r="D4133" s="17"/>
      <c r="E4133" s="4"/>
      <c r="F4133" s="64"/>
      <c r="G4133" s="4"/>
      <c r="H4133" s="4"/>
    </row>
    <row r="4134" spans="2:8" ht="15.75">
      <c r="B4134" s="64"/>
      <c r="D4134" s="17"/>
      <c r="E4134" s="4"/>
      <c r="F4134" s="64"/>
      <c r="G4134" s="4"/>
      <c r="H4134" s="4"/>
    </row>
    <row r="4135" spans="2:8" ht="15.75">
      <c r="B4135" s="64"/>
      <c r="D4135" s="17"/>
      <c r="E4135" s="4"/>
      <c r="F4135" s="64"/>
      <c r="G4135" s="4"/>
      <c r="H4135" s="4"/>
    </row>
    <row r="4136" spans="2:8" ht="15.75">
      <c r="B4136" s="64"/>
      <c r="D4136" s="17"/>
      <c r="E4136" s="4"/>
      <c r="F4136" s="64"/>
      <c r="G4136" s="4"/>
      <c r="H4136" s="4"/>
    </row>
    <row r="4137" spans="2:8" ht="15.75">
      <c r="B4137" s="64"/>
      <c r="D4137" s="17"/>
      <c r="E4137" s="4"/>
      <c r="F4137" s="64"/>
      <c r="G4137" s="4"/>
      <c r="H4137" s="4"/>
    </row>
    <row r="4138" spans="2:8" ht="15.75">
      <c r="B4138" s="64"/>
      <c r="D4138" s="17"/>
      <c r="E4138" s="4"/>
      <c r="F4138" s="64"/>
      <c r="G4138" s="4"/>
      <c r="H4138" s="4"/>
    </row>
    <row r="4139" spans="2:8" ht="15.75">
      <c r="B4139" s="64"/>
      <c r="D4139" s="17"/>
      <c r="E4139" s="4"/>
      <c r="F4139" s="64"/>
      <c r="G4139" s="4"/>
      <c r="H4139" s="4"/>
    </row>
    <row r="4140" spans="2:8" ht="15.75">
      <c r="B4140" s="64"/>
      <c r="D4140" s="17"/>
      <c r="E4140" s="4"/>
      <c r="F4140" s="64"/>
      <c r="G4140" s="4"/>
      <c r="H4140" s="4"/>
    </row>
    <row r="4141" spans="2:8" ht="15.75">
      <c r="B4141" s="64"/>
      <c r="D4141" s="17"/>
      <c r="E4141" s="4"/>
      <c r="F4141" s="64"/>
      <c r="G4141" s="4"/>
      <c r="H4141" s="4"/>
    </row>
    <row r="4142" spans="2:8" ht="15.75">
      <c r="B4142" s="64"/>
      <c r="D4142" s="17"/>
      <c r="E4142" s="4"/>
      <c r="F4142" s="64"/>
      <c r="G4142" s="4"/>
      <c r="H4142" s="4"/>
    </row>
    <row r="4143" spans="2:8" ht="15.75">
      <c r="B4143" s="64"/>
      <c r="D4143" s="17"/>
      <c r="E4143" s="4"/>
      <c r="F4143" s="64"/>
      <c r="G4143" s="4"/>
      <c r="H4143" s="4"/>
    </row>
    <row r="4144" spans="2:8" ht="15.75">
      <c r="B4144" s="64"/>
      <c r="D4144" s="17"/>
      <c r="E4144" s="4"/>
      <c r="F4144" s="64"/>
      <c r="G4144" s="4"/>
      <c r="H4144" s="4"/>
    </row>
    <row r="4145" spans="2:8" ht="15.75">
      <c r="B4145" s="64"/>
      <c r="D4145" s="17"/>
      <c r="E4145" s="4"/>
      <c r="F4145" s="64"/>
      <c r="G4145" s="4"/>
      <c r="H4145" s="4"/>
    </row>
    <row r="4146" spans="2:8" ht="15.75">
      <c r="B4146" s="64"/>
      <c r="D4146" s="17"/>
      <c r="E4146" s="4"/>
      <c r="F4146" s="64"/>
      <c r="G4146" s="4"/>
      <c r="H4146" s="4"/>
    </row>
    <row r="4147" spans="2:8" ht="15.75">
      <c r="B4147" s="64"/>
      <c r="D4147" s="17"/>
      <c r="E4147" s="4"/>
      <c r="F4147" s="64"/>
      <c r="G4147" s="4"/>
      <c r="H4147" s="4"/>
    </row>
    <row r="4148" spans="2:8" ht="15.75">
      <c r="B4148" s="64"/>
      <c r="D4148" s="17"/>
      <c r="E4148" s="4"/>
      <c r="F4148" s="64"/>
      <c r="G4148" s="4"/>
      <c r="H4148" s="4"/>
    </row>
    <row r="4149" spans="2:8" ht="15.75">
      <c r="B4149" s="64"/>
      <c r="D4149" s="17"/>
      <c r="E4149" s="4"/>
      <c r="F4149" s="64"/>
      <c r="G4149" s="4"/>
      <c r="H4149" s="4"/>
    </row>
    <row r="4150" spans="2:8" ht="15.75">
      <c r="B4150" s="64"/>
      <c r="D4150" s="17"/>
      <c r="E4150" s="4"/>
      <c r="F4150" s="64"/>
      <c r="G4150" s="4"/>
      <c r="H4150" s="4"/>
    </row>
    <row r="4151" spans="2:8" ht="15.75">
      <c r="B4151" s="64"/>
      <c r="D4151" s="17"/>
      <c r="E4151" s="4"/>
      <c r="F4151" s="64"/>
      <c r="G4151" s="4"/>
      <c r="H4151" s="4"/>
    </row>
    <row r="4152" spans="2:8" ht="15.75">
      <c r="B4152" s="64"/>
      <c r="D4152" s="17"/>
      <c r="E4152" s="4"/>
      <c r="F4152" s="64"/>
      <c r="G4152" s="4"/>
      <c r="H4152" s="4"/>
    </row>
    <row r="4153" spans="2:8" ht="15.75">
      <c r="B4153" s="64"/>
      <c r="D4153" s="17"/>
      <c r="E4153" s="4"/>
      <c r="F4153" s="64"/>
      <c r="G4153" s="4"/>
      <c r="H4153" s="4"/>
    </row>
    <row r="4154" spans="2:8" ht="15.75">
      <c r="B4154" s="64"/>
      <c r="D4154" s="17"/>
      <c r="E4154" s="4"/>
      <c r="F4154" s="64"/>
      <c r="G4154" s="4"/>
      <c r="H4154" s="4"/>
    </row>
    <row r="4155" spans="2:8" ht="15.75">
      <c r="B4155" s="64"/>
      <c r="D4155" s="17"/>
      <c r="E4155" s="4"/>
      <c r="F4155" s="64"/>
      <c r="G4155" s="4"/>
      <c r="H4155" s="4"/>
    </row>
    <row r="4156" spans="2:8" ht="15.75">
      <c r="B4156" s="64"/>
      <c r="D4156" s="17"/>
      <c r="E4156" s="4"/>
      <c r="F4156" s="64"/>
      <c r="G4156" s="4"/>
      <c r="H4156" s="4"/>
    </row>
    <row r="4157" spans="2:8" ht="15.75">
      <c r="B4157" s="64"/>
      <c r="D4157" s="17"/>
      <c r="E4157" s="4"/>
      <c r="F4157" s="64"/>
      <c r="G4157" s="4"/>
      <c r="H4157" s="4"/>
    </row>
    <row r="4158" spans="2:8" ht="15.75">
      <c r="B4158" s="64"/>
      <c r="D4158" s="17"/>
      <c r="E4158" s="4"/>
      <c r="F4158" s="64"/>
      <c r="G4158" s="4"/>
      <c r="H4158" s="4"/>
    </row>
    <row r="4159" spans="2:8" ht="15.75">
      <c r="B4159" s="64"/>
      <c r="D4159" s="17"/>
      <c r="E4159" s="4"/>
      <c r="F4159" s="64"/>
      <c r="G4159" s="4"/>
      <c r="H4159" s="4"/>
    </row>
    <row r="4160" spans="2:8" ht="15.75">
      <c r="B4160" s="64"/>
      <c r="D4160" s="17"/>
      <c r="E4160" s="4"/>
      <c r="F4160" s="64"/>
      <c r="G4160" s="4"/>
      <c r="H4160" s="4"/>
    </row>
    <row r="4161" spans="2:8" ht="15.75">
      <c r="B4161" s="64"/>
      <c r="D4161" s="17"/>
      <c r="E4161" s="4"/>
      <c r="F4161" s="64"/>
      <c r="G4161" s="4"/>
      <c r="H4161" s="4"/>
    </row>
    <row r="4162" spans="2:8" ht="15.75">
      <c r="B4162" s="64"/>
      <c r="D4162" s="17"/>
      <c r="E4162" s="4"/>
      <c r="F4162" s="64"/>
      <c r="G4162" s="4"/>
      <c r="H4162" s="4"/>
    </row>
    <row r="4163" spans="2:8" ht="15.75">
      <c r="B4163" s="64"/>
      <c r="D4163" s="17"/>
      <c r="E4163" s="4"/>
      <c r="F4163" s="64"/>
      <c r="G4163" s="4"/>
      <c r="H4163" s="4"/>
    </row>
    <row r="4164" spans="2:8" ht="15.75">
      <c r="B4164" s="64"/>
      <c r="D4164" s="17"/>
      <c r="E4164" s="4"/>
      <c r="F4164" s="64"/>
      <c r="G4164" s="4"/>
      <c r="H4164" s="4"/>
    </row>
    <row r="4165" spans="2:8" ht="15.75">
      <c r="B4165" s="64"/>
      <c r="D4165" s="17"/>
      <c r="E4165" s="4"/>
      <c r="F4165" s="64"/>
      <c r="G4165" s="4"/>
      <c r="H4165" s="4"/>
    </row>
    <row r="4166" spans="2:8" ht="15.75">
      <c r="B4166" s="64"/>
      <c r="D4166" s="17"/>
      <c r="E4166" s="4"/>
      <c r="F4166" s="64"/>
      <c r="G4166" s="4"/>
      <c r="H4166" s="4"/>
    </row>
    <row r="4167" spans="2:8" ht="15.75">
      <c r="B4167" s="64"/>
      <c r="D4167" s="17"/>
      <c r="E4167" s="4"/>
      <c r="F4167" s="64"/>
      <c r="G4167" s="4"/>
      <c r="H4167" s="4"/>
    </row>
    <row r="4168" spans="2:8" ht="15.75">
      <c r="B4168" s="64"/>
      <c r="D4168" s="17"/>
      <c r="E4168" s="4"/>
      <c r="F4168" s="64"/>
      <c r="G4168" s="4"/>
      <c r="H4168" s="4"/>
    </row>
    <row r="4169" spans="2:8" ht="15.75">
      <c r="B4169" s="64"/>
      <c r="D4169" s="17"/>
      <c r="E4169" s="4"/>
      <c r="F4169" s="64"/>
      <c r="G4169" s="4"/>
      <c r="H4169" s="4"/>
    </row>
    <row r="4170" spans="2:8" ht="15.75">
      <c r="B4170" s="64"/>
      <c r="D4170" s="17"/>
      <c r="E4170" s="4"/>
      <c r="F4170" s="64"/>
      <c r="G4170" s="4"/>
      <c r="H4170" s="4"/>
    </row>
    <row r="4171" spans="2:8" ht="15.75">
      <c r="B4171" s="64"/>
      <c r="D4171" s="17"/>
      <c r="E4171" s="4"/>
      <c r="F4171" s="64"/>
      <c r="G4171" s="4"/>
      <c r="H4171" s="4"/>
    </row>
    <row r="4172" spans="2:8" ht="15.75">
      <c r="B4172" s="64"/>
      <c r="D4172" s="17"/>
      <c r="E4172" s="4"/>
      <c r="F4172" s="64"/>
      <c r="G4172" s="4"/>
      <c r="H4172" s="4"/>
    </row>
    <row r="4173" spans="2:8" ht="15.75">
      <c r="B4173" s="64"/>
      <c r="D4173" s="17"/>
      <c r="E4173" s="4"/>
      <c r="F4173" s="64"/>
      <c r="G4173" s="4"/>
      <c r="H4173" s="4"/>
    </row>
    <row r="4174" spans="2:8" ht="15.75">
      <c r="B4174" s="64"/>
      <c r="D4174" s="17"/>
      <c r="E4174" s="4"/>
      <c r="F4174" s="64"/>
      <c r="G4174" s="4"/>
      <c r="H4174" s="4"/>
    </row>
    <row r="4175" spans="2:8" ht="15.75">
      <c r="B4175" s="64"/>
      <c r="D4175" s="17"/>
      <c r="E4175" s="4"/>
      <c r="F4175" s="64"/>
      <c r="G4175" s="4"/>
      <c r="H4175" s="4"/>
    </row>
    <row r="4176" spans="2:8" ht="15.75">
      <c r="B4176" s="64"/>
      <c r="D4176" s="17"/>
      <c r="E4176" s="4"/>
      <c r="F4176" s="64"/>
      <c r="G4176" s="4"/>
      <c r="H4176" s="4"/>
    </row>
    <row r="4177" spans="2:8" ht="15.75">
      <c r="B4177" s="64"/>
      <c r="D4177" s="17"/>
      <c r="E4177" s="4"/>
      <c r="F4177" s="64"/>
      <c r="G4177" s="4"/>
      <c r="H4177" s="4"/>
    </row>
    <row r="4178" spans="2:8" ht="15.75">
      <c r="B4178" s="64"/>
      <c r="D4178" s="17"/>
      <c r="E4178" s="4"/>
      <c r="F4178" s="64"/>
      <c r="G4178" s="4"/>
      <c r="H4178" s="4"/>
    </row>
    <row r="4179" spans="2:8" ht="15.75">
      <c r="B4179" s="64"/>
      <c r="D4179" s="17"/>
      <c r="E4179" s="4"/>
      <c r="F4179" s="64"/>
      <c r="G4179" s="4"/>
      <c r="H4179" s="4"/>
    </row>
    <row r="4180" spans="2:8" ht="15.75">
      <c r="B4180" s="64"/>
      <c r="D4180" s="17"/>
      <c r="E4180" s="4"/>
      <c r="F4180" s="64"/>
      <c r="G4180" s="4"/>
      <c r="H4180" s="4"/>
    </row>
    <row r="4181" spans="2:8" ht="15.75">
      <c r="B4181" s="64"/>
      <c r="D4181" s="17"/>
      <c r="E4181" s="4"/>
      <c r="F4181" s="64"/>
      <c r="G4181" s="4"/>
      <c r="H4181" s="4"/>
    </row>
    <row r="4182" spans="2:8" ht="15.75">
      <c r="B4182" s="64"/>
      <c r="D4182" s="17"/>
      <c r="E4182" s="4"/>
      <c r="F4182" s="64"/>
      <c r="G4182" s="4"/>
      <c r="H4182" s="4"/>
    </row>
    <row r="4183" spans="2:8" ht="15.75">
      <c r="B4183" s="64"/>
      <c r="D4183" s="17"/>
      <c r="E4183" s="4"/>
      <c r="F4183" s="64"/>
      <c r="G4183" s="4"/>
      <c r="H4183" s="4"/>
    </row>
    <row r="4184" spans="2:8" ht="15.75">
      <c r="B4184" s="64"/>
      <c r="D4184" s="17"/>
      <c r="E4184" s="4"/>
      <c r="F4184" s="64"/>
      <c r="G4184" s="4"/>
      <c r="H4184" s="4"/>
    </row>
    <row r="4185" spans="2:8" ht="15.75">
      <c r="B4185" s="64"/>
      <c r="D4185" s="17"/>
      <c r="E4185" s="4"/>
      <c r="F4185" s="64"/>
      <c r="G4185" s="4"/>
      <c r="H4185" s="4"/>
    </row>
    <row r="4186" spans="2:8" ht="15.75">
      <c r="B4186" s="64"/>
      <c r="D4186" s="17"/>
      <c r="E4186" s="4"/>
      <c r="F4186" s="64"/>
      <c r="G4186" s="4"/>
      <c r="H4186" s="4"/>
    </row>
    <row r="4187" spans="2:8" ht="15.75">
      <c r="B4187" s="64"/>
      <c r="D4187" s="17"/>
      <c r="E4187" s="4"/>
      <c r="F4187" s="64"/>
      <c r="G4187" s="4"/>
      <c r="H4187" s="4"/>
    </row>
    <row r="4188" spans="2:8" ht="15.75">
      <c r="B4188" s="64"/>
      <c r="D4188" s="17"/>
      <c r="E4188" s="4"/>
      <c r="F4188" s="64"/>
      <c r="G4188" s="4"/>
      <c r="H4188" s="4"/>
    </row>
    <row r="4189" spans="2:8" ht="15.75">
      <c r="B4189" s="64"/>
      <c r="D4189" s="17"/>
      <c r="E4189" s="4"/>
      <c r="F4189" s="64"/>
      <c r="G4189" s="4"/>
      <c r="H4189" s="4"/>
    </row>
    <row r="4190" spans="2:8" ht="15.75">
      <c r="B4190" s="64"/>
      <c r="D4190" s="17"/>
      <c r="E4190" s="4"/>
      <c r="F4190" s="64"/>
      <c r="G4190" s="4"/>
      <c r="H4190" s="4"/>
    </row>
    <row r="4191" spans="2:8" ht="15.75">
      <c r="B4191" s="64"/>
      <c r="D4191" s="17"/>
      <c r="E4191" s="4"/>
      <c r="F4191" s="64"/>
      <c r="G4191" s="4"/>
      <c r="H4191" s="4"/>
    </row>
    <row r="4192" spans="2:8" ht="15.75">
      <c r="B4192" s="64"/>
      <c r="D4192" s="17"/>
      <c r="E4192" s="4"/>
      <c r="F4192" s="64"/>
      <c r="G4192" s="4"/>
      <c r="H4192" s="4"/>
    </row>
    <row r="4193" spans="2:8" ht="15.75">
      <c r="B4193" s="64"/>
      <c r="D4193" s="17"/>
      <c r="E4193" s="4"/>
      <c r="F4193" s="64"/>
      <c r="G4193" s="4"/>
      <c r="H4193" s="4"/>
    </row>
    <row r="4194" spans="2:8" ht="15.75">
      <c r="B4194" s="64"/>
      <c r="D4194" s="17"/>
      <c r="E4194" s="4"/>
      <c r="F4194" s="64"/>
      <c r="G4194" s="4"/>
      <c r="H4194" s="4"/>
    </row>
    <row r="4195" spans="2:8" ht="15.75">
      <c r="B4195" s="64"/>
      <c r="D4195" s="17"/>
      <c r="E4195" s="4"/>
      <c r="F4195" s="64"/>
      <c r="G4195" s="4"/>
      <c r="H4195" s="4"/>
    </row>
    <row r="4196" spans="2:8" ht="15.75">
      <c r="B4196" s="64"/>
      <c r="D4196" s="17"/>
      <c r="E4196" s="4"/>
      <c r="F4196" s="64"/>
      <c r="G4196" s="4"/>
      <c r="H4196" s="4"/>
    </row>
    <row r="4197" spans="2:8" ht="15.75">
      <c r="B4197" s="64"/>
      <c r="D4197" s="17"/>
      <c r="E4197" s="4"/>
      <c r="F4197" s="64"/>
      <c r="G4197" s="4"/>
      <c r="H4197" s="4"/>
    </row>
    <row r="4198" spans="2:8" ht="15.75">
      <c r="B4198" s="64"/>
      <c r="D4198" s="17"/>
      <c r="E4198" s="4"/>
      <c r="F4198" s="64"/>
      <c r="G4198" s="4"/>
      <c r="H4198" s="4"/>
    </row>
    <row r="4199" spans="2:8" ht="15.75">
      <c r="B4199" s="64"/>
      <c r="D4199" s="17"/>
      <c r="E4199" s="4"/>
      <c r="F4199" s="64"/>
      <c r="G4199" s="4"/>
      <c r="H4199" s="4"/>
    </row>
    <row r="4200" spans="2:8" ht="15.75">
      <c r="B4200" s="64"/>
      <c r="D4200" s="17"/>
      <c r="E4200" s="4"/>
      <c r="F4200" s="64"/>
      <c r="G4200" s="4"/>
      <c r="H4200" s="4"/>
    </row>
    <row r="4201" spans="2:8" ht="15.75">
      <c r="B4201" s="64"/>
      <c r="D4201" s="17"/>
      <c r="E4201" s="4"/>
      <c r="F4201" s="64"/>
      <c r="G4201" s="4"/>
      <c r="H4201" s="4"/>
    </row>
    <row r="4202" spans="2:8" ht="15.75">
      <c r="B4202" s="64"/>
      <c r="D4202" s="17"/>
      <c r="E4202" s="4"/>
      <c r="F4202" s="64"/>
      <c r="G4202" s="4"/>
      <c r="H4202" s="4"/>
    </row>
    <row r="4203" spans="2:8" ht="15.75">
      <c r="B4203" s="64"/>
      <c r="D4203" s="17"/>
      <c r="E4203" s="4"/>
      <c r="F4203" s="64"/>
      <c r="G4203" s="4"/>
      <c r="H4203" s="4"/>
    </row>
    <row r="4204" spans="2:8" ht="15.75">
      <c r="B4204" s="64"/>
      <c r="D4204" s="17"/>
      <c r="E4204" s="4"/>
      <c r="F4204" s="64"/>
      <c r="G4204" s="4"/>
      <c r="H4204" s="4"/>
    </row>
    <row r="4205" spans="2:8" ht="15.75">
      <c r="B4205" s="64"/>
      <c r="D4205" s="17"/>
      <c r="E4205" s="4"/>
      <c r="F4205" s="64"/>
      <c r="G4205" s="4"/>
      <c r="H4205" s="4"/>
    </row>
    <row r="4206" spans="2:8" ht="15.75">
      <c r="B4206" s="64"/>
      <c r="D4206" s="17"/>
      <c r="E4206" s="4"/>
      <c r="F4206" s="64"/>
      <c r="G4206" s="4"/>
      <c r="H4206" s="4"/>
    </row>
    <row r="4207" spans="2:8" ht="15.75">
      <c r="B4207" s="64"/>
      <c r="D4207" s="17"/>
      <c r="E4207" s="4"/>
      <c r="F4207" s="64"/>
      <c r="G4207" s="4"/>
      <c r="H4207" s="4"/>
    </row>
    <row r="4208" spans="2:8" ht="15.75">
      <c r="B4208" s="64"/>
      <c r="D4208" s="17"/>
      <c r="E4208" s="4"/>
      <c r="F4208" s="64"/>
      <c r="G4208" s="4"/>
      <c r="H4208" s="4"/>
    </row>
    <row r="4209" spans="2:8" ht="15.75">
      <c r="B4209" s="64"/>
      <c r="D4209" s="17"/>
      <c r="E4209" s="4"/>
      <c r="F4209" s="64"/>
      <c r="G4209" s="4"/>
      <c r="H4209" s="4"/>
    </row>
    <row r="4210" spans="2:8" ht="15.75">
      <c r="B4210" s="64"/>
      <c r="D4210" s="17"/>
      <c r="E4210" s="4"/>
      <c r="F4210" s="64"/>
      <c r="G4210" s="4"/>
      <c r="H4210" s="4"/>
    </row>
    <row r="4211" spans="2:8" ht="15.75">
      <c r="B4211" s="64"/>
      <c r="D4211" s="17"/>
      <c r="E4211" s="4"/>
      <c r="F4211" s="64"/>
      <c r="G4211" s="4"/>
      <c r="H4211" s="4"/>
    </row>
    <row r="4212" spans="2:8" ht="15.75">
      <c r="B4212" s="64"/>
      <c r="D4212" s="17"/>
      <c r="E4212" s="4"/>
      <c r="F4212" s="64"/>
      <c r="G4212" s="4"/>
      <c r="H4212" s="4"/>
    </row>
    <row r="4213" spans="2:8" ht="15.75">
      <c r="B4213" s="64"/>
      <c r="D4213" s="17"/>
      <c r="E4213" s="4"/>
      <c r="F4213" s="64"/>
      <c r="G4213" s="4"/>
      <c r="H4213" s="4"/>
    </row>
    <row r="4214" spans="2:8" ht="15.75">
      <c r="B4214" s="64"/>
      <c r="D4214" s="17"/>
      <c r="E4214" s="4"/>
      <c r="F4214" s="64"/>
      <c r="G4214" s="4"/>
      <c r="H4214" s="4"/>
    </row>
    <row r="4215" spans="2:8" ht="15.75">
      <c r="B4215" s="64"/>
      <c r="D4215" s="17"/>
      <c r="E4215" s="4"/>
      <c r="F4215" s="64"/>
      <c r="G4215" s="4"/>
      <c r="H4215" s="4"/>
    </row>
    <row r="4216" spans="2:8" ht="15.75">
      <c r="B4216" s="64"/>
      <c r="D4216" s="17"/>
      <c r="E4216" s="4"/>
      <c r="F4216" s="64"/>
      <c r="G4216" s="4"/>
      <c r="H4216" s="4"/>
    </row>
    <row r="4217" spans="2:8" ht="15.75">
      <c r="B4217" s="64"/>
      <c r="D4217" s="17"/>
      <c r="E4217" s="4"/>
      <c r="F4217" s="64"/>
      <c r="G4217" s="4"/>
      <c r="H4217" s="4"/>
    </row>
    <row r="4218" spans="2:8" ht="15.75">
      <c r="B4218" s="64"/>
      <c r="D4218" s="17"/>
      <c r="E4218" s="4"/>
      <c r="F4218" s="64"/>
      <c r="G4218" s="4"/>
      <c r="H4218" s="4"/>
    </row>
    <row r="4219" spans="2:8" ht="15.75">
      <c r="B4219" s="64"/>
      <c r="D4219" s="17"/>
      <c r="E4219" s="4"/>
      <c r="F4219" s="64"/>
      <c r="G4219" s="4"/>
      <c r="H4219" s="4"/>
    </row>
    <row r="4220" spans="2:8" ht="15.75">
      <c r="B4220" s="64"/>
      <c r="D4220" s="17"/>
      <c r="E4220" s="4"/>
      <c r="F4220" s="64"/>
      <c r="G4220" s="4"/>
      <c r="H4220" s="4"/>
    </row>
    <row r="4221" spans="2:8" ht="15.75">
      <c r="B4221" s="64"/>
      <c r="D4221" s="17"/>
      <c r="E4221" s="4"/>
      <c r="F4221" s="64"/>
      <c r="G4221" s="4"/>
      <c r="H4221" s="4"/>
    </row>
    <row r="4222" spans="2:8" ht="15.75">
      <c r="B4222" s="64"/>
      <c r="D4222" s="17"/>
      <c r="E4222" s="4"/>
      <c r="F4222" s="64"/>
      <c r="G4222" s="4"/>
      <c r="H4222" s="4"/>
    </row>
    <row r="4223" spans="2:8" ht="15.75">
      <c r="B4223" s="64"/>
      <c r="D4223" s="17"/>
      <c r="E4223" s="4"/>
      <c r="F4223" s="64"/>
      <c r="G4223" s="4"/>
      <c r="H4223" s="4"/>
    </row>
    <row r="4224" spans="2:8" ht="15.75">
      <c r="B4224" s="64"/>
      <c r="D4224" s="17"/>
      <c r="E4224" s="4"/>
      <c r="F4224" s="64"/>
      <c r="G4224" s="4"/>
      <c r="H4224" s="4"/>
    </row>
    <row r="4225" spans="2:8" ht="15.75">
      <c r="B4225" s="64"/>
      <c r="D4225" s="17"/>
      <c r="E4225" s="4"/>
      <c r="F4225" s="64"/>
      <c r="G4225" s="4"/>
      <c r="H4225" s="4"/>
    </row>
    <row r="4226" spans="2:8" ht="15.75">
      <c r="B4226" s="64"/>
      <c r="D4226" s="17"/>
      <c r="E4226" s="4"/>
      <c r="F4226" s="64"/>
      <c r="G4226" s="4"/>
      <c r="H4226" s="4"/>
    </row>
    <row r="4227" spans="2:8" ht="15.75">
      <c r="B4227" s="64"/>
      <c r="D4227" s="17"/>
      <c r="E4227" s="4"/>
      <c r="F4227" s="64"/>
      <c r="G4227" s="4"/>
      <c r="H4227" s="4"/>
    </row>
    <row r="4228" spans="2:8" ht="15.75">
      <c r="B4228" s="64"/>
      <c r="D4228" s="17"/>
      <c r="E4228" s="4"/>
      <c r="F4228" s="64"/>
      <c r="G4228" s="4"/>
      <c r="H4228" s="4"/>
    </row>
    <row r="4229" spans="2:8" ht="15.75">
      <c r="B4229" s="64"/>
      <c r="D4229" s="17"/>
      <c r="E4229" s="4"/>
      <c r="F4229" s="64"/>
      <c r="G4229" s="4"/>
      <c r="H4229" s="4"/>
    </row>
    <row r="4230" spans="2:8" ht="15.75">
      <c r="B4230" s="64"/>
      <c r="D4230" s="17"/>
      <c r="E4230" s="4"/>
      <c r="F4230" s="64"/>
      <c r="G4230" s="4"/>
      <c r="H4230" s="4"/>
    </row>
    <row r="4231" spans="2:8" ht="15.75">
      <c r="B4231" s="64"/>
      <c r="D4231" s="17"/>
      <c r="E4231" s="4"/>
      <c r="F4231" s="64"/>
      <c r="G4231" s="4"/>
      <c r="H4231" s="4"/>
    </row>
    <row r="4232" spans="2:8" ht="15.75">
      <c r="B4232" s="64"/>
      <c r="D4232" s="17"/>
      <c r="E4232" s="4"/>
      <c r="F4232" s="64"/>
      <c r="G4232" s="4"/>
      <c r="H4232" s="4"/>
    </row>
    <row r="4233" spans="2:8" ht="15.75">
      <c r="B4233" s="64"/>
      <c r="D4233" s="17"/>
      <c r="E4233" s="4"/>
      <c r="F4233" s="64"/>
      <c r="G4233" s="4"/>
      <c r="H4233" s="4"/>
    </row>
    <row r="4234" spans="2:8" ht="15.75">
      <c r="B4234" s="64"/>
      <c r="D4234" s="17"/>
      <c r="E4234" s="4"/>
      <c r="F4234" s="64"/>
      <c r="G4234" s="4"/>
      <c r="H4234" s="4"/>
    </row>
    <row r="4235" spans="2:8" ht="15.75">
      <c r="B4235" s="64"/>
      <c r="D4235" s="17"/>
      <c r="E4235" s="4"/>
      <c r="F4235" s="64"/>
      <c r="G4235" s="4"/>
      <c r="H4235" s="4"/>
    </row>
    <row r="4236" spans="2:8" ht="15.75">
      <c r="B4236" s="64"/>
      <c r="D4236" s="17"/>
      <c r="E4236" s="4"/>
      <c r="F4236" s="64"/>
      <c r="G4236" s="4"/>
      <c r="H4236" s="4"/>
    </row>
    <row r="4237" spans="2:8" ht="15.75">
      <c r="B4237" s="64"/>
      <c r="D4237" s="17"/>
      <c r="E4237" s="4"/>
      <c r="F4237" s="64"/>
      <c r="G4237" s="4"/>
      <c r="H4237" s="4"/>
    </row>
    <row r="4238" spans="2:8" ht="15.75">
      <c r="B4238" s="64"/>
      <c r="D4238" s="17"/>
      <c r="E4238" s="4"/>
      <c r="F4238" s="64"/>
      <c r="G4238" s="4"/>
      <c r="H4238" s="4"/>
    </row>
    <row r="4239" spans="2:8" ht="15.75">
      <c r="B4239" s="64"/>
      <c r="D4239" s="17"/>
      <c r="E4239" s="4"/>
      <c r="F4239" s="64"/>
      <c r="G4239" s="4"/>
      <c r="H4239" s="4"/>
    </row>
    <row r="4240" spans="2:8" ht="15.75">
      <c r="B4240" s="64"/>
      <c r="D4240" s="17"/>
      <c r="E4240" s="4"/>
      <c r="F4240" s="64"/>
      <c r="G4240" s="4"/>
      <c r="H4240" s="4"/>
    </row>
    <row r="4241" spans="2:8" ht="15.75">
      <c r="B4241" s="64"/>
      <c r="D4241" s="17"/>
      <c r="E4241" s="4"/>
      <c r="F4241" s="64"/>
      <c r="G4241" s="4"/>
      <c r="H4241" s="4"/>
    </row>
    <row r="4242" spans="2:8" ht="15.75">
      <c r="B4242" s="64"/>
      <c r="D4242" s="17"/>
      <c r="E4242" s="4"/>
      <c r="F4242" s="64"/>
      <c r="G4242" s="4"/>
      <c r="H4242" s="4"/>
    </row>
    <row r="4243" spans="2:8" ht="15.75">
      <c r="B4243" s="64"/>
      <c r="D4243" s="17"/>
      <c r="E4243" s="4"/>
      <c r="F4243" s="64"/>
      <c r="G4243" s="4"/>
      <c r="H4243" s="4"/>
    </row>
    <row r="4244" spans="2:8" ht="15.75">
      <c r="B4244" s="64"/>
      <c r="D4244" s="17"/>
      <c r="E4244" s="4"/>
      <c r="F4244" s="64"/>
      <c r="G4244" s="4"/>
      <c r="H4244" s="4"/>
    </row>
    <row r="4245" spans="2:8" ht="15.75">
      <c r="B4245" s="64"/>
      <c r="D4245" s="17"/>
      <c r="E4245" s="4"/>
      <c r="F4245" s="64"/>
      <c r="G4245" s="4"/>
      <c r="H4245" s="4"/>
    </row>
    <row r="4246" spans="2:8" ht="15.75">
      <c r="B4246" s="64"/>
      <c r="D4246" s="17"/>
      <c r="E4246" s="4"/>
      <c r="F4246" s="64"/>
      <c r="G4246" s="4"/>
      <c r="H4246" s="4"/>
    </row>
    <row r="4247" spans="2:8" ht="15.75">
      <c r="B4247" s="64"/>
      <c r="D4247" s="17"/>
      <c r="E4247" s="4"/>
      <c r="F4247" s="64"/>
      <c r="G4247" s="4"/>
      <c r="H4247" s="4"/>
    </row>
    <row r="4248" spans="2:8" ht="15.75">
      <c r="B4248" s="64"/>
      <c r="D4248" s="17"/>
      <c r="E4248" s="4"/>
      <c r="F4248" s="64"/>
      <c r="G4248" s="4"/>
      <c r="H4248" s="4"/>
    </row>
    <row r="4249" spans="2:8" ht="15.75">
      <c r="B4249" s="64"/>
      <c r="D4249" s="17"/>
      <c r="E4249" s="4"/>
      <c r="F4249" s="64"/>
      <c r="G4249" s="4"/>
      <c r="H4249" s="4"/>
    </row>
    <row r="4250" spans="2:8" ht="15.75">
      <c r="B4250" s="64"/>
      <c r="D4250" s="17"/>
      <c r="E4250" s="4"/>
      <c r="F4250" s="64"/>
      <c r="G4250" s="4"/>
      <c r="H4250" s="4"/>
    </row>
    <row r="4251" spans="2:8" ht="15.75">
      <c r="B4251" s="64"/>
      <c r="D4251" s="17"/>
      <c r="E4251" s="4"/>
      <c r="F4251" s="64"/>
      <c r="G4251" s="4"/>
      <c r="H4251" s="4"/>
    </row>
    <row r="4252" spans="2:8" ht="15.75">
      <c r="B4252" s="64"/>
      <c r="D4252" s="17"/>
      <c r="E4252" s="4"/>
      <c r="F4252" s="64"/>
      <c r="G4252" s="4"/>
      <c r="H4252" s="4"/>
    </row>
    <row r="4253" spans="2:8" ht="15.75">
      <c r="B4253" s="64"/>
      <c r="D4253" s="17"/>
      <c r="E4253" s="4"/>
      <c r="F4253" s="64"/>
      <c r="G4253" s="4"/>
      <c r="H4253" s="4"/>
    </row>
    <row r="4254" spans="2:8" ht="15.75">
      <c r="B4254" s="64"/>
      <c r="D4254" s="17"/>
      <c r="E4254" s="4"/>
      <c r="F4254" s="64"/>
      <c r="G4254" s="4"/>
      <c r="H4254" s="4"/>
    </row>
    <row r="4255" spans="2:8" ht="15.75">
      <c r="B4255" s="64"/>
      <c r="D4255" s="17"/>
      <c r="E4255" s="4"/>
      <c r="F4255" s="64"/>
      <c r="G4255" s="4"/>
      <c r="H4255" s="4"/>
    </row>
    <row r="4256" spans="2:8" ht="15.75">
      <c r="B4256" s="64"/>
      <c r="D4256" s="17"/>
      <c r="E4256" s="4"/>
      <c r="F4256" s="64"/>
      <c r="G4256" s="4"/>
      <c r="H4256" s="4"/>
    </row>
    <row r="4257" spans="2:8" ht="15.75">
      <c r="B4257" s="64"/>
      <c r="D4257" s="17"/>
      <c r="E4257" s="4"/>
      <c r="F4257" s="64"/>
      <c r="G4257" s="4"/>
      <c r="H4257" s="4"/>
    </row>
    <row r="4258" spans="2:8" ht="15.75">
      <c r="B4258" s="64"/>
      <c r="D4258" s="17"/>
      <c r="E4258" s="4"/>
      <c r="F4258" s="64"/>
      <c r="G4258" s="4"/>
      <c r="H4258" s="4"/>
    </row>
    <row r="4259" spans="2:8" ht="15.75">
      <c r="B4259" s="64"/>
      <c r="D4259" s="17"/>
      <c r="E4259" s="4"/>
      <c r="F4259" s="64"/>
      <c r="G4259" s="4"/>
      <c r="H4259" s="4"/>
    </row>
    <row r="4260" spans="2:8" ht="15.75">
      <c r="B4260" s="64"/>
      <c r="D4260" s="17"/>
      <c r="E4260" s="4"/>
      <c r="F4260" s="64"/>
      <c r="G4260" s="4"/>
      <c r="H4260" s="4"/>
    </row>
    <row r="4261" spans="2:8" ht="15.75">
      <c r="B4261" s="64"/>
      <c r="D4261" s="17"/>
      <c r="E4261" s="4"/>
      <c r="F4261" s="64"/>
      <c r="G4261" s="4"/>
      <c r="H4261" s="4"/>
    </row>
    <row r="4262" spans="2:8" ht="15.75">
      <c r="B4262" s="64"/>
      <c r="D4262" s="17"/>
      <c r="E4262" s="4"/>
      <c r="F4262" s="64"/>
      <c r="G4262" s="4"/>
      <c r="H4262" s="4"/>
    </row>
    <row r="4263" spans="2:8" ht="15.75">
      <c r="B4263" s="64"/>
      <c r="D4263" s="17"/>
      <c r="E4263" s="4"/>
      <c r="F4263" s="64"/>
      <c r="G4263" s="4"/>
      <c r="H4263" s="4"/>
    </row>
    <row r="4264" spans="2:8" ht="15.75">
      <c r="B4264" s="64"/>
      <c r="D4264" s="17"/>
      <c r="E4264" s="4"/>
      <c r="F4264" s="64"/>
      <c r="G4264" s="4"/>
      <c r="H4264" s="4"/>
    </row>
    <row r="4265" spans="2:8" ht="15.75">
      <c r="B4265" s="64"/>
      <c r="D4265" s="17"/>
      <c r="E4265" s="4"/>
      <c r="F4265" s="64"/>
      <c r="G4265" s="4"/>
      <c r="H4265" s="4"/>
    </row>
    <row r="4266" spans="2:8" ht="15.75">
      <c r="B4266" s="64"/>
      <c r="D4266" s="17"/>
      <c r="E4266" s="4"/>
      <c r="F4266" s="64"/>
      <c r="G4266" s="4"/>
      <c r="H4266" s="4"/>
    </row>
    <row r="4267" spans="2:8" ht="15.75">
      <c r="B4267" s="64"/>
      <c r="D4267" s="17"/>
      <c r="E4267" s="4"/>
      <c r="F4267" s="64"/>
      <c r="G4267" s="4"/>
      <c r="H4267" s="4"/>
    </row>
  </sheetData>
  <printOptions/>
  <pageMargins left="0.36" right="0.11" top="1" bottom="1" header="0.5" footer="0.5"/>
  <pageSetup horizontalDpi="300" verticalDpi="300" orientation="portrait" paperSize="9" r:id="rId2"/>
  <headerFooter alignWithMargins="0">
    <oddHeader>&amp;C&amp;"Arial Cyr,полужирный\&amp;12Чемпионат России среди ветеранов&amp;R
13-15 августа 2004 г
Москва,ЮСЯ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93"/>
  <sheetViews>
    <sheetView view="pageBreakPreview" zoomScale="75" zoomScaleSheetLayoutView="75" workbookViewId="0" topLeftCell="B90">
      <selection activeCell="E101" sqref="E101:H101"/>
    </sheetView>
  </sheetViews>
  <sheetFormatPr defaultColWidth="9.00390625" defaultRowHeight="12.75" outlineLevelCol="2"/>
  <cols>
    <col min="1" max="1" width="4.25390625" style="4" hidden="1" customWidth="1" outlineLevel="2"/>
    <col min="2" max="2" width="3.875" style="106" customWidth="1" collapsed="1"/>
    <col min="3" max="3" width="6.125" style="1" hidden="1" customWidth="1" outlineLevel="2"/>
    <col min="4" max="4" width="3.875" style="86" customWidth="1" outlineLevel="1" collapsed="1"/>
    <col min="5" max="5" width="22.125" style="4" customWidth="1"/>
    <col min="6" max="6" width="3.875" style="17" customWidth="1"/>
    <col min="7" max="7" width="18.625" style="4" customWidth="1"/>
    <col min="8" max="8" width="20.25390625" style="4" customWidth="1"/>
    <col min="9" max="9" width="5.75390625" style="4" hidden="1" customWidth="1" outlineLevel="1"/>
    <col min="10" max="10" width="6.75390625" style="4" hidden="1" customWidth="1" outlineLevel="1"/>
    <col min="11" max="11" width="6.375" style="4" hidden="1" customWidth="1" outlineLevel="1"/>
    <col min="12" max="12" width="0.6171875" style="4" customWidth="1" outlineLevel="1"/>
    <col min="13" max="13" width="1.00390625" style="4" customWidth="1" outlineLevel="1"/>
    <col min="14" max="14" width="2.375" style="48" customWidth="1"/>
    <col min="15" max="15" width="5.375" style="35" customWidth="1"/>
    <col min="16" max="16" width="7.00390625" style="53" customWidth="1"/>
    <col min="17" max="17" width="7.00390625" style="49" hidden="1" customWidth="1" outlineLevel="1"/>
    <col min="18" max="18" width="7.75390625" style="98" customWidth="1" collapsed="1"/>
    <col min="19" max="19" width="8.125" style="36" customWidth="1"/>
    <col min="21" max="21" width="6.375" style="21" customWidth="1"/>
  </cols>
  <sheetData>
    <row r="1" spans="6:7" ht="20.25">
      <c r="F1" s="23"/>
      <c r="G1" s="32" t="s">
        <v>820</v>
      </c>
    </row>
    <row r="2" spans="1:22" ht="15.75">
      <c r="A2" s="10"/>
      <c r="B2" s="102"/>
      <c r="F2" s="41"/>
      <c r="G2" s="32" t="s">
        <v>802</v>
      </c>
      <c r="H2" s="43"/>
      <c r="I2" s="10"/>
      <c r="J2" s="10"/>
      <c r="K2" s="10"/>
      <c r="L2" s="43"/>
      <c r="M2" s="43"/>
      <c r="N2" s="43"/>
      <c r="O2" s="43"/>
      <c r="P2" s="114"/>
      <c r="Q2" s="10"/>
      <c r="S2" s="10"/>
      <c r="V2" s="4"/>
    </row>
    <row r="3" spans="1:22" ht="15">
      <c r="A3" s="10"/>
      <c r="B3" s="102"/>
      <c r="F3" s="41"/>
      <c r="H3" s="43"/>
      <c r="I3" s="10"/>
      <c r="K3" s="10"/>
      <c r="L3" s="43"/>
      <c r="M3" s="43"/>
      <c r="N3" s="43"/>
      <c r="O3" s="43"/>
      <c r="P3" s="114"/>
      <c r="Q3" s="10"/>
      <c r="U3" s="21">
        <f aca="true" t="shared" si="0" ref="U3:U17">104-F3</f>
        <v>104</v>
      </c>
      <c r="V3" s="4"/>
    </row>
    <row r="4" spans="1:22" ht="15.75">
      <c r="A4" s="10"/>
      <c r="B4" s="102"/>
      <c r="D4" s="123"/>
      <c r="F4" s="41"/>
      <c r="H4" s="43"/>
      <c r="I4" s="10" t="s">
        <v>1113</v>
      </c>
      <c r="K4" s="10"/>
      <c r="L4" s="41"/>
      <c r="M4" s="41"/>
      <c r="N4" s="41"/>
      <c r="O4" s="43"/>
      <c r="P4" s="114"/>
      <c r="Q4" s="10"/>
      <c r="U4" s="21">
        <f t="shared" si="0"/>
        <v>104</v>
      </c>
      <c r="V4" s="4"/>
    </row>
    <row r="5" spans="1:22" ht="15">
      <c r="A5" s="4">
        <v>254</v>
      </c>
      <c r="B5" s="38">
        <v>70</v>
      </c>
      <c r="C5" s="1">
        <v>203</v>
      </c>
      <c r="D5" s="102" t="s">
        <v>1206</v>
      </c>
      <c r="E5" s="2" t="str">
        <f>VLOOKUP($A5,база!$A$3:$E$9988,2,FALSE)</f>
        <v>Мезенов Владимир</v>
      </c>
      <c r="F5" s="7">
        <f>VLOOKUP($A5,база!$A$3:$E$9988,3,FALSE)</f>
        <v>31</v>
      </c>
      <c r="G5" s="2" t="str">
        <f>VLOOKUP($A5,база!$A$3:$E$9988,4,FALSE)</f>
        <v>Москва</v>
      </c>
      <c r="H5" s="2" t="str">
        <f>VLOOKUP($A5,база!$A$3:$E$9988,5,FALSE)</f>
        <v>Юж.Тушино</v>
      </c>
      <c r="I5" s="10"/>
      <c r="J5" s="10"/>
      <c r="K5" s="10"/>
      <c r="L5" s="10"/>
      <c r="M5" s="10"/>
      <c r="P5" s="53" t="s">
        <v>1537</v>
      </c>
      <c r="Q5" s="49">
        <v>13.09</v>
      </c>
      <c r="R5" s="98">
        <f aca="true" t="shared" si="1" ref="R5:R65">(S5*60+Q5)/(N5*60+P5)*100</f>
        <v>78.85542168674698</v>
      </c>
      <c r="U5" s="21">
        <f t="shared" si="0"/>
        <v>73</v>
      </c>
      <c r="V5" s="4"/>
    </row>
    <row r="6" spans="1:22" ht="15">
      <c r="A6" s="4">
        <v>101</v>
      </c>
      <c r="B6" s="38"/>
      <c r="C6" s="1">
        <v>47</v>
      </c>
      <c r="D6" s="102" t="s">
        <v>1207</v>
      </c>
      <c r="E6" s="2" t="str">
        <f>VLOOKUP($A6,база!$A$3:$E$9988,2,FALSE)</f>
        <v>Давыдкин Герман</v>
      </c>
      <c r="F6" s="7" t="str">
        <f>VLOOKUP($A6,база!$A$3:$E$9988,3,FALSE)</f>
        <v>32</v>
      </c>
      <c r="G6" s="2" t="str">
        <f>VLOOKUP($A6,база!$A$3:$E$9988,4,FALSE)</f>
        <v>Москва</v>
      </c>
      <c r="H6" s="2"/>
      <c r="I6" s="10"/>
      <c r="J6" s="10"/>
      <c r="K6" s="10"/>
      <c r="L6" s="10"/>
      <c r="M6" s="10"/>
      <c r="P6" s="53" t="s">
        <v>1323</v>
      </c>
      <c r="Q6" s="49">
        <v>13.09</v>
      </c>
      <c r="R6" s="98">
        <f t="shared" si="1"/>
        <v>70.75675675675676</v>
      </c>
      <c r="U6" s="21">
        <f t="shared" si="0"/>
        <v>72</v>
      </c>
      <c r="V6" s="4"/>
    </row>
    <row r="7" spans="1:22" ht="15">
      <c r="A7" s="4">
        <v>26</v>
      </c>
      <c r="B7" s="38"/>
      <c r="C7" s="1">
        <v>483</v>
      </c>
      <c r="D7" s="102" t="s">
        <v>1199</v>
      </c>
      <c r="E7" s="2" t="str">
        <f>VLOOKUP($A7,база!$A$3:$E$9988,2,FALSE)</f>
        <v>Баженов Валериан</v>
      </c>
      <c r="F7" s="7" t="str">
        <f>VLOOKUP($A7,база!$A$3:$E$9988,3,FALSE)</f>
        <v>30</v>
      </c>
      <c r="G7" s="2" t="str">
        <f>VLOOKUP($A7,база!$A$3:$E$9988,4,FALSE)</f>
        <v>Удмуртия,Глазов</v>
      </c>
      <c r="H7" s="2"/>
      <c r="I7" s="10"/>
      <c r="J7" s="10"/>
      <c r="K7" s="10"/>
      <c r="L7" s="10"/>
      <c r="M7" s="10"/>
      <c r="P7" s="53" t="s">
        <v>1539</v>
      </c>
      <c r="Q7" s="49">
        <v>13.23</v>
      </c>
      <c r="R7" s="98">
        <f t="shared" si="1"/>
        <v>65.4950495049505</v>
      </c>
      <c r="U7" s="21">
        <f t="shared" si="0"/>
        <v>74</v>
      </c>
      <c r="V7" s="4"/>
    </row>
    <row r="8" spans="1:22" ht="15">
      <c r="A8" s="4">
        <v>358</v>
      </c>
      <c r="B8" s="103">
        <v>65</v>
      </c>
      <c r="C8" s="1">
        <v>734</v>
      </c>
      <c r="D8" s="102" t="s">
        <v>1206</v>
      </c>
      <c r="E8" s="2" t="str">
        <f>VLOOKUP($A8,база!$A$3:$E$9988,2,FALSE)</f>
        <v>Сараев Юрий</v>
      </c>
      <c r="F8" s="7">
        <f>VLOOKUP($A8,база!$A$3:$E$9988,3,FALSE)</f>
        <v>37</v>
      </c>
      <c r="G8" s="2"/>
      <c r="H8" s="2" t="str">
        <f>VLOOKUP($A8,база!$A$3:$E$9988,5,FALSE)</f>
        <v>Пенза</v>
      </c>
      <c r="I8" s="10"/>
      <c r="J8" s="10"/>
      <c r="K8" s="10"/>
      <c r="L8" s="10"/>
      <c r="M8" s="10"/>
      <c r="P8" s="53" t="s">
        <v>1343</v>
      </c>
      <c r="Q8" s="49">
        <v>12.48</v>
      </c>
      <c r="R8" s="98">
        <f aca="true" t="shared" si="2" ref="R8:R17">(S8*60+Q8)/(N8*60+P8)*100</f>
        <v>89.78417266187051</v>
      </c>
      <c r="U8" s="21">
        <f t="shared" si="0"/>
        <v>67</v>
      </c>
      <c r="V8" s="4"/>
    </row>
    <row r="9" spans="1:22" ht="15">
      <c r="A9" s="4">
        <v>504</v>
      </c>
      <c r="B9" s="103"/>
      <c r="C9" s="1">
        <v>206</v>
      </c>
      <c r="D9" s="102" t="s">
        <v>1207</v>
      </c>
      <c r="E9" s="2" t="str">
        <f>VLOOKUP($A9,база!$A$3:$E$9988,2,FALSE)</f>
        <v>Ярошенко Александр</v>
      </c>
      <c r="F9" s="7">
        <f>VLOOKUP($A9,база!$A$3:$E$9988,3,FALSE)</f>
        <v>37</v>
      </c>
      <c r="G9" s="2" t="str">
        <f>VLOOKUP($A9,база!$A$3:$E$9988,4,FALSE)</f>
        <v>С-Петерб</v>
      </c>
      <c r="H9" s="2"/>
      <c r="I9" s="10"/>
      <c r="J9" s="10"/>
      <c r="K9" s="10"/>
      <c r="L9" s="10"/>
      <c r="M9" s="10"/>
      <c r="P9" s="53" t="s">
        <v>1540</v>
      </c>
      <c r="Q9" s="49">
        <v>12.48</v>
      </c>
      <c r="R9" s="98">
        <f t="shared" si="2"/>
        <v>88.51063829787235</v>
      </c>
      <c r="U9" s="21">
        <f t="shared" si="0"/>
        <v>67</v>
      </c>
      <c r="V9" s="4"/>
    </row>
    <row r="10" spans="1:22" ht="15">
      <c r="A10" s="4">
        <v>526</v>
      </c>
      <c r="B10" s="103"/>
      <c r="C10" s="1">
        <v>156</v>
      </c>
      <c r="D10" s="102" t="s">
        <v>1199</v>
      </c>
      <c r="E10" s="2" t="str">
        <f>VLOOKUP($A10,база!$A$3:$E$9988,2,FALSE)</f>
        <v>Постников Владимир</v>
      </c>
      <c r="F10" s="7">
        <f>VLOOKUP($A10,база!$A$3:$E$9988,3,FALSE)</f>
        <v>39</v>
      </c>
      <c r="G10" s="2" t="str">
        <f>VLOOKUP($A10,база!$A$3:$E$9988,4,FALSE)</f>
        <v>Орел</v>
      </c>
      <c r="H10" s="2"/>
      <c r="I10" s="10"/>
      <c r="J10" s="10"/>
      <c r="K10" s="10"/>
      <c r="L10" s="10"/>
      <c r="M10" s="10"/>
      <c r="P10" s="53" t="s">
        <v>1541</v>
      </c>
      <c r="Q10" s="49">
        <v>12.27</v>
      </c>
      <c r="R10" s="98">
        <f t="shared" si="2"/>
        <v>82.3489932885906</v>
      </c>
      <c r="U10" s="21">
        <f t="shared" si="0"/>
        <v>65</v>
      </c>
      <c r="V10" s="4"/>
    </row>
    <row r="11" spans="1:22" ht="15">
      <c r="A11" s="4">
        <v>55</v>
      </c>
      <c r="B11" s="103"/>
      <c r="C11" s="1">
        <v>254</v>
      </c>
      <c r="D11" s="102" t="s">
        <v>1200</v>
      </c>
      <c r="E11" s="2" t="str">
        <f>VLOOKUP($A11,база!$A$3:$E$9988,2,FALSE)</f>
        <v>Васильев Игорь</v>
      </c>
      <c r="F11" s="7">
        <f>VLOOKUP($A11,база!$A$3:$E$9988,3,FALSE)</f>
        <v>36</v>
      </c>
      <c r="G11" s="2" t="str">
        <f>VLOOKUP($A11,база!$A$3:$E$9988,4,FALSE)</f>
        <v>С-Петерб</v>
      </c>
      <c r="H11" s="2"/>
      <c r="I11" s="10"/>
      <c r="J11" s="10"/>
      <c r="K11" s="10"/>
      <c r="L11" s="10"/>
      <c r="M11" s="10"/>
      <c r="P11" s="53" t="s">
        <v>1517</v>
      </c>
      <c r="Q11" s="49">
        <v>12.6</v>
      </c>
      <c r="R11" s="98">
        <f t="shared" si="2"/>
        <v>82.89473684210526</v>
      </c>
      <c r="U11" s="21">
        <f t="shared" si="0"/>
        <v>68</v>
      </c>
      <c r="V11" s="4"/>
    </row>
    <row r="12" spans="1:22" ht="15">
      <c r="A12" s="4">
        <v>554</v>
      </c>
      <c r="B12" s="103"/>
      <c r="C12" s="1">
        <v>60</v>
      </c>
      <c r="D12" s="102" t="s">
        <v>1201</v>
      </c>
      <c r="E12" s="2" t="str">
        <f>VLOOKUP($A12,база!$A$3:$E$9988,2,FALSE)</f>
        <v>Вьюжанин Иван</v>
      </c>
      <c r="F12" s="7">
        <f>VLOOKUP($A12,база!$A$3:$E$9988,3,FALSE)</f>
        <v>36</v>
      </c>
      <c r="G12" s="2"/>
      <c r="H12" s="2" t="str">
        <f>VLOOKUP($A12,база!$A$3:$E$9988,5,FALSE)</f>
        <v>Красноярск</v>
      </c>
      <c r="I12" s="10"/>
      <c r="J12" s="10"/>
      <c r="K12" s="10"/>
      <c r="L12" s="10"/>
      <c r="M12" s="10"/>
      <c r="P12" s="53" t="s">
        <v>1542</v>
      </c>
      <c r="Q12" s="49">
        <v>12.6</v>
      </c>
      <c r="R12" s="98">
        <f t="shared" si="2"/>
        <v>80.76923076923077</v>
      </c>
      <c r="U12" s="21">
        <f t="shared" si="0"/>
        <v>68</v>
      </c>
      <c r="V12" s="4"/>
    </row>
    <row r="13" spans="1:22" ht="15">
      <c r="A13" s="4">
        <v>303</v>
      </c>
      <c r="B13" s="103"/>
      <c r="C13" s="1">
        <v>312</v>
      </c>
      <c r="D13" s="102">
        <v>6</v>
      </c>
      <c r="E13" s="2" t="str">
        <f>VLOOKUP($A13,база!$A$3:$E$9988,2,FALSE)</f>
        <v>Поляков Геннадий</v>
      </c>
      <c r="F13" s="7" t="str">
        <f>VLOOKUP($A13,база!$A$3:$E$9988,3,FALSE)</f>
        <v>39</v>
      </c>
      <c r="G13" s="2" t="str">
        <f>VLOOKUP($A13,база!$A$3:$E$9988,4,FALSE)</f>
        <v>Свердловская</v>
      </c>
      <c r="H13" s="2" t="str">
        <f>VLOOKUP($A13,база!$A$3:$E$9988,5,FALSE)</f>
        <v>Новоуральск Кедр</v>
      </c>
      <c r="I13" s="10"/>
      <c r="J13" s="10"/>
      <c r="K13" s="10"/>
      <c r="L13" s="10"/>
      <c r="M13" s="10"/>
      <c r="P13" s="53" t="s">
        <v>1152</v>
      </c>
      <c r="Q13" s="49">
        <v>12.27</v>
      </c>
      <c r="R13" s="98">
        <f t="shared" si="2"/>
        <v>77.65822784810126</v>
      </c>
      <c r="U13" s="21">
        <f t="shared" si="0"/>
        <v>65</v>
      </c>
      <c r="V13" s="4"/>
    </row>
    <row r="14" spans="1:22" ht="15">
      <c r="A14" s="4">
        <v>553</v>
      </c>
      <c r="B14" s="103"/>
      <c r="C14" s="1">
        <v>6</v>
      </c>
      <c r="D14" s="102">
        <v>7</v>
      </c>
      <c r="E14" s="2" t="str">
        <f>VLOOKUP($A14,база!$A$3:$E$9988,2,FALSE)</f>
        <v>Богачев Юрий</v>
      </c>
      <c r="F14" s="7">
        <f>VLOOKUP($A14,база!$A$3:$E$9988,3,FALSE)</f>
        <v>35</v>
      </c>
      <c r="G14" s="2" t="str">
        <f>VLOOKUP($A14,база!$A$3:$E$9988,4,FALSE)</f>
        <v>Москва</v>
      </c>
      <c r="H14" s="2"/>
      <c r="I14" s="10"/>
      <c r="J14" s="10"/>
      <c r="K14" s="10"/>
      <c r="L14" s="10"/>
      <c r="M14" s="10"/>
      <c r="P14" s="53" t="s">
        <v>1473</v>
      </c>
      <c r="Q14" s="49">
        <v>12.6</v>
      </c>
      <c r="R14" s="98">
        <f t="shared" si="2"/>
        <v>78.26086956521738</v>
      </c>
      <c r="U14" s="21">
        <f t="shared" si="0"/>
        <v>69</v>
      </c>
      <c r="V14" s="4"/>
    </row>
    <row r="15" spans="1:22" ht="15">
      <c r="A15" s="4">
        <v>616</v>
      </c>
      <c r="B15" s="103"/>
      <c r="C15" s="1">
        <v>131</v>
      </c>
      <c r="D15" s="102">
        <v>8</v>
      </c>
      <c r="E15" s="2" t="str">
        <f>VLOOKUP($A15,база!$A$3:$E$9988,2,FALSE)</f>
        <v>Валиулин Миндель</v>
      </c>
      <c r="F15" s="7">
        <f>VLOOKUP($A15,база!$A$3:$E$9988,3,FALSE)</f>
        <v>36</v>
      </c>
      <c r="G15" s="2" t="str">
        <f>VLOOKUP($A15,база!$A$3:$E$9988,4,FALSE)</f>
        <v>Татарстан</v>
      </c>
      <c r="H15" s="2" t="str">
        <f>VLOOKUP($A15,база!$A$3:$E$9988,5,FALSE)</f>
        <v>Яшьлек</v>
      </c>
      <c r="I15" s="10"/>
      <c r="J15" s="10"/>
      <c r="K15" s="10"/>
      <c r="L15" s="10"/>
      <c r="M15" s="10"/>
      <c r="P15" s="53" t="s">
        <v>1543</v>
      </c>
      <c r="Q15" s="49">
        <v>12.6</v>
      </c>
      <c r="R15" s="98">
        <f t="shared" si="2"/>
        <v>70</v>
      </c>
      <c r="U15" s="21">
        <f t="shared" si="0"/>
        <v>68</v>
      </c>
      <c r="V15" s="4"/>
    </row>
    <row r="16" spans="1:22" ht="15">
      <c r="A16" s="4">
        <v>629</v>
      </c>
      <c r="B16" s="103"/>
      <c r="C16" s="1">
        <v>381</v>
      </c>
      <c r="D16" s="102">
        <v>9</v>
      </c>
      <c r="E16" s="2" t="str">
        <f>VLOOKUP($A16,база!$A$3:$E$9988,2,FALSE)</f>
        <v>Поляков Алексндр</v>
      </c>
      <c r="F16" s="7">
        <f>VLOOKUP($A16,база!$A$3:$E$9988,3,FALSE)</f>
        <v>34</v>
      </c>
      <c r="G16" s="2" t="str">
        <f>VLOOKUP($A16,база!$A$3:$E$9988,4,FALSE)</f>
        <v>Владимирская</v>
      </c>
      <c r="H16" s="2" t="str">
        <f>VLOOKUP($A16,база!$A$3:$E$9988,5,FALSE)</f>
        <v>Киржач ДЮКФП</v>
      </c>
      <c r="I16" s="10"/>
      <c r="J16" s="10"/>
      <c r="K16" s="10"/>
      <c r="L16" s="10"/>
      <c r="M16" s="10"/>
      <c r="P16" s="53" t="s">
        <v>1430</v>
      </c>
      <c r="Q16" s="49">
        <v>12.71</v>
      </c>
      <c r="R16" s="98">
        <f t="shared" si="2"/>
        <v>70.22099447513813</v>
      </c>
      <c r="U16" s="21">
        <f t="shared" si="0"/>
        <v>70</v>
      </c>
      <c r="V16" s="4"/>
    </row>
    <row r="17" spans="1:22" ht="15">
      <c r="A17" s="4">
        <v>550</v>
      </c>
      <c r="B17" s="103"/>
      <c r="C17" s="1">
        <v>768</v>
      </c>
      <c r="D17" s="102">
        <v>10</v>
      </c>
      <c r="E17" s="2" t="str">
        <f>VLOOKUP($A17,база!$A$3:$E$9988,2,FALSE)</f>
        <v>Климов Иван</v>
      </c>
      <c r="F17" s="7">
        <f>VLOOKUP($A17,база!$A$3:$E$9988,3,FALSE)</f>
        <v>38</v>
      </c>
      <c r="G17" s="2" t="str">
        <f>VLOOKUP($A17,база!$A$3:$E$9988,4,FALSE)</f>
        <v>Дагестан</v>
      </c>
      <c r="H17" s="2" t="str">
        <f>VLOOKUP($A17,база!$A$3:$E$9988,5,FALSE)</f>
        <v>Махачкала</v>
      </c>
      <c r="I17" s="10"/>
      <c r="J17" s="10"/>
      <c r="K17" s="10"/>
      <c r="L17" s="10"/>
      <c r="M17" s="10"/>
      <c r="P17" s="53" t="s">
        <v>1544</v>
      </c>
      <c r="Q17" s="49">
        <v>12.37</v>
      </c>
      <c r="R17" s="98">
        <f t="shared" si="2"/>
        <v>65.10526315789474</v>
      </c>
      <c r="U17" s="21">
        <f t="shared" si="0"/>
        <v>66</v>
      </c>
      <c r="V17" s="4"/>
    </row>
    <row r="18" spans="1:22" ht="15">
      <c r="A18" s="4">
        <v>512</v>
      </c>
      <c r="B18" s="103">
        <v>60</v>
      </c>
      <c r="C18" s="1">
        <v>29</v>
      </c>
      <c r="D18" s="102">
        <v>1</v>
      </c>
      <c r="E18" s="2" t="str">
        <f>VLOOKUP($A18,база!$A$3:$E$9988,2,FALSE)</f>
        <v>Фефелов Владимир</v>
      </c>
      <c r="F18" s="7">
        <f>VLOOKUP($A18,база!$A$3:$E$9988,3,FALSE)</f>
        <v>42</v>
      </c>
      <c r="G18" s="2" t="str">
        <f>VLOOKUP($A18,база!$A$3:$E$9988,4,FALSE)</f>
        <v>Удмуртия</v>
      </c>
      <c r="H18" s="2" t="str">
        <f>VLOOKUP($A18,база!$A$3:$E$9988,5,FALSE)</f>
        <v>Глазов Прогресс</v>
      </c>
      <c r="I18" s="10"/>
      <c r="J18" s="10"/>
      <c r="K18" s="10"/>
      <c r="L18" s="10"/>
      <c r="M18" s="10"/>
      <c r="P18" s="53" t="s">
        <v>1448</v>
      </c>
      <c r="Q18" s="49">
        <v>11.99</v>
      </c>
      <c r="R18" s="98">
        <f t="shared" si="1"/>
        <v>88.81481481481481</v>
      </c>
      <c r="V18" s="4"/>
    </row>
    <row r="19" spans="1:22" ht="15">
      <c r="A19" s="4">
        <v>179</v>
      </c>
      <c r="B19" s="103"/>
      <c r="C19" s="1">
        <v>332</v>
      </c>
      <c r="D19" s="102">
        <v>2</v>
      </c>
      <c r="E19" s="2" t="str">
        <f>VLOOKUP($A19,база!$A$3:$E$9988,2,FALSE)</f>
        <v>Кифа Вячеслав</v>
      </c>
      <c r="F19" s="7">
        <f>VLOOKUP($A19,база!$A$3:$E$9988,3,FALSE)</f>
        <v>42</v>
      </c>
      <c r="G19" s="2" t="str">
        <f>VLOOKUP($A19,база!$A$3:$E$9988,4,FALSE)</f>
        <v>Удмуртия</v>
      </c>
      <c r="H19" s="2" t="str">
        <f>VLOOKUP($A19,база!$A$3:$E$9988,5,FALSE)</f>
        <v>Глазов</v>
      </c>
      <c r="I19" s="10"/>
      <c r="J19" s="10"/>
      <c r="K19" s="10"/>
      <c r="L19" s="10"/>
      <c r="M19" s="10"/>
      <c r="P19" s="53" t="s">
        <v>1521</v>
      </c>
      <c r="Q19" s="49">
        <v>11.99</v>
      </c>
      <c r="R19" s="98">
        <f t="shared" si="1"/>
        <v>86.8840579710145</v>
      </c>
      <c r="U19" s="21">
        <f aca="true" t="shared" si="3" ref="U19:U32">104-F19</f>
        <v>62</v>
      </c>
      <c r="V19" s="4"/>
    </row>
    <row r="20" spans="1:22" ht="15">
      <c r="A20" s="4">
        <v>391</v>
      </c>
      <c r="B20" s="103"/>
      <c r="C20" s="1">
        <v>778</v>
      </c>
      <c r="D20" s="102">
        <v>3</v>
      </c>
      <c r="E20" s="2" t="str">
        <f>VLOOKUP($A20,база!$A$3:$E$9988,2,FALSE)</f>
        <v>Скороходов Виктор</v>
      </c>
      <c r="F20" s="7">
        <f>VLOOKUP($A20,база!$A$3:$E$9988,3,FALSE)</f>
        <v>44</v>
      </c>
      <c r="G20" s="2"/>
      <c r="H20" s="2" t="str">
        <f>VLOOKUP($A20,база!$A$3:$E$9988,5,FALSE)</f>
        <v>Воронеж</v>
      </c>
      <c r="I20" s="10"/>
      <c r="J20" s="10"/>
      <c r="K20" s="10"/>
      <c r="L20" s="10"/>
      <c r="M20" s="10"/>
      <c r="P20" s="53" t="s">
        <v>1231</v>
      </c>
      <c r="Q20" s="49">
        <v>11.81</v>
      </c>
      <c r="R20" s="98">
        <f t="shared" si="1"/>
        <v>84.35714285714286</v>
      </c>
      <c r="U20" s="21">
        <f t="shared" si="3"/>
        <v>60</v>
      </c>
      <c r="V20" s="4"/>
    </row>
    <row r="21" spans="1:22" ht="15">
      <c r="A21" s="4">
        <v>116</v>
      </c>
      <c r="B21" s="103"/>
      <c r="C21" s="1">
        <v>491</v>
      </c>
      <c r="D21" s="102">
        <v>4</v>
      </c>
      <c r="E21" s="2" t="str">
        <f>VLOOKUP($A21,база!$A$3:$E$9988,2,FALSE)</f>
        <v>Дугаев Юрий</v>
      </c>
      <c r="F21" s="7" t="str">
        <f>VLOOKUP($A21,база!$A$3:$E$9988,3,FALSE)</f>
        <v>42</v>
      </c>
      <c r="G21" s="2" t="str">
        <f>VLOOKUP($A21,база!$A$3:$E$9988,4,FALSE)</f>
        <v>Саратов</v>
      </c>
      <c r="H21" s="2" t="str">
        <f>VLOOKUP($A21,база!$A$3:$E$9988,5,FALSE)</f>
        <v>Сокол</v>
      </c>
      <c r="I21" s="10"/>
      <c r="J21" s="10"/>
      <c r="K21" s="10"/>
      <c r="L21" s="10"/>
      <c r="M21" s="10"/>
      <c r="P21" s="53" t="s">
        <v>1460</v>
      </c>
      <c r="Q21" s="49">
        <v>11.99</v>
      </c>
      <c r="R21" s="98">
        <f t="shared" si="1"/>
        <v>82.6896551724138</v>
      </c>
      <c r="U21" s="21">
        <f t="shared" si="3"/>
        <v>62</v>
      </c>
      <c r="V21" s="4"/>
    </row>
    <row r="22" spans="1:22" ht="15">
      <c r="A22" s="4">
        <v>201</v>
      </c>
      <c r="B22" s="103"/>
      <c r="D22" s="102">
        <v>5</v>
      </c>
      <c r="E22" s="2" t="str">
        <f>VLOOKUP($A22,база!$A$3:$E$9988,2,FALSE)</f>
        <v>Корольков Виктор</v>
      </c>
      <c r="F22" s="7" t="str">
        <f>VLOOKUP($A22,база!$A$3:$E$9988,3,FALSE)</f>
        <v>40</v>
      </c>
      <c r="G22" s="2" t="str">
        <f>VLOOKUP($A22,база!$A$3:$E$9988,4,FALSE)</f>
        <v>Свердловская.</v>
      </c>
      <c r="H22" s="2" t="str">
        <f>VLOOKUP($A22,база!$A$3:$E$9988,5,FALSE)</f>
        <v>Новоуральск Кедр</v>
      </c>
      <c r="I22" s="10"/>
      <c r="J22" s="10"/>
      <c r="K22" s="10"/>
      <c r="L22" s="10"/>
      <c r="M22" s="10"/>
      <c r="P22" s="53" t="s">
        <v>1541</v>
      </c>
      <c r="Q22" s="49">
        <v>12.17</v>
      </c>
      <c r="R22" s="98">
        <f t="shared" si="1"/>
        <v>81.67785234899328</v>
      </c>
      <c r="U22" s="21">
        <f t="shared" si="3"/>
        <v>64</v>
      </c>
      <c r="V22" s="4"/>
    </row>
    <row r="23" spans="1:22" ht="15">
      <c r="A23" s="4">
        <v>551</v>
      </c>
      <c r="B23" s="103"/>
      <c r="C23" s="1">
        <v>767</v>
      </c>
      <c r="D23" s="102">
        <v>6</v>
      </c>
      <c r="E23" s="2" t="str">
        <f>VLOOKUP($A23,база!$A$3:$E$9988,2,FALSE)</f>
        <v>Цепко Валерий</v>
      </c>
      <c r="F23" s="7">
        <f>VLOOKUP($A23,база!$A$3:$E$9988,3,FALSE)</f>
        <v>44</v>
      </c>
      <c r="G23" s="2" t="str">
        <f>VLOOKUP($A23,база!$A$3:$E$9988,4,FALSE)</f>
        <v>Дагестан</v>
      </c>
      <c r="H23" s="2" t="str">
        <f>VLOOKUP($A23,база!$A$3:$E$9988,5,FALSE)</f>
        <v>Махачкала</v>
      </c>
      <c r="I23" s="10"/>
      <c r="J23" s="10"/>
      <c r="K23" s="10"/>
      <c r="L23" s="10"/>
      <c r="M23" s="10"/>
      <c r="P23" s="53" t="s">
        <v>1545</v>
      </c>
      <c r="Q23" s="49">
        <v>11.81</v>
      </c>
      <c r="R23" s="98">
        <f t="shared" si="1"/>
        <v>77.18954248366013</v>
      </c>
      <c r="U23" s="21">
        <f t="shared" si="3"/>
        <v>60</v>
      </c>
      <c r="V23" s="4"/>
    </row>
    <row r="24" spans="1:22" ht="15">
      <c r="A24" s="4">
        <v>84</v>
      </c>
      <c r="B24" s="103"/>
      <c r="C24" s="1">
        <v>42</v>
      </c>
      <c r="D24" s="102">
        <v>7</v>
      </c>
      <c r="E24" s="2" t="str">
        <f>VLOOKUP($A24,база!$A$3:$E$9988,2,FALSE)</f>
        <v>Глотов Борис</v>
      </c>
      <c r="F24" s="7">
        <f>VLOOKUP($A24,база!$A$3:$E$9988,3,FALSE)</f>
        <v>41</v>
      </c>
      <c r="G24" s="2" t="str">
        <f>VLOOKUP($A24,база!$A$3:$E$9988,4,FALSE)</f>
        <v>Москва</v>
      </c>
      <c r="H24" s="2" t="str">
        <f>VLOOKUP($A24,база!$A$3:$E$9988,5,FALSE)</f>
        <v>Юж.тушино</v>
      </c>
      <c r="I24" s="10"/>
      <c r="J24" s="10"/>
      <c r="K24" s="10"/>
      <c r="L24" s="10"/>
      <c r="M24" s="10"/>
      <c r="P24" s="53" t="s">
        <v>1514</v>
      </c>
      <c r="Q24" s="49">
        <v>11.99</v>
      </c>
      <c r="R24" s="98">
        <f t="shared" si="1"/>
        <v>77.85714285714286</v>
      </c>
      <c r="U24" s="21">
        <f t="shared" si="3"/>
        <v>63</v>
      </c>
      <c r="V24" s="4"/>
    </row>
    <row r="25" spans="1:22" ht="15">
      <c r="A25" s="4">
        <v>458</v>
      </c>
      <c r="B25" s="103"/>
      <c r="C25" s="1">
        <v>90</v>
      </c>
      <c r="D25" s="102">
        <v>8</v>
      </c>
      <c r="E25" s="2" t="str">
        <f>VLOOKUP($A25,база!$A$3:$E$9988,2,FALSE)</f>
        <v>Цислицкий Борис</v>
      </c>
      <c r="F25" s="7">
        <f>VLOOKUP($A25,база!$A$3:$E$9988,3,FALSE)</f>
        <v>40</v>
      </c>
      <c r="G25" s="2" t="str">
        <f>VLOOKUP($A25,база!$A$3:$E$9988,4,FALSE)</f>
        <v>С-Петерб</v>
      </c>
      <c r="H25" s="2" t="s">
        <v>491</v>
      </c>
      <c r="I25" s="10"/>
      <c r="J25" s="10"/>
      <c r="K25" s="10"/>
      <c r="L25" s="10"/>
      <c r="M25" s="10"/>
      <c r="P25" s="53" t="s">
        <v>1546</v>
      </c>
      <c r="Q25" s="49">
        <v>12.17</v>
      </c>
      <c r="R25" s="98">
        <f t="shared" si="1"/>
        <v>69.9425287356322</v>
      </c>
      <c r="U25" s="21">
        <f t="shared" si="3"/>
        <v>64</v>
      </c>
      <c r="V25" s="4"/>
    </row>
    <row r="26" spans="1:22" ht="15">
      <c r="A26" s="4">
        <v>361</v>
      </c>
      <c r="B26" s="103">
        <v>55</v>
      </c>
      <c r="C26" s="1">
        <v>1</v>
      </c>
      <c r="D26" s="102">
        <v>1</v>
      </c>
      <c r="E26" s="2" t="str">
        <f>VLOOKUP($A26,база!$A$3:$E$9988,2,FALSE)</f>
        <v>Сауляк Святослав</v>
      </c>
      <c r="F26" s="7">
        <f>VLOOKUP($A26,база!$A$3:$E$9988,3,FALSE)</f>
        <v>46</v>
      </c>
      <c r="G26" s="2" t="str">
        <f>VLOOKUP($A26,база!$A$3:$E$9988,4,FALSE)</f>
        <v>Москва</v>
      </c>
      <c r="H26" s="2" t="str">
        <f>VLOOKUP($A26,база!$A$3:$E$9988,5,FALSE)</f>
        <v>Дзержинец</v>
      </c>
      <c r="I26" s="10"/>
      <c r="J26" s="10"/>
      <c r="K26" s="10"/>
      <c r="L26" s="10"/>
      <c r="M26" s="10"/>
      <c r="P26" s="53" t="s">
        <v>1359</v>
      </c>
      <c r="Q26" s="49">
        <v>11.57</v>
      </c>
      <c r="R26" s="98">
        <f t="shared" si="1"/>
        <v>90.390625</v>
      </c>
      <c r="U26" s="21">
        <f t="shared" si="3"/>
        <v>58</v>
      </c>
      <c r="V26" s="4"/>
    </row>
    <row r="27" spans="1:22" ht="15">
      <c r="A27" s="4">
        <v>366</v>
      </c>
      <c r="B27" s="103"/>
      <c r="C27" s="1">
        <v>297</v>
      </c>
      <c r="D27" s="102">
        <v>2</v>
      </c>
      <c r="E27" s="2" t="str">
        <f>VLOOKUP($A27,база!$A$3:$E$9988,2,FALSE)</f>
        <v>Селезнев Анатолий</v>
      </c>
      <c r="F27" s="7">
        <f>VLOOKUP($A27,база!$A$3:$E$9988,3,FALSE)</f>
        <v>48</v>
      </c>
      <c r="G27" s="2" t="str">
        <f>VLOOKUP($A27,база!$A$3:$E$9988,4,FALSE)</f>
        <v>Свердловск.</v>
      </c>
      <c r="H27" s="2" t="str">
        <f>VLOOKUP($A27,база!$A$3:$E$9988,5,FALSE)</f>
        <v>Лесной</v>
      </c>
      <c r="I27" s="10"/>
      <c r="J27" s="10"/>
      <c r="K27" s="10"/>
      <c r="L27" s="10"/>
      <c r="M27" s="10"/>
      <c r="P27" s="53" t="s">
        <v>1398</v>
      </c>
      <c r="Q27" s="49">
        <v>11.41</v>
      </c>
      <c r="R27" s="98">
        <f t="shared" si="1"/>
        <v>85.78947368421052</v>
      </c>
      <c r="U27" s="21">
        <f t="shared" si="3"/>
        <v>56</v>
      </c>
      <c r="V27" s="4"/>
    </row>
    <row r="28" spans="1:22" ht="15">
      <c r="A28" s="2">
        <v>584</v>
      </c>
      <c r="B28" s="104"/>
      <c r="C28" s="1">
        <v>37</v>
      </c>
      <c r="D28" s="38">
        <v>3</v>
      </c>
      <c r="E28" s="2" t="str">
        <f>VLOOKUP($A28,база!$A$3:$E$9988,2,FALSE)</f>
        <v>Овчинников Геннадий</v>
      </c>
      <c r="F28" s="7">
        <f>VLOOKUP($A28,база!$A$3:$E$9988,3,FALSE)</f>
        <v>46</v>
      </c>
      <c r="G28" s="2" t="str">
        <f>VLOOKUP($A28,база!$A$3:$E$9988,4,FALSE)</f>
        <v>Свердловская</v>
      </c>
      <c r="H28" s="2" t="str">
        <f>VLOOKUP($A28,база!$A$3:$E$9988,5,FALSE)</f>
        <v>Новоуральск Кедр</v>
      </c>
      <c r="I28" s="2"/>
      <c r="J28" s="2"/>
      <c r="K28" s="2"/>
      <c r="L28" s="2"/>
      <c r="M28" s="2"/>
      <c r="N28" s="2"/>
      <c r="O28" s="2"/>
      <c r="P28" s="125" t="s">
        <v>1399</v>
      </c>
      <c r="Q28" s="49">
        <v>11.65</v>
      </c>
      <c r="R28" s="98">
        <f t="shared" si="1"/>
        <v>86.94029850746269</v>
      </c>
      <c r="U28" s="21">
        <f t="shared" si="3"/>
        <v>58</v>
      </c>
      <c r="V28" s="4"/>
    </row>
    <row r="29" spans="1:22" ht="15">
      <c r="A29" s="4">
        <v>313</v>
      </c>
      <c r="B29" s="103"/>
      <c r="C29" s="1">
        <v>402</v>
      </c>
      <c r="D29" s="102">
        <v>4</v>
      </c>
      <c r="E29" s="2" t="str">
        <f>VLOOKUP($A29,база!$A$3:$E$9988,2,FALSE)</f>
        <v>Потапов Николай</v>
      </c>
      <c r="F29" s="7">
        <f>VLOOKUP($A29,база!$A$3:$E$9988,3,FALSE)</f>
        <v>45</v>
      </c>
      <c r="G29" s="2" t="str">
        <f>VLOOKUP($A29,база!$A$3:$E$9988,4,FALSE)</f>
        <v>С-Петерб</v>
      </c>
      <c r="H29" s="2"/>
      <c r="I29" s="10"/>
      <c r="J29" s="10"/>
      <c r="K29" s="10"/>
      <c r="L29" s="10"/>
      <c r="M29" s="10"/>
      <c r="P29" s="53" t="s">
        <v>1448</v>
      </c>
      <c r="Q29" s="49">
        <v>11.72</v>
      </c>
      <c r="R29" s="98">
        <f t="shared" si="1"/>
        <v>86.81481481481482</v>
      </c>
      <c r="U29" s="21">
        <f t="shared" si="3"/>
        <v>59</v>
      </c>
      <c r="V29" s="4"/>
    </row>
    <row r="30" spans="1:22" ht="15">
      <c r="A30" s="4">
        <v>645</v>
      </c>
      <c r="B30" s="103"/>
      <c r="C30" s="1">
        <v>70</v>
      </c>
      <c r="D30" s="102">
        <v>5</v>
      </c>
      <c r="E30" s="2" t="str">
        <f>VLOOKUP($A30,база!$A$3:$E$9988,2,FALSE)</f>
        <v>Бизин Владимир</v>
      </c>
      <c r="F30" s="7">
        <f>VLOOKUP($A30,база!$A$3:$E$9988,3,FALSE)</f>
        <v>48</v>
      </c>
      <c r="G30" s="2" t="str">
        <f>VLOOKUP($A30,база!$A$3:$E$9988,4,FALSE)</f>
        <v>Ярославская</v>
      </c>
      <c r="H30" s="2" t="str">
        <f>VLOOKUP($A30,база!$A$3:$E$9988,5,FALSE)</f>
        <v>Рыбинск Сатурн</v>
      </c>
      <c r="I30" s="10"/>
      <c r="J30" s="10"/>
      <c r="K30" s="10"/>
      <c r="L30" s="10"/>
      <c r="M30" s="10"/>
      <c r="P30" s="53" t="s">
        <v>1520</v>
      </c>
      <c r="Q30" s="49">
        <v>11.49</v>
      </c>
      <c r="R30" s="98">
        <f t="shared" si="1"/>
        <v>83.86861313868613</v>
      </c>
      <c r="U30" s="21">
        <f t="shared" si="3"/>
        <v>56</v>
      </c>
      <c r="V30" s="4"/>
    </row>
    <row r="31" spans="1:22" ht="15">
      <c r="A31" s="4">
        <v>569</v>
      </c>
      <c r="B31" s="103"/>
      <c r="C31" s="1">
        <v>301</v>
      </c>
      <c r="D31" s="102">
        <v>6</v>
      </c>
      <c r="E31" s="2" t="str">
        <f>VLOOKUP($A31,база!$A$3:$E$9988,2,FALSE)</f>
        <v>Николаев Евгений</v>
      </c>
      <c r="F31" s="7">
        <f>VLOOKUP($A31,база!$A$3:$E$9988,3,FALSE)</f>
        <v>45</v>
      </c>
      <c r="G31" s="2" t="str">
        <f>VLOOKUP($A31,база!$A$3:$E$9988,4,FALSE)</f>
        <v>Москва</v>
      </c>
      <c r="H31" s="2" t="str">
        <f>VLOOKUP($A31,база!$A$3:$E$9988,5,FALSE)</f>
        <v>Дзержинец</v>
      </c>
      <c r="I31" s="10"/>
      <c r="J31" s="10"/>
      <c r="K31" s="10"/>
      <c r="L31" s="10"/>
      <c r="M31" s="10"/>
      <c r="N31" s="10"/>
      <c r="O31" s="10"/>
      <c r="P31" s="126" t="s">
        <v>1343</v>
      </c>
      <c r="Q31" s="49">
        <v>11.72</v>
      </c>
      <c r="R31" s="98">
        <f t="shared" si="1"/>
        <v>84.31654676258992</v>
      </c>
      <c r="U31" s="21">
        <f t="shared" si="3"/>
        <v>59</v>
      </c>
      <c r="V31" s="4"/>
    </row>
    <row r="32" spans="1:22" ht="15">
      <c r="A32" s="2">
        <v>618</v>
      </c>
      <c r="B32" s="104"/>
      <c r="C32" s="1">
        <v>151</v>
      </c>
      <c r="D32" s="38">
        <v>7</v>
      </c>
      <c r="E32" s="2" t="str">
        <f>VLOOKUP($A32,база!$A$3:$E$9988,2,FALSE)</f>
        <v>Халитов Фарит</v>
      </c>
      <c r="F32" s="7">
        <f>VLOOKUP($A32,база!$A$3:$E$9988,3,FALSE)</f>
        <v>46</v>
      </c>
      <c r="G32" s="2" t="str">
        <f>VLOOKUP($A32,база!$A$3:$E$9988,4,FALSE)</f>
        <v>Татарстан</v>
      </c>
      <c r="H32" s="2" t="str">
        <f>VLOOKUP($A32,база!$A$3:$E$9988,5,FALSE)</f>
        <v>Казань</v>
      </c>
      <c r="I32" s="2"/>
      <c r="J32" s="2"/>
      <c r="K32" s="2"/>
      <c r="L32" s="2"/>
      <c r="M32" s="2"/>
      <c r="N32" s="2"/>
      <c r="O32" s="2"/>
      <c r="P32" s="125" t="s">
        <v>1343</v>
      </c>
      <c r="Q32" s="49">
        <v>11.65</v>
      </c>
      <c r="R32" s="98">
        <f t="shared" si="1"/>
        <v>83.81294964028777</v>
      </c>
      <c r="U32" s="21">
        <f t="shared" si="3"/>
        <v>58</v>
      </c>
      <c r="V32" s="4"/>
    </row>
    <row r="33" spans="1:22" s="20" customFormat="1" ht="15">
      <c r="A33" s="4">
        <v>428</v>
      </c>
      <c r="B33" s="103"/>
      <c r="C33" s="1">
        <v>45</v>
      </c>
      <c r="D33" s="102">
        <v>8</v>
      </c>
      <c r="E33" s="2" t="str">
        <f>VLOOKUP($A33,база!$A$3:$E$9988,2,FALSE)</f>
        <v>Тремасов Владимир</v>
      </c>
      <c r="F33" s="7">
        <f>VLOOKUP($A33,база!$A$3:$E$9988,3,FALSE)</f>
        <v>49</v>
      </c>
      <c r="G33" s="2" t="str">
        <f>VLOOKUP($A33,база!$A$3:$E$9988,4,FALSE)</f>
        <v>Ульяновск</v>
      </c>
      <c r="H33" s="2" t="str">
        <f>VLOOKUP($A33,база!$A$3:$E$9988,5,FALSE)</f>
        <v>Ювенис</v>
      </c>
      <c r="I33" s="10"/>
      <c r="J33" s="10"/>
      <c r="K33" s="10"/>
      <c r="L33" s="10"/>
      <c r="M33" s="10"/>
      <c r="N33" s="48"/>
      <c r="O33" s="35"/>
      <c r="P33" s="53" t="s">
        <v>1189</v>
      </c>
      <c r="Q33" s="49">
        <v>11.41</v>
      </c>
      <c r="R33" s="98">
        <f t="shared" si="1"/>
        <v>79.79020979020979</v>
      </c>
      <c r="S33" s="36"/>
      <c r="U33" s="21"/>
      <c r="V33" s="2"/>
    </row>
    <row r="34" spans="1:22" s="20" customFormat="1" ht="15">
      <c r="A34" s="4">
        <v>564</v>
      </c>
      <c r="B34" s="103"/>
      <c r="C34" s="1">
        <v>312</v>
      </c>
      <c r="D34" s="102"/>
      <c r="E34" s="2" t="str">
        <f>VLOOKUP($A34,база!$A$3:$E$9988,2,FALSE)</f>
        <v>Власов Иван</v>
      </c>
      <c r="F34" s="7">
        <f>VLOOKUP($A34,база!$A$3:$E$9988,3,FALSE)</f>
        <v>45</v>
      </c>
      <c r="G34" s="2" t="str">
        <f>VLOOKUP($A34,база!$A$3:$E$9988,4,FALSE)</f>
        <v>Удмуртия</v>
      </c>
      <c r="H34" s="2" t="str">
        <f>VLOOKUP($A34,база!$A$3:$E$9988,5,FALSE)</f>
        <v>Глазов</v>
      </c>
      <c r="I34" s="10"/>
      <c r="J34" s="10"/>
      <c r="K34" s="10"/>
      <c r="L34" s="10"/>
      <c r="M34" s="10"/>
      <c r="N34" s="48"/>
      <c r="O34" s="35"/>
      <c r="P34" s="53" t="s">
        <v>1155</v>
      </c>
      <c r="Q34" s="49"/>
      <c r="R34" s="98"/>
      <c r="S34" s="36"/>
      <c r="U34" s="21"/>
      <c r="V34" s="2"/>
    </row>
    <row r="35" spans="1:22" s="20" customFormat="1" ht="15">
      <c r="A35" s="2">
        <v>212</v>
      </c>
      <c r="B35" s="104"/>
      <c r="C35" s="1">
        <v>479</v>
      </c>
      <c r="D35" s="38"/>
      <c r="E35" s="2" t="str">
        <f>VLOOKUP($A35,база!$A$3:$E$9988,2,FALSE)</f>
        <v>Краковский Леонид</v>
      </c>
      <c r="F35" s="7">
        <f>VLOOKUP($A35,база!$A$3:$E$9988,3,FALSE)</f>
        <v>48</v>
      </c>
      <c r="G35" s="2" t="str">
        <f>VLOOKUP($A35,база!$A$3:$E$9988,4,FALSE)</f>
        <v>Архангельская</v>
      </c>
      <c r="H35" s="2" t="str">
        <f>VLOOKUP($A35,база!$A$3:$E$9988,5,FALSE)</f>
        <v>Коряжма</v>
      </c>
      <c r="I35" s="2"/>
      <c r="J35" s="2"/>
      <c r="K35" s="2"/>
      <c r="L35" s="2"/>
      <c r="M35" s="2"/>
      <c r="N35" s="2"/>
      <c r="O35" s="2"/>
      <c r="P35" s="125" t="s">
        <v>1155</v>
      </c>
      <c r="Q35" s="49"/>
      <c r="R35" s="98"/>
      <c r="S35" s="36"/>
      <c r="U35" s="21"/>
      <c r="V35" s="2"/>
    </row>
    <row r="36" spans="1:22" s="20" customFormat="1" ht="15">
      <c r="A36" s="2">
        <v>651</v>
      </c>
      <c r="B36" s="104">
        <v>50</v>
      </c>
      <c r="C36" s="1">
        <v>69</v>
      </c>
      <c r="D36" s="38">
        <v>1</v>
      </c>
      <c r="E36" s="2" t="str">
        <f>VLOOKUP($A36,база!$A$3:$E$9988,2,FALSE)</f>
        <v>Шаров Валерий</v>
      </c>
      <c r="F36" s="7">
        <f>VLOOKUP($A36,база!$A$3:$E$9988,3,FALSE)</f>
        <v>53</v>
      </c>
      <c r="G36" s="2" t="str">
        <f>VLOOKUP($A36,база!$A$3:$E$9988,4,FALSE)</f>
        <v>Москва</v>
      </c>
      <c r="H36" s="2"/>
      <c r="I36" s="2"/>
      <c r="J36" s="2"/>
      <c r="K36" s="2"/>
      <c r="L36" s="2"/>
      <c r="M36" s="2"/>
      <c r="N36" s="2"/>
      <c r="O36" s="2"/>
      <c r="P36" s="125" t="s">
        <v>1434</v>
      </c>
      <c r="Q36" s="49">
        <v>11.04</v>
      </c>
      <c r="R36" s="98">
        <f t="shared" si="1"/>
        <v>89.03225806451613</v>
      </c>
      <c r="S36" s="36"/>
      <c r="U36" s="21"/>
      <c r="V36" s="2"/>
    </row>
    <row r="37" spans="1:22" s="20" customFormat="1" ht="15">
      <c r="A37" s="2">
        <v>657</v>
      </c>
      <c r="B37" s="104"/>
      <c r="C37" s="1">
        <v>78</v>
      </c>
      <c r="D37" s="38">
        <v>2</v>
      </c>
      <c r="E37" s="2" t="str">
        <f>VLOOKUP($A37,база!$A$3:$E$9988,2,FALSE)</f>
        <v>Шильцев Александр</v>
      </c>
      <c r="F37" s="7">
        <f>VLOOKUP($A37,база!$A$3:$E$9988,3,FALSE)</f>
        <v>52</v>
      </c>
      <c r="G37" s="2" t="str">
        <f>VLOOKUP($A37,база!$A$3:$E$9988,4,FALSE)</f>
        <v>Рязань</v>
      </c>
      <c r="H37" s="2"/>
      <c r="I37" s="2"/>
      <c r="J37" s="2"/>
      <c r="K37" s="2"/>
      <c r="L37" s="2"/>
      <c r="M37" s="2"/>
      <c r="N37" s="2"/>
      <c r="O37" s="2"/>
      <c r="P37" s="125" t="s">
        <v>1448</v>
      </c>
      <c r="Q37" s="49">
        <v>11.11</v>
      </c>
      <c r="R37" s="98">
        <f t="shared" si="1"/>
        <v>82.29629629629629</v>
      </c>
      <c r="S37" s="36"/>
      <c r="U37" s="21"/>
      <c r="V37" s="2"/>
    </row>
    <row r="38" spans="1:22" s="20" customFormat="1" ht="15">
      <c r="A38" s="2">
        <v>293</v>
      </c>
      <c r="B38" s="104"/>
      <c r="C38" s="1">
        <v>547</v>
      </c>
      <c r="D38" s="38">
        <v>3</v>
      </c>
      <c r="E38" s="2" t="str">
        <f>VLOOKUP($A38,база!$A$3:$E$9988,2,FALSE)</f>
        <v>Осколков Анатолий</v>
      </c>
      <c r="F38" s="7">
        <f>VLOOKUP($A38,база!$A$3:$E$9988,3,FALSE)</f>
        <v>51</v>
      </c>
      <c r="G38" s="2" t="str">
        <f>VLOOKUP($A38,база!$A$3:$E$9988,4,FALSE)</f>
        <v>Удмуртия</v>
      </c>
      <c r="H38" s="2" t="str">
        <f>VLOOKUP($A38,база!$A$3:$E$9988,5,FALSE)</f>
        <v>Глазов</v>
      </c>
      <c r="I38" s="2"/>
      <c r="J38" s="2"/>
      <c r="K38" s="2"/>
      <c r="L38" s="2"/>
      <c r="M38" s="2"/>
      <c r="N38" s="2"/>
      <c r="O38" s="2"/>
      <c r="P38" s="125" t="s">
        <v>1460</v>
      </c>
      <c r="Q38" s="49">
        <v>11.26</v>
      </c>
      <c r="R38" s="98">
        <f t="shared" si="1"/>
        <v>77.65517241379311</v>
      </c>
      <c r="S38" s="36"/>
      <c r="U38" s="21"/>
      <c r="V38" s="2"/>
    </row>
    <row r="39" spans="1:22" s="20" customFormat="1" ht="15">
      <c r="A39" s="2">
        <v>659</v>
      </c>
      <c r="B39" s="104">
        <v>45</v>
      </c>
      <c r="C39" s="1">
        <v>998</v>
      </c>
      <c r="D39" s="38">
        <v>1</v>
      </c>
      <c r="E39" s="2" t="str">
        <f>VLOOKUP($A39,база!$A$3:$E$9988,2,FALSE)</f>
        <v>Осташевский Михаил</v>
      </c>
      <c r="F39" s="7">
        <f>VLOOKUP($A39,база!$A$3:$E$9988,3,FALSE)</f>
        <v>58</v>
      </c>
      <c r="G39" s="2" t="str">
        <f>VLOOKUP($A39,база!$A$3:$E$9988,4,FALSE)</f>
        <v>Украина</v>
      </c>
      <c r="H39" s="2" t="str">
        <f>VLOOKUP($A39,база!$A$3:$E$9988,5,FALSE)</f>
        <v>Сумы</v>
      </c>
      <c r="I39" s="2"/>
      <c r="J39" s="2"/>
      <c r="K39" s="2"/>
      <c r="L39" s="2"/>
      <c r="M39" s="2"/>
      <c r="N39" s="2"/>
      <c r="O39" s="2"/>
      <c r="P39" s="125" t="s">
        <v>1547</v>
      </c>
      <c r="Q39" s="49">
        <v>10.68</v>
      </c>
      <c r="R39" s="98">
        <f t="shared" si="1"/>
        <v>90.50847457627118</v>
      </c>
      <c r="S39" s="36"/>
      <c r="U39" s="21"/>
      <c r="V39" s="2"/>
    </row>
    <row r="40" spans="1:22" s="20" customFormat="1" ht="15">
      <c r="A40" s="2">
        <v>104</v>
      </c>
      <c r="B40" s="104"/>
      <c r="C40" s="1">
        <v>564</v>
      </c>
      <c r="D40" s="38">
        <v>2</v>
      </c>
      <c r="E40" s="2" t="str">
        <f>VLOOKUP($A40,база!$A$3:$E$9988,2,FALSE)</f>
        <v>Данцевич Николай</v>
      </c>
      <c r="F40" s="7">
        <f>VLOOKUP($A40,база!$A$3:$E$9988,3,FALSE)</f>
        <v>56</v>
      </c>
      <c r="G40" s="2" t="str">
        <f>VLOOKUP($A40,база!$A$3:$E$9988,4,FALSE)</f>
        <v>Архангельск</v>
      </c>
      <c r="H40" s="2" t="str">
        <f>VLOOKUP($A40,база!$A$3:$E$9988,5,FALSE)</f>
        <v>Лава</v>
      </c>
      <c r="I40" s="2"/>
      <c r="J40" s="2"/>
      <c r="K40" s="2"/>
      <c r="L40" s="2"/>
      <c r="M40" s="2"/>
      <c r="N40" s="2"/>
      <c r="O40" s="2"/>
      <c r="P40" s="125" t="s">
        <v>1548</v>
      </c>
      <c r="Q40" s="49">
        <v>10.82</v>
      </c>
      <c r="R40" s="98">
        <f t="shared" si="1"/>
        <v>90.16666666666667</v>
      </c>
      <c r="S40" s="36"/>
      <c r="U40" s="21"/>
      <c r="V40" s="2"/>
    </row>
    <row r="41" spans="1:22" s="20" customFormat="1" ht="15">
      <c r="A41" s="2">
        <v>181</v>
      </c>
      <c r="B41" s="104"/>
      <c r="C41" s="1">
        <v>311</v>
      </c>
      <c r="D41" s="38">
        <v>3</v>
      </c>
      <c r="E41" s="2" t="str">
        <f>VLOOKUP($A41,база!$A$3:$E$9988,2,FALSE)</f>
        <v>Климов Валерий</v>
      </c>
      <c r="F41" s="7" t="str">
        <f>VLOOKUP($A41,база!$A$3:$E$9988,3,FALSE)</f>
        <v>59</v>
      </c>
      <c r="G41" s="2" t="str">
        <f>VLOOKUP($A41,база!$A$3:$E$9988,4,FALSE)</f>
        <v>Свердловская.</v>
      </c>
      <c r="H41" s="2" t="str">
        <f>VLOOKUP($A41,база!$A$3:$E$9988,5,FALSE)</f>
        <v>Новоуральск Кедр</v>
      </c>
      <c r="I41" s="2"/>
      <c r="J41" s="2"/>
      <c r="K41" s="2"/>
      <c r="L41" s="2"/>
      <c r="M41" s="2"/>
      <c r="N41" s="2"/>
      <c r="O41" s="2"/>
      <c r="P41" s="125" t="s">
        <v>1435</v>
      </c>
      <c r="Q41" s="49">
        <v>10.68</v>
      </c>
      <c r="R41" s="98">
        <f t="shared" si="1"/>
        <v>84.09448818897638</v>
      </c>
      <c r="S41" s="36"/>
      <c r="U41" s="21"/>
      <c r="V41" s="2"/>
    </row>
    <row r="42" spans="1:22" s="20" customFormat="1" ht="15">
      <c r="A42" s="2">
        <v>392</v>
      </c>
      <c r="B42" s="104"/>
      <c r="C42" s="1">
        <v>572</v>
      </c>
      <c r="D42" s="38">
        <v>4</v>
      </c>
      <c r="E42" s="2" t="str">
        <f>VLOOKUP($A42,база!$A$3:$E$9988,2,FALSE)</f>
        <v>Сластилин Валерий</v>
      </c>
      <c r="F42" s="7">
        <f>VLOOKUP($A42,база!$A$3:$E$9988,3,FALSE)</f>
        <v>57</v>
      </c>
      <c r="G42" s="2" t="str">
        <f>VLOOKUP($A42,база!$A$3:$E$9988,4,FALSE)</f>
        <v>Архангельская</v>
      </c>
      <c r="H42" s="2" t="str">
        <f>VLOOKUP($A42,база!$A$3:$E$9988,5,FALSE)</f>
        <v>Архангельск Лава</v>
      </c>
      <c r="I42" s="2"/>
      <c r="J42" s="2"/>
      <c r="K42" s="2"/>
      <c r="L42" s="2"/>
      <c r="M42" s="2"/>
      <c r="N42" s="2"/>
      <c r="O42" s="2"/>
      <c r="P42" s="125" t="s">
        <v>1549</v>
      </c>
      <c r="Q42" s="49">
        <v>10.75</v>
      </c>
      <c r="R42" s="98">
        <f t="shared" si="1"/>
        <v>83.33333333333333</v>
      </c>
      <c r="S42" s="36"/>
      <c r="U42" s="21"/>
      <c r="V42" s="2"/>
    </row>
    <row r="43" spans="1:22" s="20" customFormat="1" ht="15">
      <c r="A43" s="2">
        <v>489</v>
      </c>
      <c r="B43" s="104"/>
      <c r="C43" s="1">
        <v>573</v>
      </c>
      <c r="D43" s="38">
        <v>5</v>
      </c>
      <c r="E43" s="2" t="str">
        <f>VLOOKUP($A43,база!$A$3:$E$9988,2,FALSE)</f>
        <v>Шешуков Алексей</v>
      </c>
      <c r="F43" s="7">
        <f>VLOOKUP($A43,база!$A$3:$E$9988,3,FALSE)</f>
        <v>58</v>
      </c>
      <c r="G43" s="2" t="str">
        <f>VLOOKUP($A43,база!$A$3:$E$9988,4,FALSE)</f>
        <v>Архангельская</v>
      </c>
      <c r="H43" s="2" t="str">
        <f>VLOOKUP($A43,база!$A$3:$E$9988,5,FALSE)</f>
        <v>Архангельск Лава</v>
      </c>
      <c r="I43" s="2"/>
      <c r="J43" s="2"/>
      <c r="K43" s="2"/>
      <c r="L43" s="2"/>
      <c r="M43" s="2"/>
      <c r="N43" s="2"/>
      <c r="O43" s="2"/>
      <c r="P43" s="125" t="s">
        <v>1255</v>
      </c>
      <c r="Q43" s="49">
        <v>10.68</v>
      </c>
      <c r="R43" s="98">
        <f t="shared" si="1"/>
        <v>81.5267175572519</v>
      </c>
      <c r="S43" s="36"/>
      <c r="U43" s="21"/>
      <c r="V43" s="2"/>
    </row>
    <row r="44" spans="1:22" s="20" customFormat="1" ht="15">
      <c r="A44" s="2">
        <v>581</v>
      </c>
      <c r="B44" s="104"/>
      <c r="C44" s="1">
        <v>3173</v>
      </c>
      <c r="D44" s="38">
        <v>6</v>
      </c>
      <c r="E44" s="2" t="str">
        <f>VLOOKUP($A44,база!$A$3:$E$9988,2,FALSE)</f>
        <v>Нифанов Евгений</v>
      </c>
      <c r="F44" s="7">
        <f>VLOOKUP($A44,база!$A$3:$E$9988,3,FALSE)</f>
        <v>55</v>
      </c>
      <c r="G44" s="2" t="str">
        <f>VLOOKUP($A44,база!$A$3:$E$9988,4,FALSE)</f>
        <v>Израиль</v>
      </c>
      <c r="H44" s="2"/>
      <c r="I44" s="2"/>
      <c r="J44" s="2"/>
      <c r="K44" s="2"/>
      <c r="L44" s="2"/>
      <c r="M44" s="2"/>
      <c r="N44" s="2"/>
      <c r="O44" s="2"/>
      <c r="P44" s="125" t="s">
        <v>1398</v>
      </c>
      <c r="Q44" s="49">
        <v>10.97</v>
      </c>
      <c r="R44" s="98">
        <f t="shared" si="1"/>
        <v>82.4812030075188</v>
      </c>
      <c r="S44" s="36"/>
      <c r="U44" s="21"/>
      <c r="V44" s="2"/>
    </row>
    <row r="45" spans="1:22" s="20" customFormat="1" ht="15">
      <c r="A45" s="2">
        <v>622</v>
      </c>
      <c r="B45" s="104"/>
      <c r="C45" s="1">
        <v>152</v>
      </c>
      <c r="D45" s="38">
        <v>7</v>
      </c>
      <c r="E45" s="2" t="str">
        <f>VLOOKUP($A45,база!$A$3:$E$9988,2,FALSE)</f>
        <v>Ибрагимов Искандер</v>
      </c>
      <c r="F45" s="7">
        <f>VLOOKUP($A45,база!$A$3:$E$9988,3,FALSE)</f>
        <v>57</v>
      </c>
      <c r="G45" s="2" t="str">
        <f>VLOOKUP($A45,база!$A$3:$E$9988,4,FALSE)</f>
        <v>Татарстан</v>
      </c>
      <c r="H45" s="2" t="str">
        <f>VLOOKUP($A45,база!$A$3:$E$9988,5,FALSE)</f>
        <v>Казань</v>
      </c>
      <c r="I45" s="2"/>
      <c r="J45" s="2"/>
      <c r="K45" s="2"/>
      <c r="L45" s="2"/>
      <c r="M45" s="2"/>
      <c r="N45" s="2"/>
      <c r="O45" s="2"/>
      <c r="P45" s="125" t="s">
        <v>1520</v>
      </c>
      <c r="Q45" s="49">
        <v>10.75</v>
      </c>
      <c r="R45" s="98">
        <f t="shared" si="1"/>
        <v>78.46715328467153</v>
      </c>
      <c r="S45" s="36"/>
      <c r="U45" s="21"/>
      <c r="V45" s="2"/>
    </row>
    <row r="46" spans="1:22" s="20" customFormat="1" ht="15">
      <c r="A46" s="2">
        <v>517</v>
      </c>
      <c r="B46" s="104"/>
      <c r="C46" s="1">
        <v>51</v>
      </c>
      <c r="D46" s="38">
        <v>8</v>
      </c>
      <c r="E46" s="2" t="str">
        <f>VLOOKUP($A46,база!$A$3:$E$9988,2,FALSE)</f>
        <v>Греков Александр</v>
      </c>
      <c r="F46" s="7">
        <f>VLOOKUP($A46,база!$A$3:$E$9988,3,FALSE)</f>
        <v>57</v>
      </c>
      <c r="G46" s="2" t="str">
        <f>VLOOKUP($A46,база!$A$3:$E$9988,4,FALSE)</f>
        <v>Москва</v>
      </c>
      <c r="H46" s="2"/>
      <c r="I46" s="2"/>
      <c r="J46" s="2"/>
      <c r="K46" s="2"/>
      <c r="L46" s="2"/>
      <c r="M46" s="2"/>
      <c r="N46" s="2"/>
      <c r="O46" s="2"/>
      <c r="P46" s="125" t="s">
        <v>1521</v>
      </c>
      <c r="Q46" s="49">
        <v>10.75</v>
      </c>
      <c r="R46" s="98">
        <f t="shared" si="1"/>
        <v>77.89855072463767</v>
      </c>
      <c r="S46" s="36"/>
      <c r="U46" s="21"/>
      <c r="V46" s="2"/>
    </row>
    <row r="47" spans="1:22" s="20" customFormat="1" ht="15">
      <c r="A47" s="2"/>
      <c r="B47" s="104"/>
      <c r="C47" s="1"/>
      <c r="D47" s="38"/>
      <c r="E47" s="2"/>
      <c r="F47" s="7"/>
      <c r="G47" s="2"/>
      <c r="H47" s="2"/>
      <c r="I47" s="2"/>
      <c r="J47" s="2"/>
      <c r="K47" s="2"/>
      <c r="L47" s="2"/>
      <c r="M47" s="2"/>
      <c r="N47" s="2"/>
      <c r="O47" s="2"/>
      <c r="P47" s="125"/>
      <c r="Q47" s="49"/>
      <c r="R47" s="98"/>
      <c r="S47" s="36"/>
      <c r="U47" s="21"/>
      <c r="V47" s="2"/>
    </row>
    <row r="48" spans="1:22" s="20" customFormat="1" ht="15">
      <c r="A48" s="2"/>
      <c r="B48" s="104"/>
      <c r="C48" s="1"/>
      <c r="D48" s="38"/>
      <c r="E48" s="2"/>
      <c r="F48" s="7"/>
      <c r="G48" s="2"/>
      <c r="H48" s="2"/>
      <c r="I48" s="2"/>
      <c r="J48" s="2"/>
      <c r="K48" s="2"/>
      <c r="L48" s="2"/>
      <c r="M48" s="2"/>
      <c r="N48" s="2"/>
      <c r="O48" s="2"/>
      <c r="P48" s="125"/>
      <c r="Q48" s="49"/>
      <c r="R48" s="98"/>
      <c r="S48" s="36"/>
      <c r="U48" s="21"/>
      <c r="V48" s="2"/>
    </row>
    <row r="49" spans="1:22" s="20" customFormat="1" ht="15">
      <c r="A49" s="2"/>
      <c r="B49" s="104"/>
      <c r="C49" s="1"/>
      <c r="D49" s="38"/>
      <c r="E49" s="2" t="s">
        <v>1553</v>
      </c>
      <c r="F49" s="7"/>
      <c r="G49" s="2"/>
      <c r="H49" s="2"/>
      <c r="I49" s="2"/>
      <c r="J49" s="2"/>
      <c r="K49" s="2"/>
      <c r="L49" s="2"/>
      <c r="M49" s="2"/>
      <c r="N49" s="2"/>
      <c r="O49" s="2"/>
      <c r="P49" s="125"/>
      <c r="Q49" s="49"/>
      <c r="R49" s="98"/>
      <c r="S49" s="36"/>
      <c r="U49" s="21"/>
      <c r="V49" s="2"/>
    </row>
    <row r="50" spans="1:22" s="20" customFormat="1" ht="15">
      <c r="A50" s="2"/>
      <c r="B50" s="104"/>
      <c r="C50" s="1"/>
      <c r="D50" s="38"/>
      <c r="E50" s="2"/>
      <c r="F50" s="7"/>
      <c r="G50" s="2"/>
      <c r="H50" s="2"/>
      <c r="I50" s="2"/>
      <c r="J50" s="2"/>
      <c r="K50" s="2"/>
      <c r="L50" s="2"/>
      <c r="M50" s="2"/>
      <c r="N50" s="2"/>
      <c r="O50" s="2"/>
      <c r="P50" s="125"/>
      <c r="Q50" s="49"/>
      <c r="R50" s="98"/>
      <c r="S50" s="36"/>
      <c r="U50" s="21"/>
      <c r="V50" s="2"/>
    </row>
    <row r="51" spans="1:22" s="20" customFormat="1" ht="15">
      <c r="A51" s="2">
        <v>417</v>
      </c>
      <c r="B51" s="104">
        <v>40</v>
      </c>
      <c r="C51" s="1">
        <v>25</v>
      </c>
      <c r="D51" s="38">
        <v>1</v>
      </c>
      <c r="E51" s="2" t="str">
        <f>VLOOKUP($A51,база!$A$3:$E$9988,2,FALSE)</f>
        <v>Сухачев Владимир</v>
      </c>
      <c r="F51" s="7">
        <f>VLOOKUP($A51,база!$A$3:$E$9988,3,FALSE)</f>
        <v>63</v>
      </c>
      <c r="G51" s="2" t="str">
        <f>VLOOKUP($A51,база!$A$3:$E$9988,4,FALSE)</f>
        <v>Москва</v>
      </c>
      <c r="H51" s="2" t="str">
        <f>VLOOKUP($A51,база!$A$3:$E$9988,5,FALSE)</f>
        <v>Дзержинец</v>
      </c>
      <c r="I51" s="2"/>
      <c r="J51" s="2"/>
      <c r="K51" s="2"/>
      <c r="L51" s="2"/>
      <c r="M51" s="2"/>
      <c r="N51" s="2"/>
      <c r="O51" s="2"/>
      <c r="P51" s="125" t="s">
        <v>1550</v>
      </c>
      <c r="Q51" s="49">
        <v>10.33</v>
      </c>
      <c r="R51" s="98">
        <f t="shared" si="1"/>
        <v>84.67213114754098</v>
      </c>
      <c r="S51" s="36"/>
      <c r="U51" s="21"/>
      <c r="V51" s="2"/>
    </row>
    <row r="52" spans="1:22" s="20" customFormat="1" ht="15">
      <c r="A52" s="2">
        <v>648</v>
      </c>
      <c r="B52" s="104"/>
      <c r="C52" s="1">
        <v>67</v>
      </c>
      <c r="D52" s="38">
        <v>2</v>
      </c>
      <c r="E52" s="2" t="str">
        <f>VLOOKUP($A52,база!$A$3:$E$9988,2,FALSE)</f>
        <v>Озол Вячеслав</v>
      </c>
      <c r="F52" s="7">
        <f>VLOOKUP($A52,база!$A$3:$E$9988,3,FALSE)</f>
        <v>61</v>
      </c>
      <c r="G52" s="2" t="str">
        <f>VLOOKUP($A52,база!$A$3:$E$9988,4,FALSE)</f>
        <v>Ярославская</v>
      </c>
      <c r="H52" s="2" t="str">
        <f>VLOOKUP($A52,база!$A$3:$E$9988,5,FALSE)</f>
        <v>Рыбинск "Рыбинск"</v>
      </c>
      <c r="I52" s="2"/>
      <c r="J52" s="2"/>
      <c r="K52" s="2"/>
      <c r="L52" s="2"/>
      <c r="M52" s="2"/>
      <c r="N52" s="2"/>
      <c r="O52" s="2"/>
      <c r="P52" s="125" t="s">
        <v>1166</v>
      </c>
      <c r="Q52" s="49">
        <v>10.47</v>
      </c>
      <c r="R52" s="98">
        <f t="shared" si="1"/>
        <v>83.0952380952381</v>
      </c>
      <c r="S52" s="36"/>
      <c r="U52" s="21"/>
      <c r="V52" s="2"/>
    </row>
    <row r="53" spans="1:22" s="20" customFormat="1" ht="15">
      <c r="A53" s="2">
        <v>8</v>
      </c>
      <c r="B53" s="104"/>
      <c r="C53" s="1">
        <v>106</v>
      </c>
      <c r="D53" s="38">
        <v>3</v>
      </c>
      <c r="E53" s="2" t="str">
        <f>VLOOKUP($A53,база!$A$3:$E$9988,2,FALSE)</f>
        <v>Алексеев Игорь</v>
      </c>
      <c r="F53" s="7">
        <f>VLOOKUP($A53,база!$A$3:$E$9988,3,FALSE)</f>
        <v>63</v>
      </c>
      <c r="G53" s="2" t="str">
        <f>VLOOKUP($A53,база!$A$3:$E$9988,4,FALSE)</f>
        <v>Свердловская</v>
      </c>
      <c r="H53" s="2" t="str">
        <f>VLOOKUP($A53,база!$A$3:$E$9988,5,FALSE)</f>
        <v>Лесной</v>
      </c>
      <c r="I53" s="2"/>
      <c r="J53" s="2"/>
      <c r="K53" s="2"/>
      <c r="L53" s="2"/>
      <c r="M53" s="2"/>
      <c r="N53" s="2"/>
      <c r="O53" s="2"/>
      <c r="P53" s="125" t="s">
        <v>1549</v>
      </c>
      <c r="Q53" s="49">
        <v>10.4</v>
      </c>
      <c r="R53" s="98">
        <f t="shared" si="1"/>
        <v>80.62015503875969</v>
      </c>
      <c r="S53" s="36"/>
      <c r="U53" s="21"/>
      <c r="V53" s="2"/>
    </row>
    <row r="54" spans="1:22" s="20" customFormat="1" ht="15">
      <c r="A54" s="2">
        <v>499</v>
      </c>
      <c r="B54" s="104"/>
      <c r="C54" s="1">
        <v>576</v>
      </c>
      <c r="D54" s="38">
        <v>4</v>
      </c>
      <c r="E54" s="2" t="str">
        <f>VLOOKUP($A54,база!$A$3:$E$9988,2,FALSE)</f>
        <v>Юрьев Валерий</v>
      </c>
      <c r="F54" s="7">
        <f>VLOOKUP($A54,база!$A$3:$E$9988,3,FALSE)</f>
        <v>62</v>
      </c>
      <c r="G54" s="2" t="str">
        <f>VLOOKUP($A54,база!$A$3:$E$9988,4,FALSE)</f>
        <v>Архангельск</v>
      </c>
      <c r="H54" s="2" t="str">
        <f>VLOOKUP($A54,база!$A$3:$E$9988,5,FALSE)</f>
        <v>Лава</v>
      </c>
      <c r="I54" s="2"/>
      <c r="J54" s="2"/>
      <c r="K54" s="2"/>
      <c r="L54" s="2"/>
      <c r="M54" s="2"/>
      <c r="N54" s="2"/>
      <c r="O54" s="2"/>
      <c r="P54" s="125" t="s">
        <v>1551</v>
      </c>
      <c r="Q54" s="49">
        <v>10.4</v>
      </c>
      <c r="R54" s="98">
        <f t="shared" si="1"/>
        <v>80</v>
      </c>
      <c r="S54" s="36"/>
      <c r="U54" s="21"/>
      <c r="V54" s="2"/>
    </row>
    <row r="55" spans="1:22" s="20" customFormat="1" ht="15">
      <c r="A55" s="2">
        <v>423</v>
      </c>
      <c r="B55" s="104"/>
      <c r="C55" s="1">
        <v>383</v>
      </c>
      <c r="D55" s="38">
        <v>5</v>
      </c>
      <c r="E55" s="2" t="str">
        <f>VLOOKUP($A55,база!$A$3:$E$9988,2,FALSE)</f>
        <v>Тихонов Юрий </v>
      </c>
      <c r="F55" s="7">
        <f>VLOOKUP($A55,база!$A$3:$E$9988,3,FALSE)</f>
        <v>63</v>
      </c>
      <c r="G55" s="2" t="str">
        <f>VLOOKUP($A55,база!$A$3:$E$9988,4,FALSE)</f>
        <v>Московская</v>
      </c>
      <c r="H55" s="2" t="str">
        <f>VLOOKUP($A55,база!$A$3:$E$9988,5,FALSE)</f>
        <v>Фрязино</v>
      </c>
      <c r="I55" s="2"/>
      <c r="J55" s="2"/>
      <c r="K55" s="2"/>
      <c r="L55" s="2"/>
      <c r="M55" s="2"/>
      <c r="N55" s="2"/>
      <c r="O55" s="2"/>
      <c r="P55" s="125" t="s">
        <v>1151</v>
      </c>
      <c r="Q55" s="49">
        <v>10.33</v>
      </c>
      <c r="R55" s="98">
        <f t="shared" si="1"/>
        <v>78.25757575757576</v>
      </c>
      <c r="S55" s="36"/>
      <c r="U55" s="21"/>
      <c r="V55" s="2"/>
    </row>
    <row r="56" spans="1:22" s="20" customFormat="1" ht="15">
      <c r="A56" s="2">
        <v>585</v>
      </c>
      <c r="B56" s="104"/>
      <c r="C56" s="1">
        <v>780</v>
      </c>
      <c r="D56" s="38">
        <v>6</v>
      </c>
      <c r="E56" s="2" t="str">
        <f>VLOOKUP($A56,база!$A$3:$E$9988,2,FALSE)</f>
        <v>Айзаров Вячеслав</v>
      </c>
      <c r="F56" s="7">
        <f>VLOOKUP($A56,база!$A$3:$E$9988,3,FALSE)</f>
        <v>62</v>
      </c>
      <c r="G56" s="2" t="str">
        <f>VLOOKUP($A56,база!$A$3:$E$9988,4,FALSE)</f>
        <v>Свердловская</v>
      </c>
      <c r="H56" s="2" t="str">
        <f>VLOOKUP($A56,база!$A$3:$E$9988,5,FALSE)</f>
        <v>Новоуральск Кедр</v>
      </c>
      <c r="I56" s="2"/>
      <c r="J56" s="2"/>
      <c r="K56" s="2"/>
      <c r="L56" s="2"/>
      <c r="M56" s="2"/>
      <c r="N56" s="2"/>
      <c r="O56" s="2"/>
      <c r="P56" s="125" t="s">
        <v>1448</v>
      </c>
      <c r="Q56" s="49">
        <v>10.47</v>
      </c>
      <c r="R56" s="98">
        <f t="shared" si="1"/>
        <v>77.55555555555556</v>
      </c>
      <c r="S56" s="36"/>
      <c r="U56" s="21"/>
      <c r="V56" s="2"/>
    </row>
    <row r="57" spans="1:22" s="20" customFormat="1" ht="15">
      <c r="A57" s="2">
        <v>639</v>
      </c>
      <c r="B57" s="104"/>
      <c r="C57" s="1">
        <v>378</v>
      </c>
      <c r="D57" s="38">
        <v>7</v>
      </c>
      <c r="E57" s="2" t="str">
        <f>VLOOKUP($A57,база!$A$3:$E$9988,2,FALSE)</f>
        <v>Третьяков Юрий</v>
      </c>
      <c r="F57" s="7">
        <f>VLOOKUP($A57,база!$A$3:$E$9988,3,FALSE)</f>
        <v>60</v>
      </c>
      <c r="G57" s="2" t="str">
        <f>VLOOKUP($A57,база!$A$3:$E$9988,4,FALSE)</f>
        <v>Пермь</v>
      </c>
      <c r="H57" s="2"/>
      <c r="I57" s="2"/>
      <c r="J57" s="2"/>
      <c r="K57" s="2"/>
      <c r="L57" s="2"/>
      <c r="M57" s="2"/>
      <c r="N57" s="2"/>
      <c r="O57" s="2"/>
      <c r="P57" s="125" t="s">
        <v>1521</v>
      </c>
      <c r="Q57" s="49">
        <v>10.54</v>
      </c>
      <c r="R57" s="98">
        <f t="shared" si="1"/>
        <v>76.37681159420289</v>
      </c>
      <c r="S57" s="36"/>
      <c r="U57" s="21"/>
      <c r="V57" s="2"/>
    </row>
    <row r="58" spans="1:22" s="20" customFormat="1" ht="15">
      <c r="A58" s="2">
        <v>296</v>
      </c>
      <c r="B58" s="104">
        <v>35</v>
      </c>
      <c r="C58" s="1">
        <v>87</v>
      </c>
      <c r="D58" s="38">
        <v>1</v>
      </c>
      <c r="E58" s="2" t="str">
        <f>VLOOKUP($A58,база!$A$3:$E$9988,2,FALSE)</f>
        <v>Пашаев Паша</v>
      </c>
      <c r="F58" s="7">
        <f>VLOOKUP($A58,база!$A$3:$E$9988,3,FALSE)</f>
        <v>67</v>
      </c>
      <c r="G58" s="2" t="str">
        <f>VLOOKUP($A58,база!$A$3:$E$9988,4,FALSE)</f>
        <v>Дагестан</v>
      </c>
      <c r="H58" s="2"/>
      <c r="I58" s="2"/>
      <c r="J58" s="2"/>
      <c r="K58" s="2"/>
      <c r="L58" s="2"/>
      <c r="M58" s="2"/>
      <c r="N58" s="2"/>
      <c r="O58" s="2"/>
      <c r="P58" s="125" t="s">
        <v>1552</v>
      </c>
      <c r="Q58" s="49">
        <v>10.13</v>
      </c>
      <c r="R58" s="98">
        <f t="shared" si="1"/>
        <v>87.32758620689656</v>
      </c>
      <c r="S58" s="36"/>
      <c r="U58" s="21"/>
      <c r="V58" s="2"/>
    </row>
    <row r="59" spans="1:22" s="20" customFormat="1" ht="15">
      <c r="A59" s="2">
        <v>225</v>
      </c>
      <c r="B59" s="104"/>
      <c r="C59" s="1">
        <v>90</v>
      </c>
      <c r="D59" s="38">
        <v>2</v>
      </c>
      <c r="E59" s="2" t="str">
        <f>VLOOKUP($A59,база!$A$3:$E$9988,2,FALSE)</f>
        <v>Кулаков Сергей</v>
      </c>
      <c r="F59" s="7">
        <f>VLOOKUP($A59,база!$A$3:$E$9988,3,FALSE)</f>
        <v>67</v>
      </c>
      <c r="G59" s="2" t="str">
        <f>VLOOKUP($A59,база!$A$3:$E$9988,4,FALSE)</f>
        <v>Московская</v>
      </c>
      <c r="H59" s="2" t="str">
        <f>VLOOKUP($A59,база!$A$3:$E$9988,5,FALSE)</f>
        <v>Серпухов</v>
      </c>
      <c r="I59" s="2"/>
      <c r="J59" s="2"/>
      <c r="K59" s="2"/>
      <c r="L59" s="2"/>
      <c r="M59" s="2"/>
      <c r="N59" s="2"/>
      <c r="O59" s="2"/>
      <c r="P59" s="125" t="s">
        <v>1448</v>
      </c>
      <c r="Q59" s="49">
        <v>10.13</v>
      </c>
      <c r="R59" s="98">
        <f t="shared" si="1"/>
        <v>75.03703703703705</v>
      </c>
      <c r="S59" s="36"/>
      <c r="U59" s="21"/>
      <c r="V59" s="2"/>
    </row>
    <row r="60" spans="1:22" s="20" customFormat="1" ht="15">
      <c r="A60" s="2">
        <v>259</v>
      </c>
      <c r="B60" s="104">
        <v>30</v>
      </c>
      <c r="C60" s="1"/>
      <c r="D60" s="38">
        <v>1</v>
      </c>
      <c r="E60" s="2" t="str">
        <f>VLOOKUP($A60,база!$A$3:$E$9988,2,FALSE)</f>
        <v>Миронов Константин</v>
      </c>
      <c r="F60" s="7">
        <f>VLOOKUP($A60,база!$A$3:$E$9988,3,FALSE)</f>
        <v>71</v>
      </c>
      <c r="G60" s="2" t="str">
        <f>VLOOKUP($A60,база!$A$3:$E$9988,4,FALSE)</f>
        <v>Чувашия</v>
      </c>
      <c r="H60" s="2" t="str">
        <f>VLOOKUP($A60,база!$A$3:$E$9988,5,FALSE)</f>
        <v>Канаш Локомотив</v>
      </c>
      <c r="I60" s="2"/>
      <c r="J60" s="2"/>
      <c r="K60" s="2"/>
      <c r="L60" s="2"/>
      <c r="M60" s="2"/>
      <c r="N60" s="2"/>
      <c r="O60" s="2"/>
      <c r="P60" s="125" t="s">
        <v>1547</v>
      </c>
      <c r="Q60" s="49">
        <v>9.86</v>
      </c>
      <c r="R60" s="98">
        <f t="shared" si="1"/>
        <v>83.5593220338983</v>
      </c>
      <c r="S60" s="36"/>
      <c r="U60" s="21"/>
      <c r="V60" s="2"/>
    </row>
    <row r="61" spans="1:22" s="20" customFormat="1" ht="15">
      <c r="A61" s="2">
        <v>112</v>
      </c>
      <c r="B61" s="104"/>
      <c r="C61" s="1">
        <v>567</v>
      </c>
      <c r="D61" s="38">
        <v>2</v>
      </c>
      <c r="E61" s="2" t="str">
        <f>VLOOKUP($A61,база!$A$3:$E$9988,2,FALSE)</f>
        <v>Добронравов Алексей</v>
      </c>
      <c r="F61" s="7">
        <f>VLOOKUP($A61,база!$A$3:$E$9988,3,FALSE)</f>
        <v>71</v>
      </c>
      <c r="G61" s="2" t="str">
        <f>VLOOKUP($A61,база!$A$3:$E$9988,4,FALSE)</f>
        <v>Архангельс.</v>
      </c>
      <c r="H61" s="2" t="str">
        <f>VLOOKUP($A61,база!$A$3:$E$9988,5,FALSE)</f>
        <v>Архангельск</v>
      </c>
      <c r="I61" s="2"/>
      <c r="J61" s="2"/>
      <c r="K61" s="2"/>
      <c r="L61" s="2"/>
      <c r="M61" s="2"/>
      <c r="N61" s="2"/>
      <c r="O61" s="2"/>
      <c r="P61" s="125" t="s">
        <v>1254</v>
      </c>
      <c r="Q61" s="49">
        <v>9.86</v>
      </c>
      <c r="R61" s="98">
        <f t="shared" si="1"/>
        <v>82.85714285714285</v>
      </c>
      <c r="S61" s="36"/>
      <c r="U61" s="21"/>
      <c r="V61" s="2"/>
    </row>
    <row r="62" spans="1:22" s="20" customFormat="1" ht="15">
      <c r="A62" s="2"/>
      <c r="B62" s="104"/>
      <c r="C62" s="1"/>
      <c r="D62" s="38"/>
      <c r="E62" s="2"/>
      <c r="F62" s="7"/>
      <c r="G62" s="2"/>
      <c r="H62" s="2"/>
      <c r="I62" s="2"/>
      <c r="J62" s="2"/>
      <c r="K62" s="2"/>
      <c r="L62" s="2"/>
      <c r="M62" s="2"/>
      <c r="N62" s="2"/>
      <c r="O62" s="2"/>
      <c r="P62" s="125"/>
      <c r="Q62" s="49"/>
      <c r="R62" s="98" t="e">
        <f t="shared" si="1"/>
        <v>#DIV/0!</v>
      </c>
      <c r="S62" s="36"/>
      <c r="U62" s="21"/>
      <c r="V62" s="2"/>
    </row>
    <row r="63" spans="1:22" s="20" customFormat="1" ht="15">
      <c r="A63" s="2"/>
      <c r="B63" s="104"/>
      <c r="C63" s="1"/>
      <c r="D63" s="38"/>
      <c r="E63" s="2" t="s">
        <v>829</v>
      </c>
      <c r="F63" s="7"/>
      <c r="G63" s="2"/>
      <c r="H63" s="2"/>
      <c r="I63" s="2"/>
      <c r="J63" s="2"/>
      <c r="K63" s="2"/>
      <c r="L63" s="2"/>
      <c r="M63" s="2"/>
      <c r="N63" s="2"/>
      <c r="O63" s="2"/>
      <c r="P63" s="115"/>
      <c r="Q63" s="49"/>
      <c r="R63" s="98" t="e">
        <f t="shared" si="1"/>
        <v>#DIV/0!</v>
      </c>
      <c r="S63" s="36"/>
      <c r="U63" s="21"/>
      <c r="V63" s="2"/>
    </row>
    <row r="64" spans="1:22" s="20" customFormat="1" ht="15">
      <c r="A64" s="2"/>
      <c r="B64" s="104"/>
      <c r="C64" s="1"/>
      <c r="D64" s="38"/>
      <c r="E64" s="2"/>
      <c r="F64" s="7"/>
      <c r="G64" s="2"/>
      <c r="H64" s="2"/>
      <c r="I64" s="2"/>
      <c r="J64" s="2"/>
      <c r="K64" s="2"/>
      <c r="L64" s="2"/>
      <c r="M64" s="2"/>
      <c r="N64" s="2"/>
      <c r="O64" s="2"/>
      <c r="P64" s="115"/>
      <c r="Q64" s="49"/>
      <c r="R64" s="98" t="e">
        <f t="shared" si="1"/>
        <v>#DIV/0!</v>
      </c>
      <c r="S64" s="36"/>
      <c r="U64" s="21"/>
      <c r="V64" s="2"/>
    </row>
    <row r="65" spans="1:22" s="20" customFormat="1" ht="15">
      <c r="A65" s="2"/>
      <c r="B65" s="104"/>
      <c r="C65" s="1"/>
      <c r="D65" s="38"/>
      <c r="E65" s="2"/>
      <c r="F65" s="7"/>
      <c r="G65" s="2"/>
      <c r="H65" s="2"/>
      <c r="I65" s="2"/>
      <c r="J65" s="2"/>
      <c r="K65" s="2"/>
      <c r="L65" s="2"/>
      <c r="M65" s="2"/>
      <c r="N65" s="2"/>
      <c r="O65" s="2"/>
      <c r="P65" s="115"/>
      <c r="Q65" s="49"/>
      <c r="R65" s="98" t="e">
        <f t="shared" si="1"/>
        <v>#DIV/0!</v>
      </c>
      <c r="S65" s="36"/>
      <c r="U65" s="21"/>
      <c r="V65" s="2"/>
    </row>
    <row r="66" spans="1:22" s="20" customFormat="1" ht="15">
      <c r="A66" s="2"/>
      <c r="B66" s="104"/>
      <c r="C66" s="1"/>
      <c r="D66" s="38"/>
      <c r="E66" s="2"/>
      <c r="F66" s="7"/>
      <c r="G66" s="2"/>
      <c r="H66" s="2"/>
      <c r="I66" s="2"/>
      <c r="J66" s="2"/>
      <c r="K66" s="2"/>
      <c r="L66" s="2"/>
      <c r="M66" s="2"/>
      <c r="N66" s="2"/>
      <c r="O66" s="2"/>
      <c r="P66" s="115"/>
      <c r="Q66" s="49"/>
      <c r="R66" s="98"/>
      <c r="S66" s="36"/>
      <c r="U66" s="21"/>
      <c r="V66" s="2"/>
    </row>
    <row r="67" spans="1:22" s="20" customFormat="1" ht="15">
      <c r="A67" s="2"/>
      <c r="B67" s="104"/>
      <c r="C67" s="1"/>
      <c r="D67" s="38"/>
      <c r="E67" s="2"/>
      <c r="F67" s="7"/>
      <c r="G67" s="2"/>
      <c r="H67" s="2"/>
      <c r="I67" s="2"/>
      <c r="J67" s="2"/>
      <c r="K67" s="2"/>
      <c r="L67" s="2"/>
      <c r="M67" s="2"/>
      <c r="N67" s="2"/>
      <c r="O67" s="2"/>
      <c r="P67" s="115"/>
      <c r="Q67" s="49"/>
      <c r="R67" s="98"/>
      <c r="S67" s="36"/>
      <c r="U67" s="21"/>
      <c r="V67" s="2"/>
    </row>
    <row r="68" spans="1:22" s="20" customFormat="1" ht="15">
      <c r="A68" s="2"/>
      <c r="B68" s="104"/>
      <c r="C68" s="1"/>
      <c r="D68" s="38"/>
      <c r="E68" s="2"/>
      <c r="F68" s="7"/>
      <c r="G68" s="2"/>
      <c r="H68" s="2"/>
      <c r="I68" s="2"/>
      <c r="J68" s="2"/>
      <c r="K68" s="2"/>
      <c r="L68" s="2"/>
      <c r="M68" s="2"/>
      <c r="N68" s="2"/>
      <c r="O68" s="2"/>
      <c r="P68" s="115"/>
      <c r="Q68" s="49"/>
      <c r="R68" s="98"/>
      <c r="S68" s="36"/>
      <c r="U68" s="21"/>
      <c r="V68" s="2"/>
    </row>
    <row r="69" spans="1:22" s="20" customFormat="1" ht="15">
      <c r="A69" s="2"/>
      <c r="B69" s="104"/>
      <c r="C69" s="1"/>
      <c r="D69" s="38"/>
      <c r="E69" s="2"/>
      <c r="F69" s="7"/>
      <c r="G69" s="2"/>
      <c r="H69" s="2"/>
      <c r="I69" s="2"/>
      <c r="J69" s="2"/>
      <c r="K69" s="2"/>
      <c r="L69" s="2"/>
      <c r="M69" s="2"/>
      <c r="N69" s="2"/>
      <c r="O69" s="2"/>
      <c r="P69" s="115"/>
      <c r="Q69" s="49"/>
      <c r="R69" s="98"/>
      <c r="S69" s="36"/>
      <c r="U69" s="21"/>
      <c r="V69" s="2"/>
    </row>
    <row r="70" spans="1:22" s="20" customFormat="1" ht="15">
      <c r="A70" s="2"/>
      <c r="B70" s="104"/>
      <c r="C70" s="1"/>
      <c r="D70" s="38"/>
      <c r="E70" s="2"/>
      <c r="F70" s="7"/>
      <c r="G70" s="2"/>
      <c r="H70" s="2"/>
      <c r="I70" s="2"/>
      <c r="J70" s="2"/>
      <c r="K70" s="2"/>
      <c r="L70" s="2"/>
      <c r="M70" s="2"/>
      <c r="N70" s="2"/>
      <c r="O70" s="2"/>
      <c r="P70" s="115"/>
      <c r="Q70" s="49"/>
      <c r="R70" s="98"/>
      <c r="S70" s="36"/>
      <c r="U70" s="21"/>
      <c r="V70" s="2"/>
    </row>
    <row r="71" spans="1:22" s="20" customFormat="1" ht="15">
      <c r="A71" s="2"/>
      <c r="B71" s="104"/>
      <c r="C71" s="1"/>
      <c r="D71" s="38"/>
      <c r="E71" s="2"/>
      <c r="F71" s="7"/>
      <c r="G71" s="2"/>
      <c r="H71" s="2"/>
      <c r="I71" s="2"/>
      <c r="J71" s="2"/>
      <c r="K71" s="2"/>
      <c r="L71" s="2"/>
      <c r="M71" s="2"/>
      <c r="N71" s="2"/>
      <c r="O71" s="2"/>
      <c r="P71" s="115"/>
      <c r="Q71" s="49"/>
      <c r="R71" s="98"/>
      <c r="S71" s="36"/>
      <c r="U71" s="21"/>
      <c r="V71" s="2"/>
    </row>
    <row r="72" spans="1:22" s="20" customFormat="1" ht="15">
      <c r="A72" s="2"/>
      <c r="B72" s="104"/>
      <c r="C72" s="1"/>
      <c r="D72" s="38"/>
      <c r="E72" s="2"/>
      <c r="F72" s="7"/>
      <c r="G72" s="2"/>
      <c r="H72" s="2"/>
      <c r="I72" s="2"/>
      <c r="J72" s="2"/>
      <c r="K72" s="2"/>
      <c r="L72" s="2"/>
      <c r="M72" s="2"/>
      <c r="N72" s="2"/>
      <c r="O72" s="2"/>
      <c r="P72" s="115"/>
      <c r="Q72" s="49"/>
      <c r="R72" s="98"/>
      <c r="S72" s="36"/>
      <c r="U72" s="21"/>
      <c r="V72" s="2"/>
    </row>
    <row r="73" spans="1:22" s="20" customFormat="1" ht="15">
      <c r="A73" s="2"/>
      <c r="B73" s="104"/>
      <c r="C73" s="1"/>
      <c r="D73" s="38"/>
      <c r="E73" s="2"/>
      <c r="F73" s="7"/>
      <c r="G73" s="2"/>
      <c r="H73" s="2"/>
      <c r="I73" s="2"/>
      <c r="J73" s="2"/>
      <c r="K73" s="2"/>
      <c r="L73" s="2"/>
      <c r="M73" s="2"/>
      <c r="N73" s="2"/>
      <c r="O73" s="2"/>
      <c r="P73" s="115"/>
      <c r="Q73" s="49"/>
      <c r="R73" s="98"/>
      <c r="S73" s="36"/>
      <c r="U73" s="21"/>
      <c r="V73" s="2"/>
    </row>
    <row r="74" spans="1:22" s="20" customFormat="1" ht="15">
      <c r="A74" s="2"/>
      <c r="B74" s="104"/>
      <c r="C74" s="1"/>
      <c r="D74" s="38"/>
      <c r="E74" s="2"/>
      <c r="F74" s="7"/>
      <c r="G74" s="2"/>
      <c r="H74" s="2"/>
      <c r="I74" s="2"/>
      <c r="J74" s="2"/>
      <c r="K74" s="2"/>
      <c r="L74" s="2"/>
      <c r="M74" s="2"/>
      <c r="N74" s="2"/>
      <c r="O74" s="2"/>
      <c r="P74" s="115"/>
      <c r="Q74" s="49"/>
      <c r="R74" s="98"/>
      <c r="S74" s="36"/>
      <c r="U74" s="21"/>
      <c r="V74" s="2"/>
    </row>
    <row r="75" spans="1:22" s="20" customFormat="1" ht="15">
      <c r="A75" s="2"/>
      <c r="B75" s="104"/>
      <c r="C75" s="1"/>
      <c r="D75" s="38"/>
      <c r="E75" s="2"/>
      <c r="F75" s="7"/>
      <c r="G75" s="2"/>
      <c r="H75" s="2"/>
      <c r="I75" s="2"/>
      <c r="J75" s="2"/>
      <c r="K75" s="2"/>
      <c r="L75" s="2"/>
      <c r="M75" s="2"/>
      <c r="N75" s="2"/>
      <c r="O75" s="2"/>
      <c r="P75" s="115"/>
      <c r="Q75" s="49"/>
      <c r="R75" s="98"/>
      <c r="S75" s="36"/>
      <c r="U75" s="21"/>
      <c r="V75" s="2"/>
    </row>
    <row r="76" spans="1:22" s="20" customFormat="1" ht="15">
      <c r="A76" s="2"/>
      <c r="B76" s="104"/>
      <c r="C76" s="1"/>
      <c r="D76" s="38"/>
      <c r="E76" s="2"/>
      <c r="F76" s="7"/>
      <c r="G76" s="2"/>
      <c r="H76" s="2"/>
      <c r="I76" s="2"/>
      <c r="J76" s="2"/>
      <c r="K76" s="2"/>
      <c r="L76" s="2"/>
      <c r="M76" s="2"/>
      <c r="N76" s="2"/>
      <c r="O76" s="2"/>
      <c r="P76" s="115"/>
      <c r="Q76" s="49"/>
      <c r="R76" s="98"/>
      <c r="S76" s="36"/>
      <c r="U76" s="21"/>
      <c r="V76" s="2"/>
    </row>
    <row r="77" spans="1:22" s="20" customFormat="1" ht="15">
      <c r="A77" s="2"/>
      <c r="B77" s="104"/>
      <c r="C77" s="1"/>
      <c r="D77" s="38"/>
      <c r="E77" s="2"/>
      <c r="F77" s="7"/>
      <c r="G77" s="2"/>
      <c r="H77" s="2"/>
      <c r="I77" s="2"/>
      <c r="J77" s="2"/>
      <c r="K77" s="2"/>
      <c r="L77" s="2"/>
      <c r="M77" s="2"/>
      <c r="N77" s="2"/>
      <c r="O77" s="2"/>
      <c r="P77" s="115"/>
      <c r="Q77" s="49"/>
      <c r="R77" s="98"/>
      <c r="S77" s="36"/>
      <c r="U77" s="21"/>
      <c r="V77" s="2"/>
    </row>
    <row r="78" spans="1:22" s="20" customFormat="1" ht="15">
      <c r="A78" s="2"/>
      <c r="B78" s="104"/>
      <c r="C78" s="1"/>
      <c r="D78" s="38"/>
      <c r="E78" s="2"/>
      <c r="F78" s="7"/>
      <c r="G78" s="2"/>
      <c r="H78" s="2"/>
      <c r="I78" s="2"/>
      <c r="J78" s="2"/>
      <c r="K78" s="2"/>
      <c r="L78" s="2"/>
      <c r="M78" s="2"/>
      <c r="N78" s="2"/>
      <c r="O78" s="2"/>
      <c r="P78" s="115"/>
      <c r="Q78" s="49"/>
      <c r="R78" s="98"/>
      <c r="S78" s="36"/>
      <c r="U78" s="21"/>
      <c r="V78" s="2"/>
    </row>
    <row r="79" spans="1:22" s="20" customFormat="1" ht="15">
      <c r="A79" s="2"/>
      <c r="B79" s="104"/>
      <c r="C79" s="1"/>
      <c r="D79" s="38"/>
      <c r="E79" s="2"/>
      <c r="F79" s="7"/>
      <c r="G79" s="2"/>
      <c r="H79" s="2"/>
      <c r="I79" s="2"/>
      <c r="J79" s="2"/>
      <c r="K79" s="2"/>
      <c r="L79" s="2"/>
      <c r="M79" s="2"/>
      <c r="N79" s="2"/>
      <c r="O79" s="2"/>
      <c r="P79" s="115"/>
      <c r="Q79" s="49"/>
      <c r="R79" s="98"/>
      <c r="S79" s="36"/>
      <c r="U79" s="21"/>
      <c r="V79" s="2"/>
    </row>
    <row r="80" spans="1:22" s="20" customFormat="1" ht="15">
      <c r="A80" s="2"/>
      <c r="B80" s="104"/>
      <c r="C80" s="1"/>
      <c r="D80" s="38"/>
      <c r="E80" s="2"/>
      <c r="F80" s="7"/>
      <c r="G80" s="2"/>
      <c r="H80" s="2"/>
      <c r="I80" s="2"/>
      <c r="J80" s="2"/>
      <c r="K80" s="2"/>
      <c r="L80" s="2"/>
      <c r="M80" s="2"/>
      <c r="N80" s="2"/>
      <c r="O80" s="2"/>
      <c r="P80" s="115"/>
      <c r="Q80" s="49"/>
      <c r="R80" s="98"/>
      <c r="S80" s="36"/>
      <c r="U80" s="21"/>
      <c r="V80" s="2"/>
    </row>
    <row r="81" spans="1:22" s="20" customFormat="1" ht="15">
      <c r="A81" s="2"/>
      <c r="B81" s="104"/>
      <c r="C81" s="1"/>
      <c r="D81" s="38"/>
      <c r="E81" s="2"/>
      <c r="F81" s="7"/>
      <c r="G81" s="2"/>
      <c r="H81" s="2"/>
      <c r="I81" s="2"/>
      <c r="J81" s="2"/>
      <c r="K81" s="2"/>
      <c r="L81" s="2"/>
      <c r="M81" s="2"/>
      <c r="N81" s="2"/>
      <c r="O81" s="2"/>
      <c r="P81" s="115"/>
      <c r="Q81" s="49"/>
      <c r="R81" s="98"/>
      <c r="S81" s="36"/>
      <c r="U81" s="21"/>
      <c r="V81" s="2"/>
    </row>
    <row r="82" spans="1:22" s="20" customFormat="1" ht="15">
      <c r="A82" s="2"/>
      <c r="B82" s="104"/>
      <c r="C82" s="1"/>
      <c r="D82" s="38"/>
      <c r="E82" s="2"/>
      <c r="F82" s="7"/>
      <c r="G82" s="2"/>
      <c r="H82" s="2"/>
      <c r="I82" s="2"/>
      <c r="J82" s="2"/>
      <c r="K82" s="2"/>
      <c r="L82" s="2"/>
      <c r="M82" s="2"/>
      <c r="N82" s="2"/>
      <c r="O82" s="2"/>
      <c r="P82" s="115"/>
      <c r="Q82" s="49"/>
      <c r="R82" s="98"/>
      <c r="S82" s="36"/>
      <c r="U82" s="21"/>
      <c r="V82" s="2"/>
    </row>
    <row r="83" spans="1:22" s="20" customFormat="1" ht="15">
      <c r="A83" s="2"/>
      <c r="B83" s="104"/>
      <c r="C83" s="1"/>
      <c r="D83" s="38"/>
      <c r="E83" s="2"/>
      <c r="F83" s="7"/>
      <c r="G83" s="2"/>
      <c r="H83" s="2"/>
      <c r="I83" s="2"/>
      <c r="J83" s="2"/>
      <c r="K83" s="2"/>
      <c r="L83" s="2"/>
      <c r="M83" s="2"/>
      <c r="N83" s="2"/>
      <c r="O83" s="2"/>
      <c r="P83" s="115"/>
      <c r="Q83" s="49"/>
      <c r="R83" s="98"/>
      <c r="S83" s="36"/>
      <c r="U83" s="21"/>
      <c r="V83" s="2"/>
    </row>
    <row r="84" spans="1:22" s="20" customFormat="1" ht="15">
      <c r="A84" s="2"/>
      <c r="B84" s="104"/>
      <c r="C84" s="1"/>
      <c r="D84" s="38"/>
      <c r="E84" s="2"/>
      <c r="F84" s="7"/>
      <c r="G84" s="2"/>
      <c r="H84" s="2"/>
      <c r="I84" s="2"/>
      <c r="J84" s="2"/>
      <c r="K84" s="2"/>
      <c r="L84" s="2"/>
      <c r="M84" s="2"/>
      <c r="N84" s="2"/>
      <c r="O84" s="2"/>
      <c r="P84" s="115"/>
      <c r="Q84" s="49"/>
      <c r="R84" s="98"/>
      <c r="S84" s="36"/>
      <c r="U84" s="21"/>
      <c r="V84" s="2"/>
    </row>
    <row r="85" spans="1:22" s="20" customFormat="1" ht="15">
      <c r="A85" s="2"/>
      <c r="B85" s="104"/>
      <c r="C85" s="1"/>
      <c r="D85" s="38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115"/>
      <c r="Q85" s="49"/>
      <c r="R85" s="98"/>
      <c r="S85" s="36"/>
      <c r="U85" s="21"/>
      <c r="V85" s="2"/>
    </row>
    <row r="86" spans="1:22" s="20" customFormat="1" ht="15">
      <c r="A86" s="2"/>
      <c r="B86" s="104"/>
      <c r="C86" s="1"/>
      <c r="D86" s="38"/>
      <c r="E86" s="2"/>
      <c r="F86" s="7"/>
      <c r="G86" s="2"/>
      <c r="H86" s="2"/>
      <c r="I86" s="2"/>
      <c r="J86" s="2"/>
      <c r="K86" s="2"/>
      <c r="L86" s="2"/>
      <c r="M86" s="2"/>
      <c r="N86" s="2"/>
      <c r="O86" s="2"/>
      <c r="P86" s="115"/>
      <c r="Q86" s="49"/>
      <c r="R86" s="98"/>
      <c r="S86" s="36"/>
      <c r="U86" s="21"/>
      <c r="V86" s="2"/>
    </row>
    <row r="87" spans="1:22" s="20" customFormat="1" ht="15">
      <c r="A87" s="2"/>
      <c r="B87" s="104"/>
      <c r="C87" s="1"/>
      <c r="D87" s="38"/>
      <c r="E87" s="2"/>
      <c r="F87" s="7"/>
      <c r="G87" s="2"/>
      <c r="H87" s="2"/>
      <c r="I87" s="2"/>
      <c r="J87" s="2"/>
      <c r="K87" s="2"/>
      <c r="L87" s="2"/>
      <c r="M87" s="2"/>
      <c r="N87" s="2"/>
      <c r="O87" s="2"/>
      <c r="P87" s="115"/>
      <c r="Q87" s="49"/>
      <c r="R87" s="98"/>
      <c r="S87" s="36"/>
      <c r="U87" s="21"/>
      <c r="V87" s="2"/>
    </row>
    <row r="88" spans="1:22" s="20" customFormat="1" ht="15">
      <c r="A88" s="2"/>
      <c r="B88" s="104"/>
      <c r="C88" s="1"/>
      <c r="D88" s="38"/>
      <c r="E88" s="2"/>
      <c r="F88" s="7"/>
      <c r="G88" s="2"/>
      <c r="H88" s="2"/>
      <c r="I88" s="2"/>
      <c r="J88" s="2"/>
      <c r="K88" s="2"/>
      <c r="L88" s="2"/>
      <c r="M88" s="2"/>
      <c r="N88" s="2"/>
      <c r="O88" s="2"/>
      <c r="P88" s="115"/>
      <c r="Q88" s="49"/>
      <c r="R88" s="98"/>
      <c r="S88" s="36"/>
      <c r="U88" s="21"/>
      <c r="V88" s="2"/>
    </row>
    <row r="89" spans="1:22" s="20" customFormat="1" ht="15">
      <c r="A89" s="2"/>
      <c r="B89" s="104"/>
      <c r="C89" s="1"/>
      <c r="D89" s="38"/>
      <c r="E89" s="2"/>
      <c r="F89" s="7"/>
      <c r="G89" s="2"/>
      <c r="H89" s="2"/>
      <c r="I89" s="2"/>
      <c r="J89" s="2"/>
      <c r="K89" s="2"/>
      <c r="L89" s="2"/>
      <c r="M89" s="2"/>
      <c r="N89" s="2"/>
      <c r="O89" s="2"/>
      <c r="P89" s="115"/>
      <c r="Q89" s="49"/>
      <c r="R89" s="98"/>
      <c r="S89" s="36"/>
      <c r="U89" s="21"/>
      <c r="V89" s="2"/>
    </row>
    <row r="90" spans="1:22" s="20" customFormat="1" ht="15">
      <c r="A90" s="2"/>
      <c r="B90" s="104"/>
      <c r="C90" s="1"/>
      <c r="D90" s="38"/>
      <c r="E90" s="2"/>
      <c r="F90" s="7"/>
      <c r="G90" s="2"/>
      <c r="H90" s="2"/>
      <c r="I90" s="2"/>
      <c r="J90" s="2"/>
      <c r="K90" s="2"/>
      <c r="L90" s="2"/>
      <c r="M90" s="2"/>
      <c r="N90" s="2"/>
      <c r="O90" s="2"/>
      <c r="P90" s="115"/>
      <c r="Q90" s="49"/>
      <c r="R90" s="98"/>
      <c r="S90" s="36"/>
      <c r="U90" s="21"/>
      <c r="V90" s="2"/>
    </row>
    <row r="91" spans="1:22" s="20" customFormat="1" ht="15">
      <c r="A91" s="2"/>
      <c r="B91" s="104"/>
      <c r="C91" s="1"/>
      <c r="D91" s="38"/>
      <c r="E91" s="2"/>
      <c r="F91" s="7"/>
      <c r="G91" s="2"/>
      <c r="H91" s="2"/>
      <c r="I91" s="2"/>
      <c r="J91" s="2"/>
      <c r="K91" s="2"/>
      <c r="L91" s="2"/>
      <c r="M91" s="2"/>
      <c r="N91" s="2"/>
      <c r="O91" s="2"/>
      <c r="P91" s="115"/>
      <c r="Q91" s="49"/>
      <c r="R91" s="98"/>
      <c r="S91" s="36"/>
      <c r="U91" s="21"/>
      <c r="V91" s="2"/>
    </row>
    <row r="92" spans="1:22" s="20" customFormat="1" ht="15">
      <c r="A92" s="2"/>
      <c r="B92" s="104"/>
      <c r="C92" s="1"/>
      <c r="D92" s="38"/>
      <c r="E92" s="2"/>
      <c r="F92" s="7"/>
      <c r="G92" s="2"/>
      <c r="H92" s="2"/>
      <c r="I92" s="2"/>
      <c r="J92" s="2"/>
      <c r="K92" s="2"/>
      <c r="L92" s="2"/>
      <c r="M92" s="2"/>
      <c r="N92" s="2"/>
      <c r="O92" s="2"/>
      <c r="P92" s="115"/>
      <c r="Q92" s="49"/>
      <c r="R92" s="98"/>
      <c r="S92" s="36"/>
      <c r="U92" s="21"/>
      <c r="V92" s="2"/>
    </row>
    <row r="93" spans="1:22" s="20" customFormat="1" ht="15">
      <c r="A93" s="2"/>
      <c r="B93" s="104"/>
      <c r="C93" s="1"/>
      <c r="D93" s="38"/>
      <c r="E93" s="2"/>
      <c r="F93" s="7"/>
      <c r="G93" s="2"/>
      <c r="H93" s="2"/>
      <c r="I93" s="2"/>
      <c r="J93" s="2"/>
      <c r="K93" s="2"/>
      <c r="L93" s="2"/>
      <c r="M93" s="2"/>
      <c r="N93" s="2"/>
      <c r="O93" s="2"/>
      <c r="P93" s="115"/>
      <c r="Q93" s="49"/>
      <c r="R93" s="98"/>
      <c r="S93" s="36"/>
      <c r="U93" s="21"/>
      <c r="V93" s="2"/>
    </row>
    <row r="94" spans="1:22" s="20" customFormat="1" ht="15">
      <c r="A94" s="2"/>
      <c r="B94" s="104"/>
      <c r="C94" s="1"/>
      <c r="D94" s="38"/>
      <c r="E94" s="2"/>
      <c r="F94" s="7"/>
      <c r="G94" s="2"/>
      <c r="H94" s="2"/>
      <c r="I94" s="2"/>
      <c r="J94" s="2"/>
      <c r="K94" s="2"/>
      <c r="L94" s="2"/>
      <c r="M94" s="2"/>
      <c r="N94" s="2"/>
      <c r="O94" s="2"/>
      <c r="P94" s="115"/>
      <c r="Q94" s="49"/>
      <c r="R94" s="98"/>
      <c r="S94" s="36"/>
      <c r="U94" s="21"/>
      <c r="V94" s="2"/>
    </row>
    <row r="95" spans="2:13" ht="15.75">
      <c r="B95" s="103"/>
      <c r="D95" s="102"/>
      <c r="E95" s="10"/>
      <c r="F95" s="41"/>
      <c r="G95" s="32"/>
      <c r="H95" s="43"/>
      <c r="I95" s="10"/>
      <c r="J95" s="10"/>
      <c r="K95" s="10"/>
      <c r="L95" s="2"/>
      <c r="M95" s="2"/>
    </row>
    <row r="96" spans="2:21" ht="20.25">
      <c r="B96" s="103"/>
      <c r="D96" s="102"/>
      <c r="E96" s="10"/>
      <c r="F96" s="41"/>
      <c r="G96" s="32" t="s">
        <v>801</v>
      </c>
      <c r="H96" s="43"/>
      <c r="I96" s="10" t="s">
        <v>1197</v>
      </c>
      <c r="L96" s="23"/>
      <c r="M96" s="23"/>
      <c r="U96" s="21">
        <f>104-F96</f>
        <v>104</v>
      </c>
    </row>
    <row r="97" spans="2:21" ht="18">
      <c r="B97" s="103"/>
      <c r="D97" s="102"/>
      <c r="E97" s="10"/>
      <c r="F97" s="41"/>
      <c r="G97" s="32" t="s">
        <v>802</v>
      </c>
      <c r="H97" s="41"/>
      <c r="I97" s="10" t="s">
        <v>819</v>
      </c>
      <c r="J97" s="10"/>
      <c r="L97" s="24"/>
      <c r="M97" s="24"/>
      <c r="U97" s="21">
        <f>104-F97</f>
        <v>104</v>
      </c>
    </row>
    <row r="99" spans="1:21" ht="15">
      <c r="A99" s="4">
        <v>506</v>
      </c>
      <c r="B99" s="103">
        <v>80</v>
      </c>
      <c r="C99" s="1">
        <v>42</v>
      </c>
      <c r="D99" s="102">
        <v>1</v>
      </c>
      <c r="E99" s="2" t="str">
        <f>VLOOKUP($A99,база!$A$3:$E$9988,2,FALSE)</f>
        <v>Ван-Юн-Сан Георгий</v>
      </c>
      <c r="F99" s="7">
        <f>VLOOKUP($A99,база!$A$3:$E$9988,3,FALSE)</f>
        <v>24</v>
      </c>
      <c r="G99" s="2" t="str">
        <f>VLOOKUP($A99,база!$A$3:$E$9988,4,FALSE)</f>
        <v>С-Петербург</v>
      </c>
      <c r="H99" s="2"/>
      <c r="I99" s="10"/>
      <c r="J99" s="10"/>
      <c r="K99" s="10"/>
      <c r="L99" s="2"/>
      <c r="M99" s="2"/>
      <c r="P99" s="53" t="s">
        <v>1472</v>
      </c>
      <c r="Q99" s="49">
        <v>29.58</v>
      </c>
      <c r="R99" s="98">
        <f>(S99*60+Q99)/(N99*60+P99)*100</f>
        <v>87</v>
      </c>
      <c r="U99" s="21">
        <f>104-F99</f>
        <v>80</v>
      </c>
    </row>
    <row r="100" spans="1:21" ht="15">
      <c r="A100" s="4">
        <v>257</v>
      </c>
      <c r="B100" s="103">
        <v>75</v>
      </c>
      <c r="C100" s="1">
        <v>379</v>
      </c>
      <c r="D100" s="102">
        <v>1</v>
      </c>
      <c r="E100" s="2" t="str">
        <f>VLOOKUP($A100,база!$A$3:$E$9988,2,FALSE)</f>
        <v>Метелкин Николай</v>
      </c>
      <c r="F100" s="7" t="str">
        <f>VLOOKUP($A100,база!$A$3:$E$9988,3,FALSE)</f>
        <v>26</v>
      </c>
      <c r="G100" s="2" t="str">
        <f>VLOOKUP($A100,база!$A$3:$E$9988,4,FALSE)</f>
        <v>Кострома</v>
      </c>
      <c r="H100" s="2"/>
      <c r="I100" s="10"/>
      <c r="J100" s="10"/>
      <c r="K100" s="10"/>
      <c r="L100" s="2"/>
      <c r="M100" s="2"/>
      <c r="P100" s="53" t="s">
        <v>1329</v>
      </c>
      <c r="Q100" s="49">
        <v>28.81</v>
      </c>
      <c r="R100" s="98">
        <f>(S100*60+Q100)/(N100*60+P100)*100</f>
        <v>71.84538653366583</v>
      </c>
      <c r="U100" s="21">
        <f>104-F100</f>
        <v>78</v>
      </c>
    </row>
    <row r="101" spans="1:21" ht="15">
      <c r="A101" s="4">
        <v>660</v>
      </c>
      <c r="B101" s="103"/>
      <c r="C101" s="1">
        <v>115</v>
      </c>
      <c r="D101" s="102">
        <v>2</v>
      </c>
      <c r="E101" s="2" t="str">
        <f>VLOOKUP($A101,база!$A$3:$E$9988,2,FALSE)</f>
        <v>Багавие Билал</v>
      </c>
      <c r="F101" s="7">
        <f>VLOOKUP($A101,база!$A$3:$E$9988,3,FALSE)</f>
        <v>26</v>
      </c>
      <c r="G101" s="2" t="str">
        <f>VLOOKUP($A101,база!$A$3:$E$9988,4,FALSE)</f>
        <v>Москва</v>
      </c>
      <c r="H101" s="2" t="str">
        <f>VLOOKUP($A101,база!$A$3:$E$9988,5,FALSE)</f>
        <v>Лужники</v>
      </c>
      <c r="I101" s="10"/>
      <c r="J101" s="10"/>
      <c r="K101" s="10"/>
      <c r="L101" s="2"/>
      <c r="M101" s="2"/>
      <c r="P101" s="53" t="s">
        <v>1554</v>
      </c>
      <c r="Q101" s="49">
        <v>28.81</v>
      </c>
      <c r="R101" s="98">
        <f>(S101*60+Q101)/(N101*60+P101)*100</f>
        <v>71.3118811881188</v>
      </c>
      <c r="U101" s="21">
        <f>104-F101</f>
        <v>78</v>
      </c>
    </row>
    <row r="102" spans="1:21" ht="15">
      <c r="A102" s="4">
        <v>322</v>
      </c>
      <c r="B102" s="103"/>
      <c r="C102" s="1">
        <v>65</v>
      </c>
      <c r="D102" s="102">
        <v>3</v>
      </c>
      <c r="E102" s="2" t="str">
        <f>VLOOKUP($A102,база!$A$3:$E$9988,2,FALSE)</f>
        <v>Прудников Павел</v>
      </c>
      <c r="F102" s="7" t="str">
        <f>VLOOKUP($A102,база!$A$3:$E$9988,3,FALSE)</f>
        <v>27</v>
      </c>
      <c r="G102" s="2" t="str">
        <f>VLOOKUP($A102,база!$A$3:$E$9988,4,FALSE)</f>
        <v>Москва</v>
      </c>
      <c r="H102" s="2" t="str">
        <f>VLOOKUP($A102,база!$A$3:$E$9988,5,FALSE)</f>
        <v>Факел</v>
      </c>
      <c r="I102" s="10"/>
      <c r="J102" s="10"/>
      <c r="K102" s="10"/>
      <c r="L102" s="2"/>
      <c r="M102" s="2"/>
      <c r="P102" s="53" t="s">
        <v>1555</v>
      </c>
      <c r="Q102" s="49">
        <v>28.43</v>
      </c>
      <c r="R102" s="98">
        <f>(S102*60+Q102)/(N102*60+P102)*100</f>
        <v>64.46712018140589</v>
      </c>
      <c r="U102" s="21">
        <f>104-F102</f>
        <v>77</v>
      </c>
    </row>
    <row r="103" spans="1:21" ht="15">
      <c r="A103" s="4">
        <v>254</v>
      </c>
      <c r="B103" s="103">
        <v>70</v>
      </c>
      <c r="C103" s="1">
        <v>203</v>
      </c>
      <c r="D103" s="102">
        <v>1</v>
      </c>
      <c r="E103" s="2" t="str">
        <f>VLOOKUP($A103,база!$A$3:$E$9988,2,FALSE)</f>
        <v>Мезенов Владимир</v>
      </c>
      <c r="F103" s="7">
        <f>VLOOKUP($A103,база!$A$3:$E$9988,3,FALSE)</f>
        <v>31</v>
      </c>
      <c r="G103" s="2" t="str">
        <f>VLOOKUP($A103,база!$A$3:$E$9988,4,FALSE)</f>
        <v>Москва</v>
      </c>
      <c r="H103" s="2" t="str">
        <f>VLOOKUP($A103,база!$A$3:$E$9988,5,FALSE)</f>
        <v>Юж.Тушино</v>
      </c>
      <c r="I103" s="10"/>
      <c r="J103" s="10"/>
      <c r="K103" s="10"/>
      <c r="L103" s="2"/>
      <c r="M103" s="2"/>
      <c r="P103" s="53" t="s">
        <v>1498</v>
      </c>
      <c r="Q103" s="49">
        <v>26.79</v>
      </c>
      <c r="R103" s="98">
        <f aca="true" t="shared" si="4" ref="R103:R125">(S103*60+Q103)/(N103*60+P103)*100</f>
        <v>76.54285714285714</v>
      </c>
      <c r="U103" s="21">
        <f aca="true" t="shared" si="5" ref="U103:U126">104-F103</f>
        <v>73</v>
      </c>
    </row>
    <row r="104" spans="1:21" ht="15">
      <c r="A104" s="4">
        <v>52</v>
      </c>
      <c r="B104" s="103"/>
      <c r="C104" s="1">
        <v>53</v>
      </c>
      <c r="D104" s="102">
        <v>2</v>
      </c>
      <c r="E104" s="2" t="str">
        <f>VLOOKUP($A104,база!$A$3:$E$9988,2,FALSE)</f>
        <v>Бутранов Петр</v>
      </c>
      <c r="F104" s="7" t="str">
        <f>VLOOKUP($A104,база!$A$3:$E$9988,3,FALSE)</f>
        <v>33</v>
      </c>
      <c r="G104" s="2" t="str">
        <f>VLOOKUP($A104,база!$A$3:$E$9988,4,FALSE)</f>
        <v>Н.Новгород</v>
      </c>
      <c r="H104" s="2" t="str">
        <f>VLOOKUP($A104,база!$A$3:$E$9988,5,FALSE)</f>
        <v>Ярморка</v>
      </c>
      <c r="I104" s="10"/>
      <c r="J104" s="10"/>
      <c r="K104" s="10"/>
      <c r="L104" s="2"/>
      <c r="M104" s="2"/>
      <c r="P104" s="53" t="s">
        <v>1556</v>
      </c>
      <c r="Q104" s="49">
        <v>26.21</v>
      </c>
      <c r="R104" s="98">
        <f t="shared" si="4"/>
        <v>69.52254641909815</v>
      </c>
      <c r="U104" s="21">
        <f t="shared" si="5"/>
        <v>71</v>
      </c>
    </row>
    <row r="105" spans="1:21" ht="15">
      <c r="A105" s="4">
        <v>101</v>
      </c>
      <c r="B105" s="103"/>
      <c r="C105" s="1">
        <v>476</v>
      </c>
      <c r="D105" s="102">
        <v>3</v>
      </c>
      <c r="E105" s="2" t="str">
        <f>VLOOKUP($A105,база!$A$3:$E$9988,2,FALSE)</f>
        <v>Давыдкин Герман</v>
      </c>
      <c r="F105" s="7" t="str">
        <f>VLOOKUP($A105,база!$A$3:$E$9988,3,FALSE)</f>
        <v>32</v>
      </c>
      <c r="G105" s="2" t="str">
        <f>VLOOKUP($A105,база!$A$3:$E$9988,4,FALSE)</f>
        <v>Москва</v>
      </c>
      <c r="H105" s="2"/>
      <c r="I105" s="10"/>
      <c r="J105" s="10"/>
      <c r="K105" s="10"/>
      <c r="L105" s="2"/>
      <c r="M105" s="2"/>
      <c r="P105" s="53" t="s">
        <v>1525</v>
      </c>
      <c r="Q105" s="49">
        <v>26.79</v>
      </c>
      <c r="R105" s="98">
        <f t="shared" si="4"/>
        <v>70.68601583113457</v>
      </c>
      <c r="U105" s="21">
        <f t="shared" si="5"/>
        <v>72</v>
      </c>
    </row>
    <row r="106" spans="1:21" ht="15">
      <c r="A106" s="4">
        <v>661</v>
      </c>
      <c r="B106" s="103"/>
      <c r="C106" s="1">
        <v>66</v>
      </c>
      <c r="D106" s="102">
        <v>4</v>
      </c>
      <c r="E106" s="2" t="str">
        <f>VLOOKUP($A106,база!$A$3:$E$9988,2,FALSE)</f>
        <v>Раннев Василий</v>
      </c>
      <c r="F106" s="7">
        <f>VLOOKUP($A106,база!$A$3:$E$9988,3,FALSE)</f>
        <v>34</v>
      </c>
      <c r="G106" s="2" t="str">
        <f>VLOOKUP($A106,база!$A$3:$E$9988,4,FALSE)</f>
        <v>Орловская</v>
      </c>
      <c r="H106" s="2" t="str">
        <f>VLOOKUP($A106,база!$A$3:$E$9988,5,FALSE)</f>
        <v>Мценск</v>
      </c>
      <c r="I106" s="10"/>
      <c r="J106" s="10"/>
      <c r="K106" s="10"/>
      <c r="L106" s="2"/>
      <c r="M106" s="2"/>
      <c r="P106" s="53" t="s">
        <v>1557</v>
      </c>
      <c r="Q106" s="49">
        <v>26.21</v>
      </c>
      <c r="R106" s="98">
        <f t="shared" si="4"/>
        <v>65.525</v>
      </c>
      <c r="U106" s="21">
        <f t="shared" si="5"/>
        <v>70</v>
      </c>
    </row>
    <row r="107" spans="1:21" ht="15">
      <c r="A107" s="4">
        <v>26</v>
      </c>
      <c r="B107" s="103"/>
      <c r="C107" s="1">
        <v>483</v>
      </c>
      <c r="D107" s="102">
        <v>5</v>
      </c>
      <c r="E107" s="2" t="str">
        <f>VLOOKUP($A107,база!$A$3:$E$9988,2,FALSE)</f>
        <v>Баженов Валериан</v>
      </c>
      <c r="F107" s="7" t="str">
        <f>VLOOKUP($A107,база!$A$3:$E$9988,3,FALSE)</f>
        <v>30</v>
      </c>
      <c r="G107" s="2" t="str">
        <f>VLOOKUP($A107,база!$A$3:$E$9988,4,FALSE)</f>
        <v>Удмуртия,Глазов</v>
      </c>
      <c r="H107" s="2"/>
      <c r="I107" s="10"/>
      <c r="J107" s="10"/>
      <c r="K107" s="10"/>
      <c r="L107" s="2"/>
      <c r="M107" s="2"/>
      <c r="P107" s="53" t="s">
        <v>1432</v>
      </c>
      <c r="Q107" s="49">
        <v>27.09</v>
      </c>
      <c r="R107" s="98">
        <f t="shared" si="4"/>
        <v>66.23471882640587</v>
      </c>
      <c r="U107" s="21">
        <f t="shared" si="5"/>
        <v>74</v>
      </c>
    </row>
    <row r="108" spans="1:21" ht="15">
      <c r="A108" s="4">
        <v>358</v>
      </c>
      <c r="B108" s="103">
        <v>65</v>
      </c>
      <c r="C108" s="1">
        <v>734</v>
      </c>
      <c r="D108" s="102">
        <v>1</v>
      </c>
      <c r="E108" s="2" t="str">
        <f>VLOOKUP($A108,база!$A$3:$E$9988,2,FALSE)</f>
        <v>Сараев Юрий</v>
      </c>
      <c r="F108" s="7">
        <f>VLOOKUP($A108,база!$A$3:$E$9988,3,FALSE)</f>
        <v>37</v>
      </c>
      <c r="G108" s="2"/>
      <c r="H108" s="2" t="str">
        <f>VLOOKUP($A108,база!$A$3:$E$9988,5,FALSE)</f>
        <v>Пенза</v>
      </c>
      <c r="I108" s="10"/>
      <c r="J108" s="10"/>
      <c r="K108" s="10"/>
      <c r="L108" s="2"/>
      <c r="M108" s="2"/>
      <c r="O108" s="127">
        <v>28.4</v>
      </c>
      <c r="P108" s="53" t="s">
        <v>1558</v>
      </c>
      <c r="Q108" s="49">
        <v>25.46</v>
      </c>
      <c r="R108" s="98">
        <f t="shared" si="4"/>
        <v>90.92857142857143</v>
      </c>
      <c r="U108" s="21">
        <f t="shared" si="5"/>
        <v>67</v>
      </c>
    </row>
    <row r="109" spans="1:21" ht="15">
      <c r="A109" s="4">
        <v>504</v>
      </c>
      <c r="B109" s="103"/>
      <c r="C109" s="1">
        <v>206</v>
      </c>
      <c r="D109" s="102">
        <v>2</v>
      </c>
      <c r="E109" s="2" t="str">
        <f>VLOOKUP($A109,база!$A$3:$E$9988,2,FALSE)</f>
        <v>Ярошенко Александр</v>
      </c>
      <c r="F109" s="7">
        <f>VLOOKUP($A109,база!$A$3:$E$9988,3,FALSE)</f>
        <v>37</v>
      </c>
      <c r="G109" s="2" t="str">
        <f>VLOOKUP($A109,база!$A$3:$E$9988,4,FALSE)</f>
        <v>С-Петерб</v>
      </c>
      <c r="H109" s="2"/>
      <c r="I109" s="10"/>
      <c r="J109" s="10"/>
      <c r="K109" s="10"/>
      <c r="L109" s="2"/>
      <c r="M109" s="2"/>
      <c r="O109" s="127">
        <v>30.1</v>
      </c>
      <c r="P109" s="53" t="s">
        <v>1559</v>
      </c>
      <c r="Q109" s="49">
        <v>25.46</v>
      </c>
      <c r="R109" s="98">
        <f t="shared" si="4"/>
        <v>85.72390572390573</v>
      </c>
      <c r="U109" s="21">
        <f t="shared" si="5"/>
        <v>67</v>
      </c>
    </row>
    <row r="110" spans="1:21" ht="15">
      <c r="A110" s="4">
        <v>55</v>
      </c>
      <c r="B110" s="103"/>
      <c r="C110" s="1">
        <v>254</v>
      </c>
      <c r="D110" s="102">
        <v>3</v>
      </c>
      <c r="E110" s="2" t="str">
        <f>VLOOKUP($A110,база!$A$3:$E$9988,2,FALSE)</f>
        <v>Васильев Игорь</v>
      </c>
      <c r="F110" s="7">
        <f>VLOOKUP($A110,база!$A$3:$E$9988,3,FALSE)</f>
        <v>36</v>
      </c>
      <c r="G110" s="2" t="str">
        <f>VLOOKUP($A110,база!$A$3:$E$9988,4,FALSE)</f>
        <v>С-Петерб</v>
      </c>
      <c r="H110" s="2"/>
      <c r="I110" s="10"/>
      <c r="J110" s="10"/>
      <c r="K110" s="10"/>
      <c r="L110" s="2"/>
      <c r="M110" s="2"/>
      <c r="O110" s="127">
        <v>30.8</v>
      </c>
      <c r="P110" s="53" t="s">
        <v>1258</v>
      </c>
      <c r="Q110" s="49">
        <v>25.7</v>
      </c>
      <c r="R110" s="98">
        <f t="shared" si="4"/>
        <v>83.98692810457516</v>
      </c>
      <c r="U110" s="21">
        <f t="shared" si="5"/>
        <v>68</v>
      </c>
    </row>
    <row r="111" spans="1:21" ht="15">
      <c r="A111" s="4">
        <v>303</v>
      </c>
      <c r="B111" s="103"/>
      <c r="C111" s="1">
        <v>312</v>
      </c>
      <c r="D111" s="102">
        <v>4</v>
      </c>
      <c r="E111" s="2" t="str">
        <f>VLOOKUP($A111,база!$A$3:$E$9988,2,FALSE)</f>
        <v>Поляков Геннадий</v>
      </c>
      <c r="F111" s="7" t="str">
        <f>VLOOKUP($A111,база!$A$3:$E$9988,3,FALSE)</f>
        <v>39</v>
      </c>
      <c r="G111" s="2" t="str">
        <f>VLOOKUP($A111,база!$A$3:$E$9988,4,FALSE)</f>
        <v>Свердловская</v>
      </c>
      <c r="H111" s="2" t="str">
        <f>VLOOKUP($A111,база!$A$3:$E$9988,5,FALSE)</f>
        <v>Новоуральск Кедр</v>
      </c>
      <c r="I111" s="10"/>
      <c r="J111" s="10"/>
      <c r="K111" s="10"/>
      <c r="L111" s="2"/>
      <c r="M111" s="2"/>
      <c r="O111" s="127">
        <v>31.6</v>
      </c>
      <c r="P111" s="53" t="s">
        <v>1325</v>
      </c>
      <c r="Q111" s="49">
        <v>24.98</v>
      </c>
      <c r="R111" s="98">
        <v>79.05</v>
      </c>
      <c r="U111" s="21">
        <f t="shared" si="5"/>
        <v>65</v>
      </c>
    </row>
    <row r="112" spans="1:21" ht="15">
      <c r="A112" s="4">
        <v>553</v>
      </c>
      <c r="B112" s="103"/>
      <c r="C112" s="1">
        <v>6</v>
      </c>
      <c r="D112" s="102">
        <v>5</v>
      </c>
      <c r="E112" s="2" t="str">
        <f>VLOOKUP($A112,база!$A$3:$E$9988,2,FALSE)</f>
        <v>Богачев Юрий</v>
      </c>
      <c r="F112" s="7">
        <f>VLOOKUP($A112,база!$A$3:$E$9988,3,FALSE)</f>
        <v>35</v>
      </c>
      <c r="G112" s="2" t="str">
        <f>VLOOKUP($A112,база!$A$3:$E$9988,4,FALSE)</f>
        <v>Москва</v>
      </c>
      <c r="H112" s="2"/>
      <c r="I112" s="10"/>
      <c r="J112" s="10"/>
      <c r="K112" s="10"/>
      <c r="L112" s="2"/>
      <c r="M112" s="2"/>
      <c r="O112" s="127">
        <v>32.5</v>
      </c>
      <c r="P112" s="53" t="s">
        <v>1363</v>
      </c>
      <c r="Q112" s="49">
        <v>25.7</v>
      </c>
      <c r="R112" s="98">
        <v>79.08</v>
      </c>
      <c r="U112" s="21">
        <f t="shared" si="5"/>
        <v>69</v>
      </c>
    </row>
    <row r="113" spans="1:21" ht="15">
      <c r="A113" s="4">
        <v>616</v>
      </c>
      <c r="B113" s="103"/>
      <c r="C113" s="1">
        <v>131</v>
      </c>
      <c r="D113" s="102">
        <v>6</v>
      </c>
      <c r="E113" s="2" t="str">
        <f>VLOOKUP($A113,база!$A$3:$E$9988,2,FALSE)</f>
        <v>Валиулин Миндель</v>
      </c>
      <c r="F113" s="7">
        <f>VLOOKUP($A113,база!$A$3:$E$9988,3,FALSE)</f>
        <v>36</v>
      </c>
      <c r="G113" s="2" t="str">
        <f>VLOOKUP($A113,база!$A$3:$E$9988,4,FALSE)</f>
        <v>Татарстан</v>
      </c>
      <c r="H113" s="2" t="str">
        <f>VLOOKUP($A113,база!$A$3:$E$9988,5,FALSE)</f>
        <v>Яшьлек</v>
      </c>
      <c r="I113" s="10"/>
      <c r="J113" s="10"/>
      <c r="K113" s="10"/>
      <c r="L113" s="2"/>
      <c r="M113" s="2"/>
      <c r="O113" s="127"/>
      <c r="P113" s="53" t="s">
        <v>1560</v>
      </c>
      <c r="Q113" s="49">
        <v>25.7</v>
      </c>
      <c r="R113" s="98">
        <f t="shared" si="4"/>
        <v>68.71657754010695</v>
      </c>
      <c r="U113" s="21">
        <f t="shared" si="5"/>
        <v>68</v>
      </c>
    </row>
    <row r="114" spans="1:21" ht="15">
      <c r="A114" s="4">
        <v>197</v>
      </c>
      <c r="B114" s="103"/>
      <c r="C114" s="1">
        <v>13</v>
      </c>
      <c r="D114" s="102">
        <v>7</v>
      </c>
      <c r="E114" s="2" t="str">
        <f>VLOOKUP($A114,база!$A$3:$E$9988,2,FALSE)</f>
        <v>Копосов Александр</v>
      </c>
      <c r="F114" s="7">
        <f>VLOOKUP($A114,база!$A$3:$E$9988,3,FALSE)</f>
        <v>39</v>
      </c>
      <c r="G114" s="2" t="str">
        <f>VLOOKUP($A114,база!$A$3:$E$9988,4,FALSE)</f>
        <v>Москва</v>
      </c>
      <c r="H114" s="2" t="str">
        <f>VLOOKUP($A114,база!$A$3:$E$9988,5,FALSE)</f>
        <v>Юж.Тушино</v>
      </c>
      <c r="I114" s="10"/>
      <c r="J114" s="10"/>
      <c r="K114" s="10"/>
      <c r="L114" s="2"/>
      <c r="M114" s="2"/>
      <c r="O114" s="127"/>
      <c r="P114" s="53" t="s">
        <v>1561</v>
      </c>
      <c r="Q114" s="49">
        <v>24.98</v>
      </c>
      <c r="R114" s="98">
        <f t="shared" si="4"/>
        <v>65.73684210526316</v>
      </c>
      <c r="U114" s="21">
        <f t="shared" si="5"/>
        <v>65</v>
      </c>
    </row>
    <row r="115" spans="1:21" ht="15">
      <c r="A115" s="4">
        <v>550</v>
      </c>
      <c r="B115" s="103"/>
      <c r="C115" s="1">
        <v>668</v>
      </c>
      <c r="D115" s="102">
        <v>8</v>
      </c>
      <c r="E115" s="2" t="str">
        <f>VLOOKUP($A115,база!$A$3:$E$9988,2,FALSE)</f>
        <v>Климов Иван</v>
      </c>
      <c r="F115" s="7">
        <f>VLOOKUP($A115,база!$A$3:$E$9988,3,FALSE)</f>
        <v>38</v>
      </c>
      <c r="G115" s="2" t="str">
        <f>VLOOKUP($A115,база!$A$3:$E$9988,4,FALSE)</f>
        <v>Дагестан</v>
      </c>
      <c r="H115" s="2" t="str">
        <f>VLOOKUP($A115,база!$A$3:$E$9988,5,FALSE)</f>
        <v>Махачкала</v>
      </c>
      <c r="I115" s="10"/>
      <c r="J115" s="10"/>
      <c r="K115" s="10"/>
      <c r="L115" s="2"/>
      <c r="M115" s="2"/>
      <c r="O115" s="127"/>
      <c r="P115" s="53" t="s">
        <v>1431</v>
      </c>
      <c r="Q115" s="49">
        <v>25.21</v>
      </c>
      <c r="R115" s="98">
        <f t="shared" si="4"/>
        <v>62.71144278606965</v>
      </c>
      <c r="U115" s="21">
        <f t="shared" si="5"/>
        <v>66</v>
      </c>
    </row>
    <row r="116" spans="1:21" ht="15">
      <c r="A116" s="4">
        <v>526</v>
      </c>
      <c r="B116" s="103"/>
      <c r="C116" s="1">
        <v>156</v>
      </c>
      <c r="D116" s="102"/>
      <c r="E116" s="2" t="str">
        <f>VLOOKUP($A116,база!$A$3:$E$9988,2,FALSE)</f>
        <v>Постников Владимир</v>
      </c>
      <c r="F116" s="7">
        <f>VLOOKUP($A116,база!$A$3:$E$9988,3,FALSE)</f>
        <v>39</v>
      </c>
      <c r="G116" s="2" t="str">
        <f>VLOOKUP($A116,база!$A$3:$E$9988,4,FALSE)</f>
        <v>Орел</v>
      </c>
      <c r="H116" s="2"/>
      <c r="I116" s="10"/>
      <c r="J116" s="10"/>
      <c r="K116" s="10"/>
      <c r="L116" s="2"/>
      <c r="M116" s="2"/>
      <c r="O116" s="127">
        <v>32.6</v>
      </c>
      <c r="P116" s="53" t="s">
        <v>1042</v>
      </c>
      <c r="Q116" s="49">
        <v>24.98</v>
      </c>
      <c r="R116" s="98">
        <v>76.63</v>
      </c>
      <c r="U116" s="21">
        <f t="shared" si="5"/>
        <v>65</v>
      </c>
    </row>
    <row r="117" spans="1:21" ht="15">
      <c r="A117" s="4">
        <v>394</v>
      </c>
      <c r="B117" s="103">
        <v>60</v>
      </c>
      <c r="C117" s="1">
        <v>302</v>
      </c>
      <c r="D117" s="102">
        <v>1</v>
      </c>
      <c r="E117" s="2" t="str">
        <f>VLOOKUP($A117,база!$A$3:$E$9988,2,FALSE)</f>
        <v>Смирнов Анатолий</v>
      </c>
      <c r="F117" s="7">
        <f>VLOOKUP($A117,база!$A$3:$E$9988,3,FALSE)</f>
        <v>42</v>
      </c>
      <c r="G117" s="2" t="str">
        <f>VLOOKUP($A117,база!$A$3:$E$9988,4,FALSE)</f>
        <v>Свердловская</v>
      </c>
      <c r="H117" s="2" t="str">
        <f>VLOOKUP($A117,база!$A$3:$E$9988,5,FALSE)</f>
        <v>Новоуральск Кедр</v>
      </c>
      <c r="I117" s="10"/>
      <c r="J117" s="10"/>
      <c r="K117" s="10"/>
      <c r="L117" s="2"/>
      <c r="M117" s="2"/>
      <c r="O117" s="127">
        <v>28.3</v>
      </c>
      <c r="P117" s="53" t="s">
        <v>1562</v>
      </c>
      <c r="Q117" s="49">
        <v>24.36</v>
      </c>
      <c r="R117" s="98">
        <f t="shared" si="4"/>
        <v>86.69039145907472</v>
      </c>
      <c r="U117" s="21">
        <f t="shared" si="5"/>
        <v>62</v>
      </c>
    </row>
    <row r="118" spans="1:21" ht="15">
      <c r="A118" s="4">
        <v>676</v>
      </c>
      <c r="B118" s="103"/>
      <c r="C118" s="1">
        <v>29</v>
      </c>
      <c r="D118" s="102">
        <v>2</v>
      </c>
      <c r="E118" s="2" t="str">
        <f>VLOOKUP($A118,база!$A$3:$E$9988,2,FALSE)</f>
        <v>Фефелов Владимир</v>
      </c>
      <c r="F118" s="7">
        <f>VLOOKUP($A118,база!$A$3:$E$9988,3,FALSE)</f>
        <v>42</v>
      </c>
      <c r="G118" s="2" t="str">
        <f>VLOOKUP($A118,база!$A$3:$E$9988,4,FALSE)</f>
        <v>Удмуртия</v>
      </c>
      <c r="H118" s="2" t="str">
        <f>VLOOKUP($A118,база!$A$3:$E$9988,5,FALSE)</f>
        <v>Глазов Прогресс</v>
      </c>
      <c r="I118" s="10"/>
      <c r="J118" s="10"/>
      <c r="K118" s="10"/>
      <c r="L118" s="2"/>
      <c r="M118" s="2"/>
      <c r="O118" s="127">
        <v>28</v>
      </c>
      <c r="P118" s="53" t="s">
        <v>1414</v>
      </c>
      <c r="Q118" s="49">
        <v>24.36</v>
      </c>
      <c r="R118" s="98">
        <v>87</v>
      </c>
      <c r="U118" s="21">
        <f t="shared" si="5"/>
        <v>62</v>
      </c>
    </row>
    <row r="119" spans="1:21" ht="15">
      <c r="A119" s="4">
        <v>179</v>
      </c>
      <c r="B119" s="103"/>
      <c r="C119" s="1">
        <v>332</v>
      </c>
      <c r="D119" s="102">
        <v>3</v>
      </c>
      <c r="E119" s="2" t="str">
        <f>VLOOKUP($A119,база!$A$3:$E$9988,2,FALSE)</f>
        <v>Кифа Вячеслав</v>
      </c>
      <c r="F119" s="7">
        <f>VLOOKUP($A119,база!$A$3:$E$9988,3,FALSE)</f>
        <v>42</v>
      </c>
      <c r="G119" s="2" t="str">
        <f>VLOOKUP($A119,база!$A$3:$E$9988,4,FALSE)</f>
        <v>Удмуртия</v>
      </c>
      <c r="H119" s="2" t="str">
        <f>VLOOKUP($A119,база!$A$3:$E$9988,5,FALSE)</f>
        <v>Глазов</v>
      </c>
      <c r="I119" s="10"/>
      <c r="J119" s="10"/>
      <c r="K119" s="10"/>
      <c r="L119" s="2"/>
      <c r="M119" s="2"/>
      <c r="O119" s="127">
        <v>28.7</v>
      </c>
      <c r="P119" s="53" t="s">
        <v>1563</v>
      </c>
      <c r="R119" s="98">
        <v>84.88</v>
      </c>
      <c r="U119" s="21">
        <f t="shared" si="5"/>
        <v>62</v>
      </c>
    </row>
    <row r="120" spans="1:21" ht="15">
      <c r="A120" s="4">
        <v>328</v>
      </c>
      <c r="B120" s="103"/>
      <c r="C120" s="1">
        <v>783</v>
      </c>
      <c r="D120" s="102">
        <v>4</v>
      </c>
      <c r="E120" s="2" t="str">
        <f>VLOOKUP($A120,база!$A$3:$E$9988,2,FALSE)</f>
        <v>Разжигаев Николай</v>
      </c>
      <c r="F120" s="7">
        <f>VLOOKUP($A120,база!$A$3:$E$9988,3,FALSE)</f>
        <v>41</v>
      </c>
      <c r="G120" s="2" t="str">
        <f>VLOOKUP($A120,база!$A$3:$E$9988,4,FALSE)</f>
        <v>Пермская</v>
      </c>
      <c r="H120" s="2" t="str">
        <f>VLOOKUP($A120,база!$A$3:$E$9988,5,FALSE)</f>
        <v>Соликамск</v>
      </c>
      <c r="I120" s="10"/>
      <c r="J120" s="10"/>
      <c r="K120" s="10"/>
      <c r="L120" s="2"/>
      <c r="M120" s="2"/>
      <c r="O120" s="127">
        <v>29.4</v>
      </c>
      <c r="P120" s="53" t="s">
        <v>1564</v>
      </c>
      <c r="Q120" s="49">
        <v>24.57</v>
      </c>
      <c r="R120" s="98">
        <f t="shared" si="4"/>
        <v>83.8566552901024</v>
      </c>
      <c r="U120" s="21">
        <f t="shared" si="5"/>
        <v>63</v>
      </c>
    </row>
    <row r="121" spans="1:21" ht="15">
      <c r="A121" s="4">
        <v>391</v>
      </c>
      <c r="B121" s="103"/>
      <c r="C121" s="1">
        <v>778</v>
      </c>
      <c r="D121" s="102">
        <v>5</v>
      </c>
      <c r="E121" s="2" t="str">
        <f>VLOOKUP($A121,база!$A$3:$E$9988,2,FALSE)</f>
        <v>Скороходов Виктор</v>
      </c>
      <c r="F121" s="7">
        <f>VLOOKUP($A121,база!$A$3:$E$9988,3,FALSE)</f>
        <v>44</v>
      </c>
      <c r="G121" s="2"/>
      <c r="H121" s="2" t="str">
        <f>VLOOKUP($A121,база!$A$3:$E$9988,5,FALSE)</f>
        <v>Воронеж</v>
      </c>
      <c r="I121" s="10"/>
      <c r="J121" s="10"/>
      <c r="K121" s="10"/>
      <c r="L121" s="2"/>
      <c r="M121" s="2"/>
      <c r="O121" s="127">
        <v>30.1</v>
      </c>
      <c r="P121" s="53" t="s">
        <v>1259</v>
      </c>
      <c r="R121" s="98">
        <v>79.63</v>
      </c>
      <c r="U121" s="21">
        <f t="shared" si="5"/>
        <v>60</v>
      </c>
    </row>
    <row r="122" spans="1:21" ht="15">
      <c r="A122" s="4">
        <v>84</v>
      </c>
      <c r="B122" s="103"/>
      <c r="C122" s="1">
        <v>42</v>
      </c>
      <c r="D122" s="102">
        <v>6</v>
      </c>
      <c r="E122" s="2" t="str">
        <f>VLOOKUP($A122,база!$A$3:$E$9988,2,FALSE)</f>
        <v>Глотов Борис</v>
      </c>
      <c r="F122" s="7">
        <f>VLOOKUP($A122,база!$A$3:$E$9988,3,FALSE)</f>
        <v>41</v>
      </c>
      <c r="G122" s="2" t="str">
        <f>VLOOKUP($A122,база!$A$3:$E$9988,4,FALSE)</f>
        <v>Москва</v>
      </c>
      <c r="H122" s="2" t="str">
        <f>VLOOKUP($A122,база!$A$3:$E$9988,5,FALSE)</f>
        <v>Юж.тушино</v>
      </c>
      <c r="I122" s="10"/>
      <c r="J122" s="10"/>
      <c r="K122" s="10"/>
      <c r="L122" s="2"/>
      <c r="M122" s="2"/>
      <c r="O122" s="127">
        <v>32.2</v>
      </c>
      <c r="P122" s="53" t="s">
        <v>1565</v>
      </c>
      <c r="R122" s="98">
        <v>75.65</v>
      </c>
      <c r="U122" s="21">
        <f t="shared" si="5"/>
        <v>63</v>
      </c>
    </row>
    <row r="123" spans="1:21" ht="15">
      <c r="A123" s="4">
        <v>201</v>
      </c>
      <c r="B123" s="103"/>
      <c r="C123" s="1">
        <v>781</v>
      </c>
      <c r="D123" s="102">
        <v>7</v>
      </c>
      <c r="E123" s="2" t="str">
        <f>VLOOKUP($A123,база!$A$3:$E$9988,2,FALSE)</f>
        <v>Корольков Виктор</v>
      </c>
      <c r="F123" s="7" t="str">
        <f>VLOOKUP($A123,база!$A$3:$E$9988,3,FALSE)</f>
        <v>40</v>
      </c>
      <c r="G123" s="2" t="str">
        <f>VLOOKUP($A123,база!$A$3:$E$9988,4,FALSE)</f>
        <v>Свердловская.</v>
      </c>
      <c r="H123" s="2" t="str">
        <f>VLOOKUP($A123,база!$A$3:$E$9988,5,FALSE)</f>
        <v>Новоуральск Кедр</v>
      </c>
      <c r="I123" s="10"/>
      <c r="J123" s="10"/>
      <c r="K123" s="10"/>
      <c r="L123" s="2"/>
      <c r="M123" s="2"/>
      <c r="P123" s="53" t="s">
        <v>1566</v>
      </c>
      <c r="Q123" s="49">
        <v>24.77</v>
      </c>
      <c r="R123" s="98">
        <f aca="true" t="shared" si="6" ref="R123:R154">(S123*60+Q123)/(N123*60+P123)*100</f>
        <v>75.06060606060606</v>
      </c>
      <c r="U123" s="21">
        <f t="shared" si="5"/>
        <v>64</v>
      </c>
    </row>
    <row r="124" spans="1:21" ht="15">
      <c r="A124" s="4">
        <v>560</v>
      </c>
      <c r="B124" s="103"/>
      <c r="C124" s="1">
        <v>496</v>
      </c>
      <c r="D124" s="102">
        <v>8</v>
      </c>
      <c r="E124" s="2" t="str">
        <f>VLOOKUP($A124,база!$A$3:$E$9988,2,FALSE)</f>
        <v>Базлов Леонид</v>
      </c>
      <c r="F124" s="7">
        <f>VLOOKUP($A124,база!$A$3:$E$9988,3,FALSE)</f>
        <v>40</v>
      </c>
      <c r="G124" s="2" t="str">
        <f>VLOOKUP($A124,база!$A$3:$E$9988,4,FALSE)</f>
        <v>Вологодская</v>
      </c>
      <c r="H124" s="2" t="str">
        <f>VLOOKUP($A124,база!$A$3:$E$9988,5,FALSE)</f>
        <v>Череповец</v>
      </c>
      <c r="I124" s="10"/>
      <c r="J124" s="10"/>
      <c r="K124" s="10"/>
      <c r="L124" s="2"/>
      <c r="M124" s="2"/>
      <c r="O124" s="127"/>
      <c r="P124" s="53" t="s">
        <v>1565</v>
      </c>
      <c r="Q124" s="49">
        <v>24.77</v>
      </c>
      <c r="R124" s="98">
        <f t="shared" si="4"/>
        <v>74.83383685800604</v>
      </c>
      <c r="U124" s="21">
        <f t="shared" si="5"/>
        <v>64</v>
      </c>
    </row>
    <row r="125" spans="1:21" ht="15">
      <c r="A125" s="4">
        <v>73</v>
      </c>
      <c r="B125" s="103"/>
      <c r="C125" s="1">
        <v>494</v>
      </c>
      <c r="D125" s="102">
        <v>9</v>
      </c>
      <c r="E125" s="2" t="str">
        <f>VLOOKUP($A125,база!$A$3:$E$9988,2,FALSE)</f>
        <v>Гаджиев Абдулкодар</v>
      </c>
      <c r="F125" s="7" t="str">
        <f>VLOOKUP($A125,база!$A$3:$E$9988,3,FALSE)</f>
        <v>40</v>
      </c>
      <c r="G125" s="2" t="str">
        <f>VLOOKUP($A125,база!$A$3:$E$9988,4,FALSE)</f>
        <v>Дагестан,Махачкала</v>
      </c>
      <c r="H125" s="2"/>
      <c r="I125" s="10"/>
      <c r="J125" s="10"/>
      <c r="K125" s="10"/>
      <c r="L125" s="2"/>
      <c r="M125" s="2"/>
      <c r="O125" s="127"/>
      <c r="P125" s="53" t="s">
        <v>1567</v>
      </c>
      <c r="Q125" s="49">
        <v>24.17</v>
      </c>
      <c r="R125" s="98">
        <f t="shared" si="4"/>
        <v>69.25501432664757</v>
      </c>
      <c r="U125" s="21">
        <f t="shared" si="5"/>
        <v>64</v>
      </c>
    </row>
    <row r="126" spans="1:21" ht="15">
      <c r="A126" s="4">
        <v>366</v>
      </c>
      <c r="B126" s="103">
        <v>55</v>
      </c>
      <c r="C126" s="1">
        <v>297</v>
      </c>
      <c r="D126" s="102">
        <v>1</v>
      </c>
      <c r="E126" s="2" t="str">
        <f>VLOOKUP($A126,база!$A$3:$E$9988,2,FALSE)</f>
        <v>Селезнев Анатолий</v>
      </c>
      <c r="F126" s="7">
        <f>VLOOKUP($A126,база!$A$3:$E$9988,3,FALSE)</f>
        <v>48</v>
      </c>
      <c r="G126" s="2" t="str">
        <f>VLOOKUP($A126,база!$A$3:$E$9988,4,FALSE)</f>
        <v>Свердловск.</v>
      </c>
      <c r="H126" s="2" t="str">
        <f>VLOOKUP($A126,база!$A$3:$E$9988,5,FALSE)</f>
        <v>Лесной</v>
      </c>
      <c r="I126" s="10"/>
      <c r="J126" s="10"/>
      <c r="K126" s="10"/>
      <c r="L126" s="2"/>
      <c r="M126" s="2"/>
      <c r="O126" s="127">
        <v>27.1</v>
      </c>
      <c r="P126" s="53" t="s">
        <v>1583</v>
      </c>
      <c r="Q126" s="49">
        <v>23.12</v>
      </c>
      <c r="R126" s="98">
        <v>85.31</v>
      </c>
      <c r="U126" s="21">
        <f t="shared" si="5"/>
        <v>56</v>
      </c>
    </row>
    <row r="127" spans="1:21" ht="15">
      <c r="A127" s="4">
        <v>313</v>
      </c>
      <c r="B127" s="103"/>
      <c r="C127" s="1">
        <v>402</v>
      </c>
      <c r="D127" s="102">
        <v>1</v>
      </c>
      <c r="E127" s="2" t="str">
        <f>VLOOKUP($A127,база!$A$3:$E$9988,2,FALSE)</f>
        <v>Потапов Николай</v>
      </c>
      <c r="F127" s="7">
        <f>VLOOKUP($A127,база!$A$3:$E$9988,3,FALSE)</f>
        <v>45</v>
      </c>
      <c r="G127" s="2" t="str">
        <f>VLOOKUP($A127,база!$A$3:$E$9988,4,FALSE)</f>
        <v>С-Петерб</v>
      </c>
      <c r="H127" s="2"/>
      <c r="I127" s="10"/>
      <c r="J127" s="10"/>
      <c r="K127" s="10"/>
      <c r="L127" s="2"/>
      <c r="M127" s="2"/>
      <c r="O127" s="127">
        <v>27.6</v>
      </c>
      <c r="P127" s="53" t="s">
        <v>1583</v>
      </c>
      <c r="Q127" s="49">
        <v>23.8</v>
      </c>
      <c r="R127" s="98">
        <v>86.23</v>
      </c>
      <c r="U127" s="21">
        <f aca="true" t="shared" si="7" ref="U127:U151">104-F127</f>
        <v>59</v>
      </c>
    </row>
    <row r="128" spans="1:21" ht="15">
      <c r="A128" s="4">
        <v>569</v>
      </c>
      <c r="B128" s="103"/>
      <c r="C128" s="1">
        <v>301</v>
      </c>
      <c r="D128" s="102">
        <v>1</v>
      </c>
      <c r="E128" s="2" t="str">
        <f>VLOOKUP($A128,база!$A$3:$E$9988,2,FALSE)</f>
        <v>Николаев Евгений</v>
      </c>
      <c r="F128" s="7">
        <f>VLOOKUP($A128,база!$A$3:$E$9988,3,FALSE)</f>
        <v>45</v>
      </c>
      <c r="G128" s="2" t="str">
        <f>VLOOKUP($A128,база!$A$3:$E$9988,4,FALSE)</f>
        <v>Москва</v>
      </c>
      <c r="H128" s="2" t="str">
        <f>VLOOKUP($A128,база!$A$3:$E$9988,5,FALSE)</f>
        <v>Дзержинец</v>
      </c>
      <c r="I128" s="10"/>
      <c r="J128" s="10"/>
      <c r="K128" s="10"/>
      <c r="L128" s="2"/>
      <c r="M128" s="2"/>
      <c r="O128" s="127">
        <v>28.4</v>
      </c>
      <c r="P128" s="53" t="s">
        <v>1583</v>
      </c>
      <c r="Q128" s="49">
        <v>23.8</v>
      </c>
      <c r="R128" s="98">
        <v>83.8</v>
      </c>
      <c r="U128" s="21">
        <f t="shared" si="7"/>
        <v>59</v>
      </c>
    </row>
    <row r="129" spans="1:21" ht="15">
      <c r="A129" s="4">
        <v>584</v>
      </c>
      <c r="B129" s="103"/>
      <c r="C129" s="1">
        <v>37</v>
      </c>
      <c r="D129" s="102">
        <v>4</v>
      </c>
      <c r="E129" s="2" t="str">
        <f>VLOOKUP($A129,база!$A$3:$E$9988,2,FALSE)</f>
        <v>Овчинников Геннадий</v>
      </c>
      <c r="F129" s="7">
        <f>VLOOKUP($A129,база!$A$3:$E$9988,3,FALSE)</f>
        <v>46</v>
      </c>
      <c r="G129" s="2" t="str">
        <f>VLOOKUP($A129,база!$A$3:$E$9988,4,FALSE)</f>
        <v>Свердловская</v>
      </c>
      <c r="H129" s="2" t="str">
        <f>VLOOKUP($A129,база!$A$3:$E$9988,5,FALSE)</f>
        <v>Новоуральск Кедр</v>
      </c>
      <c r="I129" s="10"/>
      <c r="J129" s="10"/>
      <c r="K129" s="10"/>
      <c r="L129" s="2"/>
      <c r="M129" s="2"/>
      <c r="O129" s="127">
        <v>28.7</v>
      </c>
      <c r="P129" s="53" t="s">
        <v>1584</v>
      </c>
      <c r="Q129" s="49">
        <v>23.62</v>
      </c>
      <c r="R129" s="98">
        <v>82.3</v>
      </c>
      <c r="U129" s="21">
        <f t="shared" si="7"/>
        <v>58</v>
      </c>
    </row>
    <row r="130" spans="1:21" ht="15">
      <c r="A130" s="4">
        <v>71</v>
      </c>
      <c r="B130" s="103"/>
      <c r="C130" s="1">
        <v>300</v>
      </c>
      <c r="D130" s="102">
        <v>5</v>
      </c>
      <c r="E130" s="2" t="str">
        <f>VLOOKUP($A130,база!$A$3:$E$9988,2,FALSE)</f>
        <v>Гавшин Василий</v>
      </c>
      <c r="F130" s="7">
        <f>VLOOKUP($A130,база!$A$3:$E$9988,3,FALSE)</f>
        <v>48</v>
      </c>
      <c r="G130" s="2" t="str">
        <f>VLOOKUP($A130,база!$A$3:$E$9988,4,FALSE)</f>
        <v>Удмуртия</v>
      </c>
      <c r="H130" s="2" t="str">
        <f>VLOOKUP($A130,база!$A$3:$E$9988,5,FALSE)</f>
        <v>Глазов Прогресс</v>
      </c>
      <c r="I130" s="10"/>
      <c r="J130" s="10"/>
      <c r="K130" s="10"/>
      <c r="L130" s="2"/>
      <c r="M130" s="2"/>
      <c r="O130" s="127">
        <v>29.2</v>
      </c>
      <c r="P130" s="53" t="s">
        <v>1584</v>
      </c>
      <c r="Q130" s="49">
        <v>23.28</v>
      </c>
      <c r="R130" s="98">
        <v>79.73</v>
      </c>
      <c r="U130" s="21">
        <f t="shared" si="7"/>
        <v>56</v>
      </c>
    </row>
    <row r="131" spans="1:21" ht="15">
      <c r="A131" s="4">
        <v>618</v>
      </c>
      <c r="B131" s="103"/>
      <c r="C131" s="1">
        <v>151</v>
      </c>
      <c r="D131" s="102">
        <v>6</v>
      </c>
      <c r="E131" s="2" t="str">
        <f>VLOOKUP($A131,база!$A$3:$E$9988,2,FALSE)</f>
        <v>Халитов Фарит</v>
      </c>
      <c r="F131" s="7">
        <f>VLOOKUP($A131,база!$A$3:$E$9988,3,FALSE)</f>
        <v>46</v>
      </c>
      <c r="G131" s="2" t="str">
        <f>VLOOKUP($A131,база!$A$3:$E$9988,4,FALSE)</f>
        <v>Татарстан</v>
      </c>
      <c r="H131" s="2" t="str">
        <f>VLOOKUP($A131,база!$A$3:$E$9988,5,FALSE)</f>
        <v>Казань</v>
      </c>
      <c r="I131" s="10"/>
      <c r="J131" s="10"/>
      <c r="K131" s="10"/>
      <c r="L131" s="2"/>
      <c r="M131" s="2"/>
      <c r="O131" s="127"/>
      <c r="P131" s="53" t="s">
        <v>1569</v>
      </c>
      <c r="Q131" s="49">
        <v>23.62</v>
      </c>
      <c r="R131" s="98">
        <f t="shared" si="6"/>
        <v>80.0677966101695</v>
      </c>
      <c r="U131" s="21">
        <f t="shared" si="7"/>
        <v>58</v>
      </c>
    </row>
    <row r="132" spans="1:21" ht="15">
      <c r="A132" s="4">
        <v>481</v>
      </c>
      <c r="B132" s="103"/>
      <c r="C132" s="1">
        <v>120</v>
      </c>
      <c r="D132" s="102">
        <v>7</v>
      </c>
      <c r="E132" s="2" t="str">
        <f>VLOOKUP($A132,база!$A$3:$E$9988,2,FALSE)</f>
        <v>Шашков Анатолий</v>
      </c>
      <c r="F132" s="7" t="str">
        <f>VLOOKUP($A132,база!$A$3:$E$9988,3,FALSE)</f>
        <v>49</v>
      </c>
      <c r="G132" s="2" t="str">
        <f>VLOOKUP($A132,база!$A$3:$E$9988,4,FALSE)</f>
        <v>Ульяновск</v>
      </c>
      <c r="H132" s="2" t="str">
        <f>VLOOKUP($A132,база!$A$3:$E$9988,5,FALSE)</f>
        <v>Ювенис</v>
      </c>
      <c r="I132" s="10"/>
      <c r="J132" s="10"/>
      <c r="K132" s="10"/>
      <c r="L132" s="2"/>
      <c r="M132" s="2"/>
      <c r="O132" s="127">
        <v>27.9</v>
      </c>
      <c r="P132" s="53" t="s">
        <v>1042</v>
      </c>
      <c r="Q132" s="49">
        <v>23.12</v>
      </c>
      <c r="R132" s="98">
        <v>82.87</v>
      </c>
      <c r="U132" s="21">
        <f t="shared" si="7"/>
        <v>55</v>
      </c>
    </row>
    <row r="133" spans="1:21" ht="15">
      <c r="A133" s="4">
        <v>651</v>
      </c>
      <c r="B133" s="103">
        <v>50</v>
      </c>
      <c r="C133" s="1">
        <v>69</v>
      </c>
      <c r="D133" s="102">
        <v>1</v>
      </c>
      <c r="E133" s="2" t="str">
        <f>VLOOKUP($A133,база!$A$3:$E$9988,2,FALSE)</f>
        <v>Шаров Валерий</v>
      </c>
      <c r="F133" s="7">
        <f>VLOOKUP($A133,база!$A$3:$E$9988,3,FALSE)</f>
        <v>53</v>
      </c>
      <c r="G133" s="2" t="str">
        <f>VLOOKUP($A133,база!$A$3:$E$9988,4,FALSE)</f>
        <v>Москва</v>
      </c>
      <c r="H133" s="2"/>
      <c r="I133" s="10"/>
      <c r="J133" s="10"/>
      <c r="K133" s="10"/>
      <c r="L133" s="2"/>
      <c r="M133" s="2"/>
      <c r="O133" s="127">
        <v>26.7</v>
      </c>
      <c r="P133" s="53" t="s">
        <v>1570</v>
      </c>
      <c r="Q133" s="49">
        <v>22.31</v>
      </c>
      <c r="R133" s="98">
        <f t="shared" si="6"/>
        <v>88.88446215139442</v>
      </c>
      <c r="U133" s="21">
        <f t="shared" si="7"/>
        <v>51</v>
      </c>
    </row>
    <row r="134" spans="1:21" ht="15">
      <c r="A134" s="4">
        <v>222</v>
      </c>
      <c r="B134" s="103"/>
      <c r="C134" s="1">
        <v>537</v>
      </c>
      <c r="D134" s="102">
        <v>2</v>
      </c>
      <c r="E134" s="2" t="str">
        <f>VLOOKUP($A134,база!$A$3:$E$9988,2,FALSE)</f>
        <v>Кузовников Александр</v>
      </c>
      <c r="F134" s="7">
        <f>VLOOKUP($A134,база!$A$3:$E$9988,3,FALSE)</f>
        <v>53</v>
      </c>
      <c r="G134" s="2" t="str">
        <f>VLOOKUP($A134,база!$A$3:$E$9988,4,FALSE)</f>
        <v>Москва</v>
      </c>
      <c r="H134" s="2" t="str">
        <f>VLOOKUP($A134,база!$A$3:$E$9988,5,FALSE)</f>
        <v>Юж.Тушино</v>
      </c>
      <c r="I134" s="10"/>
      <c r="J134" s="10"/>
      <c r="K134" s="10"/>
      <c r="L134" s="2"/>
      <c r="M134" s="2"/>
      <c r="O134" s="127">
        <v>26.1</v>
      </c>
      <c r="P134" s="53" t="s">
        <v>1571</v>
      </c>
      <c r="Q134" s="49">
        <v>22.46</v>
      </c>
      <c r="R134" s="98">
        <f t="shared" si="6"/>
        <v>88.07843137254903</v>
      </c>
      <c r="U134" s="21">
        <f t="shared" si="7"/>
        <v>51</v>
      </c>
    </row>
    <row r="135" spans="1:21" ht="15">
      <c r="A135" s="4">
        <v>269</v>
      </c>
      <c r="B135" s="103"/>
      <c r="C135" s="1">
        <v>577</v>
      </c>
      <c r="D135" s="102">
        <v>3</v>
      </c>
      <c r="E135" s="2" t="str">
        <f>VLOOKUP($A135,база!$A$3:$E$9988,2,FALSE)</f>
        <v>Мосеев Александр</v>
      </c>
      <c r="F135" s="7">
        <f>VLOOKUP($A135,база!$A$3:$E$9988,3,FALSE)</f>
        <v>53</v>
      </c>
      <c r="G135" s="2" t="str">
        <f>VLOOKUP($A135,база!$A$3:$E$9988,4,FALSE)</f>
        <v>Архангельская</v>
      </c>
      <c r="H135" s="2" t="str">
        <f>VLOOKUP($A135,база!$A$3:$E$9988,5,FALSE)</f>
        <v>Архангельск</v>
      </c>
      <c r="I135" s="10"/>
      <c r="J135" s="10"/>
      <c r="K135" s="10"/>
      <c r="L135" s="2"/>
      <c r="M135" s="2"/>
      <c r="O135" s="127">
        <v>27.1</v>
      </c>
      <c r="P135" s="53" t="s">
        <v>1453</v>
      </c>
      <c r="Q135" s="49">
        <v>22.46</v>
      </c>
      <c r="R135" s="98">
        <f t="shared" si="6"/>
        <v>85.07575757575758</v>
      </c>
      <c r="U135" s="21">
        <f t="shared" si="7"/>
        <v>51</v>
      </c>
    </row>
    <row r="136" spans="1:21" ht="15">
      <c r="A136" s="4">
        <v>323</v>
      </c>
      <c r="B136" s="103"/>
      <c r="C136" s="1">
        <v>13</v>
      </c>
      <c r="D136" s="102">
        <v>4</v>
      </c>
      <c r="E136" s="2" t="str">
        <f>VLOOKUP($A136,база!$A$3:$E$9988,2,FALSE)</f>
        <v>Пугачев Геннадий</v>
      </c>
      <c r="F136" s="7">
        <f>VLOOKUP($A136,база!$A$3:$E$9988,3,FALSE)</f>
        <v>52</v>
      </c>
      <c r="G136" s="2" t="str">
        <f>VLOOKUP($A136,база!$A$3:$E$9988,4,FALSE)</f>
        <v>Самарская</v>
      </c>
      <c r="H136" s="2" t="str">
        <f>VLOOKUP($A136,база!$A$3:$E$9988,5,FALSE)</f>
        <v>Тольятти</v>
      </c>
      <c r="I136" s="10"/>
      <c r="J136" s="10"/>
      <c r="K136" s="10"/>
      <c r="L136" s="2"/>
      <c r="M136" s="2"/>
      <c r="O136" s="127">
        <v>27.1</v>
      </c>
      <c r="P136" s="53" t="s">
        <v>1572</v>
      </c>
      <c r="Q136" s="49">
        <v>22.62</v>
      </c>
      <c r="R136" s="98">
        <f t="shared" si="6"/>
        <v>83.77777777777779</v>
      </c>
      <c r="U136" s="21">
        <f t="shared" si="7"/>
        <v>52</v>
      </c>
    </row>
    <row r="137" spans="1:21" ht="15">
      <c r="A137" s="4">
        <v>586</v>
      </c>
      <c r="B137" s="103"/>
      <c r="C137" s="1">
        <v>17</v>
      </c>
      <c r="D137" s="102">
        <v>5</v>
      </c>
      <c r="E137" s="2" t="str">
        <f>VLOOKUP($A137,база!$A$3:$E$9988,2,FALSE)</f>
        <v>Огнивов Валерий</v>
      </c>
      <c r="F137" s="7">
        <f>VLOOKUP($A137,база!$A$3:$E$9988,3,FALSE)</f>
        <v>52</v>
      </c>
      <c r="G137" s="2" t="str">
        <f>VLOOKUP($A137,база!$A$3:$E$9988,4,FALSE)</f>
        <v>Москва</v>
      </c>
      <c r="H137" s="2"/>
      <c r="I137" s="10"/>
      <c r="J137" s="10"/>
      <c r="K137" s="10"/>
      <c r="L137" s="2"/>
      <c r="M137" s="2"/>
      <c r="O137" s="127">
        <v>27.9</v>
      </c>
      <c r="P137" s="53" t="s">
        <v>1568</v>
      </c>
      <c r="Q137" s="49">
        <v>22.46</v>
      </c>
      <c r="R137" s="98">
        <f t="shared" si="6"/>
        <v>81.3768115942029</v>
      </c>
      <c r="U137" s="21">
        <f t="shared" si="7"/>
        <v>52</v>
      </c>
    </row>
    <row r="138" spans="1:21" ht="15">
      <c r="A138" s="4">
        <v>209</v>
      </c>
      <c r="B138" s="103"/>
      <c r="C138" s="1">
        <v>34</v>
      </c>
      <c r="D138" s="102">
        <v>6</v>
      </c>
      <c r="E138" s="2" t="str">
        <f>VLOOKUP($A138,база!$A$3:$E$9988,2,FALSE)</f>
        <v>Кочкалда Алексей</v>
      </c>
      <c r="F138" s="7">
        <f>VLOOKUP($A138,база!$A$3:$E$9988,3,FALSE)</f>
        <v>54</v>
      </c>
      <c r="G138" s="2" t="str">
        <f>VLOOKUP($A138,база!$A$3:$E$9988,4,FALSE)</f>
        <v>Москва</v>
      </c>
      <c r="H138" s="2" t="str">
        <f>VLOOKUP($A138,база!$A$3:$E$9988,5,FALSE)</f>
        <v>Юж.Тушино</v>
      </c>
      <c r="I138" s="10"/>
      <c r="J138" s="10"/>
      <c r="K138" s="10"/>
      <c r="L138" s="2"/>
      <c r="M138" s="2"/>
      <c r="O138" s="127"/>
      <c r="P138" s="53" t="s">
        <v>1562</v>
      </c>
      <c r="Q138" s="49">
        <v>22.31</v>
      </c>
      <c r="R138" s="98">
        <f t="shared" si="6"/>
        <v>79.3950177935943</v>
      </c>
      <c r="U138" s="21">
        <f t="shared" si="7"/>
        <v>50</v>
      </c>
    </row>
    <row r="139" spans="1:21" ht="15">
      <c r="A139" s="4">
        <v>467</v>
      </c>
      <c r="B139" s="103"/>
      <c r="C139" s="1">
        <v>39</v>
      </c>
      <c r="D139" s="102">
        <v>7</v>
      </c>
      <c r="E139" s="2" t="str">
        <f>VLOOKUP($A139,база!$A$3:$E$9988,2,FALSE)</f>
        <v>Чирков Олег</v>
      </c>
      <c r="F139" s="7">
        <f>VLOOKUP($A139,база!$A$3:$E$9988,3,FALSE)</f>
        <v>53</v>
      </c>
      <c r="G139" s="2" t="str">
        <f>VLOOKUP($A139,база!$A$3:$E$9988,4,FALSE)</f>
        <v>Удмуртия</v>
      </c>
      <c r="H139" s="2" t="str">
        <f>VLOOKUP($A139,база!$A$3:$E$9988,5,FALSE)</f>
        <v>Глазов Прогресс</v>
      </c>
      <c r="I139" s="10"/>
      <c r="J139" s="10"/>
      <c r="K139" s="10"/>
      <c r="L139" s="2"/>
      <c r="M139" s="2"/>
      <c r="O139" s="127"/>
      <c r="P139" s="53" t="s">
        <v>1508</v>
      </c>
      <c r="Q139" s="49">
        <v>22.31</v>
      </c>
      <c r="R139" s="98">
        <f t="shared" si="6"/>
        <v>79.11347517730496</v>
      </c>
      <c r="U139" s="21">
        <f t="shared" si="7"/>
        <v>51</v>
      </c>
    </row>
    <row r="140" spans="1:21" ht="15">
      <c r="A140" s="4">
        <v>260</v>
      </c>
      <c r="B140" s="103"/>
      <c r="C140" s="1">
        <v>542</v>
      </c>
      <c r="D140" s="102">
        <v>8</v>
      </c>
      <c r="E140" s="2" t="str">
        <f>VLOOKUP($A140,база!$A$3:$E$9988,2,FALSE)</f>
        <v>Михайленко Борис</v>
      </c>
      <c r="F140" s="7">
        <f>VLOOKUP($A140,база!$A$3:$E$9988,3,FALSE)</f>
        <v>53</v>
      </c>
      <c r="G140" s="2" t="str">
        <f>VLOOKUP($A140,база!$A$3:$E$9988,4,FALSE)</f>
        <v>Красноярск.</v>
      </c>
      <c r="H140" s="2" t="str">
        <f>VLOOKUP($A140,база!$A$3:$E$9988,5,FALSE)</f>
        <v>Норильск</v>
      </c>
      <c r="I140" s="10"/>
      <c r="J140" s="10"/>
      <c r="K140" s="10"/>
      <c r="L140" s="2"/>
      <c r="M140" s="2"/>
      <c r="O140" s="127"/>
      <c r="P140" s="53" t="s">
        <v>1145</v>
      </c>
      <c r="Q140" s="49">
        <v>22.31</v>
      </c>
      <c r="R140" s="98">
        <f t="shared" si="6"/>
        <v>77.46527777777777</v>
      </c>
      <c r="U140" s="21">
        <f t="shared" si="7"/>
        <v>51</v>
      </c>
    </row>
    <row r="141" spans="1:21" ht="15">
      <c r="A141" s="4">
        <v>293</v>
      </c>
      <c r="B141" s="103"/>
      <c r="C141" s="1">
        <v>547</v>
      </c>
      <c r="D141" s="102">
        <v>9</v>
      </c>
      <c r="E141" s="2" t="str">
        <f>VLOOKUP($A141,база!$A$3:$E$9988,2,FALSE)</f>
        <v>Осколков Анатолий</v>
      </c>
      <c r="F141" s="7">
        <f>VLOOKUP($A141,база!$A$3:$E$9988,3,FALSE)</f>
        <v>51</v>
      </c>
      <c r="G141" s="2" t="str">
        <f>VLOOKUP($A141,база!$A$3:$E$9988,4,FALSE)</f>
        <v>Удмуртия</v>
      </c>
      <c r="H141" s="2" t="str">
        <f>VLOOKUP($A141,база!$A$3:$E$9988,5,FALSE)</f>
        <v>Глазов</v>
      </c>
      <c r="I141" s="10"/>
      <c r="J141" s="10"/>
      <c r="K141" s="10"/>
      <c r="L141" s="2"/>
      <c r="M141" s="2"/>
      <c r="O141" s="127"/>
      <c r="P141" s="53" t="s">
        <v>1564</v>
      </c>
      <c r="Q141" s="49">
        <v>22.79</v>
      </c>
      <c r="R141" s="98">
        <f t="shared" si="6"/>
        <v>77.7815699658703</v>
      </c>
      <c r="U141" s="21">
        <f t="shared" si="7"/>
        <v>53</v>
      </c>
    </row>
    <row r="142" spans="1:21" ht="15">
      <c r="A142" s="4">
        <v>359</v>
      </c>
      <c r="B142" s="103"/>
      <c r="C142" s="1">
        <v>41</v>
      </c>
      <c r="D142" s="102">
        <v>10</v>
      </c>
      <c r="E142" s="2" t="str">
        <f>VLOOKUP($A142,база!$A$3:$E$9988,2,FALSE)</f>
        <v>Саранкин Александр</v>
      </c>
      <c r="F142" s="7">
        <f>VLOOKUP($A142,база!$A$3:$E$9988,3,FALSE)</f>
        <v>53</v>
      </c>
      <c r="G142" s="2" t="str">
        <f>VLOOKUP($A142,база!$A$3:$E$9988,4,FALSE)</f>
        <v>Ставропольский</v>
      </c>
      <c r="H142" s="2" t="str">
        <f>VLOOKUP($A142,база!$A$3:$E$9988,5,FALSE)</f>
        <v>Буденовск</v>
      </c>
      <c r="I142" s="10"/>
      <c r="J142" s="10"/>
      <c r="K142" s="10"/>
      <c r="L142" s="2"/>
      <c r="M142" s="2"/>
      <c r="O142" s="127">
        <v>27.7</v>
      </c>
      <c r="P142" s="53" t="s">
        <v>1042</v>
      </c>
      <c r="Q142" s="49">
        <v>22.31</v>
      </c>
      <c r="R142" s="98">
        <v>80.54</v>
      </c>
      <c r="U142" s="21">
        <f t="shared" si="7"/>
        <v>51</v>
      </c>
    </row>
    <row r="143" spans="2:15" ht="15">
      <c r="B143" s="103"/>
      <c r="D143" s="102"/>
      <c r="E143" s="2"/>
      <c r="F143" s="7"/>
      <c r="G143" s="2"/>
      <c r="H143" s="2"/>
      <c r="I143" s="10"/>
      <c r="J143" s="10"/>
      <c r="K143" s="10"/>
      <c r="L143" s="2"/>
      <c r="M143" s="2"/>
      <c r="O143" s="127"/>
    </row>
    <row r="144" spans="2:15" ht="15">
      <c r="B144" s="103"/>
      <c r="D144" s="102"/>
      <c r="E144" s="2" t="s">
        <v>830</v>
      </c>
      <c r="F144" s="7"/>
      <c r="G144" s="2"/>
      <c r="H144" s="2"/>
      <c r="I144" s="10"/>
      <c r="J144" s="10"/>
      <c r="K144" s="10"/>
      <c r="L144" s="2"/>
      <c r="M144" s="2"/>
      <c r="O144" s="127"/>
    </row>
    <row r="145" spans="2:15" ht="15">
      <c r="B145" s="103"/>
      <c r="D145" s="102"/>
      <c r="E145" s="2"/>
      <c r="F145" s="7"/>
      <c r="G145" s="2"/>
      <c r="H145" s="2"/>
      <c r="I145" s="10"/>
      <c r="J145" s="10"/>
      <c r="K145" s="10"/>
      <c r="L145" s="2"/>
      <c r="M145" s="2"/>
      <c r="O145" s="127"/>
    </row>
    <row r="146" spans="1:21" ht="15">
      <c r="A146" s="4">
        <v>659</v>
      </c>
      <c r="B146" s="103">
        <v>45</v>
      </c>
      <c r="C146" s="1">
        <v>998</v>
      </c>
      <c r="D146" s="102">
        <v>1</v>
      </c>
      <c r="E146" s="2" t="str">
        <f>VLOOKUP($A146,база!$A$3:$E$9988,2,FALSE)</f>
        <v>Осташевский Михаил</v>
      </c>
      <c r="F146" s="7">
        <f>VLOOKUP($A146,база!$A$3:$E$9988,3,FALSE)</f>
        <v>58</v>
      </c>
      <c r="G146" s="2" t="str">
        <f>VLOOKUP($A146,база!$A$3:$E$9988,4,FALSE)</f>
        <v>Украина</v>
      </c>
      <c r="H146" s="2" t="str">
        <f>VLOOKUP($A146,база!$A$3:$E$9988,5,FALSE)</f>
        <v>Сумы</v>
      </c>
      <c r="I146" s="10"/>
      <c r="J146" s="10"/>
      <c r="K146" s="10"/>
      <c r="L146" s="2"/>
      <c r="M146" s="2"/>
      <c r="O146" s="127">
        <v>24</v>
      </c>
      <c r="P146" s="53" t="s">
        <v>1463</v>
      </c>
      <c r="Q146" s="49">
        <v>21.53</v>
      </c>
      <c r="R146" s="98">
        <f t="shared" si="6"/>
        <v>89.70833333333333</v>
      </c>
      <c r="U146" s="21">
        <f t="shared" si="7"/>
        <v>46</v>
      </c>
    </row>
    <row r="147" spans="1:21" ht="15">
      <c r="A147" s="4">
        <v>104</v>
      </c>
      <c r="B147" s="103"/>
      <c r="C147" s="1">
        <v>564</v>
      </c>
      <c r="D147" s="102">
        <v>2</v>
      </c>
      <c r="E147" s="2" t="str">
        <f>VLOOKUP($A147,база!$A$3:$E$9988,2,FALSE)</f>
        <v>Данцевич Николай</v>
      </c>
      <c r="F147" s="7">
        <f>VLOOKUP($A147,база!$A$3:$E$9988,3,FALSE)</f>
        <v>56</v>
      </c>
      <c r="G147" s="2" t="str">
        <f>VLOOKUP($A147,база!$A$3:$E$9988,4,FALSE)</f>
        <v>Архангельск</v>
      </c>
      <c r="H147" s="2" t="str">
        <f>VLOOKUP($A147,база!$A$3:$E$9988,5,FALSE)</f>
        <v>Лава</v>
      </c>
      <c r="I147" s="10"/>
      <c r="J147" s="10"/>
      <c r="K147" s="10"/>
      <c r="L147" s="2"/>
      <c r="M147" s="2"/>
      <c r="O147" s="127">
        <v>25.5</v>
      </c>
      <c r="P147" s="53" t="s">
        <v>1574</v>
      </c>
      <c r="Q147" s="49">
        <v>21.83</v>
      </c>
      <c r="R147" s="98">
        <f t="shared" si="6"/>
        <v>89.83539094650205</v>
      </c>
      <c r="U147" s="21">
        <f t="shared" si="7"/>
        <v>48</v>
      </c>
    </row>
    <row r="148" spans="1:21" ht="15">
      <c r="A148" s="4">
        <v>573</v>
      </c>
      <c r="B148" s="103"/>
      <c r="C148" s="1">
        <v>260</v>
      </c>
      <c r="D148" s="102">
        <v>3</v>
      </c>
      <c r="E148" s="2" t="str">
        <f>VLOOKUP($A148,база!$A$3:$E$9988,2,FALSE)</f>
        <v>Трошков Николай</v>
      </c>
      <c r="F148" s="7">
        <f>VLOOKUP($A148,база!$A$3:$E$9988,3,FALSE)</f>
        <v>55</v>
      </c>
      <c r="G148" s="2" t="str">
        <f>VLOOKUP($A148,база!$A$3:$E$9988,4,FALSE)</f>
        <v>Курган</v>
      </c>
      <c r="H148" s="2"/>
      <c r="I148" s="10"/>
      <c r="J148" s="10"/>
      <c r="K148" s="10"/>
      <c r="L148" s="2"/>
      <c r="M148" s="2"/>
      <c r="O148" s="127">
        <v>26.1</v>
      </c>
      <c r="P148" s="53" t="s">
        <v>1443</v>
      </c>
      <c r="Q148" s="49">
        <v>22.15</v>
      </c>
      <c r="R148" s="98">
        <f t="shared" si="6"/>
        <v>85.85271317829456</v>
      </c>
      <c r="U148" s="21">
        <f t="shared" si="7"/>
        <v>49</v>
      </c>
    </row>
    <row r="149" spans="1:21" ht="15">
      <c r="A149" s="4">
        <v>181</v>
      </c>
      <c r="B149" s="103"/>
      <c r="C149" s="1">
        <v>311</v>
      </c>
      <c r="D149" s="102">
        <v>4</v>
      </c>
      <c r="E149" s="2" t="str">
        <f>VLOOKUP($A149,база!$A$3:$E$9988,2,FALSE)</f>
        <v>Климов Валерий</v>
      </c>
      <c r="F149" s="7" t="str">
        <f>VLOOKUP($A149,база!$A$3:$E$9988,3,FALSE)</f>
        <v>59</v>
      </c>
      <c r="G149" s="2" t="str">
        <f>VLOOKUP($A149,база!$A$3:$E$9988,4,FALSE)</f>
        <v>Свердловская.</v>
      </c>
      <c r="H149" s="2" t="str">
        <f>VLOOKUP($A149,база!$A$3:$E$9988,5,FALSE)</f>
        <v>Новоуральск Кедр</v>
      </c>
      <c r="I149" s="10"/>
      <c r="J149" s="10"/>
      <c r="K149" s="10"/>
      <c r="L149" s="2"/>
      <c r="M149" s="2"/>
      <c r="O149" s="127">
        <v>26.4</v>
      </c>
      <c r="P149" s="53" t="s">
        <v>1319</v>
      </c>
      <c r="Q149" s="49">
        <v>21.53</v>
      </c>
      <c r="R149" s="98">
        <f t="shared" si="6"/>
        <v>82.4904214559387</v>
      </c>
      <c r="U149" s="21">
        <f t="shared" si="7"/>
        <v>45</v>
      </c>
    </row>
    <row r="150" spans="1:21" ht="15">
      <c r="A150" s="4">
        <v>372</v>
      </c>
      <c r="B150" s="103"/>
      <c r="D150" s="102">
        <v>5</v>
      </c>
      <c r="E150" s="2" t="str">
        <f>VLOOKUP($A150,база!$A$3:$E$9988,2,FALSE)</f>
        <v>Семкин Александр</v>
      </c>
      <c r="F150" s="7">
        <f>VLOOKUP($A150,база!$A$3:$E$9988,3,FALSE)</f>
        <v>59</v>
      </c>
      <c r="G150" s="2" t="str">
        <f>VLOOKUP($A150,база!$A$3:$E$9988,4,FALSE)</f>
        <v>Свердловская</v>
      </c>
      <c r="H150" s="2" t="str">
        <f>VLOOKUP($A150,база!$A$3:$E$9988,5,FALSE)</f>
        <v>Новоуральск Кедр</v>
      </c>
      <c r="I150" s="10"/>
      <c r="J150" s="10"/>
      <c r="K150" s="10"/>
      <c r="L150" s="2"/>
      <c r="M150" s="2"/>
      <c r="O150" s="127">
        <v>26.6</v>
      </c>
      <c r="P150" s="53" t="s">
        <v>1575</v>
      </c>
      <c r="Q150" s="49">
        <v>21.53</v>
      </c>
      <c r="R150" s="98">
        <f t="shared" si="6"/>
        <v>80.93984962406014</v>
      </c>
      <c r="U150" s="21">
        <f t="shared" si="7"/>
        <v>45</v>
      </c>
    </row>
    <row r="151" spans="1:21" ht="15">
      <c r="A151" s="4">
        <v>489</v>
      </c>
      <c r="B151" s="103"/>
      <c r="C151" s="1">
        <v>573</v>
      </c>
      <c r="D151" s="102">
        <v>6</v>
      </c>
      <c r="E151" s="2" t="str">
        <f>VLOOKUP($A151,база!$A$3:$E$9988,2,FALSE)</f>
        <v>Шешуков Алексей</v>
      </c>
      <c r="F151" s="7">
        <f>VLOOKUP($A151,база!$A$3:$E$9988,3,FALSE)</f>
        <v>58</v>
      </c>
      <c r="G151" s="2" t="str">
        <f>VLOOKUP($A151,база!$A$3:$E$9988,4,FALSE)</f>
        <v>Архангельская</v>
      </c>
      <c r="H151" s="2" t="str">
        <f>VLOOKUP($A151,база!$A$3:$E$9988,5,FALSE)</f>
        <v>Архангельск Лава</v>
      </c>
      <c r="I151" s="10"/>
      <c r="J151" s="10"/>
      <c r="K151" s="10"/>
      <c r="L151" s="2"/>
      <c r="M151" s="2"/>
      <c r="O151" s="127">
        <v>26.9</v>
      </c>
      <c r="P151" s="53" t="s">
        <v>1572</v>
      </c>
      <c r="R151" s="98">
        <v>80.04</v>
      </c>
      <c r="U151" s="21">
        <f t="shared" si="7"/>
        <v>46</v>
      </c>
    </row>
    <row r="152" spans="1:18" ht="15">
      <c r="A152" s="4">
        <v>252</v>
      </c>
      <c r="B152" s="103"/>
      <c r="C152" s="1">
        <v>419</v>
      </c>
      <c r="D152" s="102">
        <v>7</v>
      </c>
      <c r="E152" s="2" t="str">
        <f>VLOOKUP($A152,база!$A$3:$E$9988,2,FALSE)</f>
        <v>Маханьков Владимир</v>
      </c>
      <c r="F152" s="7">
        <f>VLOOKUP($A152,база!$A$3:$E$9988,3,FALSE)</f>
        <v>55</v>
      </c>
      <c r="G152" s="2" t="str">
        <f>VLOOKUP($A152,база!$A$3:$E$9988,4,FALSE)</f>
        <v>Московская</v>
      </c>
      <c r="H152" s="2" t="str">
        <f>VLOOKUP($A152,база!$A$3:$E$9988,5,FALSE)</f>
        <v>Можайск</v>
      </c>
      <c r="I152" s="10"/>
      <c r="J152" s="10"/>
      <c r="K152" s="10"/>
      <c r="L152" s="2"/>
      <c r="M152" s="2"/>
      <c r="O152" s="127"/>
      <c r="P152" s="53" t="s">
        <v>1576</v>
      </c>
      <c r="Q152" s="49">
        <v>22.15</v>
      </c>
      <c r="R152" s="98">
        <f aca="true" t="shared" si="8" ref="R152:R165">(S152*60+Q152)/(N152*60+P152)*100</f>
        <v>79.67625899280574</v>
      </c>
    </row>
    <row r="153" spans="1:21" s="4" customFormat="1" ht="15">
      <c r="A153" s="4">
        <v>517</v>
      </c>
      <c r="B153" s="103"/>
      <c r="C153" s="1">
        <v>51</v>
      </c>
      <c r="D153" s="102">
        <v>8</v>
      </c>
      <c r="E153" s="2" t="str">
        <f>VLOOKUP($A153,база!$A$3:$E$9988,2,FALSE)</f>
        <v>Греков Александр</v>
      </c>
      <c r="F153" s="7">
        <f>VLOOKUP($A153,база!$A$3:$E$9988,3,FALSE)</f>
        <v>57</v>
      </c>
      <c r="G153" s="2" t="str">
        <f>VLOOKUP($A153,база!$A$3:$E$9988,4,FALSE)</f>
        <v>Москва</v>
      </c>
      <c r="H153" s="2"/>
      <c r="I153" s="10"/>
      <c r="J153" s="10"/>
      <c r="K153" s="10"/>
      <c r="L153" s="2"/>
      <c r="M153" s="2"/>
      <c r="N153" s="48"/>
      <c r="O153" s="127"/>
      <c r="P153" s="53" t="s">
        <v>1530</v>
      </c>
      <c r="Q153" s="49">
        <v>21.68</v>
      </c>
      <c r="R153" s="98">
        <f t="shared" si="8"/>
        <v>77.70609318996416</v>
      </c>
      <c r="S153" s="38"/>
      <c r="U153" s="7"/>
    </row>
    <row r="154" spans="1:21" s="4" customFormat="1" ht="15">
      <c r="A154" s="4">
        <v>596</v>
      </c>
      <c r="B154" s="103"/>
      <c r="C154" s="1">
        <v>549</v>
      </c>
      <c r="D154" s="102">
        <v>9</v>
      </c>
      <c r="E154" s="2" t="str">
        <f>VLOOKUP($A154,база!$A$3:$E$9988,2,FALSE)</f>
        <v>Галидгажиев Абдулвагат</v>
      </c>
      <c r="F154" s="7">
        <f>VLOOKUP($A154,база!$A$3:$E$9988,3,FALSE)</f>
        <v>58</v>
      </c>
      <c r="G154" s="2" t="str">
        <f>VLOOKUP($A154,база!$A$3:$E$9988,4,FALSE)</f>
        <v>Дагестан</v>
      </c>
      <c r="H154" s="2" t="str">
        <f>VLOOKUP($A154,база!$A$3:$E$9988,5,FALSE)</f>
        <v>Махачкала</v>
      </c>
      <c r="I154" s="10"/>
      <c r="J154" s="10"/>
      <c r="K154" s="10"/>
      <c r="L154" s="2"/>
      <c r="M154" s="2"/>
      <c r="N154" s="48"/>
      <c r="O154" s="127"/>
      <c r="P154" s="53" t="s">
        <v>1573</v>
      </c>
      <c r="Q154" s="49">
        <v>21.53</v>
      </c>
      <c r="R154" s="98">
        <f t="shared" si="6"/>
        <v>75.54385964912281</v>
      </c>
      <c r="S154" s="38"/>
      <c r="U154" s="7"/>
    </row>
    <row r="155" spans="2:21" s="4" customFormat="1" ht="15">
      <c r="B155" s="103">
        <v>40</v>
      </c>
      <c r="C155" s="1"/>
      <c r="D155" s="102">
        <v>1</v>
      </c>
      <c r="E155" s="2" t="s">
        <v>157</v>
      </c>
      <c r="F155" s="7">
        <v>63</v>
      </c>
      <c r="G155" s="2" t="s">
        <v>3</v>
      </c>
      <c r="H155" s="2" t="s">
        <v>67</v>
      </c>
      <c r="I155" s="10"/>
      <c r="J155" s="10"/>
      <c r="K155" s="10"/>
      <c r="L155" s="2"/>
      <c r="M155" s="2"/>
      <c r="N155" s="48"/>
      <c r="O155" s="35"/>
      <c r="P155" s="53" t="s">
        <v>1577</v>
      </c>
      <c r="Q155" s="49">
        <v>20.78</v>
      </c>
      <c r="R155" s="98">
        <f t="shared" si="8"/>
        <v>84.12955465587045</v>
      </c>
      <c r="S155" s="38"/>
      <c r="U155" s="7">
        <f aca="true" t="shared" si="9" ref="U155:U160">104-F198</f>
        <v>70</v>
      </c>
    </row>
    <row r="156" spans="1:21" s="4" customFormat="1" ht="15">
      <c r="A156" s="4">
        <v>250</v>
      </c>
      <c r="B156" s="103"/>
      <c r="C156" s="1">
        <v>379</v>
      </c>
      <c r="D156" s="102">
        <v>2</v>
      </c>
      <c r="E156" s="2" t="str">
        <f>VLOOKUP($A156,база!$A$3:$E$9988,2,FALSE)</f>
        <v>Марков Александр</v>
      </c>
      <c r="F156" s="7">
        <f>VLOOKUP($A156,база!$A$3:$E$9988,3,FALSE)</f>
        <v>62</v>
      </c>
      <c r="G156" s="2" t="str">
        <f>VLOOKUP($A156,база!$A$3:$E$9988,4,FALSE)</f>
        <v>С-Петербург</v>
      </c>
      <c r="H156" s="2"/>
      <c r="I156" s="10"/>
      <c r="J156" s="10"/>
      <c r="K156" s="10"/>
      <c r="L156" s="2"/>
      <c r="M156" s="2"/>
      <c r="N156" s="48"/>
      <c r="O156" s="35"/>
      <c r="P156" s="53" t="s">
        <v>1578</v>
      </c>
      <c r="Q156" s="49">
        <v>20.93</v>
      </c>
      <c r="R156" s="98">
        <f t="shared" si="8"/>
        <v>84.39516129032258</v>
      </c>
      <c r="S156" s="38"/>
      <c r="U156" s="7">
        <f t="shared" si="9"/>
        <v>71</v>
      </c>
    </row>
    <row r="157" spans="1:21" s="4" customFormat="1" ht="15">
      <c r="A157" s="4">
        <v>8</v>
      </c>
      <c r="B157" s="103"/>
      <c r="C157" s="1">
        <v>106</v>
      </c>
      <c r="D157" s="102">
        <v>3</v>
      </c>
      <c r="E157" s="2" t="str">
        <f>VLOOKUP($A157,база!$A$3:$E$9988,2,FALSE)</f>
        <v>Алексеев Игорь</v>
      </c>
      <c r="F157" s="7">
        <f>VLOOKUP($A157,база!$A$3:$E$9988,3,FALSE)</f>
        <v>63</v>
      </c>
      <c r="G157" s="2" t="str">
        <f>VLOOKUP($A157,база!$A$3:$E$9988,4,FALSE)</f>
        <v>Свердловская</v>
      </c>
      <c r="H157" s="2" t="str">
        <f>VLOOKUP($A157,база!$A$3:$E$9988,5,FALSE)</f>
        <v>Лесной</v>
      </c>
      <c r="I157" s="10"/>
      <c r="J157" s="10"/>
      <c r="K157" s="10"/>
      <c r="L157" s="2"/>
      <c r="M157" s="2"/>
      <c r="N157" s="48"/>
      <c r="O157" s="35"/>
      <c r="P157" s="53" t="s">
        <v>1270</v>
      </c>
      <c r="Q157" s="49">
        <v>20.93</v>
      </c>
      <c r="R157" s="98">
        <f t="shared" si="8"/>
        <v>79.8854961832061</v>
      </c>
      <c r="S157" s="38"/>
      <c r="U157" s="7">
        <f t="shared" si="9"/>
        <v>70</v>
      </c>
    </row>
    <row r="158" spans="1:21" s="4" customFormat="1" ht="15">
      <c r="A158" s="4">
        <v>423</v>
      </c>
      <c r="B158" s="103"/>
      <c r="C158" s="1">
        <v>383</v>
      </c>
      <c r="D158" s="102">
        <v>4</v>
      </c>
      <c r="E158" s="2" t="str">
        <f>VLOOKUP($A158,база!$A$3:$E$9988,2,FALSE)</f>
        <v>Тихонов Юрий </v>
      </c>
      <c r="F158" s="7">
        <f>VLOOKUP($A158,база!$A$3:$E$9988,3,FALSE)</f>
        <v>63</v>
      </c>
      <c r="G158" s="2" t="str">
        <f>VLOOKUP($A158,база!$A$3:$E$9988,4,FALSE)</f>
        <v>Московская</v>
      </c>
      <c r="H158" s="2" t="str">
        <f>VLOOKUP($A158,база!$A$3:$E$9988,5,FALSE)</f>
        <v>Фрязино</v>
      </c>
      <c r="I158" s="10"/>
      <c r="J158" s="10"/>
      <c r="K158" s="10"/>
      <c r="L158" s="2"/>
      <c r="M158" s="2"/>
      <c r="N158" s="48"/>
      <c r="O158" s="35"/>
      <c r="P158" s="53" t="s">
        <v>1579</v>
      </c>
      <c r="Q158" s="49">
        <v>20.78</v>
      </c>
      <c r="R158" s="98">
        <f t="shared" si="8"/>
        <v>78.41509433962266</v>
      </c>
      <c r="S158" s="38"/>
      <c r="U158" s="7">
        <f t="shared" si="9"/>
        <v>75</v>
      </c>
    </row>
    <row r="159" spans="1:21" s="4" customFormat="1" ht="15">
      <c r="A159" s="4">
        <v>514</v>
      </c>
      <c r="B159" s="103"/>
      <c r="C159" s="1">
        <v>49</v>
      </c>
      <c r="D159" s="102">
        <v>5</v>
      </c>
      <c r="E159" s="2" t="str">
        <f>VLOOKUP($A159,база!$A$3:$E$9988,2,FALSE)</f>
        <v>Морозов Анатолий</v>
      </c>
      <c r="F159" s="7">
        <f>VLOOKUP($A159,база!$A$3:$E$9988,3,FALSE)</f>
        <v>63</v>
      </c>
      <c r="G159" s="2" t="str">
        <f>VLOOKUP($A159,база!$A$3:$E$9988,4,FALSE)</f>
        <v>Москва</v>
      </c>
      <c r="H159" s="2" t="str">
        <f>VLOOKUP($A159,база!$A$3:$E$9988,5,FALSE)</f>
        <v>Факел</v>
      </c>
      <c r="I159" s="10"/>
      <c r="J159" s="10"/>
      <c r="K159" s="10"/>
      <c r="L159" s="2"/>
      <c r="M159" s="2"/>
      <c r="N159" s="48"/>
      <c r="O159" s="35"/>
      <c r="P159" s="53" t="s">
        <v>1580</v>
      </c>
      <c r="Q159" s="49">
        <v>20.78</v>
      </c>
      <c r="R159" s="98">
        <f t="shared" si="8"/>
        <v>75.83941605839416</v>
      </c>
      <c r="S159" s="38"/>
      <c r="U159" s="7">
        <f t="shared" si="9"/>
        <v>72</v>
      </c>
    </row>
    <row r="160" spans="1:21" s="4" customFormat="1" ht="15">
      <c r="A160" s="4">
        <v>639</v>
      </c>
      <c r="B160" s="103"/>
      <c r="C160" s="1">
        <v>378</v>
      </c>
      <c r="D160" s="102">
        <v>6</v>
      </c>
      <c r="E160" s="2" t="str">
        <f>VLOOKUP($A160,база!$A$3:$E$9988,2,FALSE)</f>
        <v>Третьяков Юрий</v>
      </c>
      <c r="F160" s="7">
        <f>VLOOKUP($A160,база!$A$3:$E$9988,3,FALSE)</f>
        <v>60</v>
      </c>
      <c r="G160" s="2" t="str">
        <f>VLOOKUP($A160,база!$A$3:$E$9988,4,FALSE)</f>
        <v>Пермь</v>
      </c>
      <c r="H160" s="2"/>
      <c r="I160" s="10"/>
      <c r="J160" s="10"/>
      <c r="K160" s="10"/>
      <c r="L160" s="2"/>
      <c r="M160" s="2"/>
      <c r="N160" s="48"/>
      <c r="O160" s="35"/>
      <c r="P160" s="53" t="s">
        <v>1508</v>
      </c>
      <c r="Q160" s="49">
        <v>21.23</v>
      </c>
      <c r="R160" s="98">
        <f t="shared" si="8"/>
        <v>75.28368794326241</v>
      </c>
      <c r="S160" s="38"/>
      <c r="U160" s="7">
        <f t="shared" si="9"/>
        <v>74</v>
      </c>
    </row>
    <row r="161" spans="1:21" s="4" customFormat="1" ht="15">
      <c r="A161" s="4">
        <v>211</v>
      </c>
      <c r="B161" s="103">
        <v>35</v>
      </c>
      <c r="C161" s="1"/>
      <c r="D161" s="102">
        <v>1</v>
      </c>
      <c r="E161" s="2" t="str">
        <f>VLOOKUP($A161,база!$A$3:$E$9988,2,FALSE)</f>
        <v>Кравченко Василий</v>
      </c>
      <c r="F161" s="7">
        <f>VLOOKUP($A161,база!$A$3:$E$9988,3,FALSE)</f>
        <v>66</v>
      </c>
      <c r="G161" s="2" t="str">
        <f>VLOOKUP($A161,база!$A$3:$E$9988,4,FALSE)</f>
        <v>Архангельск</v>
      </c>
      <c r="H161" s="2" t="str">
        <f>VLOOKUP($A161,база!$A$3:$E$9988,5,FALSE)</f>
        <v>Лава</v>
      </c>
      <c r="I161" s="10"/>
      <c r="J161" s="10"/>
      <c r="K161" s="10"/>
      <c r="L161" s="2"/>
      <c r="M161" s="2"/>
      <c r="N161" s="48"/>
      <c r="O161" s="35"/>
      <c r="P161" s="53" t="s">
        <v>1579</v>
      </c>
      <c r="Q161" s="49">
        <v>20.49</v>
      </c>
      <c r="R161" s="98">
        <f t="shared" si="8"/>
        <v>77.32075471698113</v>
      </c>
      <c r="S161" s="38"/>
      <c r="U161" s="7"/>
    </row>
    <row r="162" spans="1:21" s="4" customFormat="1" ht="15">
      <c r="A162" s="4">
        <v>259</v>
      </c>
      <c r="B162" s="103">
        <v>30</v>
      </c>
      <c r="C162" s="1">
        <v>413</v>
      </c>
      <c r="D162" s="102">
        <v>1</v>
      </c>
      <c r="E162" s="2" t="str">
        <f>VLOOKUP($A162,база!$A$3:$E$9988,2,FALSE)</f>
        <v>Миронов Константин</v>
      </c>
      <c r="F162" s="7">
        <f>VLOOKUP($A162,база!$A$3:$E$9988,3,FALSE)</f>
        <v>71</v>
      </c>
      <c r="G162" s="2" t="str">
        <f>VLOOKUP($A162,база!$A$3:$E$9988,4,FALSE)</f>
        <v>Чувашия</v>
      </c>
      <c r="H162" s="2" t="str">
        <f>VLOOKUP($A162,база!$A$3:$E$9988,5,FALSE)</f>
        <v>Канаш Локомотив</v>
      </c>
      <c r="I162" s="10"/>
      <c r="J162" s="10"/>
      <c r="K162" s="10"/>
      <c r="L162" s="2"/>
      <c r="M162" s="2"/>
      <c r="N162" s="48"/>
      <c r="O162" s="35"/>
      <c r="P162" s="53" t="s">
        <v>1482</v>
      </c>
      <c r="Q162" s="49">
        <v>19.78</v>
      </c>
      <c r="R162" s="98">
        <f t="shared" si="8"/>
        <v>85.62770562770564</v>
      </c>
      <c r="S162" s="38"/>
      <c r="U162" s="7">
        <f>104-F204</f>
        <v>66</v>
      </c>
    </row>
    <row r="163" spans="1:21" s="4" customFormat="1" ht="15">
      <c r="A163" s="4">
        <v>123</v>
      </c>
      <c r="B163" s="103"/>
      <c r="C163" s="1">
        <v>54</v>
      </c>
      <c r="D163" s="102">
        <v>2</v>
      </c>
      <c r="E163" s="2" t="str">
        <f>VLOOKUP($A163,база!$A$3:$E$9988,2,FALSE)</f>
        <v>Емельянов Дмитрий</v>
      </c>
      <c r="F163" s="7">
        <f>VLOOKUP($A163,база!$A$3:$E$9988,3,FALSE)</f>
        <v>73</v>
      </c>
      <c r="G163" s="2" t="str">
        <f>VLOOKUP($A163,база!$A$3:$E$9988,4,FALSE)</f>
        <v>Московская</v>
      </c>
      <c r="H163" s="2" t="str">
        <f>VLOOKUP($A163,база!$A$3:$E$9988,5,FALSE)</f>
        <v>Гжель</v>
      </c>
      <c r="I163" s="10"/>
      <c r="J163" s="10"/>
      <c r="K163" s="10"/>
      <c r="L163" s="2"/>
      <c r="M163" s="2"/>
      <c r="N163" s="48"/>
      <c r="O163" s="35"/>
      <c r="P163" s="53" t="s">
        <v>1581</v>
      </c>
      <c r="Q163" s="49">
        <v>19.72</v>
      </c>
      <c r="R163" s="98">
        <f t="shared" si="8"/>
        <v>84.63519313304721</v>
      </c>
      <c r="S163" s="38"/>
      <c r="U163" s="7">
        <f>104-F205</f>
        <v>67</v>
      </c>
    </row>
    <row r="164" spans="1:21" s="4" customFormat="1" ht="15">
      <c r="A164" s="4">
        <v>572</v>
      </c>
      <c r="B164" s="103"/>
      <c r="C164" s="1">
        <v>438</v>
      </c>
      <c r="D164" s="102">
        <v>3</v>
      </c>
      <c r="E164" s="2" t="str">
        <f>VLOOKUP($A164,база!$A$3:$E$9988,2,FALSE)</f>
        <v>Панов Константин</v>
      </c>
      <c r="F164" s="7">
        <f>VLOOKUP($A164,база!$A$3:$E$9988,3,FALSE)</f>
        <v>70</v>
      </c>
      <c r="G164" s="2" t="str">
        <f>VLOOKUP($A164,база!$A$3:$E$9988,4,FALSE)</f>
        <v>Москва</v>
      </c>
      <c r="H164" s="2" t="str">
        <f>VLOOKUP($A164,база!$A$3:$E$9988,5,FALSE)</f>
        <v>Дзержинец</v>
      </c>
      <c r="I164" s="10"/>
      <c r="J164" s="10"/>
      <c r="K164" s="10"/>
      <c r="L164" s="2"/>
      <c r="M164" s="2"/>
      <c r="N164" s="48"/>
      <c r="O164" s="35"/>
      <c r="P164" s="53" t="s">
        <v>1153</v>
      </c>
      <c r="Q164" s="49">
        <v>19.92</v>
      </c>
      <c r="R164" s="98">
        <f t="shared" si="8"/>
        <v>84.76595744680851</v>
      </c>
      <c r="S164" s="38"/>
      <c r="U164" s="7">
        <f>104-F206</f>
        <v>68</v>
      </c>
    </row>
    <row r="165" spans="1:21" s="4" customFormat="1" ht="15">
      <c r="A165" s="4">
        <v>112</v>
      </c>
      <c r="B165" s="103"/>
      <c r="C165" s="1">
        <v>567</v>
      </c>
      <c r="D165" s="102">
        <v>4</v>
      </c>
      <c r="E165" s="2" t="str">
        <f>VLOOKUP($A165,база!$A$3:$E$9988,2,FALSE)</f>
        <v>Добронравов Алексей</v>
      </c>
      <c r="F165" s="7">
        <f>VLOOKUP($A165,база!$A$3:$E$9988,3,FALSE)</f>
        <v>71</v>
      </c>
      <c r="G165" s="2" t="str">
        <f>VLOOKUP($A165,база!$A$3:$E$9988,4,FALSE)</f>
        <v>Архангельс.</v>
      </c>
      <c r="H165" s="2" t="str">
        <f>VLOOKUP($A165,база!$A$3:$E$9988,5,FALSE)</f>
        <v>Архангельск</v>
      </c>
      <c r="I165" s="10"/>
      <c r="J165" s="10"/>
      <c r="K165" s="10"/>
      <c r="L165" s="2"/>
      <c r="M165" s="2"/>
      <c r="N165" s="48"/>
      <c r="O165" s="35"/>
      <c r="P165" s="53" t="s">
        <v>1233</v>
      </c>
      <c r="Q165" s="49">
        <v>19.78</v>
      </c>
      <c r="R165" s="98">
        <f t="shared" si="8"/>
        <v>82.07468879668049</v>
      </c>
      <c r="S165" s="38"/>
      <c r="U165" s="7">
        <f>104-F207</f>
        <v>65</v>
      </c>
    </row>
    <row r="166" spans="2:21" s="4" customFormat="1" ht="15">
      <c r="B166" s="103"/>
      <c r="C166" s="1"/>
      <c r="D166" s="102"/>
      <c r="E166" s="2"/>
      <c r="F166" s="7"/>
      <c r="G166" s="2"/>
      <c r="H166" s="2"/>
      <c r="I166" s="10"/>
      <c r="J166" s="10"/>
      <c r="K166" s="10"/>
      <c r="L166" s="2"/>
      <c r="M166" s="2"/>
      <c r="N166" s="48"/>
      <c r="O166" s="35"/>
      <c r="P166" s="53"/>
      <c r="Q166" s="49"/>
      <c r="R166" s="98"/>
      <c r="S166" s="38"/>
      <c r="U166" s="7"/>
    </row>
    <row r="167" spans="2:21" s="4" customFormat="1" ht="15">
      <c r="B167" s="103"/>
      <c r="C167" s="1"/>
      <c r="D167" s="102"/>
      <c r="E167" s="2"/>
      <c r="F167" s="7"/>
      <c r="G167" s="2"/>
      <c r="H167" s="2"/>
      <c r="I167" s="10"/>
      <c r="J167" s="10"/>
      <c r="K167" s="10"/>
      <c r="L167" s="2"/>
      <c r="M167" s="2"/>
      <c r="N167" s="48"/>
      <c r="O167" s="35"/>
      <c r="P167" s="53"/>
      <c r="Q167" s="49"/>
      <c r="R167" s="98"/>
      <c r="S167" s="38"/>
      <c r="U167" s="7"/>
    </row>
    <row r="168" spans="2:21" s="4" customFormat="1" ht="15">
      <c r="B168" s="103"/>
      <c r="C168" s="1"/>
      <c r="D168" s="102"/>
      <c r="E168" s="2"/>
      <c r="F168" s="7"/>
      <c r="G168" s="2"/>
      <c r="H168" s="2"/>
      <c r="I168" s="10"/>
      <c r="J168" s="10"/>
      <c r="K168" s="10"/>
      <c r="L168" s="2"/>
      <c r="M168" s="2"/>
      <c r="N168" s="48"/>
      <c r="O168" s="35"/>
      <c r="P168" s="53"/>
      <c r="Q168" s="49"/>
      <c r="R168" s="98"/>
      <c r="S168" s="38"/>
      <c r="U168" s="7"/>
    </row>
    <row r="169" spans="2:21" s="4" customFormat="1" ht="15">
      <c r="B169" s="103"/>
      <c r="C169" s="1"/>
      <c r="D169" s="102"/>
      <c r="E169" s="2"/>
      <c r="F169" s="7"/>
      <c r="G169" s="2"/>
      <c r="H169" s="2"/>
      <c r="I169" s="10"/>
      <c r="J169" s="10"/>
      <c r="K169" s="10"/>
      <c r="L169" s="2"/>
      <c r="M169" s="2"/>
      <c r="N169" s="48"/>
      <c r="O169" s="35"/>
      <c r="P169" s="53"/>
      <c r="Q169" s="49"/>
      <c r="R169" s="98"/>
      <c r="S169" s="38"/>
      <c r="U169" s="7"/>
    </row>
    <row r="170" spans="2:21" s="4" customFormat="1" ht="15">
      <c r="B170" s="103"/>
      <c r="C170" s="1"/>
      <c r="D170" s="102"/>
      <c r="E170" s="2"/>
      <c r="F170" s="7"/>
      <c r="G170" s="2"/>
      <c r="H170" s="2"/>
      <c r="I170" s="10"/>
      <c r="J170" s="10"/>
      <c r="K170" s="10"/>
      <c r="L170" s="2"/>
      <c r="M170" s="2"/>
      <c r="N170" s="48"/>
      <c r="O170" s="35"/>
      <c r="P170" s="53"/>
      <c r="Q170" s="49"/>
      <c r="R170" s="98"/>
      <c r="S170" s="38"/>
      <c r="U170" s="7"/>
    </row>
    <row r="171" spans="2:21" s="4" customFormat="1" ht="15">
      <c r="B171" s="103"/>
      <c r="C171" s="1"/>
      <c r="D171" s="102"/>
      <c r="E171" s="2"/>
      <c r="F171" s="7"/>
      <c r="G171" s="2"/>
      <c r="H171" s="2"/>
      <c r="I171" s="10"/>
      <c r="J171" s="10"/>
      <c r="K171" s="10"/>
      <c r="L171" s="2"/>
      <c r="M171" s="2"/>
      <c r="N171" s="48"/>
      <c r="O171" s="35"/>
      <c r="P171" s="53"/>
      <c r="Q171" s="49"/>
      <c r="R171" s="98"/>
      <c r="S171" s="38"/>
      <c r="U171" s="7"/>
    </row>
    <row r="172" spans="2:21" s="4" customFormat="1" ht="15">
      <c r="B172" s="103"/>
      <c r="C172" s="1"/>
      <c r="D172" s="102"/>
      <c r="E172" s="2"/>
      <c r="F172" s="7"/>
      <c r="G172" s="2"/>
      <c r="H172" s="2"/>
      <c r="I172" s="10"/>
      <c r="J172" s="10"/>
      <c r="K172" s="10"/>
      <c r="L172" s="2"/>
      <c r="M172" s="2"/>
      <c r="N172" s="48"/>
      <c r="O172" s="35"/>
      <c r="P172" s="53"/>
      <c r="Q172" s="49"/>
      <c r="R172" s="98"/>
      <c r="S172" s="38"/>
      <c r="U172" s="7"/>
    </row>
    <row r="173" spans="2:21" s="4" customFormat="1" ht="15">
      <c r="B173" s="103"/>
      <c r="C173" s="1"/>
      <c r="D173" s="102"/>
      <c r="E173" s="2"/>
      <c r="F173" s="7"/>
      <c r="G173" s="2"/>
      <c r="H173" s="2"/>
      <c r="I173" s="10"/>
      <c r="J173" s="10"/>
      <c r="K173" s="10"/>
      <c r="L173" s="2"/>
      <c r="M173" s="2"/>
      <c r="N173" s="48"/>
      <c r="O173" s="35"/>
      <c r="P173" s="53"/>
      <c r="Q173" s="49"/>
      <c r="R173" s="98"/>
      <c r="S173" s="38"/>
      <c r="U173" s="7"/>
    </row>
    <row r="174" spans="2:21" s="4" customFormat="1" ht="15">
      <c r="B174" s="103"/>
      <c r="C174" s="1"/>
      <c r="D174" s="102"/>
      <c r="E174" s="2"/>
      <c r="F174" s="7"/>
      <c r="G174" s="2"/>
      <c r="H174" s="2"/>
      <c r="I174" s="10"/>
      <c r="J174" s="10"/>
      <c r="K174" s="10"/>
      <c r="L174" s="2"/>
      <c r="M174" s="2"/>
      <c r="N174" s="48"/>
      <c r="O174" s="35"/>
      <c r="P174" s="53"/>
      <c r="Q174" s="49"/>
      <c r="R174" s="98"/>
      <c r="S174" s="38"/>
      <c r="U174" s="7"/>
    </row>
    <row r="175" spans="2:21" s="4" customFormat="1" ht="15">
      <c r="B175" s="103"/>
      <c r="C175" s="1"/>
      <c r="D175" s="102"/>
      <c r="E175" s="2"/>
      <c r="F175" s="7"/>
      <c r="G175" s="2"/>
      <c r="H175" s="2"/>
      <c r="I175" s="10"/>
      <c r="J175" s="10"/>
      <c r="K175" s="10"/>
      <c r="L175" s="2"/>
      <c r="M175" s="2"/>
      <c r="N175" s="48"/>
      <c r="O175" s="35"/>
      <c r="P175" s="53"/>
      <c r="Q175" s="49"/>
      <c r="R175" s="98"/>
      <c r="S175" s="38"/>
      <c r="U175" s="7"/>
    </row>
    <row r="176" spans="2:21" s="4" customFormat="1" ht="15">
      <c r="B176" s="103"/>
      <c r="C176" s="1"/>
      <c r="D176" s="102"/>
      <c r="E176" s="2"/>
      <c r="F176" s="7"/>
      <c r="G176" s="2"/>
      <c r="H176" s="2"/>
      <c r="I176" s="10"/>
      <c r="J176" s="10"/>
      <c r="K176" s="10"/>
      <c r="L176" s="2"/>
      <c r="M176" s="2"/>
      <c r="N176" s="48"/>
      <c r="O176" s="35"/>
      <c r="P176" s="53"/>
      <c r="Q176" s="49"/>
      <c r="R176" s="98"/>
      <c r="S176" s="38"/>
      <c r="U176" s="7"/>
    </row>
    <row r="177" spans="2:21" s="4" customFormat="1" ht="15">
      <c r="B177" s="103"/>
      <c r="C177" s="1"/>
      <c r="D177" s="102"/>
      <c r="E177" s="2"/>
      <c r="F177" s="7"/>
      <c r="G177" s="2"/>
      <c r="H177" s="2"/>
      <c r="I177" s="10"/>
      <c r="J177" s="10"/>
      <c r="K177" s="10"/>
      <c r="L177" s="2"/>
      <c r="M177" s="2"/>
      <c r="N177" s="48"/>
      <c r="O177" s="35"/>
      <c r="P177" s="53"/>
      <c r="Q177" s="49"/>
      <c r="R177" s="98"/>
      <c r="S177" s="38"/>
      <c r="U177" s="7"/>
    </row>
    <row r="178" spans="2:21" s="4" customFormat="1" ht="15">
      <c r="B178" s="103"/>
      <c r="C178" s="1"/>
      <c r="D178" s="102"/>
      <c r="E178" s="2"/>
      <c r="F178" s="7"/>
      <c r="G178" s="2"/>
      <c r="H178" s="2"/>
      <c r="I178" s="10"/>
      <c r="J178" s="10"/>
      <c r="K178" s="10"/>
      <c r="L178" s="2"/>
      <c r="M178" s="2"/>
      <c r="N178" s="48"/>
      <c r="O178" s="35"/>
      <c r="P178" s="53"/>
      <c r="Q178" s="49"/>
      <c r="R178" s="98"/>
      <c r="S178" s="38"/>
      <c r="U178" s="7"/>
    </row>
    <row r="179" spans="2:21" s="4" customFormat="1" ht="15">
      <c r="B179" s="103"/>
      <c r="C179" s="1"/>
      <c r="D179" s="102"/>
      <c r="E179" s="2"/>
      <c r="F179" s="7"/>
      <c r="G179" s="2"/>
      <c r="H179" s="2"/>
      <c r="I179" s="10"/>
      <c r="J179" s="10"/>
      <c r="K179" s="10"/>
      <c r="L179" s="2"/>
      <c r="M179" s="2"/>
      <c r="N179" s="48"/>
      <c r="O179" s="35"/>
      <c r="P179" s="53"/>
      <c r="Q179" s="49"/>
      <c r="R179" s="98"/>
      <c r="S179" s="38"/>
      <c r="U179" s="7"/>
    </row>
    <row r="180" spans="2:21" s="4" customFormat="1" ht="15">
      <c r="B180" s="103"/>
      <c r="C180" s="1"/>
      <c r="D180" s="102"/>
      <c r="E180" s="2"/>
      <c r="F180" s="7"/>
      <c r="G180" s="2"/>
      <c r="H180" s="2"/>
      <c r="I180" s="10"/>
      <c r="J180" s="10"/>
      <c r="K180" s="10"/>
      <c r="L180" s="2"/>
      <c r="M180" s="2"/>
      <c r="N180" s="48"/>
      <c r="O180" s="35"/>
      <c r="P180" s="53"/>
      <c r="Q180" s="49"/>
      <c r="R180" s="98"/>
      <c r="S180" s="38"/>
      <c r="U180" s="7"/>
    </row>
    <row r="181" spans="2:21" s="4" customFormat="1" ht="15">
      <c r="B181" s="103"/>
      <c r="C181" s="1"/>
      <c r="D181" s="102"/>
      <c r="E181" s="2"/>
      <c r="F181" s="7"/>
      <c r="G181" s="2"/>
      <c r="H181" s="2"/>
      <c r="I181" s="10"/>
      <c r="J181" s="10"/>
      <c r="K181" s="10"/>
      <c r="L181" s="2"/>
      <c r="M181" s="2"/>
      <c r="N181" s="48"/>
      <c r="O181" s="35"/>
      <c r="P181" s="53"/>
      <c r="Q181" s="49"/>
      <c r="R181" s="98"/>
      <c r="S181" s="38"/>
      <c r="U181" s="7"/>
    </row>
    <row r="182" spans="2:21" s="4" customFormat="1" ht="15">
      <c r="B182" s="103"/>
      <c r="C182" s="1"/>
      <c r="D182" s="102"/>
      <c r="E182" s="2"/>
      <c r="F182" s="7"/>
      <c r="G182" s="2"/>
      <c r="H182" s="2"/>
      <c r="I182" s="10"/>
      <c r="J182" s="10"/>
      <c r="K182" s="10"/>
      <c r="L182" s="2"/>
      <c r="M182" s="2"/>
      <c r="N182" s="48"/>
      <c r="O182" s="35"/>
      <c r="P182" s="53"/>
      <c r="Q182" s="49"/>
      <c r="R182" s="98"/>
      <c r="S182" s="38"/>
      <c r="U182" s="7"/>
    </row>
    <row r="183" spans="2:21" s="4" customFormat="1" ht="15">
      <c r="B183" s="103"/>
      <c r="C183" s="1"/>
      <c r="D183" s="102"/>
      <c r="E183" s="2" t="s">
        <v>800</v>
      </c>
      <c r="F183" s="7"/>
      <c r="G183" s="2" t="s">
        <v>818</v>
      </c>
      <c r="H183" s="2"/>
      <c r="I183" s="10"/>
      <c r="J183" s="10"/>
      <c r="K183" s="10"/>
      <c r="L183" s="2"/>
      <c r="M183" s="2"/>
      <c r="N183" s="48"/>
      <c r="O183" s="35"/>
      <c r="P183" s="53"/>
      <c r="Q183" s="49"/>
      <c r="R183" s="98"/>
      <c r="S183" s="38"/>
      <c r="U183" s="7"/>
    </row>
    <row r="184" spans="2:21" s="4" customFormat="1" ht="15">
      <c r="B184" s="103"/>
      <c r="C184" s="1"/>
      <c r="D184" s="102"/>
      <c r="E184" s="2"/>
      <c r="F184" s="7"/>
      <c r="G184" s="2"/>
      <c r="H184" s="2"/>
      <c r="I184" s="10"/>
      <c r="J184" s="10"/>
      <c r="K184" s="10"/>
      <c r="L184" s="2"/>
      <c r="M184" s="2"/>
      <c r="N184" s="48"/>
      <c r="O184" s="35"/>
      <c r="P184" s="53"/>
      <c r="Q184" s="49"/>
      <c r="R184" s="98"/>
      <c r="S184" s="38"/>
      <c r="U184" s="7"/>
    </row>
    <row r="185" spans="2:21" s="4" customFormat="1" ht="15">
      <c r="B185" s="103"/>
      <c r="C185" s="1"/>
      <c r="D185" s="102"/>
      <c r="E185" s="2"/>
      <c r="F185" s="7"/>
      <c r="G185" s="2"/>
      <c r="H185" s="2"/>
      <c r="I185" s="10"/>
      <c r="J185" s="10"/>
      <c r="K185" s="10"/>
      <c r="L185" s="2"/>
      <c r="M185" s="2"/>
      <c r="N185" s="48"/>
      <c r="O185" s="35"/>
      <c r="P185" s="53"/>
      <c r="Q185" s="49"/>
      <c r="R185" s="98"/>
      <c r="S185" s="38"/>
      <c r="U185" s="7"/>
    </row>
    <row r="186" spans="2:21" s="4" customFormat="1" ht="15">
      <c r="B186" s="103"/>
      <c r="C186" s="1"/>
      <c r="D186" s="102"/>
      <c r="E186" s="2"/>
      <c r="F186" s="7"/>
      <c r="G186" s="2"/>
      <c r="H186" s="2"/>
      <c r="I186" s="10"/>
      <c r="J186" s="10"/>
      <c r="K186" s="10"/>
      <c r="L186" s="2"/>
      <c r="M186" s="2"/>
      <c r="N186" s="48"/>
      <c r="O186" s="35"/>
      <c r="P186" s="53"/>
      <c r="Q186" s="49"/>
      <c r="R186" s="98"/>
      <c r="S186" s="38"/>
      <c r="U186" s="7"/>
    </row>
    <row r="187" spans="2:21" s="4" customFormat="1" ht="15">
      <c r="B187" s="103"/>
      <c r="C187" s="1"/>
      <c r="D187" s="102"/>
      <c r="E187" s="2"/>
      <c r="F187" s="7"/>
      <c r="G187" s="2"/>
      <c r="H187" s="2"/>
      <c r="I187" s="10"/>
      <c r="J187" s="10"/>
      <c r="K187" s="10"/>
      <c r="L187" s="2"/>
      <c r="M187" s="2"/>
      <c r="N187" s="48"/>
      <c r="O187" s="35"/>
      <c r="P187" s="53"/>
      <c r="Q187" s="49"/>
      <c r="R187" s="98"/>
      <c r="S187" s="38"/>
      <c r="U187" s="7"/>
    </row>
    <row r="188" spans="2:21" s="4" customFormat="1" ht="15">
      <c r="B188" s="103"/>
      <c r="C188" s="1"/>
      <c r="D188" s="102"/>
      <c r="E188" s="2"/>
      <c r="F188" s="7"/>
      <c r="G188" s="2"/>
      <c r="H188" s="2"/>
      <c r="I188" s="10"/>
      <c r="J188" s="10"/>
      <c r="K188" s="10"/>
      <c r="L188" s="2"/>
      <c r="M188" s="2"/>
      <c r="N188" s="48"/>
      <c r="O188" s="35"/>
      <c r="P188" s="53"/>
      <c r="Q188" s="49"/>
      <c r="R188" s="98"/>
      <c r="S188" s="38"/>
      <c r="U188" s="7"/>
    </row>
    <row r="190" spans="2:21" s="4" customFormat="1" ht="15.75">
      <c r="B190" s="103"/>
      <c r="C190" s="1"/>
      <c r="D190" s="102"/>
      <c r="E190" s="10"/>
      <c r="F190" s="41"/>
      <c r="G190" s="32"/>
      <c r="H190" s="43"/>
      <c r="I190" s="10"/>
      <c r="J190" s="10"/>
      <c r="K190" s="10"/>
      <c r="L190" s="2"/>
      <c r="M190" s="2"/>
      <c r="N190" s="48"/>
      <c r="O190" s="35"/>
      <c r="P190" s="53"/>
      <c r="Q190" s="49"/>
      <c r="R190" s="98"/>
      <c r="S190" s="38"/>
      <c r="U190" s="7"/>
    </row>
    <row r="191" spans="2:21" s="4" customFormat="1" ht="15">
      <c r="B191" s="103"/>
      <c r="C191" s="1"/>
      <c r="D191" s="102"/>
      <c r="E191" s="10"/>
      <c r="F191" s="41"/>
      <c r="H191" s="43"/>
      <c r="I191" s="10"/>
      <c r="J191" s="10" t="s">
        <v>1123</v>
      </c>
      <c r="K191" s="10"/>
      <c r="L191" s="2"/>
      <c r="M191" s="2"/>
      <c r="N191" s="48"/>
      <c r="O191" s="35"/>
      <c r="P191" s="53"/>
      <c r="Q191" s="49"/>
      <c r="R191" s="98" t="e">
        <f>(#REF!*60+Q191)/(N191*60+P191)*100</f>
        <v>#REF!</v>
      </c>
      <c r="S191" s="38"/>
      <c r="U191" s="7"/>
    </row>
    <row r="192" spans="2:21" s="4" customFormat="1" ht="15.75">
      <c r="B192" s="102"/>
      <c r="C192" s="1"/>
      <c r="D192" s="102"/>
      <c r="E192" s="41"/>
      <c r="F192" s="41"/>
      <c r="G192" s="32" t="s">
        <v>586</v>
      </c>
      <c r="H192" s="10"/>
      <c r="I192" s="41"/>
      <c r="J192" s="113"/>
      <c r="K192" s="10"/>
      <c r="L192" s="10"/>
      <c r="M192" s="10"/>
      <c r="N192" s="48"/>
      <c r="O192" s="35"/>
      <c r="P192" s="53"/>
      <c r="Q192" s="49"/>
      <c r="R192" s="98"/>
      <c r="S192" s="38"/>
      <c r="U192" s="7"/>
    </row>
    <row r="193" spans="2:21" s="4" customFormat="1" ht="15.75">
      <c r="B193" s="102"/>
      <c r="C193" s="1"/>
      <c r="D193" s="102"/>
      <c r="E193" s="10"/>
      <c r="F193" s="41"/>
      <c r="G193" s="32" t="s">
        <v>802</v>
      </c>
      <c r="H193" s="10"/>
      <c r="I193" s="10"/>
      <c r="J193" s="41"/>
      <c r="K193" s="41"/>
      <c r="L193" s="41"/>
      <c r="M193" s="41"/>
      <c r="N193" s="48"/>
      <c r="O193" s="35"/>
      <c r="P193" s="53"/>
      <c r="Q193" s="49"/>
      <c r="R193" s="98"/>
      <c r="S193" s="38"/>
      <c r="U193" s="7">
        <f>104-F233</f>
        <v>52</v>
      </c>
    </row>
    <row r="194" spans="2:21" s="4" customFormat="1" ht="15">
      <c r="B194" s="103"/>
      <c r="C194" s="1"/>
      <c r="D194" s="102"/>
      <c r="E194" s="10"/>
      <c r="F194" s="41"/>
      <c r="G194" s="10"/>
      <c r="H194" s="10"/>
      <c r="I194" s="10"/>
      <c r="J194" s="10"/>
      <c r="K194" s="10"/>
      <c r="L194" s="2"/>
      <c r="M194" s="2"/>
      <c r="N194" s="48"/>
      <c r="O194" s="35"/>
      <c r="P194" s="53"/>
      <c r="Q194" s="49"/>
      <c r="R194" s="98"/>
      <c r="S194" s="38"/>
      <c r="U194" s="7" t="e">
        <f>104-#REF!</f>
        <v>#REF!</v>
      </c>
    </row>
    <row r="195" spans="1:21" s="4" customFormat="1" ht="20.25">
      <c r="A195" s="4">
        <v>506</v>
      </c>
      <c r="B195" s="103">
        <v>80</v>
      </c>
      <c r="C195" s="1">
        <v>42</v>
      </c>
      <c r="D195" s="102">
        <v>1</v>
      </c>
      <c r="E195" s="2" t="str">
        <f>VLOOKUP($A195,база!$A$3:$E$9988,2,FALSE)</f>
        <v>Ван-Юн-Сан Георгий</v>
      </c>
      <c r="F195" s="7">
        <f>VLOOKUP($A195,база!$A$3:$E$9988,3,FALSE)</f>
        <v>24</v>
      </c>
      <c r="G195" s="2" t="str">
        <f>VLOOKUP($A195,база!$A$3:$E$9988,4,FALSE)</f>
        <v>С-Петербург</v>
      </c>
      <c r="H195" s="2"/>
      <c r="I195" s="10"/>
      <c r="J195" s="10"/>
      <c r="K195" s="10"/>
      <c r="L195" s="23"/>
      <c r="M195" s="23"/>
      <c r="N195" s="48">
        <v>1</v>
      </c>
      <c r="O195" s="35" t="s">
        <v>1142</v>
      </c>
      <c r="P195" s="53">
        <v>18.5</v>
      </c>
      <c r="Q195" s="49">
        <v>67.77</v>
      </c>
      <c r="R195" s="98" t="e">
        <f>(#REF!*60+Q195)/(N195*60+P195)*100</f>
        <v>#REF!</v>
      </c>
      <c r="S195" s="38"/>
      <c r="U195" s="7" t="e">
        <f>104-#REF!</f>
        <v>#REF!</v>
      </c>
    </row>
    <row r="196" spans="1:21" s="4" customFormat="1" ht="15">
      <c r="A196" s="4">
        <v>606</v>
      </c>
      <c r="B196" s="103">
        <v>75</v>
      </c>
      <c r="C196" s="1">
        <v>90</v>
      </c>
      <c r="D196" s="102">
        <v>1</v>
      </c>
      <c r="E196" s="2" t="str">
        <f>VLOOKUP($A196,база!$A$3:$E$9988,2,FALSE)</f>
        <v>Жмаев Семен</v>
      </c>
      <c r="F196" s="7">
        <f>VLOOKUP($A196,база!$A$3:$E$9988,3,FALSE)</f>
        <v>26</v>
      </c>
      <c r="G196" s="2" t="str">
        <f>VLOOKUP($A196,база!$A$3:$E$9988,4,FALSE)</f>
        <v>Москва</v>
      </c>
      <c r="H196" s="2" t="str">
        <f>VLOOKUP($A196,база!$A$3:$E$9988,5,FALSE)</f>
        <v>Факел</v>
      </c>
      <c r="I196" s="10"/>
      <c r="J196" s="10"/>
      <c r="K196" s="10"/>
      <c r="N196" s="48">
        <v>1</v>
      </c>
      <c r="O196" s="35" t="s">
        <v>1142</v>
      </c>
      <c r="P196" s="53">
        <v>33.9</v>
      </c>
      <c r="Q196" s="49">
        <v>64.83</v>
      </c>
      <c r="R196" s="98" t="e">
        <f>(#REF!*60+Q196)/(N196*60+P196)*100</f>
        <v>#REF!</v>
      </c>
      <c r="S196" s="38"/>
      <c r="U196" s="7">
        <f>104-F242</f>
        <v>45</v>
      </c>
    </row>
    <row r="197" spans="1:21" s="4" customFormat="1" ht="18">
      <c r="A197" s="4">
        <v>322</v>
      </c>
      <c r="B197" s="103"/>
      <c r="C197" s="1">
        <v>65</v>
      </c>
      <c r="D197" s="102">
        <v>2</v>
      </c>
      <c r="E197" s="2" t="str">
        <f>VLOOKUP($A197,база!$A$3:$E$9988,2,FALSE)</f>
        <v>Прудников Павел</v>
      </c>
      <c r="F197" s="7" t="str">
        <f>VLOOKUP($A197,база!$A$3:$E$9988,3,FALSE)</f>
        <v>27</v>
      </c>
      <c r="G197" s="2" t="str">
        <f>VLOOKUP($A197,база!$A$3:$E$9988,4,FALSE)</f>
        <v>Москва</v>
      </c>
      <c r="H197" s="2" t="str">
        <f>VLOOKUP($A197,база!$A$3:$E$9988,5,FALSE)</f>
        <v>Факел</v>
      </c>
      <c r="I197" s="10"/>
      <c r="J197" s="10"/>
      <c r="K197" s="10"/>
      <c r="L197" s="24"/>
      <c r="M197" s="24"/>
      <c r="N197" s="48">
        <v>1</v>
      </c>
      <c r="O197" s="35" t="s">
        <v>1142</v>
      </c>
      <c r="P197" s="53">
        <v>42.5</v>
      </c>
      <c r="Q197" s="49">
        <v>64.83</v>
      </c>
      <c r="R197" s="98" t="e">
        <f>(#REF!*60+Q197)/(N197*60+P197)*100</f>
        <v>#REF!</v>
      </c>
      <c r="S197" s="38"/>
      <c r="U197" s="7">
        <f>104-F243</f>
        <v>48</v>
      </c>
    </row>
    <row r="198" spans="1:21" s="4" customFormat="1" ht="15">
      <c r="A198" s="4">
        <v>519</v>
      </c>
      <c r="B198" s="103">
        <v>70</v>
      </c>
      <c r="C198" s="1">
        <v>54</v>
      </c>
      <c r="D198" s="102" t="s">
        <v>1206</v>
      </c>
      <c r="E198" s="2" t="str">
        <f>VLOOKUP($A198,база!$A$3:$E$9988,2,FALSE)</f>
        <v>Джаманов Хабд</v>
      </c>
      <c r="F198" s="7">
        <f>VLOOKUP($A198,база!$A$3:$E$9988,3,FALSE)</f>
        <v>34</v>
      </c>
      <c r="G198" s="2" t="str">
        <f>VLOOKUP($A198,база!$A$3:$E$9988,4,FALSE)</f>
        <v>Одинцово</v>
      </c>
      <c r="H198" s="2" t="str">
        <f>VLOOKUP($A198,база!$A$3:$E$9988,5,FALSE)</f>
        <v>Факел</v>
      </c>
      <c r="I198" s="10"/>
      <c r="J198" s="10"/>
      <c r="K198" s="10"/>
      <c r="L198" s="2"/>
      <c r="M198" s="2"/>
      <c r="N198" s="48">
        <v>1</v>
      </c>
      <c r="O198" s="35" t="s">
        <v>1142</v>
      </c>
      <c r="P198" s="53" t="s">
        <v>1143</v>
      </c>
      <c r="Q198" s="49">
        <v>59.25</v>
      </c>
      <c r="R198" s="98">
        <f aca="true" t="shared" si="10" ref="R198:R203">(S155*60+Q198)/(N198*60+P198)*100</f>
        <v>73.51116625310175</v>
      </c>
      <c r="S198" s="38"/>
      <c r="U198" s="7">
        <f>104-F255</f>
        <v>48</v>
      </c>
    </row>
    <row r="199" spans="1:21" s="4" customFormat="1" ht="15">
      <c r="A199" s="4">
        <v>418</v>
      </c>
      <c r="B199" s="103"/>
      <c r="C199" s="1">
        <v>385</v>
      </c>
      <c r="D199" s="102" t="s">
        <v>1207</v>
      </c>
      <c r="E199" s="2" t="str">
        <f>VLOOKUP($A199,база!$A$3:$E$9988,2,FALSE)</f>
        <v>Табаков Сергей</v>
      </c>
      <c r="F199" s="7">
        <f>VLOOKUP($A199,база!$A$3:$E$9988,3,FALSE)</f>
        <v>33</v>
      </c>
      <c r="G199" s="2" t="str">
        <f>VLOOKUP($A199,база!$A$3:$E$9988,4,FALSE)</f>
        <v>Московская</v>
      </c>
      <c r="H199" s="2" t="str">
        <f>VLOOKUP($A199,база!$A$3:$E$9988,5,FALSE)</f>
        <v>Наро-Фоминск</v>
      </c>
      <c r="I199" s="10"/>
      <c r="J199" s="10"/>
      <c r="K199" s="10"/>
      <c r="L199" s="2"/>
      <c r="M199" s="2"/>
      <c r="N199" s="48">
        <v>1</v>
      </c>
      <c r="O199" s="35" t="s">
        <v>1142</v>
      </c>
      <c r="P199" s="53" t="s">
        <v>1144</v>
      </c>
      <c r="Q199" s="49">
        <v>59.97</v>
      </c>
      <c r="R199" s="98">
        <f t="shared" si="10"/>
        <v>73.04506699147382</v>
      </c>
      <c r="S199" s="38"/>
      <c r="U199" s="7">
        <f>104-F251</f>
        <v>47</v>
      </c>
    </row>
    <row r="200" spans="1:21" s="4" customFormat="1" ht="15">
      <c r="A200" s="4">
        <v>661</v>
      </c>
      <c r="B200" s="103"/>
      <c r="C200" s="1">
        <v>66</v>
      </c>
      <c r="D200" s="102" t="s">
        <v>1199</v>
      </c>
      <c r="E200" s="2" t="str">
        <f>VLOOKUP($A200,база!$A$3:$E$9988,2,FALSE)</f>
        <v>Раннев Василий</v>
      </c>
      <c r="F200" s="7">
        <f>VLOOKUP($A200,база!$A$3:$E$9988,3,FALSE)</f>
        <v>34</v>
      </c>
      <c r="G200" s="2" t="str">
        <f>VLOOKUP($A200,база!$A$3:$E$9988,4,FALSE)</f>
        <v>Орловская</v>
      </c>
      <c r="H200" s="2" t="str">
        <f>VLOOKUP($A200,база!$A$3:$E$9988,5,FALSE)</f>
        <v>Мценск</v>
      </c>
      <c r="I200" s="10"/>
      <c r="J200" s="10"/>
      <c r="K200" s="10"/>
      <c r="L200" s="2"/>
      <c r="M200" s="2"/>
      <c r="N200" s="48">
        <v>1</v>
      </c>
      <c r="O200" s="35" t="s">
        <v>1142</v>
      </c>
      <c r="P200" s="53" t="s">
        <v>1145</v>
      </c>
      <c r="Q200" s="49">
        <v>59.25</v>
      </c>
      <c r="R200" s="98">
        <f t="shared" si="10"/>
        <v>66.72297297297297</v>
      </c>
      <c r="S200" s="38"/>
      <c r="U200" s="7">
        <f>104-F253</f>
        <v>48</v>
      </c>
    </row>
    <row r="201" spans="1:21" s="4" customFormat="1" ht="15">
      <c r="A201" s="4">
        <v>681</v>
      </c>
      <c r="B201" s="103"/>
      <c r="C201" s="1"/>
      <c r="D201" s="102" t="s">
        <v>1200</v>
      </c>
      <c r="E201" s="2" t="str">
        <f>VLOOKUP($A201,база!$A$3:$E$9988,2,FALSE)</f>
        <v>Андрюшин Никола</v>
      </c>
      <c r="F201" s="7">
        <f>VLOOKUP($A201,база!$A$3:$E$9988,3,FALSE)</f>
        <v>29</v>
      </c>
      <c r="G201" s="2" t="str">
        <f>VLOOKUP($A201,база!$A$3:$E$9988,4,FALSE)</f>
        <v>Ульяновская</v>
      </c>
      <c r="H201" s="2" t="str">
        <f>VLOOKUP($A201,база!$A$3:$E$9988,5,FALSE)</f>
        <v>Ульяновск Ювенис</v>
      </c>
      <c r="I201" s="10"/>
      <c r="J201" s="10"/>
      <c r="K201" s="10"/>
      <c r="L201" s="2"/>
      <c r="M201" s="2"/>
      <c r="N201" s="48">
        <v>1</v>
      </c>
      <c r="O201" s="35" t="s">
        <v>1142</v>
      </c>
      <c r="P201" s="53" t="s">
        <v>1146</v>
      </c>
      <c r="Q201" s="49">
        <v>62.22</v>
      </c>
      <c r="R201" s="98">
        <f t="shared" si="10"/>
        <v>65.22012578616352</v>
      </c>
      <c r="S201" s="38"/>
      <c r="U201" s="7">
        <f>104-F254</f>
        <v>47</v>
      </c>
    </row>
    <row r="202" spans="1:21" s="4" customFormat="1" ht="15">
      <c r="A202" s="4">
        <v>101</v>
      </c>
      <c r="B202" s="103"/>
      <c r="C202" s="1">
        <v>476</v>
      </c>
      <c r="D202" s="102" t="s">
        <v>1201</v>
      </c>
      <c r="E202" s="2" t="str">
        <f>VLOOKUP($A202,база!$A$3:$E$9988,2,FALSE)</f>
        <v>Давыдкин Герман</v>
      </c>
      <c r="F202" s="7" t="str">
        <f>VLOOKUP($A202,база!$A$3:$E$9988,3,FALSE)</f>
        <v>32</v>
      </c>
      <c r="G202" s="2" t="str">
        <f>VLOOKUP($A202,база!$A$3:$E$9988,4,FALSE)</f>
        <v>Москва</v>
      </c>
      <c r="H202" s="2"/>
      <c r="I202" s="10"/>
      <c r="J202" s="10"/>
      <c r="K202" s="10"/>
      <c r="L202" s="2"/>
      <c r="M202" s="2"/>
      <c r="N202" s="48">
        <v>1</v>
      </c>
      <c r="O202" s="35" t="s">
        <v>1142</v>
      </c>
      <c r="P202" s="53" t="s">
        <v>1147</v>
      </c>
      <c r="Q202" s="49">
        <v>60.7</v>
      </c>
      <c r="R202" s="98">
        <f t="shared" si="10"/>
        <v>63.22916666666667</v>
      </c>
      <c r="S202" s="38"/>
      <c r="U202" s="7">
        <f>104-F256</f>
        <v>47</v>
      </c>
    </row>
    <row r="203" spans="1:21" s="4" customFormat="1" ht="15">
      <c r="A203" s="4">
        <v>26</v>
      </c>
      <c r="B203" s="103"/>
      <c r="C203" s="1">
        <v>483</v>
      </c>
      <c r="D203" s="102" t="s">
        <v>1202</v>
      </c>
      <c r="E203" s="2" t="str">
        <f>VLOOKUP($A203,база!$A$3:$E$9988,2,FALSE)</f>
        <v>Баженов Валериан</v>
      </c>
      <c r="F203" s="7" t="str">
        <f>VLOOKUP($A203,база!$A$3:$E$9988,3,FALSE)</f>
        <v>30</v>
      </c>
      <c r="G203" s="2" t="str">
        <f>VLOOKUP($A203,база!$A$3:$E$9988,4,FALSE)</f>
        <v>Удмуртия,Глазов</v>
      </c>
      <c r="H203" s="2"/>
      <c r="I203" s="10"/>
      <c r="J203" s="10"/>
      <c r="K203" s="10"/>
      <c r="L203" s="2"/>
      <c r="M203" s="2"/>
      <c r="N203" s="48">
        <v>1</v>
      </c>
      <c r="O203" s="35" t="s">
        <v>1142</v>
      </c>
      <c r="P203" s="53" t="s">
        <v>1148</v>
      </c>
      <c r="Q203" s="49">
        <v>61.45</v>
      </c>
      <c r="R203" s="98">
        <f t="shared" si="10"/>
        <v>60.009765625</v>
      </c>
      <c r="S203" s="38"/>
      <c r="U203" s="7">
        <f>104-F257</f>
        <v>47</v>
      </c>
    </row>
    <row r="204" spans="1:21" s="4" customFormat="1" ht="15">
      <c r="A204" s="4">
        <v>353</v>
      </c>
      <c r="B204" s="103">
        <v>65</v>
      </c>
      <c r="C204" s="1">
        <v>59</v>
      </c>
      <c r="D204" s="102">
        <v>1</v>
      </c>
      <c r="E204" s="2" t="str">
        <f>VLOOKUP($A204,база!$A$3:$E$9988,2,FALSE)</f>
        <v>Савенков Юрий</v>
      </c>
      <c r="F204" s="7">
        <f>VLOOKUP($A204,база!$A$3:$E$9988,3,FALSE)</f>
        <v>38</v>
      </c>
      <c r="G204" s="2" t="str">
        <f>VLOOKUP($A204,база!$A$3:$E$9988,4,FALSE)</f>
        <v>Алтайский</v>
      </c>
      <c r="H204" s="2" t="str">
        <f>VLOOKUP($A204,база!$A$3:$E$9988,5,FALSE)</f>
        <v>Барнаул горизонт</v>
      </c>
      <c r="I204" s="10"/>
      <c r="J204" s="10"/>
      <c r="K204" s="10"/>
      <c r="L204" s="2"/>
      <c r="M204" s="2"/>
      <c r="N204" s="48">
        <v>1</v>
      </c>
      <c r="O204" s="35" t="s">
        <v>1142</v>
      </c>
      <c r="P204" s="53" t="s">
        <v>1149</v>
      </c>
      <c r="Q204" s="49">
        <v>56.19</v>
      </c>
      <c r="R204" s="98">
        <f aca="true" t="shared" si="11" ref="R204:R209">(S162*60+Q204)/(N204*60+P204)*100</f>
        <v>82.26939970717423</v>
      </c>
      <c r="S204" s="38"/>
      <c r="U204" s="7">
        <f aca="true" t="shared" si="12" ref="U204:U210">104-F244</f>
        <v>46</v>
      </c>
    </row>
    <row r="205" spans="1:21" s="4" customFormat="1" ht="15">
      <c r="A205" s="4">
        <v>604</v>
      </c>
      <c r="B205" s="103"/>
      <c r="C205" s="1">
        <v>482</v>
      </c>
      <c r="D205" s="102">
        <v>2</v>
      </c>
      <c r="E205" s="2" t="str">
        <f>VLOOKUP($A205,база!$A$3:$E$9988,2,FALSE)</f>
        <v>Хасанов Юрий</v>
      </c>
      <c r="F205" s="7">
        <f>VLOOKUP($A205,база!$A$3:$E$9988,3,FALSE)</f>
        <v>37</v>
      </c>
      <c r="G205" s="2" t="str">
        <f>VLOOKUP($A205,база!$A$3:$E$9988,4,FALSE)</f>
        <v>Свердловская</v>
      </c>
      <c r="H205" s="2" t="str">
        <f>VLOOKUP($A205,база!$A$3:$E$9988,5,FALSE)</f>
        <v>Качканар</v>
      </c>
      <c r="I205" s="10"/>
      <c r="J205" s="10"/>
      <c r="K205" s="10"/>
      <c r="L205" s="2"/>
      <c r="M205" s="2"/>
      <c r="N205" s="48">
        <v>1</v>
      </c>
      <c r="O205" s="35" t="s">
        <v>1142</v>
      </c>
      <c r="P205" s="53" t="s">
        <v>1150</v>
      </c>
      <c r="Q205" s="49">
        <v>57.38</v>
      </c>
      <c r="R205" s="98">
        <f t="shared" si="11"/>
        <v>80.70323488045008</v>
      </c>
      <c r="S205" s="38"/>
      <c r="U205" s="7">
        <f t="shared" si="12"/>
        <v>49</v>
      </c>
    </row>
    <row r="206" spans="1:21" s="4" customFormat="1" ht="15">
      <c r="A206" s="4">
        <v>55</v>
      </c>
      <c r="B206" s="103"/>
      <c r="C206" s="1">
        <v>254</v>
      </c>
      <c r="D206" s="102">
        <v>3</v>
      </c>
      <c r="E206" s="2" t="str">
        <f>VLOOKUP($A206,база!$A$3:$E$9988,2,FALSE)</f>
        <v>Васильев Игорь</v>
      </c>
      <c r="F206" s="7">
        <f>VLOOKUP($A206,база!$A$3:$E$9988,3,FALSE)</f>
        <v>36</v>
      </c>
      <c r="G206" s="2" t="str">
        <f>VLOOKUP($A206,база!$A$3:$E$9988,4,FALSE)</f>
        <v>С-Петерб</v>
      </c>
      <c r="H206" s="2"/>
      <c r="I206" s="10"/>
      <c r="J206" s="10"/>
      <c r="K206" s="10"/>
      <c r="L206" s="2"/>
      <c r="M206" s="2"/>
      <c r="N206" s="48">
        <v>1</v>
      </c>
      <c r="O206" s="35" t="s">
        <v>1142</v>
      </c>
      <c r="P206" s="53" t="s">
        <v>1151</v>
      </c>
      <c r="Q206" s="49">
        <v>57.99</v>
      </c>
      <c r="R206" s="98">
        <f t="shared" si="11"/>
        <v>79.22131147540983</v>
      </c>
      <c r="S206" s="38"/>
      <c r="U206" s="7">
        <f t="shared" si="12"/>
        <v>47</v>
      </c>
    </row>
    <row r="207" spans="1:21" s="4" customFormat="1" ht="15">
      <c r="A207" s="4">
        <v>197</v>
      </c>
      <c r="B207" s="103"/>
      <c r="C207" s="1">
        <v>13</v>
      </c>
      <c r="D207" s="102">
        <v>4</v>
      </c>
      <c r="E207" s="2" t="str">
        <f>VLOOKUP($A207,база!$A$3:$E$9988,2,FALSE)</f>
        <v>Копосов Александр</v>
      </c>
      <c r="F207" s="7">
        <f>VLOOKUP($A207,база!$A$3:$E$9988,3,FALSE)</f>
        <v>39</v>
      </c>
      <c r="G207" s="2" t="str">
        <f>VLOOKUP($A207,база!$A$3:$E$9988,4,FALSE)</f>
        <v>Москва</v>
      </c>
      <c r="H207" s="2" t="str">
        <f>VLOOKUP($A207,база!$A$3:$E$9988,5,FALSE)</f>
        <v>Юж.Тушино</v>
      </c>
      <c r="I207" s="10"/>
      <c r="J207" s="10"/>
      <c r="K207" s="10"/>
      <c r="L207" s="2"/>
      <c r="M207" s="2"/>
      <c r="N207" s="48">
        <v>1</v>
      </c>
      <c r="O207" s="35" t="s">
        <v>1142</v>
      </c>
      <c r="P207" s="53" t="s">
        <v>1152</v>
      </c>
      <c r="Q207" s="49">
        <v>56.19</v>
      </c>
      <c r="R207" s="98">
        <f t="shared" si="11"/>
        <v>74.12928759894459</v>
      </c>
      <c r="S207" s="38"/>
      <c r="U207" s="7">
        <f t="shared" si="12"/>
        <v>45</v>
      </c>
    </row>
    <row r="208" spans="1:21" s="4" customFormat="1" ht="15">
      <c r="A208" s="4">
        <v>616</v>
      </c>
      <c r="B208" s="103"/>
      <c r="C208" s="1">
        <v>131</v>
      </c>
      <c r="D208" s="102">
        <v>5</v>
      </c>
      <c r="E208" s="2" t="str">
        <f>VLOOKUP($A208,база!$A$3:$E$9988,2,FALSE)</f>
        <v>Валиулин Миндель</v>
      </c>
      <c r="F208" s="7">
        <f>VLOOKUP($A208,база!$A$3:$E$9988,3,FALSE)</f>
        <v>36</v>
      </c>
      <c r="G208" s="2" t="str">
        <f>VLOOKUP($A208,база!$A$3:$E$9988,4,FALSE)</f>
        <v>Татарстан</v>
      </c>
      <c r="H208" s="2" t="str">
        <f>VLOOKUP($A208,база!$A$3:$E$9988,5,FALSE)</f>
        <v>Яшьлек</v>
      </c>
      <c r="I208" s="10"/>
      <c r="J208" s="10"/>
      <c r="K208" s="10"/>
      <c r="L208" s="2"/>
      <c r="M208" s="2"/>
      <c r="N208" s="48">
        <v>1</v>
      </c>
      <c r="O208" s="35" t="s">
        <v>1142</v>
      </c>
      <c r="P208" s="53" t="s">
        <v>1153</v>
      </c>
      <c r="Q208" s="49">
        <v>57.99</v>
      </c>
      <c r="R208" s="98">
        <f t="shared" si="11"/>
        <v>69.44910179640719</v>
      </c>
      <c r="S208" s="38"/>
      <c r="U208" s="7">
        <f t="shared" si="12"/>
        <v>49</v>
      </c>
    </row>
    <row r="209" spans="1:21" s="4" customFormat="1" ht="15">
      <c r="A209" s="4">
        <v>220</v>
      </c>
      <c r="B209" s="103"/>
      <c r="C209" s="1">
        <v>79</v>
      </c>
      <c r="D209" s="102">
        <v>6</v>
      </c>
      <c r="E209" s="2" t="str">
        <f>VLOOKUP($A209,база!$A$3:$E$9988,2,FALSE)</f>
        <v>Кузнецов Николай</v>
      </c>
      <c r="F209" s="7">
        <f>VLOOKUP($A209,база!$A$3:$E$9988,3,FALSE)</f>
        <v>38</v>
      </c>
      <c r="G209" s="2" t="str">
        <f>VLOOKUP($A209,база!$A$3:$E$9988,4,FALSE)</f>
        <v>Ставроп.</v>
      </c>
      <c r="H209" s="2" t="str">
        <f>VLOOKUP($A209,база!$A$3:$E$9988,5,FALSE)</f>
        <v>Кисловодск</v>
      </c>
      <c r="I209" s="10"/>
      <c r="J209" s="10"/>
      <c r="K209" s="10"/>
      <c r="L209" s="2"/>
      <c r="M209" s="2"/>
      <c r="N209" s="48">
        <v>1</v>
      </c>
      <c r="O209" s="35" t="s">
        <v>1142</v>
      </c>
      <c r="P209" s="53" t="s">
        <v>1154</v>
      </c>
      <c r="Q209" s="49">
        <v>56.78</v>
      </c>
      <c r="R209" s="98">
        <f t="shared" si="11"/>
        <v>53.264540337711075</v>
      </c>
      <c r="S209" s="38"/>
      <c r="U209" s="7">
        <f t="shared" si="12"/>
        <v>45</v>
      </c>
    </row>
    <row r="210" spans="1:21" s="4" customFormat="1" ht="15">
      <c r="A210" s="4">
        <v>554</v>
      </c>
      <c r="B210" s="103"/>
      <c r="C210" s="1">
        <v>60</v>
      </c>
      <c r="D210" s="102"/>
      <c r="E210" s="2" t="str">
        <f>VLOOKUP($A210,база!$A$3:$E$9988,2,FALSE)</f>
        <v>Вьюжанин Иван</v>
      </c>
      <c r="F210" s="7">
        <f>VLOOKUP($A210,база!$A$3:$E$9988,3,FALSE)</f>
        <v>36</v>
      </c>
      <c r="G210" s="2"/>
      <c r="H210" s="2" t="str">
        <f>VLOOKUP($A210,база!$A$3:$E$9988,5,FALSE)</f>
        <v>Красноярск</v>
      </c>
      <c r="I210" s="10"/>
      <c r="J210" s="10"/>
      <c r="K210" s="10"/>
      <c r="L210" s="2"/>
      <c r="M210" s="2"/>
      <c r="N210" s="48"/>
      <c r="O210" s="35"/>
      <c r="P210" s="53"/>
      <c r="Q210" s="49"/>
      <c r="R210" s="98" t="s">
        <v>1155</v>
      </c>
      <c r="S210" s="38"/>
      <c r="U210" s="7">
        <f t="shared" si="12"/>
        <v>46</v>
      </c>
    </row>
    <row r="211" spans="1:21" s="4" customFormat="1" ht="15">
      <c r="A211" s="4">
        <v>553</v>
      </c>
      <c r="B211" s="103"/>
      <c r="C211" s="1">
        <v>6</v>
      </c>
      <c r="D211" s="102"/>
      <c r="E211" s="2" t="str">
        <f>VLOOKUP($A211,база!$A$3:$E$9988,2,FALSE)</f>
        <v>Богачев Юрий</v>
      </c>
      <c r="F211" s="7">
        <f>VLOOKUP($A211,база!$A$3:$E$9988,3,FALSE)</f>
        <v>35</v>
      </c>
      <c r="G211" s="2" t="str">
        <f>VLOOKUP($A211,база!$A$3:$E$9988,4,FALSE)</f>
        <v>Москва</v>
      </c>
      <c r="H211" s="2"/>
      <c r="I211" s="10"/>
      <c r="J211" s="10"/>
      <c r="K211" s="10"/>
      <c r="L211" s="2"/>
      <c r="M211" s="2"/>
      <c r="N211" s="48"/>
      <c r="O211" s="35"/>
      <c r="P211" s="53"/>
      <c r="Q211" s="49"/>
      <c r="R211" s="98" t="s">
        <v>1155</v>
      </c>
      <c r="S211" s="38"/>
      <c r="U211" s="7">
        <f>104-F252</f>
        <v>46</v>
      </c>
    </row>
    <row r="212" spans="1:21" s="4" customFormat="1" ht="15">
      <c r="A212" s="4">
        <v>394</v>
      </c>
      <c r="B212" s="103">
        <v>60</v>
      </c>
      <c r="C212" s="1">
        <v>302</v>
      </c>
      <c r="D212" s="102">
        <v>1</v>
      </c>
      <c r="E212" s="2" t="str">
        <f>VLOOKUP($A212,база!$A$3:$E$9988,2,FALSE)</f>
        <v>Смирнов Анатолий</v>
      </c>
      <c r="F212" s="7">
        <f>VLOOKUP($A212,база!$A$3:$E$9988,3,FALSE)</f>
        <v>42</v>
      </c>
      <c r="G212" s="2" t="str">
        <f>VLOOKUP($A212,база!$A$3:$E$9988,4,FALSE)</f>
        <v>Свердловская</v>
      </c>
      <c r="H212" s="2" t="str">
        <f>VLOOKUP($A212,база!$A$3:$E$9988,5,FALSE)</f>
        <v>Новоуральск Кедр</v>
      </c>
      <c r="I212" s="10"/>
      <c r="J212" s="10"/>
      <c r="K212" s="10"/>
      <c r="L212" s="2"/>
      <c r="M212" s="2"/>
      <c r="N212" s="48">
        <v>1</v>
      </c>
      <c r="O212" s="35" t="s">
        <v>1142</v>
      </c>
      <c r="P212" s="53" t="s">
        <v>1156</v>
      </c>
      <c r="Q212" s="49">
        <v>54.62</v>
      </c>
      <c r="R212" s="98">
        <f>(S172*60+Q212)/(N212*60+P212)*100</f>
        <v>86.2875197472354</v>
      </c>
      <c r="S212" s="38"/>
      <c r="U212" s="7">
        <f>104-F261</f>
        <v>40</v>
      </c>
    </row>
    <row r="213" spans="1:21" s="4" customFormat="1" ht="15">
      <c r="A213" s="4">
        <v>328</v>
      </c>
      <c r="B213" s="103"/>
      <c r="C213" s="1">
        <v>783</v>
      </c>
      <c r="D213" s="102">
        <v>2</v>
      </c>
      <c r="E213" s="2" t="str">
        <f>VLOOKUP($A213,база!$A$3:$E$9988,2,FALSE)</f>
        <v>Разжигаев Николай</v>
      </c>
      <c r="F213" s="7">
        <f>VLOOKUP($A213,база!$A$3:$E$9988,3,FALSE)</f>
        <v>41</v>
      </c>
      <c r="G213" s="2" t="str">
        <f>VLOOKUP($A213,база!$A$3:$E$9988,4,FALSE)</f>
        <v>Пермская</v>
      </c>
      <c r="H213" s="2" t="str">
        <f>VLOOKUP($A213,база!$A$3:$E$9988,5,FALSE)</f>
        <v>Соликамск</v>
      </c>
      <c r="I213" s="10"/>
      <c r="J213" s="10"/>
      <c r="K213" s="10"/>
      <c r="N213" s="48">
        <v>1</v>
      </c>
      <c r="O213" s="35" t="s">
        <v>1142</v>
      </c>
      <c r="P213" s="53" t="s">
        <v>1157</v>
      </c>
      <c r="Q213" s="49">
        <v>55.14</v>
      </c>
      <c r="R213" s="98">
        <f>(S173*60+Q213)/(N213*60+P213)*100</f>
        <v>83.54545454545455</v>
      </c>
      <c r="S213" s="38"/>
      <c r="U213" s="7">
        <f>104-F262</f>
        <v>42</v>
      </c>
    </row>
    <row r="214" spans="1:21" s="4" customFormat="1" ht="15">
      <c r="A214" s="4">
        <v>636</v>
      </c>
      <c r="B214" s="103"/>
      <c r="C214" s="1">
        <v>379</v>
      </c>
      <c r="D214" s="102">
        <v>3</v>
      </c>
      <c r="E214" s="2" t="str">
        <f>VLOOKUP($A214,база!$A$3:$E$9988,2,FALSE)</f>
        <v>Мухаметьянов Анил</v>
      </c>
      <c r="F214" s="7">
        <f>VLOOKUP($A214,база!$A$3:$E$9988,3,FALSE)</f>
        <v>40</v>
      </c>
      <c r="G214" s="2" t="str">
        <f>VLOOKUP($A214,база!$A$3:$E$9988,4,FALSE)</f>
        <v>Челябинская</v>
      </c>
      <c r="H214" s="2" t="str">
        <f>VLOOKUP($A214,база!$A$3:$E$9988,5,FALSE)</f>
        <v>Златоуст Таганай</v>
      </c>
      <c r="I214" s="10"/>
      <c r="J214" s="10"/>
      <c r="K214" s="10"/>
      <c r="L214" s="2"/>
      <c r="M214" s="2"/>
      <c r="N214" s="48">
        <v>1</v>
      </c>
      <c r="O214" s="35" t="s">
        <v>1142</v>
      </c>
      <c r="P214" s="53" t="s">
        <v>1158</v>
      </c>
      <c r="Q214" s="49">
        <v>55.66</v>
      </c>
      <c r="R214" s="98">
        <f>(S174*60+Q214)/(N214*60+P214)*100</f>
        <v>80.78374455732946</v>
      </c>
      <c r="S214" s="38"/>
      <c r="U214" s="7">
        <f>104-F263</f>
        <v>41</v>
      </c>
    </row>
    <row r="215" spans="1:21" s="4" customFormat="1" ht="15">
      <c r="A215" s="4">
        <v>512</v>
      </c>
      <c r="B215" s="103"/>
      <c r="C215" s="1">
        <v>29</v>
      </c>
      <c r="D215" s="102" t="s">
        <v>1200</v>
      </c>
      <c r="E215" s="2" t="str">
        <f>VLOOKUP($A215,база!$A$3:$E$9988,2,FALSE)</f>
        <v>Фефелов Владимир</v>
      </c>
      <c r="F215" s="7">
        <f>VLOOKUP($A215,база!$A$3:$E$9988,3,FALSE)</f>
        <v>42</v>
      </c>
      <c r="G215" s="2" t="str">
        <f>VLOOKUP($A215,база!$A$3:$E$9988,4,FALSE)</f>
        <v>Удмуртия</v>
      </c>
      <c r="H215" s="2" t="str">
        <f>VLOOKUP($A215,база!$A$3:$E$9988,5,FALSE)</f>
        <v>Глазов Прогресс</v>
      </c>
      <c r="I215" s="10"/>
      <c r="J215" s="10"/>
      <c r="K215" s="10"/>
      <c r="L215" s="2"/>
      <c r="M215" s="2"/>
      <c r="N215" s="48">
        <v>1</v>
      </c>
      <c r="O215" s="35" t="s">
        <v>1142</v>
      </c>
      <c r="P215" s="53" t="s">
        <v>1159</v>
      </c>
      <c r="Q215" s="49">
        <v>54.62</v>
      </c>
      <c r="R215" s="98">
        <f>(S176*60+Q215)/(N215*60+P215)*100</f>
        <v>78.58992805755395</v>
      </c>
      <c r="S215" s="38"/>
      <c r="U215" s="7" t="e">
        <f>104-#REF!</f>
        <v>#REF!</v>
      </c>
    </row>
    <row r="216" spans="1:21" s="4" customFormat="1" ht="15">
      <c r="A216" s="4">
        <v>566</v>
      </c>
      <c r="B216" s="103"/>
      <c r="C216" s="1">
        <v>489</v>
      </c>
      <c r="D216" s="102" t="s">
        <v>1201</v>
      </c>
      <c r="E216" s="2" t="str">
        <f>VLOOKUP($A216,база!$A$3:$E$9988,2,FALSE)</f>
        <v>Кузенков Владимир</v>
      </c>
      <c r="F216" s="7">
        <f>VLOOKUP($A216,база!$A$3:$E$9988,3,FALSE)</f>
        <v>43</v>
      </c>
      <c r="G216" s="2" t="str">
        <f>VLOOKUP($A216,база!$A$3:$E$9988,4,FALSE)</f>
        <v>Курганская</v>
      </c>
      <c r="H216" s="2"/>
      <c r="I216" s="10"/>
      <c r="J216" s="10"/>
      <c r="K216" s="10"/>
      <c r="N216" s="48">
        <v>1</v>
      </c>
      <c r="O216" s="35" t="s">
        <v>1142</v>
      </c>
      <c r="P216" s="53" t="s">
        <v>1160</v>
      </c>
      <c r="Q216" s="49">
        <v>54.12</v>
      </c>
      <c r="R216" s="98">
        <f>(S177*60+Q216)/(N216*60+P216)*100</f>
        <v>77.42489270386265</v>
      </c>
      <c r="S216" s="38"/>
      <c r="U216" s="7">
        <f>104-F265</f>
        <v>36</v>
      </c>
    </row>
    <row r="217" spans="1:21" s="4" customFormat="1" ht="15">
      <c r="A217" s="4">
        <v>560</v>
      </c>
      <c r="B217" s="103"/>
      <c r="C217" s="1">
        <v>496</v>
      </c>
      <c r="D217" s="102" t="s">
        <v>1202</v>
      </c>
      <c r="E217" s="2" t="str">
        <f>VLOOKUP($A217,база!$A$3:$E$9988,2,FALSE)</f>
        <v>Базлов Леонид</v>
      </c>
      <c r="F217" s="7">
        <f>VLOOKUP($A217,база!$A$3:$E$9988,3,FALSE)</f>
        <v>40</v>
      </c>
      <c r="G217" s="2" t="str">
        <f>VLOOKUP($A217,база!$A$3:$E$9988,4,FALSE)</f>
        <v>Вологодская</v>
      </c>
      <c r="H217" s="2" t="str">
        <f>VLOOKUP($A217,база!$A$3:$E$9988,5,FALSE)</f>
        <v>Череповец</v>
      </c>
      <c r="I217" s="10"/>
      <c r="J217" s="10"/>
      <c r="K217" s="10"/>
      <c r="N217" s="48">
        <v>1</v>
      </c>
      <c r="O217" s="35" t="s">
        <v>1142</v>
      </c>
      <c r="P217" s="53" t="s">
        <v>1161</v>
      </c>
      <c r="Q217" s="49">
        <v>55.66</v>
      </c>
      <c r="R217" s="98">
        <f>(S178*60+Q217)/(N217*60+P217)*100</f>
        <v>79.06249999999999</v>
      </c>
      <c r="S217" s="38"/>
      <c r="U217" s="7">
        <f>104-F266</f>
        <v>40</v>
      </c>
    </row>
    <row r="218" spans="1:21" s="4" customFormat="1" ht="15">
      <c r="A218" s="4">
        <v>410</v>
      </c>
      <c r="B218" s="103"/>
      <c r="C218" s="1">
        <v>17</v>
      </c>
      <c r="D218" s="102">
        <v>7</v>
      </c>
      <c r="E218" s="2" t="str">
        <f>VLOOKUP($A218,база!$A$3:$E$9988,2,FALSE)</f>
        <v>Степанов Юрий</v>
      </c>
      <c r="F218" s="7">
        <f>VLOOKUP($A218,база!$A$3:$E$9988,3,FALSE)</f>
        <v>40</v>
      </c>
      <c r="G218" s="2" t="str">
        <f>VLOOKUP($A218,база!$A$3:$E$9988,4,FALSE)</f>
        <v>Москва</v>
      </c>
      <c r="H218" s="2" t="str">
        <f>VLOOKUP($A218,база!$A$3:$E$9988,5,FALSE)</f>
        <v>Тушино</v>
      </c>
      <c r="I218" s="10"/>
      <c r="J218" s="10"/>
      <c r="K218" s="10"/>
      <c r="N218" s="48">
        <v>1</v>
      </c>
      <c r="O218" s="35" t="s">
        <v>1142</v>
      </c>
      <c r="P218" s="53">
        <v>12.9</v>
      </c>
      <c r="Q218" s="49">
        <v>55.66</v>
      </c>
      <c r="R218" s="98">
        <f>(S175*60+Q218)/(N218*60+P218)*100</f>
        <v>76.3511659807956</v>
      </c>
      <c r="S218" s="38"/>
      <c r="U218" s="7">
        <f>104-F264</f>
        <v>45</v>
      </c>
    </row>
    <row r="219" spans="1:21" s="4" customFormat="1" ht="15">
      <c r="A219" s="4">
        <v>366</v>
      </c>
      <c r="B219" s="103">
        <v>55</v>
      </c>
      <c r="C219" s="1">
        <v>297</v>
      </c>
      <c r="D219" s="102">
        <v>1</v>
      </c>
      <c r="E219" s="2" t="str">
        <f>VLOOKUP($A219,база!$A$3:$E$9988,2,FALSE)</f>
        <v>Селезнев Анатолий</v>
      </c>
      <c r="F219" s="7">
        <f>VLOOKUP($A219,база!$A$3:$E$9988,3,FALSE)</f>
        <v>48</v>
      </c>
      <c r="G219" s="2" t="str">
        <f>VLOOKUP($A219,база!$A$3:$E$9988,4,FALSE)</f>
        <v>Свердловск.</v>
      </c>
      <c r="H219" s="2" t="str">
        <f>VLOOKUP($A219,база!$A$3:$E$9988,5,FALSE)</f>
        <v>Лесной</v>
      </c>
      <c r="I219" s="10"/>
      <c r="J219" s="10"/>
      <c r="K219" s="10"/>
      <c r="L219" s="2"/>
      <c r="M219" s="2"/>
      <c r="N219" s="48">
        <v>1</v>
      </c>
      <c r="O219" s="35" t="s">
        <v>1142</v>
      </c>
      <c r="P219" s="53" t="s">
        <v>1162</v>
      </c>
      <c r="Q219" s="49">
        <v>51.41</v>
      </c>
      <c r="R219" s="98">
        <f aca="true" t="shared" si="13" ref="R219:R224">(S180*60+Q219)/(N219*60+P219)*100</f>
        <v>81.6031746031746</v>
      </c>
      <c r="S219" s="38"/>
      <c r="U219" s="7">
        <f>104-F268</f>
        <v>38</v>
      </c>
    </row>
    <row r="220" spans="1:21" s="4" customFormat="1" ht="15">
      <c r="A220" s="4">
        <v>368</v>
      </c>
      <c r="B220" s="103"/>
      <c r="C220" s="1">
        <v>66</v>
      </c>
      <c r="D220" s="102">
        <v>2</v>
      </c>
      <c r="E220" s="2" t="str">
        <f>VLOOKUP($A220,база!$A$3:$E$9988,2,FALSE)</f>
        <v>Семенов Виктор</v>
      </c>
      <c r="F220" s="7">
        <f>VLOOKUP($A220,база!$A$3:$E$9988,3,FALSE)</f>
        <v>45</v>
      </c>
      <c r="G220" s="2" t="str">
        <f>VLOOKUP($A220,база!$A$3:$E$9988,4,FALSE)</f>
        <v>Москва</v>
      </c>
      <c r="H220" s="2" t="str">
        <f>VLOOKUP($A220,база!$A$3:$E$9988,5,FALSE)</f>
        <v>Факел</v>
      </c>
      <c r="I220" s="10"/>
      <c r="J220" s="10"/>
      <c r="K220" s="10"/>
      <c r="N220" s="48">
        <v>1</v>
      </c>
      <c r="O220" s="35" t="s">
        <v>1142</v>
      </c>
      <c r="P220" s="53" t="s">
        <v>1163</v>
      </c>
      <c r="Q220" s="49">
        <v>52.72</v>
      </c>
      <c r="R220" s="98">
        <f t="shared" si="13"/>
        <v>81.483771251932</v>
      </c>
      <c r="S220" s="38"/>
      <c r="U220" s="7">
        <f>104-F269</f>
        <v>37</v>
      </c>
    </row>
    <row r="221" spans="1:21" s="4" customFormat="1" ht="15">
      <c r="A221" s="4">
        <v>71</v>
      </c>
      <c r="B221" s="103"/>
      <c r="C221" s="1">
        <v>300</v>
      </c>
      <c r="D221" s="102">
        <v>3</v>
      </c>
      <c r="E221" s="2" t="str">
        <f>VLOOKUP($A221,база!$A$3:$E$9988,2,FALSE)</f>
        <v>Гавшин Василий</v>
      </c>
      <c r="F221" s="7">
        <f>VLOOKUP($A221,база!$A$3:$E$9988,3,FALSE)</f>
        <v>48</v>
      </c>
      <c r="G221" s="2" t="str">
        <f>VLOOKUP($A221,база!$A$3:$E$9988,4,FALSE)</f>
        <v>Удмуртия</v>
      </c>
      <c r="H221" s="2" t="str">
        <f>VLOOKUP($A221,база!$A$3:$E$9988,5,FALSE)</f>
        <v>Глазов Прогресс</v>
      </c>
      <c r="I221" s="10"/>
      <c r="J221" s="10"/>
      <c r="K221" s="10"/>
      <c r="N221" s="48">
        <v>1</v>
      </c>
      <c r="O221" s="35" t="s">
        <v>1142</v>
      </c>
      <c r="P221" s="53" t="s">
        <v>1164</v>
      </c>
      <c r="Q221" s="49">
        <v>51.84</v>
      </c>
      <c r="R221" s="98">
        <f t="shared" si="13"/>
        <v>78.66464339908953</v>
      </c>
      <c r="S221" s="38"/>
      <c r="U221" s="7" t="e">
        <f>104-#REF!</f>
        <v>#REF!</v>
      </c>
    </row>
    <row r="222" spans="1:21" s="4" customFormat="1" ht="18">
      <c r="A222" s="4">
        <v>584</v>
      </c>
      <c r="B222" s="103"/>
      <c r="C222" s="1">
        <v>37</v>
      </c>
      <c r="D222" s="102">
        <v>4</v>
      </c>
      <c r="E222" s="2" t="str">
        <f>VLOOKUP($A222,база!$A$3:$E$9988,2,FALSE)</f>
        <v>Овчинников Геннадий</v>
      </c>
      <c r="F222" s="7">
        <f>VLOOKUP($A222,база!$A$3:$E$9988,3,FALSE)</f>
        <v>46</v>
      </c>
      <c r="G222" s="2" t="str">
        <f>VLOOKUP($A222,база!$A$3:$E$9988,4,FALSE)</f>
        <v>Свердловская</v>
      </c>
      <c r="H222" s="2" t="str">
        <f>VLOOKUP($A222,база!$A$3:$E$9988,5,FALSE)</f>
        <v>Новоуральск Кедр</v>
      </c>
      <c r="I222" s="10"/>
      <c r="J222" s="10"/>
      <c r="K222" s="10"/>
      <c r="L222" s="25"/>
      <c r="M222" s="25"/>
      <c r="N222" s="48">
        <v>1</v>
      </c>
      <c r="O222" s="35" t="s">
        <v>1142</v>
      </c>
      <c r="P222" s="53" t="s">
        <v>1165</v>
      </c>
      <c r="Q222" s="49">
        <v>52.72</v>
      </c>
      <c r="R222" s="98">
        <f t="shared" si="13"/>
        <v>77.64359351988217</v>
      </c>
      <c r="S222" s="38"/>
      <c r="U222" s="7">
        <f>104-F270</f>
        <v>31</v>
      </c>
    </row>
    <row r="223" spans="1:21" s="4" customFormat="1" ht="15">
      <c r="A223" s="4">
        <v>667</v>
      </c>
      <c r="B223" s="103"/>
      <c r="C223" s="1">
        <v>562</v>
      </c>
      <c r="D223" s="102">
        <v>5</v>
      </c>
      <c r="E223" s="2" t="str">
        <f>VLOOKUP($A223,база!$A$3:$E$9988,2,FALSE)</f>
        <v>Колпаков Николай</v>
      </c>
      <c r="F223" s="7">
        <f>VLOOKUP($A223,база!$A$3:$E$9988,3,FALSE)</f>
        <v>48</v>
      </c>
      <c r="G223" s="2" t="str">
        <f>VLOOKUP($A223,база!$A$3:$E$9988,4,FALSE)</f>
        <v>Калужская</v>
      </c>
      <c r="H223" s="2" t="str">
        <f>VLOOKUP($A223,база!$A$3:$E$9988,5,FALSE)</f>
        <v>Жуков</v>
      </c>
      <c r="I223" s="10"/>
      <c r="J223" s="10"/>
      <c r="K223" s="10"/>
      <c r="N223" s="48">
        <v>1</v>
      </c>
      <c r="O223" s="35" t="s">
        <v>1142</v>
      </c>
      <c r="P223" s="53" t="s">
        <v>1166</v>
      </c>
      <c r="Q223" s="49">
        <v>51.84</v>
      </c>
      <c r="R223" s="98">
        <f t="shared" si="13"/>
        <v>71.40495867768595</v>
      </c>
      <c r="S223" s="38"/>
      <c r="U223" s="7">
        <f>104-F271</f>
        <v>33</v>
      </c>
    </row>
    <row r="224" spans="1:21" s="4" customFormat="1" ht="15">
      <c r="A224" s="4">
        <v>298</v>
      </c>
      <c r="B224" s="103"/>
      <c r="C224" s="1">
        <v>298</v>
      </c>
      <c r="D224" s="102">
        <v>6</v>
      </c>
      <c r="E224" s="2" t="str">
        <f>VLOOKUP($A224,база!$A$3:$E$9988,2,FALSE)</f>
        <v>Петров Станислав</v>
      </c>
      <c r="F224" s="7" t="str">
        <f>VLOOKUP($A224,база!$A$3:$E$9988,3,FALSE)</f>
        <v>48</v>
      </c>
      <c r="G224" s="2" t="str">
        <f>VLOOKUP($A224,база!$A$3:$E$9988,4,FALSE)</f>
        <v>Реутов</v>
      </c>
      <c r="H224" s="2"/>
      <c r="I224" s="10"/>
      <c r="J224" s="10"/>
      <c r="K224" s="10"/>
      <c r="N224" s="48">
        <v>1</v>
      </c>
      <c r="O224" s="35" t="s">
        <v>1142</v>
      </c>
      <c r="P224" s="53" t="s">
        <v>1299</v>
      </c>
      <c r="Q224" s="49">
        <v>51.41</v>
      </c>
      <c r="R224" s="98">
        <f t="shared" si="13"/>
        <v>66.76623376623377</v>
      </c>
      <c r="S224" s="38"/>
      <c r="U224" s="7">
        <f>104-F272</f>
        <v>34</v>
      </c>
    </row>
    <row r="225" spans="1:21" s="4" customFormat="1" ht="15">
      <c r="A225" s="4">
        <v>222</v>
      </c>
      <c r="B225" s="103">
        <v>50</v>
      </c>
      <c r="C225" s="1">
        <v>537</v>
      </c>
      <c r="D225" s="102">
        <v>1</v>
      </c>
      <c r="E225" s="2" t="str">
        <f>VLOOKUP($A225,база!$A$3:$E$9988,2,FALSE)</f>
        <v>Кузовников Александр</v>
      </c>
      <c r="F225" s="7">
        <f>VLOOKUP($A225,база!$A$3:$E$9988,3,FALSE)</f>
        <v>53</v>
      </c>
      <c r="G225" s="2" t="str">
        <f>VLOOKUP($A225,база!$A$3:$E$9988,4,FALSE)</f>
        <v>Москва</v>
      </c>
      <c r="H225" s="2" t="str">
        <f>VLOOKUP($A225,база!$A$3:$E$9988,5,FALSE)</f>
        <v>Юж.Тушино</v>
      </c>
      <c r="I225" s="10"/>
      <c r="J225" s="10"/>
      <c r="K225" s="10"/>
      <c r="L225" s="2"/>
      <c r="M225" s="2"/>
      <c r="N225" s="48"/>
      <c r="O225" s="35"/>
      <c r="P225" s="53" t="s">
        <v>1167</v>
      </c>
      <c r="Q225" s="49">
        <v>49.85</v>
      </c>
      <c r="R225" s="98">
        <f>(S187*60+Q225)/(N225*60+P225)*100</f>
        <v>86.24567474048443</v>
      </c>
      <c r="S225" s="38"/>
      <c r="U225" s="7"/>
    </row>
    <row r="226" spans="1:21" s="4" customFormat="1" ht="15">
      <c r="A226" s="4">
        <v>323</v>
      </c>
      <c r="B226" s="103"/>
      <c r="C226" s="1">
        <v>13</v>
      </c>
      <c r="D226" s="102">
        <v>2</v>
      </c>
      <c r="E226" s="2" t="str">
        <f>VLOOKUP($A226,база!$A$3:$E$9988,2,FALSE)</f>
        <v>Пугачев Геннадий</v>
      </c>
      <c r="F226" s="7">
        <f>VLOOKUP($A226,база!$A$3:$E$9988,3,FALSE)</f>
        <v>52</v>
      </c>
      <c r="G226" s="2" t="str">
        <f>VLOOKUP($A226,база!$A$3:$E$9988,4,FALSE)</f>
        <v>Самарская</v>
      </c>
      <c r="H226" s="2" t="str">
        <f>VLOOKUP($A226,база!$A$3:$E$9988,5,FALSE)</f>
        <v>Тольятти</v>
      </c>
      <c r="I226" s="10"/>
      <c r="J226" s="10"/>
      <c r="K226" s="10"/>
      <c r="L226" s="2"/>
      <c r="M226" s="2"/>
      <c r="N226" s="48">
        <v>1</v>
      </c>
      <c r="O226" s="35" t="s">
        <v>1142</v>
      </c>
      <c r="P226" s="53" t="s">
        <v>1168</v>
      </c>
      <c r="Q226" s="49">
        <v>50.23</v>
      </c>
      <c r="R226" s="98">
        <f>(S188*60+Q226)/(N226*60+P226)*100</f>
        <v>83.30016583747927</v>
      </c>
      <c r="S226" s="38"/>
      <c r="U226" s="7"/>
    </row>
    <row r="227" spans="1:21" s="4" customFormat="1" ht="15">
      <c r="A227" s="4">
        <v>269</v>
      </c>
      <c r="B227" s="103"/>
      <c r="C227" s="1">
        <v>577</v>
      </c>
      <c r="D227" s="102" t="s">
        <v>1199</v>
      </c>
      <c r="E227" s="2" t="str">
        <f>VLOOKUP($A227,база!$A$3:$E$9988,2,FALSE)</f>
        <v>Мосеев Александр</v>
      </c>
      <c r="F227" s="7">
        <f>VLOOKUP($A227,база!$A$3:$E$9988,3,FALSE)</f>
        <v>53</v>
      </c>
      <c r="G227" s="2" t="str">
        <f>VLOOKUP($A227,база!$A$3:$E$9988,4,FALSE)</f>
        <v>Архангельская</v>
      </c>
      <c r="H227" s="2" t="str">
        <f>VLOOKUP($A227,база!$A$3:$E$9988,5,FALSE)</f>
        <v>Архангельск</v>
      </c>
      <c r="I227" s="10"/>
      <c r="J227" s="10"/>
      <c r="K227" s="10"/>
      <c r="L227" s="2"/>
      <c r="M227" s="2"/>
      <c r="N227" s="48">
        <v>1</v>
      </c>
      <c r="O227" s="35" t="s">
        <v>1142</v>
      </c>
      <c r="P227" s="53" t="s">
        <v>1169</v>
      </c>
      <c r="Q227" s="49">
        <v>49.85</v>
      </c>
      <c r="R227" s="98">
        <f>(S189*60+Q227)/(N227*60+P227)*100</f>
        <v>81.0569105691057</v>
      </c>
      <c r="S227" s="38"/>
      <c r="U227" s="7"/>
    </row>
    <row r="228" spans="1:21" s="4" customFormat="1" ht="15">
      <c r="A228" s="4">
        <v>491</v>
      </c>
      <c r="B228" s="103"/>
      <c r="C228" s="1">
        <v>551</v>
      </c>
      <c r="D228" s="102" t="s">
        <v>1200</v>
      </c>
      <c r="E228" s="2" t="str">
        <f>VLOOKUP($A228,база!$A$3:$E$9988,2,FALSE)</f>
        <v>Широков Сергей</v>
      </c>
      <c r="F228" s="7">
        <f>VLOOKUP($A228,база!$A$3:$E$9988,3,FALSE)</f>
        <v>51</v>
      </c>
      <c r="G228" s="2" t="str">
        <f>VLOOKUP($A228,база!$A$3:$E$9988,4,FALSE)</f>
        <v>Пермская</v>
      </c>
      <c r="H228" s="2" t="str">
        <f>VLOOKUP($A228,база!$A$3:$E$9988,5,FALSE)</f>
        <v>Лысьва</v>
      </c>
      <c r="I228" s="10"/>
      <c r="J228" s="10"/>
      <c r="K228" s="10"/>
      <c r="L228" s="2"/>
      <c r="M228" s="2"/>
      <c r="N228" s="48">
        <v>1</v>
      </c>
      <c r="O228" s="35" t="s">
        <v>1142</v>
      </c>
      <c r="P228" s="53" t="s">
        <v>1170</v>
      </c>
      <c r="Q228" s="49">
        <v>50.62</v>
      </c>
      <c r="R228" s="98">
        <f>(S184*60+Q228)/(N228*60+P228)*100</f>
        <v>81.51368760064412</v>
      </c>
      <c r="S228" s="38"/>
      <c r="U228" s="7"/>
    </row>
    <row r="229" spans="1:21" s="4" customFormat="1" ht="15">
      <c r="A229" s="4">
        <v>586</v>
      </c>
      <c r="B229" s="103"/>
      <c r="C229" s="1">
        <v>17</v>
      </c>
      <c r="D229" s="102" t="s">
        <v>1201</v>
      </c>
      <c r="E229" s="2" t="str">
        <f>VLOOKUP($A229,база!$A$3:$E$9988,2,FALSE)</f>
        <v>Огнивов Валерий</v>
      </c>
      <c r="F229" s="7">
        <f>VLOOKUP($A229,база!$A$3:$E$9988,3,FALSE)</f>
        <v>52</v>
      </c>
      <c r="G229" s="2" t="str">
        <f>VLOOKUP($A229,база!$A$3:$E$9988,4,FALSE)</f>
        <v>Москва</v>
      </c>
      <c r="H229" s="2"/>
      <c r="I229" s="10"/>
      <c r="J229" s="10"/>
      <c r="K229" s="10"/>
      <c r="L229" s="2"/>
      <c r="M229" s="2"/>
      <c r="N229" s="48">
        <v>1</v>
      </c>
      <c r="O229" s="35" t="s">
        <v>1142</v>
      </c>
      <c r="P229" s="53" t="s">
        <v>1171</v>
      </c>
      <c r="Q229" s="49">
        <v>49.85</v>
      </c>
      <c r="R229" s="98">
        <f>(S191*60+Q229)/(N229*60+P229)*100</f>
        <v>77.890625</v>
      </c>
      <c r="S229" s="38"/>
      <c r="U229" s="7"/>
    </row>
    <row r="230" spans="1:21" s="4" customFormat="1" ht="15">
      <c r="A230" s="4">
        <v>260</v>
      </c>
      <c r="B230" s="103"/>
      <c r="C230" s="1">
        <v>542</v>
      </c>
      <c r="D230" s="102">
        <v>6</v>
      </c>
      <c r="E230" s="2" t="str">
        <f>VLOOKUP($A230,база!$A$3:$E$9988,2,FALSE)</f>
        <v>Михайленко Борис</v>
      </c>
      <c r="F230" s="7">
        <f>VLOOKUP($A230,база!$A$3:$E$9988,3,FALSE)</f>
        <v>53</v>
      </c>
      <c r="G230" s="2" t="str">
        <f>VLOOKUP($A230,база!$A$3:$E$9988,4,FALSE)</f>
        <v>Красноярск.</v>
      </c>
      <c r="H230" s="2" t="str">
        <f>VLOOKUP($A230,база!$A$3:$E$9988,5,FALSE)</f>
        <v>Норильск</v>
      </c>
      <c r="I230" s="10"/>
      <c r="J230" s="10"/>
      <c r="K230" s="10"/>
      <c r="N230" s="48">
        <v>1</v>
      </c>
      <c r="O230" s="35" t="s">
        <v>1142</v>
      </c>
      <c r="P230" s="53" t="s">
        <v>1172</v>
      </c>
      <c r="Q230" s="49">
        <v>49.47</v>
      </c>
      <c r="R230" s="98">
        <f>(S192*60+Q230)/(N230*60+P230)*100</f>
        <v>75.64220183486238</v>
      </c>
      <c r="S230" s="38"/>
      <c r="U230" s="7"/>
    </row>
    <row r="231" spans="1:21" s="4" customFormat="1" ht="15">
      <c r="A231" s="4">
        <v>467</v>
      </c>
      <c r="B231" s="103"/>
      <c r="C231" s="1">
        <v>39</v>
      </c>
      <c r="D231" s="102">
        <v>7</v>
      </c>
      <c r="E231" s="2" t="str">
        <f>VLOOKUP($A231,база!$A$3:$E$9988,2,FALSE)</f>
        <v>Чирков Олег</v>
      </c>
      <c r="F231" s="7">
        <f>VLOOKUP($A231,база!$A$3:$E$9988,3,FALSE)</f>
        <v>53</v>
      </c>
      <c r="G231" s="2" t="str">
        <f>VLOOKUP($A231,база!$A$3:$E$9988,4,FALSE)</f>
        <v>Удмуртия</v>
      </c>
      <c r="H231" s="2" t="str">
        <f>VLOOKUP($A231,база!$A$3:$E$9988,5,FALSE)</f>
        <v>Глазов Прогресс</v>
      </c>
      <c r="I231" s="10"/>
      <c r="J231" s="10"/>
      <c r="K231" s="10"/>
      <c r="L231" s="2"/>
      <c r="M231" s="2"/>
      <c r="N231" s="48">
        <v>1</v>
      </c>
      <c r="O231" s="35" t="s">
        <v>1142</v>
      </c>
      <c r="P231" s="53" t="s">
        <v>1173</v>
      </c>
      <c r="Q231" s="49">
        <v>49.47</v>
      </c>
      <c r="R231" s="98">
        <f>(S193*60+Q231)/(N231*60+P231)*100</f>
        <v>73.50668647845468</v>
      </c>
      <c r="S231" s="38"/>
      <c r="U231" s="7"/>
    </row>
    <row r="232" spans="1:21" s="4" customFormat="1" ht="15.75">
      <c r="A232" s="4">
        <v>293</v>
      </c>
      <c r="B232" s="103"/>
      <c r="C232" s="1">
        <v>547</v>
      </c>
      <c r="D232" s="102">
        <v>8</v>
      </c>
      <c r="E232" s="2" t="str">
        <f>VLOOKUP($A232,база!$A$3:$E$9988,2,FALSE)</f>
        <v>Осколков Анатолий</v>
      </c>
      <c r="F232" s="7">
        <f>VLOOKUP($A232,база!$A$3:$E$9988,3,FALSE)</f>
        <v>51</v>
      </c>
      <c r="G232" s="2" t="str">
        <f>VLOOKUP($A232,база!$A$3:$E$9988,4,FALSE)</f>
        <v>Удмуртия</v>
      </c>
      <c r="H232" s="2" t="str">
        <f>VLOOKUP($A232,база!$A$3:$E$9988,5,FALSE)</f>
        <v>Глазов</v>
      </c>
      <c r="I232" s="10"/>
      <c r="J232" s="10"/>
      <c r="K232" s="10"/>
      <c r="L232" s="15"/>
      <c r="M232" s="15"/>
      <c r="N232" s="48">
        <v>1</v>
      </c>
      <c r="O232" s="35" t="s">
        <v>1142</v>
      </c>
      <c r="P232" s="53" t="s">
        <v>1174</v>
      </c>
      <c r="Q232" s="49">
        <v>50.62</v>
      </c>
      <c r="R232" s="98">
        <f>(S192*60+Q232)/(N232*60+P232)*100</f>
        <v>73.04473304473305</v>
      </c>
      <c r="S232" s="38"/>
      <c r="U232" s="7"/>
    </row>
    <row r="233" spans="1:21" s="4" customFormat="1" ht="15">
      <c r="A233" s="4">
        <v>591</v>
      </c>
      <c r="B233" s="103"/>
      <c r="C233" s="1">
        <v>544</v>
      </c>
      <c r="D233" s="102">
        <v>9</v>
      </c>
      <c r="E233" s="2" t="str">
        <f>VLOOKUP($A233,база!$A$3:$E$9988,2,FALSE)</f>
        <v>Фокин Николай</v>
      </c>
      <c r="F233" s="7">
        <f>VLOOKUP($A233,база!$A$3:$E$9988,3,FALSE)</f>
        <v>52</v>
      </c>
      <c r="G233" s="2" t="str">
        <f>VLOOKUP($A233,база!$A$3:$E$9988,4,FALSE)</f>
        <v>Орловская</v>
      </c>
      <c r="H233" s="2" t="str">
        <f>VLOOKUP($A233,база!$A$3:$E$9988,5,FALSE)</f>
        <v>Орел</v>
      </c>
      <c r="I233" s="10"/>
      <c r="J233" s="10"/>
      <c r="K233" s="10"/>
      <c r="N233" s="48">
        <v>1</v>
      </c>
      <c r="O233" s="35" t="s">
        <v>1142</v>
      </c>
      <c r="P233" s="53" t="s">
        <v>1159</v>
      </c>
      <c r="Q233" s="49">
        <v>49.85</v>
      </c>
      <c r="R233" s="98">
        <f>(S193*60+Q233)/(N233*60+P233)*100</f>
        <v>71.72661870503597</v>
      </c>
      <c r="S233" s="38"/>
      <c r="U233" s="7"/>
    </row>
    <row r="234" spans="2:21" s="4" customFormat="1" ht="15">
      <c r="B234" s="103"/>
      <c r="C234" s="1"/>
      <c r="D234" s="102"/>
      <c r="E234" s="2"/>
      <c r="F234" s="7"/>
      <c r="G234" s="2"/>
      <c r="H234" s="2"/>
      <c r="I234" s="10"/>
      <c r="J234" s="10"/>
      <c r="K234" s="10"/>
      <c r="N234" s="48"/>
      <c r="O234" s="35"/>
      <c r="P234" s="53"/>
      <c r="Q234" s="49"/>
      <c r="R234" s="98"/>
      <c r="S234" s="38"/>
      <c r="U234" s="7"/>
    </row>
    <row r="235" spans="2:21" s="4" customFormat="1" ht="15">
      <c r="B235" s="103"/>
      <c r="C235" s="1"/>
      <c r="D235" s="102"/>
      <c r="E235" s="2"/>
      <c r="F235" s="7"/>
      <c r="G235" s="2"/>
      <c r="H235" s="2"/>
      <c r="I235" s="10"/>
      <c r="J235" s="10"/>
      <c r="K235" s="10"/>
      <c r="N235" s="48"/>
      <c r="O235" s="35"/>
      <c r="P235" s="53"/>
      <c r="Q235" s="49"/>
      <c r="R235" s="98"/>
      <c r="S235" s="38"/>
      <c r="U235" s="7"/>
    </row>
    <row r="236" spans="2:21" s="4" customFormat="1" ht="15">
      <c r="B236" s="103"/>
      <c r="C236" s="1"/>
      <c r="D236" s="102"/>
      <c r="E236" s="2"/>
      <c r="F236" s="7"/>
      <c r="G236" s="2"/>
      <c r="H236" s="2"/>
      <c r="I236" s="10"/>
      <c r="J236" s="10"/>
      <c r="K236" s="10"/>
      <c r="N236" s="48"/>
      <c r="O236" s="35"/>
      <c r="P236" s="53"/>
      <c r="Q236" s="49"/>
      <c r="R236" s="98"/>
      <c r="S236" s="38"/>
      <c r="U236" s="7"/>
    </row>
    <row r="237" spans="2:21" s="4" customFormat="1" ht="15">
      <c r="B237" s="103"/>
      <c r="C237" s="1"/>
      <c r="D237" s="102"/>
      <c r="E237" s="2"/>
      <c r="F237" s="7"/>
      <c r="G237" s="2"/>
      <c r="H237" s="2"/>
      <c r="I237" s="10"/>
      <c r="J237" s="10"/>
      <c r="K237" s="10"/>
      <c r="N237" s="48"/>
      <c r="O237" s="35"/>
      <c r="P237" s="53"/>
      <c r="Q237" s="49"/>
      <c r="R237" s="98"/>
      <c r="S237" s="38"/>
      <c r="U237" s="7"/>
    </row>
    <row r="238" spans="2:21" s="4" customFormat="1" ht="15">
      <c r="B238" s="103"/>
      <c r="C238" s="1"/>
      <c r="D238" s="102"/>
      <c r="E238" s="2"/>
      <c r="F238" s="7"/>
      <c r="G238" s="2"/>
      <c r="H238" s="2"/>
      <c r="I238" s="10"/>
      <c r="J238" s="10"/>
      <c r="K238" s="10"/>
      <c r="N238" s="48"/>
      <c r="O238" s="35"/>
      <c r="P238" s="53"/>
      <c r="Q238" s="49"/>
      <c r="R238" s="98"/>
      <c r="S238" s="38"/>
      <c r="U238" s="7"/>
    </row>
    <row r="239" spans="2:21" s="4" customFormat="1" ht="15">
      <c r="B239" s="103"/>
      <c r="C239" s="1"/>
      <c r="D239" s="102"/>
      <c r="E239" s="2"/>
      <c r="F239" s="7"/>
      <c r="G239" s="2"/>
      <c r="H239" s="2"/>
      <c r="I239" s="10"/>
      <c r="J239" s="10"/>
      <c r="K239" s="10"/>
      <c r="N239" s="48"/>
      <c r="O239" s="35"/>
      <c r="P239" s="53"/>
      <c r="Q239" s="49"/>
      <c r="R239" s="98"/>
      <c r="S239" s="38"/>
      <c r="U239" s="7"/>
    </row>
    <row r="240" spans="2:21" s="4" customFormat="1" ht="15">
      <c r="B240" s="103"/>
      <c r="C240" s="1"/>
      <c r="D240" s="102"/>
      <c r="E240" s="2" t="s">
        <v>1302</v>
      </c>
      <c r="F240" s="7"/>
      <c r="G240" s="2"/>
      <c r="H240" s="2"/>
      <c r="I240" s="10"/>
      <c r="J240" s="10"/>
      <c r="K240" s="10"/>
      <c r="N240" s="48"/>
      <c r="O240" s="35"/>
      <c r="P240" s="53"/>
      <c r="Q240" s="49"/>
      <c r="R240" s="98"/>
      <c r="S240" s="38"/>
      <c r="U240" s="7"/>
    </row>
    <row r="241" spans="2:21" s="4" customFormat="1" ht="15">
      <c r="B241" s="103"/>
      <c r="C241" s="1"/>
      <c r="D241" s="102"/>
      <c r="E241" s="2"/>
      <c r="F241" s="7"/>
      <c r="G241" s="2"/>
      <c r="H241" s="2"/>
      <c r="I241" s="10"/>
      <c r="J241" s="10"/>
      <c r="K241" s="10"/>
      <c r="N241" s="48"/>
      <c r="O241" s="35"/>
      <c r="P241" s="53"/>
      <c r="Q241" s="49"/>
      <c r="R241" s="98"/>
      <c r="S241" s="38"/>
      <c r="U241" s="7"/>
    </row>
    <row r="242" spans="1:21" s="4" customFormat="1" ht="15">
      <c r="A242" s="4">
        <v>372</v>
      </c>
      <c r="B242" s="103">
        <v>45</v>
      </c>
      <c r="C242" s="1"/>
      <c r="D242" s="102">
        <v>1</v>
      </c>
      <c r="E242" s="2" t="str">
        <f>VLOOKUP($A242,база!$A$3:$E$9988,2,FALSE)</f>
        <v>Семкин Александр</v>
      </c>
      <c r="F242" s="7">
        <f>VLOOKUP($A242,база!$A$3:$E$9988,3,FALSE)</f>
        <v>59</v>
      </c>
      <c r="G242" s="2" t="str">
        <f>VLOOKUP($A242,база!$A$3:$E$9988,4,FALSE)</f>
        <v>Свердловская</v>
      </c>
      <c r="H242" s="2" t="str">
        <f>VLOOKUP($A242,база!$A$3:$E$9988,5,FALSE)</f>
        <v>Новоуральск Кедр</v>
      </c>
      <c r="I242" s="10"/>
      <c r="J242" s="10"/>
      <c r="K242" s="10"/>
      <c r="N242" s="48"/>
      <c r="O242" s="35"/>
      <c r="P242" s="53" t="s">
        <v>1175</v>
      </c>
      <c r="Q242" s="49">
        <v>47.72</v>
      </c>
      <c r="R242" s="98">
        <f>(S196*60+Q242)/(N242*60+P242)*100</f>
        <v>84.31095406360424</v>
      </c>
      <c r="S242" s="38"/>
      <c r="U242" s="7"/>
    </row>
    <row r="243" spans="1:21" s="4" customFormat="1" ht="15">
      <c r="A243" s="4">
        <v>104</v>
      </c>
      <c r="B243" s="103"/>
      <c r="C243" s="1">
        <v>564</v>
      </c>
      <c r="D243" s="102">
        <v>2</v>
      </c>
      <c r="E243" s="2" t="str">
        <f>VLOOKUP($A243,база!$A$3:$E$9988,2,FALSE)</f>
        <v>Данцевич Николай</v>
      </c>
      <c r="F243" s="7">
        <f>VLOOKUP($A243,база!$A$3:$E$9988,3,FALSE)</f>
        <v>56</v>
      </c>
      <c r="G243" s="2" t="str">
        <f>VLOOKUP($A243,база!$A$3:$E$9988,4,FALSE)</f>
        <v>Архангельск</v>
      </c>
      <c r="H243" s="2" t="str">
        <f>VLOOKUP($A243,база!$A$3:$E$9988,5,FALSE)</f>
        <v>Лава</v>
      </c>
      <c r="I243" s="10"/>
      <c r="J243" s="10"/>
      <c r="K243" s="10"/>
      <c r="N243" s="48"/>
      <c r="O243" s="35"/>
      <c r="P243" s="53" t="s">
        <v>1176</v>
      </c>
      <c r="Q243" s="49">
        <v>48.41</v>
      </c>
      <c r="R243" s="98">
        <f>(S197*60+Q243)/(N243*60+P243)*100</f>
        <v>84.48516579406632</v>
      </c>
      <c r="S243" s="38"/>
      <c r="U243" s="7"/>
    </row>
    <row r="244" spans="1:21" s="4" customFormat="1" ht="15">
      <c r="A244" s="4">
        <v>5</v>
      </c>
      <c r="B244" s="103"/>
      <c r="C244" s="1">
        <v>776</v>
      </c>
      <c r="D244" s="102">
        <v>3</v>
      </c>
      <c r="E244" s="2" t="str">
        <f>VLOOKUP($A244,база!$A$3:$E$9988,2,FALSE)</f>
        <v>Акишев Дмитрий</v>
      </c>
      <c r="F244" s="7">
        <f>VLOOKUP($A244,база!$A$3:$E$9988,3,FALSE)</f>
        <v>58</v>
      </c>
      <c r="G244" s="2" t="str">
        <f>VLOOKUP($A244,база!$A$3:$E$9988,4,FALSE)</f>
        <v>Архангельская</v>
      </c>
      <c r="H244" s="2" t="str">
        <f>VLOOKUP($A244,база!$A$3:$E$9988,5,FALSE)</f>
        <v>Лава</v>
      </c>
      <c r="I244" s="10"/>
      <c r="J244" s="10"/>
      <c r="K244" s="10"/>
      <c r="N244" s="48"/>
      <c r="O244" s="35"/>
      <c r="P244" s="53" t="s">
        <v>1177</v>
      </c>
      <c r="Q244" s="49">
        <v>47.72</v>
      </c>
      <c r="R244" s="98">
        <f>(S207*60+Q244)/(N244*60+P244)*100</f>
        <v>82.27586206896551</v>
      </c>
      <c r="S244" s="38"/>
      <c r="U244" s="7"/>
    </row>
    <row r="245" spans="1:21" s="4" customFormat="1" ht="15">
      <c r="A245" s="4">
        <v>573</v>
      </c>
      <c r="B245" s="103"/>
      <c r="C245" s="1">
        <v>565</v>
      </c>
      <c r="D245" s="102">
        <v>4</v>
      </c>
      <c r="E245" s="2" t="str">
        <f>VLOOKUP($A245,база!$A$3:$E$9988,2,FALSE)</f>
        <v>Трошков Николай</v>
      </c>
      <c r="F245" s="7">
        <f>VLOOKUP($A245,база!$A$3:$E$9988,3,FALSE)</f>
        <v>55</v>
      </c>
      <c r="G245" s="2" t="str">
        <f>VLOOKUP($A245,база!$A$3:$E$9988,4,FALSE)</f>
        <v>Курган</v>
      </c>
      <c r="H245" s="2"/>
      <c r="I245" s="10"/>
      <c r="J245" s="10"/>
      <c r="K245" s="10"/>
      <c r="N245" s="48"/>
      <c r="O245" s="35"/>
      <c r="P245" s="53" t="s">
        <v>1178</v>
      </c>
      <c r="Q245" s="49">
        <v>47.72</v>
      </c>
      <c r="R245" s="98">
        <v>83.95</v>
      </c>
      <c r="S245" s="38"/>
      <c r="U245" s="7"/>
    </row>
    <row r="246" spans="1:21" s="4" customFormat="1" ht="15">
      <c r="A246" s="4">
        <v>392</v>
      </c>
      <c r="B246" s="103"/>
      <c r="C246" s="1">
        <v>45</v>
      </c>
      <c r="D246" s="102">
        <v>5</v>
      </c>
      <c r="E246" s="2" t="str">
        <f>VLOOKUP($A246,база!$A$3:$E$9988,2,FALSE)</f>
        <v>Сластилин Валерий</v>
      </c>
      <c r="F246" s="7">
        <f>VLOOKUP($A246,база!$A$3:$E$9988,3,FALSE)</f>
        <v>57</v>
      </c>
      <c r="G246" s="2" t="str">
        <f>VLOOKUP($A246,база!$A$3:$E$9988,4,FALSE)</f>
        <v>Архангельская</v>
      </c>
      <c r="H246" s="2" t="str">
        <f>VLOOKUP($A246,база!$A$3:$E$9988,5,FALSE)</f>
        <v>Архангельск Лава</v>
      </c>
      <c r="I246" s="10"/>
      <c r="J246" s="10"/>
      <c r="K246" s="10"/>
      <c r="N246" s="48"/>
      <c r="O246" s="35"/>
      <c r="P246" s="53" t="s">
        <v>1179</v>
      </c>
      <c r="Q246" s="49">
        <v>48.06</v>
      </c>
      <c r="R246" s="98">
        <f>(S208*60+Q246)/(N246*60+P246)*100</f>
        <v>81.31979695431473</v>
      </c>
      <c r="S246" s="38"/>
      <c r="U246" s="7"/>
    </row>
    <row r="247" spans="1:21" s="4" customFormat="1" ht="15">
      <c r="A247" s="4">
        <v>593</v>
      </c>
      <c r="B247" s="103"/>
      <c r="C247" s="1">
        <v>64</v>
      </c>
      <c r="D247" s="102">
        <v>6</v>
      </c>
      <c r="E247" s="2" t="str">
        <f>VLOOKUP($A247,база!$A$3:$E$9988,2,FALSE)</f>
        <v>Илюхин Сергей</v>
      </c>
      <c r="F247" s="7">
        <f>VLOOKUP($A247,база!$A$3:$E$9988,3,FALSE)</f>
        <v>59</v>
      </c>
      <c r="G247" s="2" t="str">
        <f>VLOOKUP($A247,база!$A$3:$E$9988,4,FALSE)</f>
        <v>Орловская</v>
      </c>
      <c r="H247" s="2" t="str">
        <f>VLOOKUP($A247,база!$A$3:$E$9988,5,FALSE)</f>
        <v>Орел</v>
      </c>
      <c r="I247" s="10"/>
      <c r="J247" s="10"/>
      <c r="K247" s="10"/>
      <c r="N247" s="48">
        <v>1</v>
      </c>
      <c r="O247" s="35" t="s">
        <v>1142</v>
      </c>
      <c r="P247" s="53" t="s">
        <v>1332</v>
      </c>
      <c r="Q247" s="49">
        <v>47.72</v>
      </c>
      <c r="R247" s="98">
        <f>(S209*60+Q247)/(N247*60+P247)*100</f>
        <v>77.97385620915031</v>
      </c>
      <c r="S247" s="38"/>
      <c r="U247" s="7"/>
    </row>
    <row r="248" spans="1:21" s="4" customFormat="1" ht="15">
      <c r="A248" s="4">
        <v>335</v>
      </c>
      <c r="B248" s="103"/>
      <c r="C248" s="1">
        <v>152</v>
      </c>
      <c r="D248" s="102">
        <v>7</v>
      </c>
      <c r="E248" s="2" t="str">
        <f>VLOOKUP($A248,база!$A$3:$E$9988,2,FALSE)</f>
        <v>Родигин Анатолий</v>
      </c>
      <c r="F248" s="7" t="str">
        <f>VLOOKUP($A248,база!$A$3:$E$9988,3,FALSE)</f>
        <v>55</v>
      </c>
      <c r="G248" s="2" t="str">
        <f>VLOOKUP($A248,база!$A$3:$E$9988,4,FALSE)</f>
        <v>Нижегород.,Саров</v>
      </c>
      <c r="H248" s="2"/>
      <c r="I248" s="10"/>
      <c r="J248" s="10"/>
      <c r="K248" s="10"/>
      <c r="N248" s="48">
        <v>1</v>
      </c>
      <c r="O248" s="35" t="s">
        <v>1142</v>
      </c>
      <c r="P248" s="53" t="s">
        <v>1333</v>
      </c>
      <c r="Q248" s="49">
        <v>48.76</v>
      </c>
      <c r="R248" s="98">
        <f>(S206*60+Q248)/(N248*60+P248)*100</f>
        <v>79.15584415584415</v>
      </c>
      <c r="S248" s="38"/>
      <c r="U248" s="7"/>
    </row>
    <row r="249" spans="1:21" s="4" customFormat="1" ht="15">
      <c r="A249" s="4">
        <v>181</v>
      </c>
      <c r="B249" s="103"/>
      <c r="C249" s="1">
        <v>106</v>
      </c>
      <c r="D249" s="102">
        <v>8</v>
      </c>
      <c r="E249" s="2" t="str">
        <f>VLOOKUP($A249,база!$A$3:$E$9988,2,FALSE)</f>
        <v>Климов Валерий</v>
      </c>
      <c r="F249" s="7" t="str">
        <f>VLOOKUP($A249,база!$A$3:$E$9988,3,FALSE)</f>
        <v>59</v>
      </c>
      <c r="G249" s="2" t="str">
        <f>VLOOKUP($A249,база!$A$3:$E$9988,4,FALSE)</f>
        <v>Свердловская.</v>
      </c>
      <c r="H249" s="2"/>
      <c r="I249" s="10"/>
      <c r="J249" s="10"/>
      <c r="K249" s="10"/>
      <c r="N249" s="48">
        <v>1</v>
      </c>
      <c r="O249" s="35" t="s">
        <v>1142</v>
      </c>
      <c r="P249" s="53" t="s">
        <v>1334</v>
      </c>
      <c r="Q249" s="49">
        <v>47.72</v>
      </c>
      <c r="R249" s="98">
        <f>(S210*60+Q249)/(N249*60+P249)*100</f>
        <v>77.09208400646203</v>
      </c>
      <c r="S249" s="38"/>
      <c r="U249" s="7"/>
    </row>
    <row r="250" spans="1:21" s="4" customFormat="1" ht="15">
      <c r="A250" s="4">
        <v>489</v>
      </c>
      <c r="B250" s="103"/>
      <c r="C250" s="1">
        <v>779</v>
      </c>
      <c r="D250" s="102">
        <v>9</v>
      </c>
      <c r="E250" s="2" t="str">
        <f>VLOOKUP($A250,база!$A$3:$E$9988,2,FALSE)</f>
        <v>Шешуков Алексей</v>
      </c>
      <c r="F250" s="7">
        <f>VLOOKUP($A250,база!$A$3:$E$9988,3,FALSE)</f>
        <v>58</v>
      </c>
      <c r="G250" s="2" t="str">
        <f>VLOOKUP($A250,база!$A$3:$E$9988,4,FALSE)</f>
        <v>Архангельская</v>
      </c>
      <c r="H250" s="2" t="str">
        <f>VLOOKUP($A250,база!$A$3:$E$9988,5,FALSE)</f>
        <v>Архангельск Лава</v>
      </c>
      <c r="I250" s="10"/>
      <c r="J250" s="10"/>
      <c r="K250" s="10"/>
      <c r="L250" s="2"/>
      <c r="M250" s="2"/>
      <c r="N250" s="48">
        <v>1</v>
      </c>
      <c r="O250" s="35" t="s">
        <v>1142</v>
      </c>
      <c r="P250" s="53" t="s">
        <v>1180</v>
      </c>
      <c r="Q250" s="49">
        <v>47.72</v>
      </c>
      <c r="R250" s="98">
        <f>(S211*60+Q250)/(N250*60+P250)*100</f>
        <v>76.47435897435896</v>
      </c>
      <c r="S250" s="38"/>
      <c r="U250" s="7"/>
    </row>
    <row r="251" spans="1:21" s="4" customFormat="1" ht="15">
      <c r="A251" s="4">
        <v>579</v>
      </c>
      <c r="B251" s="103"/>
      <c r="C251" s="1">
        <v>260</v>
      </c>
      <c r="D251" s="102">
        <v>10</v>
      </c>
      <c r="E251" s="2" t="str">
        <f>VLOOKUP($A251,база!$A$3:$E$9988,2,FALSE)</f>
        <v>Усатов Владимир</v>
      </c>
      <c r="F251" s="7">
        <f>VLOOKUP($A251,база!$A$3:$E$9988,3,FALSE)</f>
        <v>57</v>
      </c>
      <c r="G251" s="2" t="str">
        <f>VLOOKUP($A251,база!$A$3:$E$9988,4,FALSE)</f>
        <v>Нижегородская</v>
      </c>
      <c r="H251" s="2" t="str">
        <f>VLOOKUP($A251,база!$A$3:$E$9988,5,FALSE)</f>
        <v>Саров</v>
      </c>
      <c r="I251" s="10"/>
      <c r="J251" s="10"/>
      <c r="K251" s="10"/>
      <c r="N251" s="48">
        <v>1</v>
      </c>
      <c r="O251" s="35" t="s">
        <v>1142</v>
      </c>
      <c r="P251" s="53" t="s">
        <v>1181</v>
      </c>
      <c r="Q251" s="49">
        <v>48.06</v>
      </c>
      <c r="R251" s="98">
        <f aca="true" t="shared" si="14" ref="R251:R257">(S196*60+Q251)/(N251*60+P251)*100</f>
        <v>76.40699523052464</v>
      </c>
      <c r="S251" s="38"/>
      <c r="U251" s="7"/>
    </row>
    <row r="252" spans="1:21" s="4" customFormat="1" ht="15">
      <c r="A252" s="4">
        <v>596</v>
      </c>
      <c r="B252" s="103"/>
      <c r="C252" s="1">
        <v>775</v>
      </c>
      <c r="D252" s="102">
        <v>11</v>
      </c>
      <c r="E252" s="2" t="str">
        <f>VLOOKUP($A252,база!$A$3:$E$9988,2,FALSE)</f>
        <v>Галидгажиев Абдулвагат</v>
      </c>
      <c r="F252" s="7">
        <f>VLOOKUP($A252,база!$A$3:$E$9988,3,FALSE)</f>
        <v>58</v>
      </c>
      <c r="G252" s="2" t="str">
        <f>VLOOKUP($A252,база!$A$3:$E$9988,4,FALSE)</f>
        <v>Дагестан</v>
      </c>
      <c r="H252" s="2"/>
      <c r="I252" s="10"/>
      <c r="J252" s="10"/>
      <c r="K252" s="10"/>
      <c r="N252" s="48">
        <v>1</v>
      </c>
      <c r="O252" s="35" t="s">
        <v>1142</v>
      </c>
      <c r="P252" s="53" t="s">
        <v>1182</v>
      </c>
      <c r="Q252" s="49">
        <v>47.72</v>
      </c>
      <c r="R252" s="98">
        <f t="shared" si="14"/>
        <v>74.79623824451411</v>
      </c>
      <c r="S252" s="38"/>
      <c r="U252" s="7"/>
    </row>
    <row r="253" spans="1:21" s="4" customFormat="1" ht="15">
      <c r="A253" s="4">
        <v>80</v>
      </c>
      <c r="B253" s="103"/>
      <c r="C253" s="1">
        <v>549</v>
      </c>
      <c r="D253" s="102">
        <v>12</v>
      </c>
      <c r="E253" s="2" t="str">
        <f>VLOOKUP($A253,база!$A$3:$E$9988,2,FALSE)</f>
        <v>Гальблауб Александр</v>
      </c>
      <c r="F253" s="7">
        <f>VLOOKUP($A253,база!$A$3:$E$9988,3,FALSE)</f>
        <v>56</v>
      </c>
      <c r="G253" s="2" t="str">
        <f>VLOOKUP($A253,база!$A$3:$E$9988,4,FALSE)</f>
        <v>Удмуртия</v>
      </c>
      <c r="H253" s="2"/>
      <c r="I253" s="10"/>
      <c r="J253" s="10"/>
      <c r="K253" s="10"/>
      <c r="N253" s="48">
        <v>1</v>
      </c>
      <c r="O253" s="35" t="s">
        <v>1142</v>
      </c>
      <c r="P253" s="53" t="s">
        <v>1171</v>
      </c>
      <c r="Q253" s="49">
        <v>48.76</v>
      </c>
      <c r="R253" s="98">
        <f t="shared" si="14"/>
        <v>76.1875</v>
      </c>
      <c r="S253" s="38"/>
      <c r="U253" s="7"/>
    </row>
    <row r="254" spans="1:21" s="4" customFormat="1" ht="15">
      <c r="A254" s="4">
        <v>622</v>
      </c>
      <c r="B254" s="103"/>
      <c r="C254" s="1">
        <v>543</v>
      </c>
      <c r="D254" s="102">
        <v>12</v>
      </c>
      <c r="E254" s="2" t="str">
        <f>VLOOKUP($A254,база!$A$3:$E$9988,2,FALSE)</f>
        <v>Ибрагимов Искандер</v>
      </c>
      <c r="F254" s="7">
        <f>VLOOKUP($A254,база!$A$3:$E$9988,3,FALSE)</f>
        <v>57</v>
      </c>
      <c r="G254" s="2" t="str">
        <f>VLOOKUP($A254,база!$A$3:$E$9988,4,FALSE)</f>
        <v>Татарстан</v>
      </c>
      <c r="H254" s="2" t="str">
        <f>VLOOKUP($A254,база!$A$3:$E$9988,5,FALSE)</f>
        <v>Казань</v>
      </c>
      <c r="I254" s="10"/>
      <c r="J254" s="10"/>
      <c r="K254" s="10"/>
      <c r="N254" s="48">
        <v>1</v>
      </c>
      <c r="O254" s="35" t="s">
        <v>1142</v>
      </c>
      <c r="P254" s="53" t="s">
        <v>1171</v>
      </c>
      <c r="Q254" s="49">
        <v>48.06</v>
      </c>
      <c r="R254" s="98">
        <f t="shared" si="14"/>
        <v>75.09375</v>
      </c>
      <c r="S254" s="38"/>
      <c r="U254" s="7"/>
    </row>
    <row r="255" spans="1:21" s="4" customFormat="1" ht="15">
      <c r="A255" s="4">
        <v>649</v>
      </c>
      <c r="B255" s="103"/>
      <c r="C255" s="1">
        <v>572</v>
      </c>
      <c r="D255" s="102">
        <v>14</v>
      </c>
      <c r="E255" s="2" t="str">
        <f>VLOOKUP($A255,база!$A$3:$E$9988,2,FALSE)</f>
        <v>Шаталов Сергей</v>
      </c>
      <c r="F255" s="7">
        <f>VLOOKUP($A255,база!$A$3:$E$9988,3,FALSE)</f>
        <v>56</v>
      </c>
      <c r="G255" s="2" t="str">
        <f>VLOOKUP($A255,база!$A$3:$E$9988,4,FALSE)</f>
        <v>Ярославская</v>
      </c>
      <c r="H255" s="2" t="str">
        <f>VLOOKUP($A255,база!$A$3:$E$9988,5,FALSE)</f>
        <v>Рыбинск "Рыбинск"</v>
      </c>
      <c r="I255" s="10"/>
      <c r="J255" s="10"/>
      <c r="K255" s="10"/>
      <c r="N255" s="48">
        <v>1</v>
      </c>
      <c r="O255" s="35" t="s">
        <v>1142</v>
      </c>
      <c r="P255" s="53" t="s">
        <v>1183</v>
      </c>
      <c r="Q255" s="49">
        <v>48.76</v>
      </c>
      <c r="R255" s="98">
        <f t="shared" si="14"/>
        <v>75.95015576323986</v>
      </c>
      <c r="S255" s="38"/>
      <c r="U255" s="7"/>
    </row>
    <row r="256" spans="1:21" s="4" customFormat="1" ht="15">
      <c r="A256" s="4">
        <v>517</v>
      </c>
      <c r="B256" s="103"/>
      <c r="C256" s="1">
        <v>311</v>
      </c>
      <c r="D256" s="102">
        <v>15</v>
      </c>
      <c r="E256" s="2" t="str">
        <f>VLOOKUP($A256,база!$A$3:$E$9988,2,FALSE)</f>
        <v>Греков Александр</v>
      </c>
      <c r="F256" s="7">
        <f>VLOOKUP($A256,база!$A$3:$E$9988,3,FALSE)</f>
        <v>57</v>
      </c>
      <c r="G256" s="2" t="str">
        <f>VLOOKUP($A256,база!$A$3:$E$9988,4,FALSE)</f>
        <v>Москва</v>
      </c>
      <c r="H256" s="2"/>
      <c r="I256" s="10"/>
      <c r="J256" s="10"/>
      <c r="K256" s="10"/>
      <c r="N256" s="48">
        <v>1</v>
      </c>
      <c r="O256" s="35" t="s">
        <v>1142</v>
      </c>
      <c r="P256" s="53" t="s">
        <v>1172</v>
      </c>
      <c r="Q256" s="49">
        <v>48.06</v>
      </c>
      <c r="R256" s="98">
        <f t="shared" si="14"/>
        <v>73.4862385321101</v>
      </c>
      <c r="S256" s="38"/>
      <c r="U256" s="7"/>
    </row>
    <row r="257" spans="1:21" s="4" customFormat="1" ht="15">
      <c r="A257" s="4">
        <v>613</v>
      </c>
      <c r="B257" s="103"/>
      <c r="C257" s="1">
        <v>573</v>
      </c>
      <c r="D257" s="102">
        <v>16</v>
      </c>
      <c r="E257" s="2" t="str">
        <f>VLOOKUP($A257,база!$A$3:$E$9988,2,FALSE)</f>
        <v>Тазетдинов Руслан</v>
      </c>
      <c r="F257" s="7">
        <f>VLOOKUP($A257,база!$A$3:$E$9988,3,FALSE)</f>
        <v>57</v>
      </c>
      <c r="G257" s="2" t="str">
        <f>VLOOKUP($A257,база!$A$3:$E$9988,4,FALSE)</f>
        <v>Татарстан</v>
      </c>
      <c r="H257" s="2" t="str">
        <f>VLOOKUP($A257,база!$A$3:$E$9988,5,FALSE)</f>
        <v>Казань Мотор</v>
      </c>
      <c r="I257" s="10"/>
      <c r="J257" s="10"/>
      <c r="K257" s="10"/>
      <c r="N257" s="48">
        <v>1</v>
      </c>
      <c r="O257" s="35" t="s">
        <v>1142</v>
      </c>
      <c r="P257" s="53" t="s">
        <v>1184</v>
      </c>
      <c r="Q257" s="49">
        <v>48.41</v>
      </c>
      <c r="R257" s="98">
        <f t="shared" si="14"/>
        <v>72.796992481203</v>
      </c>
      <c r="S257" s="38"/>
      <c r="U257" s="7"/>
    </row>
    <row r="258" spans="1:21" s="4" customFormat="1" ht="15">
      <c r="A258" s="4">
        <v>107</v>
      </c>
      <c r="B258" s="103"/>
      <c r="C258" s="1">
        <v>51</v>
      </c>
      <c r="D258" s="102">
        <v>17</v>
      </c>
      <c r="E258" s="2" t="str">
        <f>VLOOKUP($A258,база!$A$3:$E$9988,2,FALSE)</f>
        <v>Демченко Владимир</v>
      </c>
      <c r="F258" s="7">
        <f>VLOOKUP($A258,база!$A$3:$E$9988,3,FALSE)</f>
        <v>56</v>
      </c>
      <c r="G258" s="2" t="str">
        <f>VLOOKUP($A258,база!$A$3:$E$9988,4,FALSE)</f>
        <v>Свердловская</v>
      </c>
      <c r="H258" s="2" t="str">
        <f>VLOOKUP($A258,база!$A$3:$E$9988,5,FALSE)</f>
        <v>Новоуральск Кедр</v>
      </c>
      <c r="I258" s="10"/>
      <c r="J258" s="10"/>
      <c r="K258" s="10"/>
      <c r="N258" s="48">
        <v>1</v>
      </c>
      <c r="O258" s="35"/>
      <c r="P258" s="53" t="s">
        <v>1185</v>
      </c>
      <c r="Q258" s="49">
        <v>48.76</v>
      </c>
      <c r="R258" s="98">
        <f>(S218*60+Q258)/(N258*60+P258)*100</f>
        <v>72.55952380952381</v>
      </c>
      <c r="S258" s="38"/>
      <c r="U258" s="7"/>
    </row>
    <row r="259" spans="1:21" s="4" customFormat="1" ht="18">
      <c r="A259" s="4">
        <v>250</v>
      </c>
      <c r="B259" s="103">
        <v>40</v>
      </c>
      <c r="C259" s="1">
        <v>5</v>
      </c>
      <c r="D259" s="102" t="s">
        <v>1206</v>
      </c>
      <c r="E259" s="2" t="str">
        <f>VLOOKUP($A259,база!$A$3:$E$9988,2,FALSE)</f>
        <v>Марков Александр</v>
      </c>
      <c r="F259" s="7">
        <f>VLOOKUP($A259,база!$A$3:$E$9988,3,FALSE)</f>
        <v>62</v>
      </c>
      <c r="G259" s="2" t="str">
        <f>VLOOKUP($A259,база!$A$3:$E$9988,4,FALSE)</f>
        <v>С-Петербург</v>
      </c>
      <c r="H259" s="2"/>
      <c r="I259" s="10"/>
      <c r="J259" s="10"/>
      <c r="K259" s="10"/>
      <c r="L259" s="25"/>
      <c r="M259" s="25"/>
      <c r="N259" s="48"/>
      <c r="O259" s="35"/>
      <c r="P259" s="53" t="s">
        <v>1186</v>
      </c>
      <c r="Q259" s="49">
        <v>46.44</v>
      </c>
      <c r="R259" s="98">
        <f aca="true" t="shared" si="15" ref="R259:R264">(S212*60+Q259)/(N259*60+P259)*100</f>
        <v>82.7807486631016</v>
      </c>
      <c r="S259" s="38"/>
      <c r="U259" s="7"/>
    </row>
    <row r="260" spans="1:21" s="4" customFormat="1" ht="15">
      <c r="A260" s="4">
        <v>224</v>
      </c>
      <c r="B260" s="103"/>
      <c r="C260" s="1">
        <v>106</v>
      </c>
      <c r="D260" s="102" t="s">
        <v>1207</v>
      </c>
      <c r="E260" s="2" t="str">
        <f>VLOOKUP($A260,база!$A$3:$E$9988,2,FALSE)</f>
        <v>Кулагин Михаил</v>
      </c>
      <c r="F260" s="7">
        <f>VLOOKUP($A260,база!$A$3:$E$9988,3,FALSE)</f>
        <v>62</v>
      </c>
      <c r="G260" s="2" t="str">
        <f>VLOOKUP($A260,база!$A$3:$E$9988,4,FALSE)</f>
        <v>Волгоград</v>
      </c>
      <c r="H260" s="2"/>
      <c r="I260" s="10"/>
      <c r="J260" s="10"/>
      <c r="K260" s="10"/>
      <c r="N260" s="48"/>
      <c r="O260" s="35"/>
      <c r="P260" s="53" t="s">
        <v>1187</v>
      </c>
      <c r="Q260" s="49">
        <v>46.44</v>
      </c>
      <c r="R260" s="98">
        <f t="shared" si="15"/>
        <v>81.47368421052632</v>
      </c>
      <c r="S260" s="38"/>
      <c r="U260" s="7"/>
    </row>
    <row r="261" spans="1:21" s="4" customFormat="1" ht="15">
      <c r="A261" s="4">
        <v>634</v>
      </c>
      <c r="B261" s="103"/>
      <c r="C261" s="1">
        <v>576</v>
      </c>
      <c r="D261" s="102" t="s">
        <v>1199</v>
      </c>
      <c r="E261" s="2" t="str">
        <f>VLOOKUP($A261,база!$A$3:$E$9988,2,FALSE)</f>
        <v>Калинин Петр</v>
      </c>
      <c r="F261" s="7">
        <f>VLOOKUP($A261,база!$A$3:$E$9988,3,FALSE)</f>
        <v>64</v>
      </c>
      <c r="G261" s="2" t="str">
        <f>VLOOKUP($A261,база!$A$3:$E$9988,4,FALSE)</f>
        <v>Тверская</v>
      </c>
      <c r="H261" s="2" t="str">
        <f>VLOOKUP($A261,база!$A$3:$E$9988,5,FALSE)</f>
        <v>Конаково Стайер</v>
      </c>
      <c r="I261" s="10"/>
      <c r="J261" s="10"/>
      <c r="K261" s="10"/>
      <c r="N261" s="48"/>
      <c r="O261" s="35"/>
      <c r="P261" s="53" t="s">
        <v>1178</v>
      </c>
      <c r="Q261" s="49">
        <v>46.13</v>
      </c>
      <c r="R261" s="98">
        <f t="shared" si="15"/>
        <v>78.85470085470085</v>
      </c>
      <c r="S261" s="38"/>
      <c r="U261" s="7"/>
    </row>
    <row r="262" spans="1:21" s="4" customFormat="1" ht="15">
      <c r="A262" s="4">
        <v>499</v>
      </c>
      <c r="B262" s="103"/>
      <c r="C262" s="1">
        <v>389</v>
      </c>
      <c r="D262" s="102" t="s">
        <v>1200</v>
      </c>
      <c r="E262" s="2" t="str">
        <f>VLOOKUP($A262,база!$A$3:$E$9988,2,FALSE)</f>
        <v>Юрьев Валерий</v>
      </c>
      <c r="F262" s="7">
        <f>VLOOKUP($A262,база!$A$3:$E$9988,3,FALSE)</f>
        <v>62</v>
      </c>
      <c r="G262" s="2" t="str">
        <f>VLOOKUP($A262,база!$A$3:$E$9988,4,FALSE)</f>
        <v>Архангельск</v>
      </c>
      <c r="H262" s="2" t="str">
        <f>VLOOKUP($A262,база!$A$3:$E$9988,5,FALSE)</f>
        <v>Лава</v>
      </c>
      <c r="I262" s="10"/>
      <c r="J262" s="10"/>
      <c r="K262" s="10"/>
      <c r="N262" s="48"/>
      <c r="O262" s="35"/>
      <c r="P262" s="53" t="s">
        <v>1179</v>
      </c>
      <c r="Q262" s="49">
        <v>46.44</v>
      </c>
      <c r="R262" s="98">
        <f t="shared" si="15"/>
        <v>78.57868020304568</v>
      </c>
      <c r="S262" s="38"/>
      <c r="U262" s="7"/>
    </row>
    <row r="263" spans="1:21" s="4" customFormat="1" ht="15">
      <c r="A263" s="4">
        <v>8</v>
      </c>
      <c r="B263" s="103"/>
      <c r="C263" s="1">
        <v>399</v>
      </c>
      <c r="D263" s="102" t="s">
        <v>1201</v>
      </c>
      <c r="E263" s="2" t="str">
        <f>VLOOKUP($A263,база!$A$3:$E$9988,2,FALSE)</f>
        <v>Алексеев Игорь</v>
      </c>
      <c r="F263" s="7">
        <f>VLOOKUP($A263,база!$A$3:$E$9988,3,FALSE)</f>
        <v>63</v>
      </c>
      <c r="G263" s="2" t="str">
        <f>VLOOKUP($A263,база!$A$3:$E$9988,4,FALSE)</f>
        <v>Свердловская</v>
      </c>
      <c r="H263" s="2" t="str">
        <f>VLOOKUP($A263,база!$A$3:$E$9988,5,FALSE)</f>
        <v>Лесной</v>
      </c>
      <c r="I263" s="10"/>
      <c r="J263" s="10"/>
      <c r="K263" s="10"/>
      <c r="L263" s="2"/>
      <c r="M263" s="2"/>
      <c r="N263" s="48">
        <v>1</v>
      </c>
      <c r="O263" s="35" t="s">
        <v>1142</v>
      </c>
      <c r="P263" s="53" t="s">
        <v>1188</v>
      </c>
      <c r="Q263" s="49">
        <v>46.34</v>
      </c>
      <c r="R263" s="98">
        <f t="shared" si="15"/>
        <v>75.9672131147541</v>
      </c>
      <c r="S263" s="38"/>
      <c r="U263" s="7"/>
    </row>
    <row r="264" spans="1:21" s="4" customFormat="1" ht="15">
      <c r="A264" s="4">
        <v>654</v>
      </c>
      <c r="C264" s="1">
        <v>379</v>
      </c>
      <c r="D264" s="102" t="s">
        <v>1202</v>
      </c>
      <c r="E264" s="2" t="str">
        <f>VLOOKUP($A264,база!$A$3:$E$9988,2,FALSE)</f>
        <v>Афанасьев Сергей</v>
      </c>
      <c r="F264" s="7">
        <f>VLOOKUP($A264,база!$A$3:$E$9988,3,FALSE)</f>
        <v>59</v>
      </c>
      <c r="G264" s="2" t="str">
        <f>VLOOKUP($A264,база!$A$3:$E$9988,4,FALSE)</f>
        <v>Мос.обл.</v>
      </c>
      <c r="H264" s="2" t="str">
        <f>VLOOKUP($A264,база!$A$3:$E$9988,5,FALSE)</f>
        <v>Мытищи Слаломист</v>
      </c>
      <c r="I264" s="10"/>
      <c r="J264" s="10"/>
      <c r="K264" s="10"/>
      <c r="N264" s="48">
        <v>1</v>
      </c>
      <c r="O264" s="35" t="s">
        <v>1142</v>
      </c>
      <c r="P264" s="53" t="s">
        <v>1189</v>
      </c>
      <c r="Q264" s="49">
        <v>47.4</v>
      </c>
      <c r="R264" s="98">
        <f t="shared" si="15"/>
        <v>63.795423956931366</v>
      </c>
      <c r="S264" s="38"/>
      <c r="U264" s="7"/>
    </row>
    <row r="265" spans="1:21" s="4" customFormat="1" ht="15">
      <c r="A265" s="4">
        <v>172</v>
      </c>
      <c r="B265" s="103">
        <v>35</v>
      </c>
      <c r="C265" s="1">
        <v>560</v>
      </c>
      <c r="D265" s="102">
        <v>1</v>
      </c>
      <c r="E265" s="2" t="str">
        <f>VLOOKUP($A265,база!$A$3:$E$9988,2,FALSE)</f>
        <v>Катайцев Сергей</v>
      </c>
      <c r="F265" s="7" t="str">
        <f>VLOOKUP($A265,база!$A$3:$E$9988,3,FALSE)</f>
        <v>68</v>
      </c>
      <c r="G265" s="2" t="str">
        <f>VLOOKUP($A265,база!$A$3:$E$9988,4,FALSE)</f>
        <v>Свердловская.</v>
      </c>
      <c r="H265" s="2" t="str">
        <f>VLOOKUP($A265,база!$A$3:$E$9988,5,FALSE)</f>
        <v>Североуральск</v>
      </c>
      <c r="I265" s="10"/>
      <c r="J265" s="10"/>
      <c r="K265" s="10"/>
      <c r="L265" s="2"/>
      <c r="M265" s="2"/>
      <c r="N265" s="48"/>
      <c r="O265" s="35"/>
      <c r="P265" s="53" t="s">
        <v>1190</v>
      </c>
      <c r="Q265" s="49">
        <v>44.95</v>
      </c>
      <c r="R265" s="98">
        <f>(S219*60+Q265)/(N265*60+P265)*100</f>
        <v>79.84014209591476</v>
      </c>
      <c r="S265" s="38"/>
      <c r="U265" s="7"/>
    </row>
    <row r="266" spans="1:21" s="4" customFormat="1" ht="15">
      <c r="A266" s="4">
        <v>24</v>
      </c>
      <c r="B266" s="103"/>
      <c r="C266" s="1">
        <v>109</v>
      </c>
      <c r="D266" s="102">
        <v>2</v>
      </c>
      <c r="E266" s="2" t="str">
        <f>VLOOKUP($A266,база!$A$3:$E$9988,2,FALSE)</f>
        <v>Бабичев Олег</v>
      </c>
      <c r="F266" s="7">
        <f>VLOOKUP($A266,база!$A$3:$E$9988,3,FALSE)</f>
        <v>64</v>
      </c>
      <c r="G266" s="2" t="str">
        <f>VLOOKUP($A266,база!$A$3:$E$9988,4,FALSE)</f>
        <v>Свердловская</v>
      </c>
      <c r="H266" s="2" t="str">
        <f>VLOOKUP($A266,база!$A$3:$E$9988,5,FALSE)</f>
        <v>Лесной</v>
      </c>
      <c r="I266" s="10"/>
      <c r="J266" s="10"/>
      <c r="K266" s="10"/>
      <c r="L266" s="2"/>
      <c r="M266" s="2"/>
      <c r="N266" s="48"/>
      <c r="O266" s="35"/>
      <c r="P266" s="53" t="s">
        <v>1191</v>
      </c>
      <c r="Q266" s="49">
        <v>45.83</v>
      </c>
      <c r="R266" s="98">
        <f>(S220*60+Q266)/(N266*60+P266)*100</f>
        <v>79.56597222222221</v>
      </c>
      <c r="S266" s="38"/>
      <c r="U266" s="7"/>
    </row>
    <row r="267" spans="1:21" s="4" customFormat="1" ht="15">
      <c r="A267" s="4">
        <v>332</v>
      </c>
      <c r="B267" s="103"/>
      <c r="C267" s="1">
        <v>777</v>
      </c>
      <c r="D267" s="102">
        <v>3</v>
      </c>
      <c r="E267" s="2" t="str">
        <f>VLOOKUP($A267,база!$A$3:$E$9988,2,FALSE)</f>
        <v>Реутов Станислав</v>
      </c>
      <c r="F267" s="7">
        <f>VLOOKUP($A267,база!$A$3:$E$9988,3,FALSE)</f>
        <v>65</v>
      </c>
      <c r="G267" s="2" t="str">
        <f>VLOOKUP($A267,база!$A$3:$E$9988,4,FALSE)</f>
        <v>Челябинская</v>
      </c>
      <c r="H267" s="2" t="str">
        <f>VLOOKUP($A267,база!$A$3:$E$9988,5,FALSE)</f>
        <v>Челябинск</v>
      </c>
      <c r="I267" s="10"/>
      <c r="J267" s="10"/>
      <c r="K267" s="10"/>
      <c r="L267" s="2"/>
      <c r="M267" s="2"/>
      <c r="N267" s="48"/>
      <c r="O267" s="35"/>
      <c r="P267" s="53" t="s">
        <v>1192</v>
      </c>
      <c r="Q267" s="49">
        <v>45.53</v>
      </c>
      <c r="R267" s="98">
        <f>(S221*60+Q267)/(N267*60+P267)*100</f>
        <v>77.9623287671233</v>
      </c>
      <c r="S267" s="38"/>
      <c r="U267" s="7"/>
    </row>
    <row r="268" spans="1:21" s="4" customFormat="1" ht="15">
      <c r="A268" s="4">
        <v>211</v>
      </c>
      <c r="B268" s="103"/>
      <c r="C268" s="1">
        <v>576</v>
      </c>
      <c r="D268" s="102">
        <v>4</v>
      </c>
      <c r="E268" s="2" t="str">
        <f>VLOOKUP($A268,база!$A$3:$E$9988,2,FALSE)</f>
        <v>Кравченко Василий</v>
      </c>
      <c r="F268" s="7">
        <f>VLOOKUP($A268,база!$A$3:$E$9988,3,FALSE)</f>
        <v>66</v>
      </c>
      <c r="G268" s="2" t="str">
        <f>VLOOKUP($A268,база!$A$3:$E$9988,4,FALSE)</f>
        <v>Архангельск</v>
      </c>
      <c r="H268" s="2" t="str">
        <f>VLOOKUP($A268,база!$A$3:$E$9988,5,FALSE)</f>
        <v>Лава</v>
      </c>
      <c r="I268" s="10"/>
      <c r="J268" s="10"/>
      <c r="K268" s="10"/>
      <c r="L268" s="2"/>
      <c r="M268" s="2"/>
      <c r="N268" s="48"/>
      <c r="O268" s="35"/>
      <c r="P268" s="53" t="s">
        <v>1179</v>
      </c>
      <c r="Q268" s="49">
        <v>45.53</v>
      </c>
      <c r="R268" s="98">
        <f>(S222*60+Q268)/(N268*60+P268)*100</f>
        <v>77.03891708967852</v>
      </c>
      <c r="S268" s="38"/>
      <c r="U268" s="7"/>
    </row>
    <row r="269" spans="1:21" s="4" customFormat="1" ht="15">
      <c r="A269" s="4">
        <v>225</v>
      </c>
      <c r="B269" s="103"/>
      <c r="C269" s="1">
        <v>90</v>
      </c>
      <c r="D269" s="102">
        <v>5</v>
      </c>
      <c r="E269" s="2" t="str">
        <f>VLOOKUP($A269,база!$A$3:$E$9988,2,FALSE)</f>
        <v>Кулаков Сергей</v>
      </c>
      <c r="F269" s="7">
        <f>VLOOKUP($A269,база!$A$3:$E$9988,3,FALSE)</f>
        <v>67</v>
      </c>
      <c r="G269" s="2" t="str">
        <f>VLOOKUP($A269,база!$A$3:$E$9988,4,FALSE)</f>
        <v>Московская</v>
      </c>
      <c r="H269" s="2" t="str">
        <f>VLOOKUP($A269,база!$A$3:$E$9988,5,FALSE)</f>
        <v>Серпухов</v>
      </c>
      <c r="I269" s="10"/>
      <c r="J269" s="10"/>
      <c r="K269" s="10"/>
      <c r="L269" s="2"/>
      <c r="M269" s="2"/>
      <c r="N269" s="48">
        <v>1</v>
      </c>
      <c r="O269" s="35" t="s">
        <v>1142</v>
      </c>
      <c r="P269" s="53" t="s">
        <v>1169</v>
      </c>
      <c r="Q269" s="49">
        <v>45.24</v>
      </c>
      <c r="R269" s="98">
        <f>(S223*60+Q269)/(N269*60+P269)*100</f>
        <v>73.5609756097561</v>
      </c>
      <c r="S269" s="38"/>
      <c r="U269" s="7"/>
    </row>
    <row r="270" spans="1:21" s="4" customFormat="1" ht="15">
      <c r="A270" s="4">
        <v>682</v>
      </c>
      <c r="B270" s="103">
        <v>30</v>
      </c>
      <c r="C270" s="1"/>
      <c r="D270" s="102" t="s">
        <v>1206</v>
      </c>
      <c r="E270" s="2" t="str">
        <f>VLOOKUP($A270,база!$A$3:$E$9988,2,FALSE)</f>
        <v>Емельянов Дмитрий</v>
      </c>
      <c r="F270" s="7">
        <f>VLOOKUP($A270,база!$A$3:$E$9988,3,FALSE)</f>
        <v>73</v>
      </c>
      <c r="G270" s="2" t="str">
        <f>VLOOKUP($A270,база!$A$3:$E$9988,4,FALSE)</f>
        <v>Мос.обл.</v>
      </c>
      <c r="H270" s="2" t="str">
        <f>VLOOKUP($A270,база!$A$3:$E$9988,5,FALSE)</f>
        <v>Гжель "Гжель"</v>
      </c>
      <c r="I270" s="10"/>
      <c r="J270" s="10"/>
      <c r="K270" s="10"/>
      <c r="L270" s="2"/>
      <c r="M270" s="2"/>
      <c r="N270" s="48"/>
      <c r="O270" s="35"/>
      <c r="P270" s="53" t="s">
        <v>1193</v>
      </c>
      <c r="Q270" s="49">
        <v>43.56</v>
      </c>
      <c r="R270" s="98">
        <f>(S225*60+Q270)/(N270*60+P270)*100</f>
        <v>85.748031496063</v>
      </c>
      <c r="S270" s="38"/>
      <c r="U270" s="7"/>
    </row>
    <row r="271" spans="1:21" s="4" customFormat="1" ht="15">
      <c r="A271" s="4">
        <v>259</v>
      </c>
      <c r="B271" s="103"/>
      <c r="C271" s="1">
        <v>413</v>
      </c>
      <c r="D271" s="102" t="s">
        <v>1207</v>
      </c>
      <c r="E271" s="2" t="str">
        <f>VLOOKUP($A271,база!$A$3:$E$9988,2,FALSE)</f>
        <v>Миронов Константин</v>
      </c>
      <c r="F271" s="7">
        <f>VLOOKUP($A271,база!$A$3:$E$9988,3,FALSE)</f>
        <v>71</v>
      </c>
      <c r="G271" s="2" t="str">
        <f>VLOOKUP($A271,база!$A$3:$E$9988,4,FALSE)</f>
        <v>Чувашия</v>
      </c>
      <c r="H271" s="2" t="str">
        <f>VLOOKUP($A271,база!$A$3:$E$9988,5,FALSE)</f>
        <v>Канаш Локомотив</v>
      </c>
      <c r="I271" s="10"/>
      <c r="J271" s="10"/>
      <c r="K271" s="10"/>
      <c r="N271" s="48"/>
      <c r="O271" s="35"/>
      <c r="P271" s="53" t="s">
        <v>1194</v>
      </c>
      <c r="Q271" s="49">
        <v>44.1</v>
      </c>
      <c r="R271" s="98">
        <f>(S226*60+Q271)/(N271*60+P271)*100</f>
        <v>83.84030418250951</v>
      </c>
      <c r="S271" s="38"/>
      <c r="U271" s="7"/>
    </row>
    <row r="272" spans="1:21" s="4" customFormat="1" ht="15.75">
      <c r="A272" s="4">
        <v>572</v>
      </c>
      <c r="B272" s="103"/>
      <c r="C272" s="1">
        <v>438</v>
      </c>
      <c r="D272" s="102" t="s">
        <v>1199</v>
      </c>
      <c r="E272" s="2" t="str">
        <f>VLOOKUP($A272,база!$A$3:$E$9988,2,FALSE)</f>
        <v>Панов Константин</v>
      </c>
      <c r="F272" s="7">
        <f>VLOOKUP($A272,база!$A$3:$E$9988,3,FALSE)</f>
        <v>70</v>
      </c>
      <c r="G272" s="2" t="str">
        <f>VLOOKUP($A272,база!$A$3:$E$9988,4,FALSE)</f>
        <v>Москва</v>
      </c>
      <c r="H272" s="2" t="str">
        <f>VLOOKUP($A272,база!$A$3:$E$9988,5,FALSE)</f>
        <v>Дзержинец</v>
      </c>
      <c r="I272" s="10"/>
      <c r="J272" s="10"/>
      <c r="K272" s="10"/>
      <c r="L272" s="15"/>
      <c r="M272" s="15"/>
      <c r="N272" s="48"/>
      <c r="O272" s="35"/>
      <c r="P272" s="53" t="s">
        <v>1195</v>
      </c>
      <c r="Q272" s="49">
        <v>44.38</v>
      </c>
      <c r="R272" s="98">
        <f>(S227*60+Q272)/(N272*60+P272)*100</f>
        <v>84.05303030303031</v>
      </c>
      <c r="S272" s="38"/>
      <c r="U272" s="7"/>
    </row>
    <row r="273" spans="1:21" s="4" customFormat="1" ht="15">
      <c r="A273" s="4">
        <v>646</v>
      </c>
      <c r="B273" s="103"/>
      <c r="C273" s="1">
        <v>100</v>
      </c>
      <c r="D273" s="102" t="s">
        <v>1200</v>
      </c>
      <c r="E273" s="2" t="str">
        <f>VLOOKUP($A273,база!$A$3:$E$9988,2,FALSE)</f>
        <v>Копылов Олег</v>
      </c>
      <c r="F273" s="7">
        <f>VLOOKUP($A273,база!$A$3:$E$9988,3,FALSE)</f>
        <v>73</v>
      </c>
      <c r="G273" s="2" t="str">
        <f>VLOOKUP($A273,база!$A$3:$E$9988,4,FALSE)</f>
        <v>Вологодская</v>
      </c>
      <c r="H273" s="2" t="str">
        <f>VLOOKUP($A273,база!$A$3:$E$9988,5,FALSE)</f>
        <v>Череповец Северсталь</v>
      </c>
      <c r="I273" s="10"/>
      <c r="J273" s="10"/>
      <c r="K273" s="10"/>
      <c r="L273" s="2"/>
      <c r="M273" s="2"/>
      <c r="N273" s="48"/>
      <c r="O273" s="35"/>
      <c r="P273" s="53" t="s">
        <v>1196</v>
      </c>
      <c r="Q273" s="49">
        <v>43.29</v>
      </c>
      <c r="R273" s="98">
        <f>(S228*60+Q273)/(N273*60+P273)*100</f>
        <v>79.72375690607734</v>
      </c>
      <c r="S273" s="38"/>
      <c r="U273" s="7"/>
    </row>
    <row r="274" spans="2:21" s="4" customFormat="1" ht="15.75">
      <c r="B274" s="103"/>
      <c r="C274" s="1"/>
      <c r="D274" s="102"/>
      <c r="E274" s="2"/>
      <c r="F274" s="7"/>
      <c r="G274" s="2"/>
      <c r="H274" s="2"/>
      <c r="I274" s="10"/>
      <c r="J274" s="10"/>
      <c r="K274" s="10"/>
      <c r="L274" s="15"/>
      <c r="M274" s="15"/>
      <c r="N274" s="48"/>
      <c r="O274" s="35"/>
      <c r="P274" s="53"/>
      <c r="Q274" s="49"/>
      <c r="R274" s="98"/>
      <c r="S274" s="38"/>
      <c r="U274" s="7"/>
    </row>
    <row r="275" spans="2:21" s="4" customFormat="1" ht="15.75">
      <c r="B275" s="103"/>
      <c r="C275" s="1"/>
      <c r="D275" s="102"/>
      <c r="E275" s="2"/>
      <c r="F275" s="7"/>
      <c r="G275" s="2"/>
      <c r="H275" s="2"/>
      <c r="I275" s="10"/>
      <c r="J275" s="10"/>
      <c r="K275" s="10"/>
      <c r="L275" s="15"/>
      <c r="M275" s="15"/>
      <c r="N275" s="48"/>
      <c r="O275" s="35"/>
      <c r="P275" s="53"/>
      <c r="Q275" s="49"/>
      <c r="R275" s="98"/>
      <c r="S275" s="38"/>
      <c r="U275" s="7"/>
    </row>
    <row r="276" spans="2:21" s="4" customFormat="1" ht="15">
      <c r="B276" s="103"/>
      <c r="C276" s="1"/>
      <c r="D276" s="102"/>
      <c r="E276" s="2"/>
      <c r="F276" s="7"/>
      <c r="G276" s="2"/>
      <c r="H276" s="2"/>
      <c r="I276" s="10"/>
      <c r="J276" s="10"/>
      <c r="K276" s="10"/>
      <c r="L276" s="2"/>
      <c r="M276" s="2"/>
      <c r="N276" s="48"/>
      <c r="O276" s="35"/>
      <c r="P276" s="53"/>
      <c r="Q276" s="49"/>
      <c r="R276" s="98"/>
      <c r="S276" s="38"/>
      <c r="U276" s="7"/>
    </row>
    <row r="277" spans="2:21" s="4" customFormat="1" ht="15">
      <c r="B277" s="103"/>
      <c r="C277" s="1"/>
      <c r="D277" s="102"/>
      <c r="E277" s="2"/>
      <c r="F277" s="7"/>
      <c r="G277" s="2"/>
      <c r="H277" s="2"/>
      <c r="I277" s="10"/>
      <c r="J277" s="10"/>
      <c r="K277" s="10"/>
      <c r="L277" s="2"/>
      <c r="M277" s="2"/>
      <c r="N277" s="48"/>
      <c r="O277" s="35"/>
      <c r="P277" s="53"/>
      <c r="Q277" s="49"/>
      <c r="R277" s="98"/>
      <c r="S277" s="38"/>
      <c r="U277" s="7"/>
    </row>
    <row r="278" spans="2:21" s="4" customFormat="1" ht="15">
      <c r="B278" s="103"/>
      <c r="C278" s="1"/>
      <c r="D278" s="102"/>
      <c r="E278" s="2"/>
      <c r="F278" s="7"/>
      <c r="G278" s="2"/>
      <c r="H278" s="2"/>
      <c r="I278" s="10"/>
      <c r="J278" s="10"/>
      <c r="K278" s="10"/>
      <c r="L278" s="2"/>
      <c r="M278" s="2"/>
      <c r="N278" s="48"/>
      <c r="O278" s="35"/>
      <c r="P278" s="53"/>
      <c r="Q278" s="49"/>
      <c r="R278" s="98"/>
      <c r="S278" s="38"/>
      <c r="U278" s="7"/>
    </row>
    <row r="279" spans="2:21" s="4" customFormat="1" ht="15">
      <c r="B279" s="103"/>
      <c r="C279" s="1"/>
      <c r="D279" s="102"/>
      <c r="E279" s="2"/>
      <c r="F279" s="7"/>
      <c r="G279" s="2"/>
      <c r="H279" s="2"/>
      <c r="I279" s="10"/>
      <c r="J279" s="10"/>
      <c r="K279" s="10"/>
      <c r="L279" s="2"/>
      <c r="M279" s="2"/>
      <c r="N279" s="48"/>
      <c r="O279" s="35"/>
      <c r="P279" s="53"/>
      <c r="Q279" s="49"/>
      <c r="R279" s="98"/>
      <c r="S279" s="38"/>
      <c r="U279" s="7"/>
    </row>
    <row r="280" spans="2:21" s="4" customFormat="1" ht="15">
      <c r="B280" s="103"/>
      <c r="C280" s="1"/>
      <c r="D280" s="102"/>
      <c r="E280" s="2"/>
      <c r="F280" s="7"/>
      <c r="G280" s="2"/>
      <c r="H280" s="2"/>
      <c r="I280" s="10"/>
      <c r="J280" s="10"/>
      <c r="K280" s="10"/>
      <c r="L280" s="2"/>
      <c r="M280" s="2"/>
      <c r="N280" s="48"/>
      <c r="O280" s="35"/>
      <c r="P280" s="53"/>
      <c r="Q280" s="49"/>
      <c r="R280" s="98"/>
      <c r="S280" s="38"/>
      <c r="U280" s="7"/>
    </row>
    <row r="281" spans="2:21" s="4" customFormat="1" ht="15">
      <c r="B281" s="103"/>
      <c r="C281" s="1"/>
      <c r="D281" s="102"/>
      <c r="E281" s="2"/>
      <c r="F281" s="7"/>
      <c r="G281" s="2"/>
      <c r="H281" s="2"/>
      <c r="I281" s="10"/>
      <c r="J281" s="10"/>
      <c r="K281" s="10"/>
      <c r="L281" s="2"/>
      <c r="M281" s="2"/>
      <c r="N281" s="48"/>
      <c r="O281" s="35"/>
      <c r="P281" s="53"/>
      <c r="Q281" s="49"/>
      <c r="R281" s="98"/>
      <c r="S281" s="38"/>
      <c r="U281" s="7"/>
    </row>
    <row r="282" spans="2:21" s="4" customFormat="1" ht="15">
      <c r="B282" s="103"/>
      <c r="C282" s="1"/>
      <c r="D282" s="102"/>
      <c r="E282" s="2"/>
      <c r="F282" s="7"/>
      <c r="G282" s="2"/>
      <c r="H282" s="2"/>
      <c r="I282" s="10"/>
      <c r="J282" s="10"/>
      <c r="K282" s="10"/>
      <c r="L282" s="2"/>
      <c r="M282" s="2"/>
      <c r="N282" s="48"/>
      <c r="O282" s="35"/>
      <c r="P282" s="53"/>
      <c r="Q282" s="49"/>
      <c r="R282" s="98"/>
      <c r="S282" s="38"/>
      <c r="U282" s="7"/>
    </row>
    <row r="283" spans="2:21" ht="15">
      <c r="B283" s="103"/>
      <c r="D283" s="102"/>
      <c r="E283" s="2"/>
      <c r="F283" s="7"/>
      <c r="G283" s="2"/>
      <c r="H283" s="2"/>
      <c r="I283" s="10"/>
      <c r="J283" s="10"/>
      <c r="K283" s="10"/>
      <c r="L283" s="2"/>
      <c r="M283" s="2"/>
      <c r="U283" s="21">
        <f aca="true" t="shared" si="16" ref="U283:U326">104-F331</f>
        <v>104</v>
      </c>
    </row>
    <row r="284" spans="2:21" ht="15">
      <c r="B284" s="103"/>
      <c r="D284" s="102"/>
      <c r="E284" s="2"/>
      <c r="F284" s="7"/>
      <c r="G284" s="2"/>
      <c r="H284" s="2"/>
      <c r="I284" s="10"/>
      <c r="J284" s="10"/>
      <c r="K284" s="10"/>
      <c r="L284" s="2"/>
      <c r="M284" s="2"/>
      <c r="U284" s="21">
        <f t="shared" si="16"/>
        <v>104</v>
      </c>
    </row>
    <row r="285" spans="2:21" ht="15">
      <c r="B285" s="103"/>
      <c r="D285" s="102"/>
      <c r="E285" s="2"/>
      <c r="F285" s="7"/>
      <c r="G285" s="2"/>
      <c r="H285" s="2"/>
      <c r="I285" s="10"/>
      <c r="J285" s="10"/>
      <c r="K285" s="10"/>
      <c r="L285" s="2"/>
      <c r="M285" s="2"/>
      <c r="U285" s="21">
        <f t="shared" si="16"/>
        <v>104</v>
      </c>
    </row>
    <row r="286" spans="2:21" ht="15">
      <c r="B286" s="103"/>
      <c r="D286" s="102"/>
      <c r="E286" s="2"/>
      <c r="F286" s="7"/>
      <c r="G286" s="2"/>
      <c r="H286" s="2"/>
      <c r="I286" s="10"/>
      <c r="J286" s="10"/>
      <c r="K286" s="10"/>
      <c r="L286" s="2"/>
      <c r="M286" s="2"/>
      <c r="U286" s="21">
        <f t="shared" si="16"/>
        <v>104</v>
      </c>
    </row>
    <row r="287" spans="2:22" ht="15">
      <c r="B287" s="103"/>
      <c r="D287" s="102"/>
      <c r="E287" s="2"/>
      <c r="F287" s="7"/>
      <c r="G287" s="2"/>
      <c r="H287" s="2"/>
      <c r="I287" s="10"/>
      <c r="J287" s="10"/>
      <c r="K287" s="10"/>
      <c r="L287" s="2"/>
      <c r="M287" s="2"/>
      <c r="U287" s="21">
        <f t="shared" si="16"/>
        <v>104</v>
      </c>
      <c r="V287" s="4"/>
    </row>
    <row r="288" spans="2:22" ht="15">
      <c r="B288" s="103"/>
      <c r="D288" s="102"/>
      <c r="E288" s="2"/>
      <c r="F288" s="7"/>
      <c r="G288" s="2"/>
      <c r="H288" s="2"/>
      <c r="I288" s="10"/>
      <c r="J288" s="10"/>
      <c r="K288" s="10"/>
      <c r="L288" s="2"/>
      <c r="M288" s="2"/>
      <c r="U288" s="21">
        <f t="shared" si="16"/>
        <v>104</v>
      </c>
      <c r="V288" s="4"/>
    </row>
    <row r="289" spans="2:21" ht="15">
      <c r="B289" s="103"/>
      <c r="D289" s="102"/>
      <c r="E289" s="2"/>
      <c r="F289" s="7"/>
      <c r="G289" s="2"/>
      <c r="H289" s="2"/>
      <c r="I289" s="10"/>
      <c r="J289" s="10"/>
      <c r="K289" s="10"/>
      <c r="U289" s="21">
        <f t="shared" si="16"/>
        <v>104</v>
      </c>
    </row>
    <row r="290" spans="2:21" ht="15">
      <c r="B290" s="103"/>
      <c r="D290" s="102"/>
      <c r="E290" s="2"/>
      <c r="F290" s="7"/>
      <c r="G290" s="2"/>
      <c r="H290" s="2"/>
      <c r="I290" s="10"/>
      <c r="J290" s="10"/>
      <c r="K290" s="10"/>
      <c r="U290" s="21">
        <f t="shared" si="16"/>
        <v>80</v>
      </c>
    </row>
    <row r="291" spans="2:21" ht="15">
      <c r="B291" s="103"/>
      <c r="D291" s="102"/>
      <c r="E291" s="2"/>
      <c r="F291" s="7"/>
      <c r="G291" s="2"/>
      <c r="H291" s="2"/>
      <c r="I291" s="10"/>
      <c r="J291" s="10"/>
      <c r="K291" s="10"/>
      <c r="U291" s="21">
        <f t="shared" si="16"/>
        <v>77</v>
      </c>
    </row>
    <row r="292" spans="2:21" ht="15">
      <c r="B292" s="103"/>
      <c r="D292" s="102"/>
      <c r="E292" s="2"/>
      <c r="F292" s="7"/>
      <c r="G292" s="2"/>
      <c r="H292" s="2"/>
      <c r="I292" s="10"/>
      <c r="J292" s="10"/>
      <c r="K292" s="10"/>
      <c r="U292" s="21">
        <f t="shared" si="16"/>
        <v>72</v>
      </c>
    </row>
    <row r="293" spans="2:21" ht="15">
      <c r="B293" s="103"/>
      <c r="D293" s="102"/>
      <c r="E293" s="2"/>
      <c r="F293" s="7"/>
      <c r="G293" s="2"/>
      <c r="H293" s="2"/>
      <c r="I293" s="10"/>
      <c r="J293" s="10"/>
      <c r="K293" s="10"/>
      <c r="U293" s="21">
        <f t="shared" si="16"/>
        <v>70</v>
      </c>
    </row>
    <row r="294" spans="2:21" ht="15">
      <c r="B294" s="103"/>
      <c r="D294" s="102"/>
      <c r="E294" s="2"/>
      <c r="F294" s="7"/>
      <c r="G294" s="2"/>
      <c r="H294" s="2"/>
      <c r="I294" s="10"/>
      <c r="J294" s="10"/>
      <c r="K294" s="10"/>
      <c r="U294" s="21">
        <f t="shared" si="16"/>
        <v>70</v>
      </c>
    </row>
    <row r="295" spans="2:21" ht="15">
      <c r="B295" s="103"/>
      <c r="D295" s="102"/>
      <c r="E295" s="2"/>
      <c r="F295" s="7"/>
      <c r="G295" s="2"/>
      <c r="H295" s="2"/>
      <c r="I295" s="10"/>
      <c r="J295" s="10"/>
      <c r="K295" s="10"/>
      <c r="U295" s="21">
        <f t="shared" si="16"/>
        <v>70</v>
      </c>
    </row>
    <row r="296" spans="2:21" ht="15">
      <c r="B296" s="103"/>
      <c r="D296" s="102"/>
      <c r="E296" s="2"/>
      <c r="F296" s="7"/>
      <c r="G296" s="2"/>
      <c r="H296" s="2"/>
      <c r="I296" s="10"/>
      <c r="J296" s="10"/>
      <c r="K296" s="10"/>
      <c r="U296" s="21">
        <f t="shared" si="16"/>
        <v>70</v>
      </c>
    </row>
    <row r="297" spans="2:21" ht="15">
      <c r="B297" s="103"/>
      <c r="D297" s="102"/>
      <c r="E297" s="2"/>
      <c r="F297" s="7"/>
      <c r="G297" s="2"/>
      <c r="H297" s="2"/>
      <c r="I297" s="10"/>
      <c r="J297" s="10"/>
      <c r="K297" s="10"/>
      <c r="U297" s="21">
        <f t="shared" si="16"/>
        <v>72</v>
      </c>
    </row>
    <row r="298" spans="2:21" ht="15">
      <c r="B298" s="103"/>
      <c r="D298" s="102"/>
      <c r="E298" s="2"/>
      <c r="F298" s="7"/>
      <c r="G298" s="2"/>
      <c r="H298" s="2"/>
      <c r="I298" s="10"/>
      <c r="J298" s="10"/>
      <c r="K298" s="10"/>
      <c r="U298" s="21">
        <f t="shared" si="16"/>
        <v>71</v>
      </c>
    </row>
    <row r="299" spans="2:21" ht="15">
      <c r="B299" s="103"/>
      <c r="D299" s="102"/>
      <c r="E299" s="2"/>
      <c r="F299" s="7"/>
      <c r="G299" s="2"/>
      <c r="H299" s="2"/>
      <c r="I299" s="10"/>
      <c r="J299" s="10"/>
      <c r="K299" s="10"/>
      <c r="U299" s="21">
        <f t="shared" si="16"/>
        <v>104</v>
      </c>
    </row>
    <row r="300" spans="2:21" ht="15">
      <c r="B300" s="103"/>
      <c r="D300" s="102"/>
      <c r="E300" s="2"/>
      <c r="F300" s="7"/>
      <c r="G300" s="2"/>
      <c r="H300" s="2"/>
      <c r="I300" s="10"/>
      <c r="J300" s="10"/>
      <c r="K300" s="10"/>
      <c r="L300" s="2"/>
      <c r="M300" s="2"/>
      <c r="U300" s="21">
        <f t="shared" si="16"/>
        <v>65</v>
      </c>
    </row>
    <row r="301" spans="2:21" ht="15">
      <c r="B301" s="103"/>
      <c r="D301" s="102"/>
      <c r="E301" s="2"/>
      <c r="F301" s="7"/>
      <c r="G301" s="2"/>
      <c r="H301" s="2"/>
      <c r="I301" s="10"/>
      <c r="J301" s="10"/>
      <c r="K301" s="10"/>
      <c r="U301" s="21">
        <f t="shared" si="16"/>
        <v>66</v>
      </c>
    </row>
    <row r="302" spans="2:21" ht="15">
      <c r="B302" s="103"/>
      <c r="D302" s="102"/>
      <c r="E302" s="2"/>
      <c r="F302" s="7"/>
      <c r="G302" s="2"/>
      <c r="H302" s="2"/>
      <c r="I302" s="10"/>
      <c r="J302" s="10"/>
      <c r="K302" s="10"/>
      <c r="U302" s="21">
        <f t="shared" si="16"/>
        <v>66</v>
      </c>
    </row>
    <row r="303" spans="2:21" ht="15">
      <c r="B303" s="103"/>
      <c r="D303" s="102"/>
      <c r="E303" s="2"/>
      <c r="F303" s="7"/>
      <c r="G303" s="2"/>
      <c r="H303" s="2"/>
      <c r="I303" s="10"/>
      <c r="J303" s="10"/>
      <c r="K303" s="10"/>
      <c r="L303" s="2"/>
      <c r="M303" s="2"/>
      <c r="U303" s="21">
        <f t="shared" si="16"/>
        <v>66</v>
      </c>
    </row>
    <row r="304" spans="2:21" ht="15">
      <c r="B304" s="103"/>
      <c r="D304" s="102"/>
      <c r="E304" s="2"/>
      <c r="F304" s="7"/>
      <c r="G304" s="2"/>
      <c r="H304" s="2"/>
      <c r="I304" s="10"/>
      <c r="J304" s="10"/>
      <c r="K304" s="10"/>
      <c r="U304" s="21">
        <f t="shared" si="16"/>
        <v>66</v>
      </c>
    </row>
    <row r="305" spans="2:21" ht="15">
      <c r="B305" s="103"/>
      <c r="D305" s="102"/>
      <c r="E305" s="10"/>
      <c r="F305" s="41"/>
      <c r="G305" s="10"/>
      <c r="H305" s="10"/>
      <c r="I305" s="10"/>
      <c r="J305" s="10"/>
      <c r="K305" s="10"/>
      <c r="U305" s="21">
        <f t="shared" si="16"/>
        <v>70</v>
      </c>
    </row>
    <row r="306" spans="2:21" ht="15">
      <c r="B306" s="103"/>
      <c r="D306" s="102"/>
      <c r="F306" s="41"/>
      <c r="G306" s="10"/>
      <c r="H306" s="10"/>
      <c r="I306" s="10"/>
      <c r="J306" s="10"/>
      <c r="K306" s="10"/>
      <c r="U306" s="21">
        <f t="shared" si="16"/>
        <v>67</v>
      </c>
    </row>
    <row r="307" spans="2:21" ht="15">
      <c r="B307" s="103"/>
      <c r="D307" s="102"/>
      <c r="F307" s="41"/>
      <c r="G307" s="10"/>
      <c r="H307" s="10"/>
      <c r="I307" s="10"/>
      <c r="J307" s="10"/>
      <c r="K307" s="10"/>
      <c r="U307" s="21">
        <f t="shared" si="16"/>
        <v>32</v>
      </c>
    </row>
    <row r="308" spans="2:21" ht="15">
      <c r="B308" s="103"/>
      <c r="D308" s="102"/>
      <c r="E308" s="2"/>
      <c r="F308" s="7"/>
      <c r="G308" s="2"/>
      <c r="H308" s="2"/>
      <c r="I308" s="10"/>
      <c r="J308" s="10"/>
      <c r="K308" s="10"/>
      <c r="U308" s="21">
        <f t="shared" si="16"/>
        <v>104</v>
      </c>
    </row>
    <row r="309" spans="2:21" ht="15">
      <c r="B309" s="103"/>
      <c r="D309" s="102"/>
      <c r="E309" s="2"/>
      <c r="F309" s="7"/>
      <c r="G309" s="2"/>
      <c r="H309" s="2"/>
      <c r="I309" s="10"/>
      <c r="J309" s="10"/>
      <c r="K309" s="10"/>
      <c r="U309" s="21">
        <f t="shared" si="16"/>
        <v>64</v>
      </c>
    </row>
    <row r="310" spans="2:21" ht="15">
      <c r="B310" s="103"/>
      <c r="D310" s="102"/>
      <c r="E310" s="2"/>
      <c r="F310" s="7"/>
      <c r="G310" s="2"/>
      <c r="H310" s="2"/>
      <c r="I310" s="10"/>
      <c r="J310" s="10"/>
      <c r="K310" s="10"/>
      <c r="U310" s="21">
        <f t="shared" si="16"/>
        <v>64</v>
      </c>
    </row>
    <row r="311" spans="2:21" ht="15">
      <c r="B311" s="103"/>
      <c r="D311" s="102"/>
      <c r="E311" s="2"/>
      <c r="F311" s="7"/>
      <c r="G311" s="2"/>
      <c r="H311" s="2"/>
      <c r="I311" s="10"/>
      <c r="J311" s="10"/>
      <c r="K311" s="10"/>
      <c r="U311" s="21">
        <f t="shared" si="16"/>
        <v>63</v>
      </c>
    </row>
    <row r="312" spans="2:21" ht="15">
      <c r="B312" s="103"/>
      <c r="D312" s="102"/>
      <c r="E312" s="2"/>
      <c r="F312" s="7"/>
      <c r="G312" s="2"/>
      <c r="H312" s="2"/>
      <c r="I312" s="10"/>
      <c r="J312" s="10"/>
      <c r="K312" s="10"/>
      <c r="U312" s="21">
        <f t="shared" si="16"/>
        <v>61</v>
      </c>
    </row>
    <row r="313" spans="2:21" ht="15">
      <c r="B313" s="103"/>
      <c r="D313" s="102"/>
      <c r="E313" s="2"/>
      <c r="F313" s="7"/>
      <c r="G313" s="2"/>
      <c r="H313" s="2"/>
      <c r="I313" s="10"/>
      <c r="J313" s="10"/>
      <c r="K313" s="10"/>
      <c r="U313" s="21">
        <f t="shared" si="16"/>
        <v>64</v>
      </c>
    </row>
    <row r="314" spans="2:21" ht="15">
      <c r="B314" s="103"/>
      <c r="D314" s="102"/>
      <c r="E314" s="2"/>
      <c r="F314" s="7"/>
      <c r="G314" s="2"/>
      <c r="H314" s="2"/>
      <c r="I314" s="10"/>
      <c r="J314" s="10"/>
      <c r="K314" s="10"/>
      <c r="U314" s="21">
        <f t="shared" si="16"/>
        <v>64</v>
      </c>
    </row>
    <row r="315" spans="2:21" ht="15">
      <c r="B315" s="103"/>
      <c r="D315" s="102"/>
      <c r="E315" s="2"/>
      <c r="F315" s="7"/>
      <c r="G315" s="2"/>
      <c r="H315" s="2"/>
      <c r="I315" s="10"/>
      <c r="J315" s="10"/>
      <c r="K315" s="10"/>
      <c r="U315" s="21">
        <f t="shared" si="16"/>
        <v>64</v>
      </c>
    </row>
    <row r="316" spans="2:21" ht="15">
      <c r="B316" s="103"/>
      <c r="D316" s="102"/>
      <c r="E316" s="2"/>
      <c r="F316" s="7"/>
      <c r="G316" s="2"/>
      <c r="H316" s="2"/>
      <c r="I316" s="10"/>
      <c r="J316" s="10"/>
      <c r="K316" s="10"/>
      <c r="L316" s="2"/>
      <c r="M316" s="2"/>
      <c r="U316" s="21">
        <f t="shared" si="16"/>
        <v>62</v>
      </c>
    </row>
    <row r="317" spans="2:21" ht="15">
      <c r="B317" s="103"/>
      <c r="D317" s="102"/>
      <c r="E317" s="2"/>
      <c r="F317" s="7"/>
      <c r="G317" s="2"/>
      <c r="H317" s="2"/>
      <c r="I317" s="10"/>
      <c r="J317" s="10"/>
      <c r="K317" s="10"/>
      <c r="L317" s="2"/>
      <c r="M317" s="2"/>
      <c r="U317" s="21">
        <f t="shared" si="16"/>
        <v>61</v>
      </c>
    </row>
    <row r="318" spans="2:21" ht="15">
      <c r="B318" s="103"/>
      <c r="D318" s="102"/>
      <c r="E318" s="2"/>
      <c r="F318" s="7"/>
      <c r="G318" s="2"/>
      <c r="H318" s="2"/>
      <c r="I318" s="10"/>
      <c r="J318" s="10"/>
      <c r="K318" s="10"/>
      <c r="U318" s="21">
        <f t="shared" si="16"/>
        <v>62</v>
      </c>
    </row>
    <row r="319" spans="2:21" ht="15">
      <c r="B319" s="103"/>
      <c r="D319" s="102"/>
      <c r="E319" s="2"/>
      <c r="F319" s="7"/>
      <c r="G319" s="2"/>
      <c r="H319" s="2"/>
      <c r="I319" s="10"/>
      <c r="J319" s="10"/>
      <c r="K319" s="10"/>
      <c r="U319" s="21">
        <f t="shared" si="16"/>
        <v>64</v>
      </c>
    </row>
    <row r="320" spans="2:21" ht="15">
      <c r="B320" s="103"/>
      <c r="D320" s="102"/>
      <c r="E320" s="2"/>
      <c r="F320" s="7"/>
      <c r="G320" s="2"/>
      <c r="H320" s="2"/>
      <c r="I320" s="10"/>
      <c r="J320" s="10"/>
      <c r="K320" s="10"/>
      <c r="U320" s="21">
        <f t="shared" si="16"/>
        <v>104</v>
      </c>
    </row>
    <row r="321" spans="2:21" ht="15">
      <c r="B321" s="103"/>
      <c r="D321" s="102"/>
      <c r="E321" s="2"/>
      <c r="F321" s="7"/>
      <c r="G321" s="2"/>
      <c r="H321" s="2"/>
      <c r="I321" s="10"/>
      <c r="J321" s="10"/>
      <c r="K321" s="10"/>
      <c r="U321" s="21">
        <f t="shared" si="16"/>
        <v>104</v>
      </c>
    </row>
    <row r="322" spans="2:21" ht="15">
      <c r="B322" s="103"/>
      <c r="D322" s="102"/>
      <c r="E322" s="2"/>
      <c r="F322" s="7"/>
      <c r="G322" s="2"/>
      <c r="H322" s="2"/>
      <c r="I322" s="10"/>
      <c r="J322" s="10"/>
      <c r="K322" s="10"/>
      <c r="U322" s="21">
        <f t="shared" si="16"/>
        <v>104</v>
      </c>
    </row>
    <row r="323" spans="2:21" ht="15">
      <c r="B323" s="103"/>
      <c r="D323" s="102"/>
      <c r="E323" s="2"/>
      <c r="F323" s="7"/>
      <c r="G323" s="2"/>
      <c r="H323" s="2"/>
      <c r="I323" s="10"/>
      <c r="J323" s="10"/>
      <c r="K323" s="10"/>
      <c r="U323" s="21">
        <f t="shared" si="16"/>
        <v>104</v>
      </c>
    </row>
    <row r="324" spans="2:21" ht="15">
      <c r="B324" s="103"/>
      <c r="D324" s="102"/>
      <c r="E324" s="2"/>
      <c r="F324" s="7"/>
      <c r="G324" s="2"/>
      <c r="H324" s="2"/>
      <c r="I324" s="10"/>
      <c r="J324" s="10"/>
      <c r="K324" s="10"/>
      <c r="U324" s="21">
        <f t="shared" si="16"/>
        <v>104</v>
      </c>
    </row>
    <row r="325" spans="2:21" ht="15">
      <c r="B325" s="103"/>
      <c r="D325" s="102"/>
      <c r="E325" s="10"/>
      <c r="F325" s="41"/>
      <c r="G325" s="10"/>
      <c r="H325" s="10"/>
      <c r="I325" s="10"/>
      <c r="J325" s="10"/>
      <c r="K325" s="10"/>
      <c r="U325" s="21">
        <f t="shared" si="16"/>
        <v>104</v>
      </c>
    </row>
    <row r="326" spans="2:21" ht="15">
      <c r="B326" s="103"/>
      <c r="D326" s="102"/>
      <c r="E326" s="10"/>
      <c r="F326" s="41"/>
      <c r="G326" s="10"/>
      <c r="H326" s="10"/>
      <c r="I326" s="10"/>
      <c r="J326" s="10"/>
      <c r="K326" s="10"/>
      <c r="U326" s="21">
        <f t="shared" si="16"/>
        <v>104</v>
      </c>
    </row>
    <row r="327" spans="2:11" ht="15">
      <c r="B327" s="103"/>
      <c r="D327" s="102"/>
      <c r="E327" s="10"/>
      <c r="F327" s="41"/>
      <c r="G327" s="10"/>
      <c r="H327" s="10"/>
      <c r="I327" s="10"/>
      <c r="J327" s="10"/>
      <c r="K327" s="10"/>
    </row>
    <row r="328" spans="2:11" ht="15">
      <c r="B328" s="103"/>
      <c r="D328" s="102"/>
      <c r="E328" s="10"/>
      <c r="F328" s="41"/>
      <c r="G328" s="10"/>
      <c r="H328" s="10"/>
      <c r="I328" s="10"/>
      <c r="J328" s="10"/>
      <c r="K328" s="10"/>
    </row>
    <row r="329" spans="2:11" ht="15">
      <c r="B329" s="103"/>
      <c r="D329" s="102"/>
      <c r="E329" s="10"/>
      <c r="F329" s="41"/>
      <c r="G329" s="10"/>
      <c r="H329" s="10"/>
      <c r="I329" s="10"/>
      <c r="J329" s="10"/>
      <c r="K329" s="10"/>
    </row>
    <row r="330" spans="2:11" ht="15">
      <c r="B330" s="103"/>
      <c r="D330" s="102"/>
      <c r="E330" s="10"/>
      <c r="F330" s="41"/>
      <c r="G330" s="10"/>
      <c r="H330" s="10"/>
      <c r="I330" s="10"/>
      <c r="J330" s="10"/>
      <c r="K330" s="10"/>
    </row>
    <row r="331" spans="2:21" ht="15.75">
      <c r="B331" s="103"/>
      <c r="D331" s="102"/>
      <c r="E331" s="10"/>
      <c r="F331" s="41"/>
      <c r="G331" s="32"/>
      <c r="H331" s="43"/>
      <c r="I331" s="10"/>
      <c r="J331" s="10"/>
      <c r="K331" s="10"/>
      <c r="R331" s="98" t="e">
        <f aca="true" t="shared" si="17" ref="R331:R346">(S283*60+Q331)/(N331*60+P331)*100</f>
        <v>#DIV/0!</v>
      </c>
      <c r="U331" s="21" t="e">
        <f>104-#REF!</f>
        <v>#REF!</v>
      </c>
    </row>
    <row r="332" spans="2:21" ht="15">
      <c r="B332" s="103"/>
      <c r="D332" s="102"/>
      <c r="E332" s="10"/>
      <c r="F332" s="41"/>
      <c r="H332" s="43"/>
      <c r="I332" s="10"/>
      <c r="J332" s="10" t="s">
        <v>1198</v>
      </c>
      <c r="K332" s="10"/>
      <c r="R332" s="98" t="e">
        <f t="shared" si="17"/>
        <v>#DIV/0!</v>
      </c>
      <c r="U332" s="21" t="e">
        <f>104-#REF!</f>
        <v>#REF!</v>
      </c>
    </row>
    <row r="333" spans="2:11" ht="15.75">
      <c r="B333" s="103"/>
      <c r="D333" s="102"/>
      <c r="E333" s="10"/>
      <c r="F333" s="41"/>
      <c r="G333" s="28"/>
      <c r="H333" s="10"/>
      <c r="I333" s="10"/>
      <c r="J333" s="10"/>
      <c r="K333" s="10"/>
    </row>
    <row r="334" spans="2:11" ht="15.75">
      <c r="B334" s="103"/>
      <c r="D334" s="102"/>
      <c r="E334" s="10"/>
      <c r="F334" s="41"/>
      <c r="G334" s="32" t="s">
        <v>551</v>
      </c>
      <c r="H334" s="41"/>
      <c r="I334" s="10"/>
      <c r="J334" s="10"/>
      <c r="K334" s="10"/>
    </row>
    <row r="335" spans="2:13" ht="15.75">
      <c r="B335" s="102"/>
      <c r="D335" s="102"/>
      <c r="E335" s="41"/>
      <c r="F335" s="41"/>
      <c r="G335" s="28" t="s">
        <v>824</v>
      </c>
      <c r="H335" s="10"/>
      <c r="I335" s="41"/>
      <c r="J335" s="113"/>
      <c r="K335" s="10"/>
      <c r="L335" s="10"/>
      <c r="M335" s="10"/>
    </row>
    <row r="336" spans="2:13" ht="15">
      <c r="B336" s="102"/>
      <c r="D336" s="102"/>
      <c r="E336" s="10"/>
      <c r="F336" s="41"/>
      <c r="G336" s="10"/>
      <c r="H336" s="10"/>
      <c r="I336" s="10"/>
      <c r="J336" s="41"/>
      <c r="K336" s="41"/>
      <c r="L336" s="41"/>
      <c r="M336" s="41"/>
    </row>
    <row r="337" spans="2:13" ht="15">
      <c r="B337" s="103"/>
      <c r="D337" s="102"/>
      <c r="E337" s="10"/>
      <c r="F337" s="41"/>
      <c r="G337" s="10"/>
      <c r="H337" s="10"/>
      <c r="I337" s="10"/>
      <c r="J337" s="10"/>
      <c r="K337" s="10"/>
      <c r="L337" s="2"/>
      <c r="M337" s="2"/>
    </row>
    <row r="338" spans="1:21" ht="15">
      <c r="A338" s="4">
        <v>506</v>
      </c>
      <c r="B338" s="103">
        <v>80</v>
      </c>
      <c r="C338" s="1">
        <v>42</v>
      </c>
      <c r="D338" s="102" t="s">
        <v>1206</v>
      </c>
      <c r="E338" s="2" t="str">
        <f>VLOOKUP($A338,база!$A$3:$E$9988,2,FALSE)</f>
        <v>Ван-Юн-Сан Георгий</v>
      </c>
      <c r="F338" s="7">
        <f>VLOOKUP($A338,база!$A$3:$E$9988,3,FALSE)</f>
        <v>24</v>
      </c>
      <c r="G338" s="2" t="str">
        <f>VLOOKUP($A338,база!$A$3:$E$9988,4,FALSE)</f>
        <v>С-Петербург</v>
      </c>
      <c r="H338" s="2">
        <f>VLOOKUP($A338,база!$A$3:$E$9988,5,FALSE)</f>
        <v>0</v>
      </c>
      <c r="I338" s="10"/>
      <c r="J338" s="10"/>
      <c r="K338" s="10"/>
      <c r="L338" s="2"/>
      <c r="M338" s="2"/>
      <c r="N338" s="48">
        <v>3</v>
      </c>
      <c r="O338" s="35" t="s">
        <v>1142</v>
      </c>
      <c r="P338" s="53" t="s">
        <v>1415</v>
      </c>
      <c r="Q338" s="49">
        <v>163.21</v>
      </c>
      <c r="R338" s="98">
        <f t="shared" si="17"/>
        <v>87.32477260567148</v>
      </c>
      <c r="U338" s="21">
        <f aca="true" t="shared" si="18" ref="U338:U346">104-F384</f>
        <v>56</v>
      </c>
    </row>
    <row r="339" spans="1:21" ht="15">
      <c r="A339" s="4">
        <v>655</v>
      </c>
      <c r="B339" s="102">
        <v>75</v>
      </c>
      <c r="C339" s="1">
        <v>62</v>
      </c>
      <c r="D339" s="102"/>
      <c r="E339" s="2" t="str">
        <f>VLOOKUP($A339,база!$A$3:$E$9988,2,FALSE)</f>
        <v>Ухов Борис</v>
      </c>
      <c r="F339" s="7">
        <f>VLOOKUP($A339,база!$A$3:$E$9988,3,FALSE)</f>
        <v>27</v>
      </c>
      <c r="G339" s="2" t="str">
        <f>VLOOKUP($A339,база!$A$3:$E$9988,4,FALSE)</f>
        <v>Ярославская</v>
      </c>
      <c r="H339" s="2" t="str">
        <f>VLOOKUP($A339,база!$A$3:$E$9988,5,FALSE)</f>
        <v>Рыбинск Сатурн</v>
      </c>
      <c r="I339" s="10"/>
      <c r="J339" s="10"/>
      <c r="K339" s="10"/>
      <c r="R339" s="98" t="e">
        <f t="shared" si="17"/>
        <v>#DIV/0!</v>
      </c>
      <c r="U339" s="21">
        <f t="shared" si="18"/>
        <v>57</v>
      </c>
    </row>
    <row r="340" spans="1:21" ht="15">
      <c r="A340" s="4">
        <v>441</v>
      </c>
      <c r="B340" s="102">
        <v>70</v>
      </c>
      <c r="C340" s="1">
        <v>11</v>
      </c>
      <c r="D340" s="102" t="s">
        <v>1206</v>
      </c>
      <c r="E340" s="2" t="str">
        <f>VLOOKUP($A340,база!$A$3:$E$9988,2,FALSE)</f>
        <v>Фаустов Михаил</v>
      </c>
      <c r="F340" s="7">
        <f>VLOOKUP($A340,база!$A$3:$E$9988,3,FALSE)</f>
        <v>32</v>
      </c>
      <c r="G340" s="2" t="str">
        <f>VLOOKUP($A340,база!$A$3:$E$9988,4,FALSE)</f>
        <v>Москва</v>
      </c>
      <c r="H340" s="2" t="str">
        <f>VLOOKUP($A340,база!$A$3:$E$9988,5,FALSE)</f>
        <v>Дзержинец</v>
      </c>
      <c r="I340" s="10"/>
      <c r="J340" s="10"/>
      <c r="K340" s="10"/>
      <c r="N340" s="48">
        <v>2</v>
      </c>
      <c r="O340" s="35" t="s">
        <v>1142</v>
      </c>
      <c r="P340" s="53" t="s">
        <v>1361</v>
      </c>
      <c r="Q340" s="49">
        <v>143.28</v>
      </c>
      <c r="R340" s="98">
        <f t="shared" si="17"/>
        <v>83.54518950437317</v>
      </c>
      <c r="U340" s="21">
        <f t="shared" si="18"/>
        <v>57</v>
      </c>
    </row>
    <row r="341" spans="1:21" ht="15">
      <c r="A341" s="4">
        <v>519</v>
      </c>
      <c r="B341" s="102">
        <v>70</v>
      </c>
      <c r="C341" s="1">
        <v>54</v>
      </c>
      <c r="D341" s="102" t="s">
        <v>1207</v>
      </c>
      <c r="E341" s="2" t="str">
        <f>VLOOKUP($A341,база!$A$3:$E$9988,2,FALSE)</f>
        <v>Джаманов Хабд</v>
      </c>
      <c r="F341" s="7">
        <f>VLOOKUP($A341,база!$A$3:$E$9988,3,FALSE)</f>
        <v>34</v>
      </c>
      <c r="G341" s="2" t="str">
        <f>VLOOKUP($A341,база!$A$3:$E$9988,4,FALSE)</f>
        <v>Одинцово</v>
      </c>
      <c r="H341" s="2" t="str">
        <f>VLOOKUP($A341,база!$A$3:$E$9988,5,FALSE)</f>
        <v>Факел</v>
      </c>
      <c r="I341" s="10"/>
      <c r="J341" s="10"/>
      <c r="K341" s="10"/>
      <c r="N341" s="48">
        <v>2</v>
      </c>
      <c r="O341" s="35" t="s">
        <v>1142</v>
      </c>
      <c r="P341" s="53" t="s">
        <v>1365</v>
      </c>
      <c r="Q341" s="49">
        <v>141.47</v>
      </c>
      <c r="R341" s="98">
        <f t="shared" si="17"/>
        <v>82.2978475858057</v>
      </c>
      <c r="U341" s="21">
        <f t="shared" si="18"/>
        <v>57</v>
      </c>
    </row>
    <row r="342" spans="1:21" ht="15">
      <c r="A342" s="4">
        <v>187</v>
      </c>
      <c r="B342" s="102">
        <v>70</v>
      </c>
      <c r="C342" s="1">
        <v>64</v>
      </c>
      <c r="D342" s="102"/>
      <c r="E342" s="2" t="str">
        <f>VLOOKUP($A342,база!$A$3:$E$9988,2,FALSE)</f>
        <v>Кокарев Анатолий</v>
      </c>
      <c r="F342" s="7">
        <f>VLOOKUP($A342,база!$A$3:$E$9988,3,FALSE)</f>
        <v>34</v>
      </c>
      <c r="G342" s="2" t="str">
        <f>VLOOKUP($A342,база!$A$3:$E$9988,4,FALSE)</f>
        <v>Москва</v>
      </c>
      <c r="H342" s="2" t="str">
        <f>VLOOKUP($A342,база!$A$3:$E$9988,5,FALSE)</f>
        <v>Факел</v>
      </c>
      <c r="I342" s="10"/>
      <c r="J342" s="10"/>
      <c r="K342" s="10"/>
      <c r="O342" s="35" t="s">
        <v>1142</v>
      </c>
      <c r="R342" s="98" t="e">
        <f t="shared" si="17"/>
        <v>#DIV/0!</v>
      </c>
      <c r="U342" s="21">
        <f t="shared" si="18"/>
        <v>56</v>
      </c>
    </row>
    <row r="343" spans="1:21" ht="15">
      <c r="A343" s="4">
        <v>623</v>
      </c>
      <c r="B343" s="102">
        <v>70</v>
      </c>
      <c r="C343" s="1">
        <v>107</v>
      </c>
      <c r="D343" s="102" t="s">
        <v>1200</v>
      </c>
      <c r="E343" s="2" t="str">
        <f>VLOOKUP($A343,база!$A$3:$E$9988,2,FALSE)</f>
        <v>Хрипунов Владимир</v>
      </c>
      <c r="F343" s="7">
        <f>VLOOKUP($A343,база!$A$3:$E$9988,3,FALSE)</f>
        <v>34</v>
      </c>
      <c r="G343" s="2" t="str">
        <f>VLOOKUP($A343,база!$A$3:$E$9988,4,FALSE)</f>
        <v>Татарстан</v>
      </c>
      <c r="H343" s="2" t="str">
        <f>VLOOKUP($A343,база!$A$3:$E$9988,5,FALSE)</f>
        <v>Казань Мотор</v>
      </c>
      <c r="I343" s="10"/>
      <c r="J343" s="10"/>
      <c r="K343" s="10"/>
      <c r="N343" s="48">
        <v>3</v>
      </c>
      <c r="O343" s="35" t="s">
        <v>1142</v>
      </c>
      <c r="P343" s="53" t="s">
        <v>1304</v>
      </c>
      <c r="Q343" s="49">
        <v>141.47</v>
      </c>
      <c r="R343" s="98">
        <f t="shared" si="17"/>
        <v>77.73076923076923</v>
      </c>
      <c r="U343" s="21">
        <f t="shared" si="18"/>
        <v>56</v>
      </c>
    </row>
    <row r="344" spans="1:21" ht="15">
      <c r="A344" s="4">
        <v>661</v>
      </c>
      <c r="B344" s="102">
        <v>70</v>
      </c>
      <c r="C344" s="1">
        <v>166</v>
      </c>
      <c r="D344" s="102" t="s">
        <v>1202</v>
      </c>
      <c r="E344" s="2" t="str">
        <f>VLOOKUP($A344,база!$A$3:$E$9988,2,FALSE)</f>
        <v>Раннев Василий</v>
      </c>
      <c r="F344" s="7">
        <f>VLOOKUP($A344,база!$A$3:$E$9988,3,FALSE)</f>
        <v>34</v>
      </c>
      <c r="G344" s="2" t="str">
        <f>VLOOKUP($A344,база!$A$3:$E$9988,4,FALSE)</f>
        <v>Орловская</v>
      </c>
      <c r="H344" s="2" t="str">
        <f>VLOOKUP($A344,база!$A$3:$E$9988,5,FALSE)</f>
        <v>Мценск</v>
      </c>
      <c r="I344" s="10"/>
      <c r="J344" s="10"/>
      <c r="K344" s="10"/>
      <c r="N344" s="48">
        <v>3</v>
      </c>
      <c r="O344" s="35" t="s">
        <v>1142</v>
      </c>
      <c r="P344" s="53" t="s">
        <v>1322</v>
      </c>
      <c r="Q344" s="49">
        <v>141.47</v>
      </c>
      <c r="R344" s="98">
        <f t="shared" si="17"/>
        <v>63.15625</v>
      </c>
      <c r="U344" s="21">
        <f t="shared" si="18"/>
        <v>57</v>
      </c>
    </row>
    <row r="345" spans="1:21" ht="15">
      <c r="A345" s="4">
        <v>632</v>
      </c>
      <c r="B345" s="102">
        <v>70</v>
      </c>
      <c r="C345" s="1">
        <v>376</v>
      </c>
      <c r="D345" s="102" t="s">
        <v>1199</v>
      </c>
      <c r="E345" s="2" t="str">
        <f>VLOOKUP($A345,база!$A$3:$E$9988,2,FALSE)</f>
        <v>Колгашкин Григорий</v>
      </c>
      <c r="F345" s="7">
        <f>VLOOKUP($A345,база!$A$3:$E$9988,3,FALSE)</f>
        <v>32</v>
      </c>
      <c r="G345" s="2" t="str">
        <f>VLOOKUP($A345,база!$A$3:$E$9988,4,FALSE)</f>
        <v>С-Петербург</v>
      </c>
      <c r="H345" s="2" t="str">
        <f>VLOOKUP($A345,база!$A$3:$E$9988,5,FALSE)</f>
        <v>Ижорец</v>
      </c>
      <c r="I345" s="10"/>
      <c r="J345" s="10"/>
      <c r="K345" s="10"/>
      <c r="N345" s="48">
        <v>2</v>
      </c>
      <c r="O345" s="35" t="s">
        <v>1142</v>
      </c>
      <c r="P345" s="53" t="s">
        <v>1241</v>
      </c>
      <c r="Q345" s="49">
        <v>145.14</v>
      </c>
      <c r="R345" s="98">
        <f t="shared" si="17"/>
        <v>80.90301003344482</v>
      </c>
      <c r="U345" s="21">
        <f t="shared" si="18"/>
        <v>57</v>
      </c>
    </row>
    <row r="346" spans="1:21" ht="15">
      <c r="A346" s="4">
        <v>418</v>
      </c>
      <c r="B346" s="102">
        <v>70</v>
      </c>
      <c r="C346" s="1">
        <v>385</v>
      </c>
      <c r="D346" s="102" t="s">
        <v>1201</v>
      </c>
      <c r="E346" s="2" t="str">
        <f>VLOOKUP($A346,база!$A$3:$E$9988,2,FALSE)</f>
        <v>Табаков Сергей</v>
      </c>
      <c r="F346" s="7">
        <f>VLOOKUP($A346,база!$A$3:$E$9988,3,FALSE)</f>
        <v>33</v>
      </c>
      <c r="G346" s="2" t="str">
        <f>VLOOKUP($A346,база!$A$3:$E$9988,4,FALSE)</f>
        <v>Московская</v>
      </c>
      <c r="H346" s="2" t="str">
        <f>VLOOKUP($A346,база!$A$3:$E$9988,5,FALSE)</f>
        <v>Наро-Фоминск</v>
      </c>
      <c r="I346" s="10"/>
      <c r="J346" s="10"/>
      <c r="K346" s="10"/>
      <c r="N346" s="48">
        <v>3</v>
      </c>
      <c r="O346" s="35" t="s">
        <v>1142</v>
      </c>
      <c r="P346" s="53" t="s">
        <v>1226</v>
      </c>
      <c r="Q346" s="49">
        <v>143.28</v>
      </c>
      <c r="R346" s="98">
        <f t="shared" si="17"/>
        <v>77.65853658536585</v>
      </c>
      <c r="U346" s="21">
        <f t="shared" si="18"/>
        <v>104</v>
      </c>
    </row>
    <row r="347" spans="2:15" ht="15">
      <c r="B347" s="102"/>
      <c r="D347" s="102"/>
      <c r="E347" s="2"/>
      <c r="F347" s="7"/>
      <c r="G347" s="2"/>
      <c r="H347" s="2"/>
      <c r="I347" s="10"/>
      <c r="J347" s="10"/>
      <c r="K347" s="10"/>
      <c r="O347" s="35" t="s">
        <v>1142</v>
      </c>
    </row>
    <row r="348" spans="1:21" ht="15">
      <c r="A348" s="4">
        <v>197</v>
      </c>
      <c r="B348" s="102">
        <v>65</v>
      </c>
      <c r="C348" s="1">
        <v>13</v>
      </c>
      <c r="D348" s="102" t="s">
        <v>1202</v>
      </c>
      <c r="E348" s="2" t="str">
        <f>VLOOKUP($A348,база!$A$3:$E$9988,2,FALSE)</f>
        <v>Копосов Александр</v>
      </c>
      <c r="F348" s="7">
        <f>VLOOKUP($A348,база!$A$3:$E$9988,3,FALSE)</f>
        <v>39</v>
      </c>
      <c r="G348" s="2" t="str">
        <f>VLOOKUP($A348,база!$A$3:$E$9988,4,FALSE)</f>
        <v>Москва</v>
      </c>
      <c r="H348" s="2" t="str">
        <f>VLOOKUP($A348,база!$A$3:$E$9988,5,FALSE)</f>
        <v>Юж.Тушино</v>
      </c>
      <c r="I348" s="10"/>
      <c r="J348" s="10"/>
      <c r="K348" s="10"/>
      <c r="N348" s="48">
        <v>3</v>
      </c>
      <c r="O348" s="35" t="s">
        <v>1142</v>
      </c>
      <c r="P348" s="53" t="s">
        <v>1420</v>
      </c>
      <c r="Q348" s="49">
        <v>133.7</v>
      </c>
      <c r="R348" s="98">
        <f aca="true" t="shared" si="19" ref="R348:R355">(S300*60+Q348)/(N348*60+P348)*100</f>
        <v>70.85320614732379</v>
      </c>
      <c r="U348" s="21">
        <f>104-F394</f>
        <v>52</v>
      </c>
    </row>
    <row r="349" spans="1:21" ht="15">
      <c r="A349" s="4">
        <v>389</v>
      </c>
      <c r="B349" s="102">
        <v>65</v>
      </c>
      <c r="C349" s="1">
        <v>52</v>
      </c>
      <c r="D349" s="102" t="s">
        <v>1199</v>
      </c>
      <c r="E349" s="2" t="str">
        <f>VLOOKUP($A349,база!$A$3:$E$9988,2,FALSE)</f>
        <v>Скворцов Иван</v>
      </c>
      <c r="F349" s="7">
        <f>VLOOKUP($A349,база!$A$3:$E$9988,3,FALSE)</f>
        <v>38</v>
      </c>
      <c r="G349" s="2" t="str">
        <f>VLOOKUP($A349,база!$A$3:$E$9988,4,FALSE)</f>
        <v>Москва</v>
      </c>
      <c r="H349" s="2" t="str">
        <f>VLOOKUP($A349,база!$A$3:$E$9988,5,FALSE)</f>
        <v>Факел</v>
      </c>
      <c r="I349" s="10"/>
      <c r="J349" s="10"/>
      <c r="K349" s="10"/>
      <c r="N349" s="48">
        <v>2</v>
      </c>
      <c r="O349" s="35" t="s">
        <v>1142</v>
      </c>
      <c r="P349" s="53" t="s">
        <v>1418</v>
      </c>
      <c r="Q349" s="49">
        <v>135.18</v>
      </c>
      <c r="R349" s="98">
        <f t="shared" si="19"/>
        <v>82.83088235294119</v>
      </c>
      <c r="U349" s="21">
        <f>104-F395</f>
        <v>55</v>
      </c>
    </row>
    <row r="350" spans="1:21" ht="15">
      <c r="A350" s="4">
        <v>353</v>
      </c>
      <c r="B350" s="102">
        <v>65</v>
      </c>
      <c r="C350" s="1">
        <v>59</v>
      </c>
      <c r="D350" s="102" t="s">
        <v>1206</v>
      </c>
      <c r="E350" s="2" t="str">
        <f>VLOOKUP($A350,база!$A$3:$E$9988,2,FALSE)</f>
        <v>Савенков Юрий</v>
      </c>
      <c r="F350" s="7">
        <f>VLOOKUP($A350,база!$A$3:$E$9988,3,FALSE)</f>
        <v>38</v>
      </c>
      <c r="G350" s="2" t="str">
        <f>VLOOKUP($A350,база!$A$3:$E$9988,4,FALSE)</f>
        <v>Алтайский</v>
      </c>
      <c r="H350" s="2" t="str">
        <f>VLOOKUP($A350,база!$A$3:$E$9988,5,FALSE)</f>
        <v>Барнаул горизонт</v>
      </c>
      <c r="I350" s="10"/>
      <c r="J350" s="10"/>
      <c r="K350" s="10"/>
      <c r="N350" s="48">
        <v>2</v>
      </c>
      <c r="O350" s="35" t="s">
        <v>1142</v>
      </c>
      <c r="P350" s="53" t="s">
        <v>1416</v>
      </c>
      <c r="Q350" s="49">
        <v>133.7</v>
      </c>
      <c r="R350" s="98">
        <f t="shared" si="19"/>
        <v>86.09143593045717</v>
      </c>
      <c r="U350" s="21">
        <f>104-F396</f>
        <v>50</v>
      </c>
    </row>
    <row r="351" spans="1:21" ht="15">
      <c r="A351" s="4">
        <v>220</v>
      </c>
      <c r="B351" s="102">
        <v>65</v>
      </c>
      <c r="C351" s="1">
        <v>79</v>
      </c>
      <c r="D351" s="102" t="s">
        <v>1200</v>
      </c>
      <c r="E351" s="2" t="str">
        <f>VLOOKUP($A351,база!$A$3:$E$9988,2,FALSE)</f>
        <v>Кузнецов Николай</v>
      </c>
      <c r="F351" s="7">
        <f>VLOOKUP($A351,база!$A$3:$E$9988,3,FALSE)</f>
        <v>38</v>
      </c>
      <c r="G351" s="2" t="str">
        <f>VLOOKUP($A351,база!$A$3:$E$9988,4,FALSE)</f>
        <v>Ставроп.</v>
      </c>
      <c r="H351" s="2" t="str">
        <f>VLOOKUP($A351,база!$A$3:$E$9988,5,FALSE)</f>
        <v>Кисловодск</v>
      </c>
      <c r="I351" s="10"/>
      <c r="J351" s="10"/>
      <c r="K351" s="10"/>
      <c r="N351" s="48">
        <v>2</v>
      </c>
      <c r="O351" s="35" t="s">
        <v>1142</v>
      </c>
      <c r="P351" s="53" t="s">
        <v>1419</v>
      </c>
      <c r="Q351" s="49">
        <v>135.18</v>
      </c>
      <c r="R351" s="98">
        <f t="shared" si="19"/>
        <v>77.28987993138936</v>
      </c>
      <c r="U351" s="21">
        <f>104-F397</f>
        <v>54</v>
      </c>
    </row>
    <row r="352" spans="1:18" ht="15">
      <c r="A352" s="4">
        <v>528</v>
      </c>
      <c r="B352" s="102">
        <v>65</v>
      </c>
      <c r="C352" s="1">
        <v>98</v>
      </c>
      <c r="D352" s="102" t="s">
        <v>1201</v>
      </c>
      <c r="E352" s="2" t="str">
        <f>VLOOKUP($A352,база!$A$3:$E$9988,2,FALSE)</f>
        <v>Юдин Василий</v>
      </c>
      <c r="F352" s="7">
        <f>VLOOKUP($A352,база!$A$3:$E$9988,3,FALSE)</f>
        <v>38</v>
      </c>
      <c r="G352" s="2" t="str">
        <f>VLOOKUP($A352,база!$A$3:$E$9988,4,FALSE)</f>
        <v>Прокопьевск</v>
      </c>
      <c r="H352" s="2">
        <f>VLOOKUP($A352,база!$A$3:$E$9988,5,FALSE)</f>
        <v>0</v>
      </c>
      <c r="I352" s="10"/>
      <c r="J352" s="10"/>
      <c r="K352" s="10"/>
      <c r="N352" s="48">
        <v>3</v>
      </c>
      <c r="O352" s="35" t="s">
        <v>1142</v>
      </c>
      <c r="P352" s="53" t="s">
        <v>1168</v>
      </c>
      <c r="Q352" s="49">
        <v>135.18</v>
      </c>
      <c r="R352" s="98">
        <f t="shared" si="19"/>
        <v>74.97504159733776</v>
      </c>
    </row>
    <row r="353" spans="1:18" ht="15">
      <c r="A353" s="4">
        <v>602</v>
      </c>
      <c r="B353" s="102">
        <v>65</v>
      </c>
      <c r="C353" s="1">
        <v>104</v>
      </c>
      <c r="D353" s="102"/>
      <c r="E353" s="2" t="str">
        <f>VLOOKUP($A353,база!$A$3:$E$9988,2,FALSE)</f>
        <v>Муллахметов Минерахман</v>
      </c>
      <c r="F353" s="7">
        <f>VLOOKUP($A353,база!$A$3:$E$9988,3,FALSE)</f>
        <v>34</v>
      </c>
      <c r="G353" s="2" t="str">
        <f>VLOOKUP($A353,база!$A$3:$E$9988,4,FALSE)</f>
        <v>Удмуртия</v>
      </c>
      <c r="H353" s="2" t="str">
        <f>VLOOKUP($A353,база!$A$3:$E$9988,5,FALSE)</f>
        <v>Глазов</v>
      </c>
      <c r="I353" s="10"/>
      <c r="J353" s="10"/>
      <c r="K353" s="10"/>
      <c r="O353" s="35" t="s">
        <v>1142</v>
      </c>
      <c r="R353" s="98" t="e">
        <f t="shared" si="19"/>
        <v>#DIV/0!</v>
      </c>
    </row>
    <row r="354" spans="1:18" ht="15">
      <c r="A354" s="4">
        <v>604</v>
      </c>
      <c r="B354" s="102">
        <v>65</v>
      </c>
      <c r="C354" s="1">
        <v>482</v>
      </c>
      <c r="D354" s="102" t="s">
        <v>1207</v>
      </c>
      <c r="E354" s="2" t="str">
        <f>VLOOKUP($A354,база!$A$3:$E$9988,2,FALSE)</f>
        <v>Хасанов Юрий</v>
      </c>
      <c r="F354" s="7">
        <f>VLOOKUP($A354,база!$A$3:$E$9988,3,FALSE)</f>
        <v>37</v>
      </c>
      <c r="G354" s="2" t="str">
        <f>VLOOKUP($A354,база!$A$3:$E$9988,4,FALSE)</f>
        <v>Свердловская</v>
      </c>
      <c r="H354" s="2" t="str">
        <f>VLOOKUP($A354,база!$A$3:$E$9988,5,FALSE)</f>
        <v>Качканар</v>
      </c>
      <c r="I354" s="10"/>
      <c r="J354" s="10"/>
      <c r="K354" s="10"/>
      <c r="N354" s="48">
        <v>2</v>
      </c>
      <c r="O354" s="35" t="s">
        <v>1142</v>
      </c>
      <c r="P354" s="53" t="s">
        <v>1417</v>
      </c>
      <c r="Q354" s="49">
        <v>136.7</v>
      </c>
      <c r="R354" s="98">
        <f t="shared" si="19"/>
        <v>85.065339141257</v>
      </c>
    </row>
    <row r="355" spans="1:21" ht="15">
      <c r="A355" s="4">
        <v>446</v>
      </c>
      <c r="B355" s="102">
        <v>65</v>
      </c>
      <c r="D355" s="102"/>
      <c r="E355" s="2" t="str">
        <f>VLOOKUP($A355,база!$A$3:$E$9988,2,FALSE)</f>
        <v>Федотовский Эдуард</v>
      </c>
      <c r="F355" s="7">
        <f>VLOOKUP($A355,база!$A$3:$E$9988,3,FALSE)</f>
        <v>72</v>
      </c>
      <c r="G355" s="2" t="str">
        <f>VLOOKUP($A355,база!$A$3:$E$9988,4,FALSE)</f>
        <v>Архангел.</v>
      </c>
      <c r="H355" s="2" t="str">
        <f>VLOOKUP($A355,база!$A$3:$E$9988,5,FALSE)</f>
        <v>Котлас Лава</v>
      </c>
      <c r="I355" s="10"/>
      <c r="J355" s="10"/>
      <c r="K355" s="10"/>
      <c r="O355" s="35" t="s">
        <v>1142</v>
      </c>
      <c r="R355" s="98" t="e">
        <f t="shared" si="19"/>
        <v>#DIV/0!</v>
      </c>
      <c r="U355" s="21">
        <f>104-F401</f>
        <v>51</v>
      </c>
    </row>
    <row r="356" spans="2:15" ht="20.25">
      <c r="B356" s="102"/>
      <c r="D356" s="102"/>
      <c r="E356" s="2" t="s">
        <v>808</v>
      </c>
      <c r="F356" s="7"/>
      <c r="G356" s="2"/>
      <c r="H356" s="2"/>
      <c r="I356" s="10"/>
      <c r="J356" s="10"/>
      <c r="K356" s="10"/>
      <c r="L356" s="23"/>
      <c r="M356" s="23"/>
      <c r="O356" s="35" t="s">
        <v>1142</v>
      </c>
    </row>
    <row r="357" spans="1:21" ht="18">
      <c r="A357" s="4">
        <v>381</v>
      </c>
      <c r="B357" s="102">
        <v>60</v>
      </c>
      <c r="C357" s="1">
        <v>9</v>
      </c>
      <c r="D357" s="102" t="s">
        <v>1208</v>
      </c>
      <c r="E357" s="2" t="str">
        <f>VLOOKUP($A357,база!$A$3:$E$9988,2,FALSE)</f>
        <v>Симачков Вячеслав</v>
      </c>
      <c r="F357" s="7">
        <f>VLOOKUP($A357,база!$A$3:$E$9988,3,FALSE)</f>
        <v>40</v>
      </c>
      <c r="G357" s="2" t="str">
        <f>VLOOKUP($A357,база!$A$3:$E$9988,4,FALSE)</f>
        <v>Москва</v>
      </c>
      <c r="H357" s="2" t="str">
        <f>VLOOKUP($A357,база!$A$3:$E$9988,5,FALSE)</f>
        <v>Тушино</v>
      </c>
      <c r="I357" s="10"/>
      <c r="J357" s="10"/>
      <c r="K357" s="10"/>
      <c r="L357" s="24"/>
      <c r="M357" s="24"/>
      <c r="N357" s="48">
        <v>3</v>
      </c>
      <c r="O357" s="35" t="s">
        <v>1142</v>
      </c>
      <c r="P357" s="53" t="s">
        <v>1332</v>
      </c>
      <c r="Q357" s="49">
        <v>132.34</v>
      </c>
      <c r="R357" s="98">
        <f aca="true" t="shared" si="20" ref="R357:R367">(S309*60+Q357)/(N357*60+P357)*100</f>
        <v>73.03532008830022</v>
      </c>
      <c r="U357" s="21">
        <f>104-F403</f>
        <v>104</v>
      </c>
    </row>
    <row r="358" spans="1:18" ht="18">
      <c r="A358" s="4">
        <v>410</v>
      </c>
      <c r="B358" s="102">
        <v>60</v>
      </c>
      <c r="C358" s="1">
        <v>17</v>
      </c>
      <c r="D358" s="102"/>
      <c r="E358" s="2" t="str">
        <f>VLOOKUP($A358,база!$A$3:$E$9988,2,FALSE)</f>
        <v>Степанов Юрий</v>
      </c>
      <c r="F358" s="7">
        <f>VLOOKUP($A358,база!$A$3:$E$9988,3,FALSE)</f>
        <v>40</v>
      </c>
      <c r="G358" s="2" t="str">
        <f>VLOOKUP($A358,база!$A$3:$E$9988,4,FALSE)</f>
        <v>Москва</v>
      </c>
      <c r="H358" s="2" t="str">
        <f>VLOOKUP($A358,база!$A$3:$E$9988,5,FALSE)</f>
        <v>Тушино</v>
      </c>
      <c r="I358" s="10"/>
      <c r="J358" s="10"/>
      <c r="K358" s="10"/>
      <c r="L358" s="25"/>
      <c r="M358" s="25"/>
      <c r="O358" s="35" t="s">
        <v>1142</v>
      </c>
      <c r="R358" s="98" t="e">
        <f t="shared" si="20"/>
        <v>#DIV/0!</v>
      </c>
    </row>
    <row r="359" spans="1:18" ht="18">
      <c r="A359" s="4">
        <v>84</v>
      </c>
      <c r="B359" s="102">
        <v>60</v>
      </c>
      <c r="C359" s="1">
        <v>42</v>
      </c>
      <c r="D359" s="102" t="s">
        <v>1209</v>
      </c>
      <c r="E359" s="2" t="str">
        <f>VLOOKUP($A359,база!$A$3:$E$9988,2,FALSE)</f>
        <v>Глотов Борис</v>
      </c>
      <c r="F359" s="7">
        <f>VLOOKUP($A359,база!$A$3:$E$9988,3,FALSE)</f>
        <v>41</v>
      </c>
      <c r="G359" s="2" t="str">
        <f>VLOOKUP($A359,база!$A$3:$E$9988,4,FALSE)</f>
        <v>Москва</v>
      </c>
      <c r="H359" s="2" t="str">
        <f>VLOOKUP($A359,база!$A$3:$E$9988,5,FALSE)</f>
        <v>Юж.тушино</v>
      </c>
      <c r="I359" s="10"/>
      <c r="J359" s="10"/>
      <c r="K359" s="10"/>
      <c r="L359" s="29"/>
      <c r="M359" s="29"/>
      <c r="N359" s="48">
        <v>3</v>
      </c>
      <c r="O359" s="35" t="s">
        <v>1142</v>
      </c>
      <c r="P359" s="53" t="s">
        <v>1427</v>
      </c>
      <c r="Q359" s="49">
        <v>129.72</v>
      </c>
      <c r="R359" s="98">
        <f t="shared" si="20"/>
        <v>70.73064340239912</v>
      </c>
    </row>
    <row r="360" spans="1:18" ht="15">
      <c r="A360" s="4">
        <v>513</v>
      </c>
      <c r="B360" s="102">
        <v>60</v>
      </c>
      <c r="C360" s="1">
        <v>43</v>
      </c>
      <c r="D360" s="102" t="s">
        <v>1199</v>
      </c>
      <c r="E360" s="2" t="str">
        <f>VLOOKUP($A360,база!$A$3:$E$9988,2,FALSE)</f>
        <v>Алексеев Николай</v>
      </c>
      <c r="F360" s="7">
        <f>VLOOKUP($A360,база!$A$3:$E$9988,3,FALSE)</f>
        <v>43</v>
      </c>
      <c r="G360" s="2" t="str">
        <f>VLOOKUP($A360,база!$A$3:$E$9988,4,FALSE)</f>
        <v>Молдова</v>
      </c>
      <c r="H360" s="2" t="str">
        <f>VLOOKUP($A360,база!$A$3:$E$9988,5,FALSE)</f>
        <v>Бендеры</v>
      </c>
      <c r="I360" s="10"/>
      <c r="J360" s="10"/>
      <c r="K360" s="10"/>
      <c r="L360" s="2"/>
      <c r="M360" s="2"/>
      <c r="N360" s="48">
        <v>2</v>
      </c>
      <c r="O360" s="35" t="s">
        <v>1142</v>
      </c>
      <c r="P360" s="53" t="s">
        <v>1423</v>
      </c>
      <c r="Q360" s="49">
        <v>127.19</v>
      </c>
      <c r="R360" s="98">
        <f t="shared" si="20"/>
        <v>80.24605678233439</v>
      </c>
    </row>
    <row r="361" spans="1:18" ht="15">
      <c r="A361" s="4">
        <v>386</v>
      </c>
      <c r="B361" s="102">
        <v>60</v>
      </c>
      <c r="C361" s="1">
        <v>88</v>
      </c>
      <c r="D361" s="102"/>
      <c r="E361" s="2" t="str">
        <f>VLOOKUP($A361,база!$A$3:$E$9988,2,FALSE)</f>
        <v>Ситников Владимир</v>
      </c>
      <c r="F361" s="7">
        <f>VLOOKUP($A361,база!$A$3:$E$9988,3,FALSE)</f>
        <v>40</v>
      </c>
      <c r="G361" s="2" t="str">
        <f>VLOOKUP($A361,база!$A$3:$E$9988,4,FALSE)</f>
        <v>Москва</v>
      </c>
      <c r="H361" s="2" t="str">
        <f>VLOOKUP($A361,база!$A$3:$E$9988,5,FALSE)</f>
        <v>Тушино</v>
      </c>
      <c r="I361" s="10"/>
      <c r="J361" s="10"/>
      <c r="K361" s="10"/>
      <c r="L361" s="2"/>
      <c r="M361" s="2"/>
      <c r="O361" s="35" t="s">
        <v>1142</v>
      </c>
      <c r="R361" s="98" t="e">
        <f t="shared" si="20"/>
        <v>#DIV/0!</v>
      </c>
    </row>
    <row r="362" spans="1:18" ht="15">
      <c r="A362" s="4">
        <v>176</v>
      </c>
      <c r="B362" s="102">
        <v>60</v>
      </c>
      <c r="C362" s="1">
        <v>100</v>
      </c>
      <c r="D362" s="102" t="s">
        <v>1200</v>
      </c>
      <c r="E362" s="2" t="str">
        <f>VLOOKUP($A362,база!$A$3:$E$9988,2,FALSE)</f>
        <v>Кириллов Валерий</v>
      </c>
      <c r="F362" s="7">
        <f>VLOOKUP($A362,база!$A$3:$E$9988,3,FALSE)</f>
        <v>40</v>
      </c>
      <c r="G362" s="2" t="str">
        <f>VLOOKUP($A362,база!$A$3:$E$9988,4,FALSE)</f>
        <v>Московск.</v>
      </c>
      <c r="H362" s="2" t="str">
        <f>VLOOKUP($A362,база!$A$3:$E$9988,5,FALSE)</f>
        <v>Дзержинец</v>
      </c>
      <c r="I362" s="10"/>
      <c r="J362" s="10"/>
      <c r="K362" s="10"/>
      <c r="L362" s="2"/>
      <c r="M362" s="2"/>
      <c r="N362" s="48">
        <v>2</v>
      </c>
      <c r="O362" s="35" t="s">
        <v>1142</v>
      </c>
      <c r="P362" s="53" t="s">
        <v>1424</v>
      </c>
      <c r="Q362" s="49">
        <v>132.34</v>
      </c>
      <c r="R362" s="98">
        <f t="shared" si="20"/>
        <v>83.44262295081968</v>
      </c>
    </row>
    <row r="363" spans="1:18" ht="15">
      <c r="A363" s="4">
        <v>636</v>
      </c>
      <c r="B363" s="102">
        <v>60</v>
      </c>
      <c r="C363" s="1">
        <v>379</v>
      </c>
      <c r="D363" s="102" t="s">
        <v>1207</v>
      </c>
      <c r="E363" s="2" t="str">
        <f>VLOOKUP($A363,база!$A$3:$E$9988,2,FALSE)</f>
        <v>Мухаметьянов Анил</v>
      </c>
      <c r="F363" s="7">
        <f>VLOOKUP($A363,база!$A$3:$E$9988,3,FALSE)</f>
        <v>40</v>
      </c>
      <c r="G363" s="2" t="str">
        <f>VLOOKUP($A363,база!$A$3:$E$9988,4,FALSE)</f>
        <v>Челябинская</v>
      </c>
      <c r="H363" s="2" t="str">
        <f>VLOOKUP($A363,база!$A$3:$E$9988,5,FALSE)</f>
        <v>Златоуст Таганай</v>
      </c>
      <c r="I363" s="10"/>
      <c r="J363" s="10"/>
      <c r="K363" s="10"/>
      <c r="L363" s="2"/>
      <c r="M363" s="2"/>
      <c r="N363" s="48">
        <v>2</v>
      </c>
      <c r="O363" s="35" t="s">
        <v>1142</v>
      </c>
      <c r="P363" s="53" t="s">
        <v>1422</v>
      </c>
      <c r="Q363" s="49">
        <v>132.34</v>
      </c>
      <c r="R363" s="98">
        <f t="shared" si="20"/>
        <v>83.54797979797979</v>
      </c>
    </row>
    <row r="364" spans="1:18" ht="15">
      <c r="A364" s="4">
        <v>603</v>
      </c>
      <c r="B364" s="102">
        <v>60</v>
      </c>
      <c r="C364" s="1">
        <v>484</v>
      </c>
      <c r="D364" s="102" t="s">
        <v>1206</v>
      </c>
      <c r="E364" s="2" t="str">
        <f>VLOOKUP($A364,база!$A$3:$E$9988,2,FALSE)</f>
        <v>Иванов Вячеслав</v>
      </c>
      <c r="F364" s="7">
        <f>VLOOKUP($A364,база!$A$3:$E$9988,3,FALSE)</f>
        <v>42</v>
      </c>
      <c r="G364" s="2" t="str">
        <f>VLOOKUP($A364,база!$A$3:$E$9988,4,FALSE)</f>
        <v>Удмуртия</v>
      </c>
      <c r="H364" s="2" t="str">
        <f>VLOOKUP($A364,база!$A$3:$E$9988,5,FALSE)</f>
        <v>Глазов Прогресс</v>
      </c>
      <c r="I364" s="10"/>
      <c r="J364" s="10"/>
      <c r="K364" s="10"/>
      <c r="L364" s="2"/>
      <c r="M364" s="2"/>
      <c r="N364" s="48">
        <v>2</v>
      </c>
      <c r="O364" s="35" t="s">
        <v>1142</v>
      </c>
      <c r="P364" s="53" t="s">
        <v>1421</v>
      </c>
      <c r="Q364" s="49">
        <v>128.44</v>
      </c>
      <c r="R364" s="98">
        <f t="shared" si="20"/>
        <v>81.49746192893402</v>
      </c>
    </row>
    <row r="365" spans="1:18" ht="15">
      <c r="A365" s="4">
        <v>566</v>
      </c>
      <c r="B365" s="102">
        <v>60</v>
      </c>
      <c r="C365" s="1">
        <v>489</v>
      </c>
      <c r="D365" s="102" t="s">
        <v>1201</v>
      </c>
      <c r="E365" s="2" t="str">
        <f>VLOOKUP($A365,база!$A$3:$E$9988,2,FALSE)</f>
        <v>Кузенков Владимир</v>
      </c>
      <c r="F365" s="7">
        <f>VLOOKUP($A365,база!$A$3:$E$9988,3,FALSE)</f>
        <v>43</v>
      </c>
      <c r="G365" s="2" t="str">
        <f>VLOOKUP($A365,база!$A$3:$E$9988,4,FALSE)</f>
        <v>Курганская</v>
      </c>
      <c r="H365" s="2">
        <f>VLOOKUP($A365,база!$A$3:$E$9988,5,FALSE)</f>
        <v>0</v>
      </c>
      <c r="I365" s="10"/>
      <c r="J365" s="10"/>
      <c r="K365" s="10"/>
      <c r="L365" s="2"/>
      <c r="M365" s="2"/>
      <c r="N365" s="48">
        <v>2</v>
      </c>
      <c r="O365" s="35" t="s">
        <v>1142</v>
      </c>
      <c r="P365" s="53" t="s">
        <v>1425</v>
      </c>
      <c r="Q365" s="49">
        <v>128.44</v>
      </c>
      <c r="R365" s="98">
        <f t="shared" si="20"/>
        <v>78.03159173754557</v>
      </c>
    </row>
    <row r="366" spans="1:18" ht="15">
      <c r="A366" s="4">
        <v>559</v>
      </c>
      <c r="B366" s="102">
        <v>60</v>
      </c>
      <c r="C366" s="1">
        <v>495</v>
      </c>
      <c r="D366" s="102"/>
      <c r="E366" s="2" t="str">
        <f>VLOOKUP($A366,база!$A$3:$E$9988,2,FALSE)</f>
        <v>Ландышев Григорий</v>
      </c>
      <c r="F366" s="7">
        <f>VLOOKUP($A366,база!$A$3:$E$9988,3,FALSE)</f>
        <v>42</v>
      </c>
      <c r="G366" s="2" t="str">
        <f>VLOOKUP($A366,база!$A$3:$E$9988,4,FALSE)</f>
        <v>Татарстан</v>
      </c>
      <c r="H366" s="2" t="str">
        <f>VLOOKUP($A366,база!$A$3:$E$9988,5,FALSE)</f>
        <v>Н.Челны</v>
      </c>
      <c r="I366" s="10"/>
      <c r="J366" s="10"/>
      <c r="K366" s="10"/>
      <c r="L366" s="2"/>
      <c r="M366" s="2"/>
      <c r="O366" s="35" t="s">
        <v>1142</v>
      </c>
      <c r="R366" s="98" t="e">
        <f t="shared" si="20"/>
        <v>#DIV/0!</v>
      </c>
    </row>
    <row r="367" spans="1:18" ht="15">
      <c r="A367" s="4">
        <v>560</v>
      </c>
      <c r="B367" s="102">
        <v>60</v>
      </c>
      <c r="C367" s="1">
        <v>496</v>
      </c>
      <c r="D367" s="102" t="s">
        <v>1202</v>
      </c>
      <c r="E367" s="2" t="str">
        <f>VLOOKUP($A367,база!$A$3:$E$9988,2,FALSE)</f>
        <v>Базлов Леонид</v>
      </c>
      <c r="F367" s="7">
        <f>VLOOKUP($A367,база!$A$3:$E$9988,3,FALSE)</f>
        <v>40</v>
      </c>
      <c r="G367" s="2" t="str">
        <f>VLOOKUP($A367,база!$A$3:$E$9988,4,FALSE)</f>
        <v>Вологодская</v>
      </c>
      <c r="H367" s="2" t="str">
        <f>VLOOKUP($A367,база!$A$3:$E$9988,5,FALSE)</f>
        <v>Череповец</v>
      </c>
      <c r="I367" s="10"/>
      <c r="J367" s="10"/>
      <c r="K367" s="10"/>
      <c r="L367" s="2"/>
      <c r="M367" s="2"/>
      <c r="N367" s="48">
        <v>2</v>
      </c>
      <c r="O367" s="35" t="s">
        <v>1142</v>
      </c>
      <c r="P367" s="53" t="s">
        <v>1426</v>
      </c>
      <c r="Q367" s="49">
        <v>132.34</v>
      </c>
      <c r="R367" s="98">
        <f t="shared" si="20"/>
        <v>78.68014268727705</v>
      </c>
    </row>
    <row r="368" spans="2:21" s="4" customFormat="1" ht="15">
      <c r="B368" s="102"/>
      <c r="C368" s="1"/>
      <c r="D368" s="102"/>
      <c r="E368" s="2"/>
      <c r="F368" s="7"/>
      <c r="G368" s="2"/>
      <c r="H368" s="2"/>
      <c r="I368" s="10"/>
      <c r="J368" s="10"/>
      <c r="K368" s="10"/>
      <c r="L368" s="2"/>
      <c r="M368" s="2"/>
      <c r="N368" s="48"/>
      <c r="O368" s="35" t="s">
        <v>1142</v>
      </c>
      <c r="P368" s="53"/>
      <c r="Q368" s="49"/>
      <c r="R368" s="98"/>
      <c r="S368" s="38"/>
      <c r="U368" s="7"/>
    </row>
    <row r="369" spans="2:21" s="4" customFormat="1" ht="15">
      <c r="B369" s="102"/>
      <c r="C369" s="1"/>
      <c r="D369" s="102"/>
      <c r="E369" s="2"/>
      <c r="F369" s="7"/>
      <c r="G369" s="2"/>
      <c r="H369" s="2"/>
      <c r="I369" s="10"/>
      <c r="J369" s="10"/>
      <c r="K369" s="10"/>
      <c r="L369" s="2"/>
      <c r="M369" s="2"/>
      <c r="N369" s="48"/>
      <c r="O369" s="35" t="s">
        <v>1142</v>
      </c>
      <c r="P369" s="53"/>
      <c r="Q369" s="49"/>
      <c r="R369" s="98"/>
      <c r="S369" s="38"/>
      <c r="U369" s="7"/>
    </row>
    <row r="370" spans="2:21" s="4" customFormat="1" ht="15">
      <c r="B370" s="102"/>
      <c r="C370" s="1"/>
      <c r="D370" s="102"/>
      <c r="E370" s="2"/>
      <c r="F370" s="7"/>
      <c r="G370" s="2"/>
      <c r="H370" s="2"/>
      <c r="I370" s="10"/>
      <c r="J370" s="10"/>
      <c r="K370" s="10"/>
      <c r="L370" s="2"/>
      <c r="M370" s="2"/>
      <c r="N370" s="48"/>
      <c r="O370" s="35" t="s">
        <v>1142</v>
      </c>
      <c r="P370" s="53"/>
      <c r="Q370" s="49"/>
      <c r="R370" s="98"/>
      <c r="S370" s="38"/>
      <c r="U370" s="7"/>
    </row>
    <row r="371" spans="2:21" s="4" customFormat="1" ht="15">
      <c r="B371" s="102"/>
      <c r="C371" s="1"/>
      <c r="D371" s="102"/>
      <c r="E371" s="2"/>
      <c r="F371" s="7"/>
      <c r="G371" s="2"/>
      <c r="H371" s="2"/>
      <c r="I371" s="10"/>
      <c r="J371" s="10"/>
      <c r="K371" s="10"/>
      <c r="L371" s="2"/>
      <c r="M371" s="2"/>
      <c r="N371" s="48"/>
      <c r="O371" s="35" t="s">
        <v>1142</v>
      </c>
      <c r="P371" s="53"/>
      <c r="Q371" s="49"/>
      <c r="R371" s="98"/>
      <c r="S371" s="38"/>
      <c r="U371" s="7"/>
    </row>
    <row r="372" spans="2:21" s="4" customFormat="1" ht="15">
      <c r="B372" s="102"/>
      <c r="C372" s="1"/>
      <c r="D372" s="102"/>
      <c r="E372" s="2"/>
      <c r="F372" s="7"/>
      <c r="G372" s="2"/>
      <c r="H372" s="2"/>
      <c r="I372" s="10"/>
      <c r="J372" s="10"/>
      <c r="K372" s="10"/>
      <c r="L372" s="2"/>
      <c r="M372" s="2"/>
      <c r="N372" s="48"/>
      <c r="O372" s="35" t="s">
        <v>1142</v>
      </c>
      <c r="P372" s="53"/>
      <c r="Q372" s="49"/>
      <c r="R372" s="98"/>
      <c r="S372" s="38"/>
      <c r="U372" s="7"/>
    </row>
    <row r="373" spans="2:21" s="4" customFormat="1" ht="15">
      <c r="B373" s="102"/>
      <c r="C373" s="1"/>
      <c r="D373" s="102"/>
      <c r="E373" s="2"/>
      <c r="F373" s="7"/>
      <c r="G373" s="2"/>
      <c r="H373" s="2"/>
      <c r="I373" s="10"/>
      <c r="J373" s="10"/>
      <c r="K373" s="10"/>
      <c r="L373" s="2"/>
      <c r="M373" s="2"/>
      <c r="N373" s="48"/>
      <c r="O373" s="35" t="s">
        <v>1142</v>
      </c>
      <c r="P373" s="53"/>
      <c r="Q373" s="49"/>
      <c r="R373" s="98"/>
      <c r="S373" s="38"/>
      <c r="U373" s="7"/>
    </row>
    <row r="374" spans="2:21" s="4" customFormat="1" ht="15">
      <c r="B374" s="102"/>
      <c r="C374" s="1"/>
      <c r="D374" s="102"/>
      <c r="E374" s="2"/>
      <c r="F374" s="7"/>
      <c r="G374" s="2"/>
      <c r="H374" s="2"/>
      <c r="I374" s="10"/>
      <c r="J374" s="10"/>
      <c r="K374" s="10"/>
      <c r="L374" s="2"/>
      <c r="M374" s="2"/>
      <c r="N374" s="48"/>
      <c r="O374" s="35" t="s">
        <v>1142</v>
      </c>
      <c r="P374" s="53"/>
      <c r="Q374" s="49"/>
      <c r="R374" s="98"/>
      <c r="S374" s="38"/>
      <c r="U374" s="7"/>
    </row>
    <row r="375" spans="2:21" s="4" customFormat="1" ht="15">
      <c r="B375" s="102"/>
      <c r="C375" s="1"/>
      <c r="D375" s="102"/>
      <c r="E375" s="2"/>
      <c r="F375" s="7"/>
      <c r="G375" s="2"/>
      <c r="H375" s="2"/>
      <c r="I375" s="10"/>
      <c r="J375" s="10"/>
      <c r="K375" s="10"/>
      <c r="L375" s="2"/>
      <c r="M375" s="2"/>
      <c r="N375" s="48"/>
      <c r="O375" s="35" t="s">
        <v>1142</v>
      </c>
      <c r="P375" s="53"/>
      <c r="Q375" s="49"/>
      <c r="R375" s="98"/>
      <c r="S375" s="38"/>
      <c r="U375" s="7"/>
    </row>
    <row r="376" spans="2:21" s="4" customFormat="1" ht="15">
      <c r="B376" s="102"/>
      <c r="C376" s="1"/>
      <c r="D376" s="102"/>
      <c r="E376" s="2"/>
      <c r="F376" s="7"/>
      <c r="G376" s="2"/>
      <c r="H376" s="2"/>
      <c r="I376" s="10"/>
      <c r="J376" s="10"/>
      <c r="K376" s="10"/>
      <c r="L376" s="2"/>
      <c r="M376" s="2"/>
      <c r="N376" s="48"/>
      <c r="O376" s="35" t="s">
        <v>1142</v>
      </c>
      <c r="P376" s="53"/>
      <c r="Q376" s="49"/>
      <c r="R376" s="98"/>
      <c r="S376" s="38"/>
      <c r="U376" s="7"/>
    </row>
    <row r="377" spans="2:21" s="4" customFormat="1" ht="15">
      <c r="B377" s="102"/>
      <c r="C377" s="1"/>
      <c r="D377" s="102"/>
      <c r="E377" s="2"/>
      <c r="F377" s="7"/>
      <c r="G377" s="2"/>
      <c r="H377" s="2"/>
      <c r="I377" s="10"/>
      <c r="J377" s="10"/>
      <c r="K377" s="10"/>
      <c r="L377" s="2"/>
      <c r="M377" s="2"/>
      <c r="N377" s="48"/>
      <c r="O377" s="35" t="s">
        <v>1142</v>
      </c>
      <c r="P377" s="53"/>
      <c r="Q377" s="49"/>
      <c r="R377" s="98"/>
      <c r="S377" s="38"/>
      <c r="U377" s="7"/>
    </row>
    <row r="378" spans="2:21" s="4" customFormat="1" ht="15">
      <c r="B378" s="102"/>
      <c r="C378" s="1"/>
      <c r="D378" s="102"/>
      <c r="E378" s="2"/>
      <c r="F378" s="7"/>
      <c r="G378" s="2"/>
      <c r="H378" s="2"/>
      <c r="I378" s="10"/>
      <c r="J378" s="10"/>
      <c r="K378" s="10"/>
      <c r="L378" s="2"/>
      <c r="M378" s="2"/>
      <c r="N378" s="48"/>
      <c r="O378" s="35" t="s">
        <v>1142</v>
      </c>
      <c r="P378" s="53"/>
      <c r="Q378" s="49"/>
      <c r="R378" s="98"/>
      <c r="S378" s="38"/>
      <c r="U378" s="7"/>
    </row>
    <row r="379" spans="2:21" ht="15">
      <c r="B379" s="102"/>
      <c r="D379" s="102"/>
      <c r="E379" s="10" t="s">
        <v>823</v>
      </c>
      <c r="F379" s="41"/>
      <c r="G379" s="10"/>
      <c r="H379" s="10"/>
      <c r="I379" s="10"/>
      <c r="J379" s="10"/>
      <c r="K379" s="10"/>
      <c r="L379" s="2"/>
      <c r="M379" s="2"/>
      <c r="O379" s="35" t="s">
        <v>1142</v>
      </c>
      <c r="R379" s="98" t="e">
        <f aca="true" t="shared" si="21" ref="R379:R391">(S333*60+Q379)/(N379*60+P379)*100</f>
        <v>#DIV/0!</v>
      </c>
      <c r="U379" s="21">
        <f>104-F456</f>
        <v>104</v>
      </c>
    </row>
    <row r="380" spans="2:21" ht="15">
      <c r="B380" s="102"/>
      <c r="D380" s="102"/>
      <c r="E380" s="10"/>
      <c r="F380" s="41"/>
      <c r="G380" s="10"/>
      <c r="H380" s="10"/>
      <c r="I380" s="10"/>
      <c r="J380" s="10"/>
      <c r="K380" s="10"/>
      <c r="L380" s="2"/>
      <c r="M380" s="2"/>
      <c r="O380" s="35" t="s">
        <v>1142</v>
      </c>
      <c r="R380" s="98" t="e">
        <f t="shared" si="21"/>
        <v>#DIV/0!</v>
      </c>
      <c r="U380" s="21" t="e">
        <f>104-#REF!</f>
        <v>#REF!</v>
      </c>
    </row>
    <row r="381" spans="2:21" ht="15">
      <c r="B381" s="102"/>
      <c r="D381" s="102"/>
      <c r="E381" s="10" t="s">
        <v>809</v>
      </c>
      <c r="F381" s="41"/>
      <c r="G381" s="10"/>
      <c r="H381" s="10"/>
      <c r="I381" s="10"/>
      <c r="J381" s="10"/>
      <c r="K381" s="10"/>
      <c r="L381" s="2"/>
      <c r="M381" s="2"/>
      <c r="O381" s="35" t="s">
        <v>1142</v>
      </c>
      <c r="R381" s="98" t="e">
        <f t="shared" si="21"/>
        <v>#DIV/0!</v>
      </c>
      <c r="U381" s="21">
        <f>104-F473</f>
        <v>104</v>
      </c>
    </row>
    <row r="382" spans="1:21" ht="15">
      <c r="A382" s="4">
        <v>368</v>
      </c>
      <c r="B382" s="102">
        <v>55</v>
      </c>
      <c r="C382" s="1">
        <v>66</v>
      </c>
      <c r="D382" s="102" t="s">
        <v>1207</v>
      </c>
      <c r="E382" s="2" t="str">
        <f>VLOOKUP($A382,база!$A$3:$E$9988,2,FALSE)</f>
        <v>Семенов Виктор</v>
      </c>
      <c r="F382" s="7">
        <f>VLOOKUP($A382,база!$A$3:$E$9988,3,FALSE)</f>
        <v>45</v>
      </c>
      <c r="G382" s="2" t="str">
        <f>VLOOKUP($A382,база!$A$3:$E$9988,4,FALSE)</f>
        <v>Москва</v>
      </c>
      <c r="H382" s="2" t="str">
        <f>VLOOKUP($A382,база!$A$3:$E$9988,5,FALSE)</f>
        <v>Факел</v>
      </c>
      <c r="I382" s="10"/>
      <c r="J382" s="10"/>
      <c r="K382" s="10"/>
      <c r="L382" s="2"/>
      <c r="M382" s="2"/>
      <c r="N382" s="48">
        <v>2</v>
      </c>
      <c r="O382" s="35" t="s">
        <v>1142</v>
      </c>
      <c r="P382" s="53" t="s">
        <v>1428</v>
      </c>
      <c r="Q382" s="49">
        <v>124.9</v>
      </c>
      <c r="R382" s="98">
        <f t="shared" si="21"/>
        <v>84.22117329737019</v>
      </c>
      <c r="U382" s="21">
        <f>104-F474</f>
        <v>104</v>
      </c>
    </row>
    <row r="383" spans="1:21" ht="15">
      <c r="A383" s="4">
        <v>662</v>
      </c>
      <c r="B383" s="102">
        <v>55</v>
      </c>
      <c r="C383" s="1">
        <v>71</v>
      </c>
      <c r="D383" s="102" t="s">
        <v>1200</v>
      </c>
      <c r="E383" s="2" t="str">
        <f>VLOOKUP($A383,база!$A$3:$E$9988,2,FALSE)</f>
        <v>Трипалин Владимир</v>
      </c>
      <c r="F383" s="7">
        <f>VLOOKUP($A383,база!$A$3:$E$9988,3,FALSE)</f>
        <v>49</v>
      </c>
      <c r="G383" s="2" t="str">
        <f>VLOOKUP($A383,база!$A$3:$E$9988,4,FALSE)</f>
        <v>Мос.обл.</v>
      </c>
      <c r="H383" s="2" t="str">
        <f>VLOOKUP($A383,база!$A$3:$E$9988,5,FALSE)</f>
        <v>Одинцово</v>
      </c>
      <c r="I383" s="10"/>
      <c r="J383" s="10"/>
      <c r="K383" s="10"/>
      <c r="L383" s="2"/>
      <c r="M383" s="2"/>
      <c r="N383" s="48">
        <v>2</v>
      </c>
      <c r="O383" s="35" t="s">
        <v>1142</v>
      </c>
      <c r="P383" s="53" t="s">
        <v>1305</v>
      </c>
      <c r="Q383" s="49">
        <v>121.61</v>
      </c>
      <c r="R383" s="98">
        <f t="shared" si="21"/>
        <v>80.5897945659377</v>
      </c>
      <c r="U383" s="21">
        <f>104-F475</f>
        <v>104</v>
      </c>
    </row>
    <row r="384" spans="1:22" ht="15">
      <c r="A384" s="4">
        <v>69</v>
      </c>
      <c r="B384" s="102">
        <v>55</v>
      </c>
      <c r="C384" s="1">
        <v>94</v>
      </c>
      <c r="D384" s="102" t="s">
        <v>1206</v>
      </c>
      <c r="E384" s="2" t="str">
        <f>VLOOKUP($A384,база!$A$3:$E$9988,2,FALSE)</f>
        <v>Гаврилов Алексей</v>
      </c>
      <c r="F384" s="7" t="str">
        <f>VLOOKUP($A384,база!$A$3:$E$9988,3,FALSE)</f>
        <v>48</v>
      </c>
      <c r="G384" s="2" t="str">
        <f>VLOOKUP($A384,база!$A$3:$E$9988,4,FALSE)</f>
        <v>Татарстан</v>
      </c>
      <c r="H384" s="2" t="str">
        <f>VLOOKUP($A384,база!$A$3:$E$9988,5,FALSE)</f>
        <v>Нижнекамск</v>
      </c>
      <c r="I384" s="10"/>
      <c r="J384" s="10"/>
      <c r="K384" s="10"/>
      <c r="L384" s="18"/>
      <c r="M384" s="18"/>
      <c r="N384" s="48">
        <v>2</v>
      </c>
      <c r="O384" s="35" t="s">
        <v>1142</v>
      </c>
      <c r="P384" s="53" t="s">
        <v>1320</v>
      </c>
      <c r="Q384" s="49">
        <v>122.69</v>
      </c>
      <c r="R384" s="98">
        <f t="shared" si="21"/>
        <v>86.40140845070422</v>
      </c>
      <c r="U384" s="21" t="e">
        <f>104-#REF!</f>
        <v>#REF!</v>
      </c>
      <c r="V384" s="4"/>
    </row>
    <row r="385" spans="1:22" ht="15">
      <c r="A385" s="4">
        <v>561</v>
      </c>
      <c r="B385" s="102">
        <v>55</v>
      </c>
      <c r="C385" s="1">
        <v>96</v>
      </c>
      <c r="D385" s="102" t="s">
        <v>1199</v>
      </c>
      <c r="E385" s="2" t="str">
        <f>VLOOKUP($A385,база!$A$3:$E$9988,2,FALSE)</f>
        <v>Иванов Виктор</v>
      </c>
      <c r="F385" s="7">
        <f>VLOOKUP($A385,база!$A$3:$E$9988,3,FALSE)</f>
        <v>47</v>
      </c>
      <c r="G385" s="2" t="str">
        <f>VLOOKUP($A385,база!$A$3:$E$9988,4,FALSE)</f>
        <v>Молдова</v>
      </c>
      <c r="H385" s="2" t="str">
        <f>VLOOKUP($A385,база!$A$3:$E$9988,5,FALSE)</f>
        <v>Бендеры</v>
      </c>
      <c r="I385" s="10"/>
      <c r="J385" s="10"/>
      <c r="K385" s="10"/>
      <c r="L385" s="2"/>
      <c r="M385" s="2"/>
      <c r="N385" s="48">
        <v>2</v>
      </c>
      <c r="O385" s="35" t="s">
        <v>1142</v>
      </c>
      <c r="P385" s="53" t="s">
        <v>1317</v>
      </c>
      <c r="Q385" s="49">
        <v>123.79</v>
      </c>
      <c r="R385" s="98">
        <f t="shared" si="21"/>
        <v>83.02481556002684</v>
      </c>
      <c r="U385" s="21" t="e">
        <f>104-#REF!</f>
        <v>#REF!</v>
      </c>
      <c r="V385" s="4"/>
    </row>
    <row r="386" spans="1:21" ht="15">
      <c r="A386" s="4">
        <v>226</v>
      </c>
      <c r="B386" s="102">
        <v>55</v>
      </c>
      <c r="C386" s="1">
        <v>105</v>
      </c>
      <c r="D386" s="102"/>
      <c r="E386" s="2" t="str">
        <f>VLOOKUP($A386,база!$A$3:$E$9988,2,FALSE)</f>
        <v>Куликов Александр</v>
      </c>
      <c r="F386" s="7" t="str">
        <f>VLOOKUP($A386,база!$A$3:$E$9988,3,FALSE)</f>
        <v>47</v>
      </c>
      <c r="G386" s="2" t="str">
        <f>VLOOKUP($A386,база!$A$3:$E$9988,4,FALSE)</f>
        <v>Марий-Эл Волжск</v>
      </c>
      <c r="H386" s="2" t="str">
        <f>VLOOKUP($A386,база!$A$3:$E$9988,5,FALSE)</f>
        <v>Гран</v>
      </c>
      <c r="I386" s="10"/>
      <c r="J386" s="10"/>
      <c r="K386" s="10"/>
      <c r="L386" s="2"/>
      <c r="M386" s="2"/>
      <c r="O386" s="35" t="s">
        <v>1142</v>
      </c>
      <c r="R386" s="98" t="e">
        <f t="shared" si="21"/>
        <v>#DIV/0!</v>
      </c>
      <c r="U386" s="21" t="e">
        <f>104-#REF!</f>
        <v>#REF!</v>
      </c>
    </row>
    <row r="387" spans="1:21" ht="15">
      <c r="A387" s="4">
        <v>538</v>
      </c>
      <c r="B387" s="102">
        <v>55</v>
      </c>
      <c r="C387" s="1">
        <v>115</v>
      </c>
      <c r="D387" s="102" t="s">
        <v>1201</v>
      </c>
      <c r="E387" s="2" t="str">
        <f>VLOOKUP($A387,база!$A$3:$E$9988,2,FALSE)</f>
        <v>Соколов Василий</v>
      </c>
      <c r="F387" s="7">
        <f>VLOOKUP($A387,база!$A$3:$E$9988,3,FALSE)</f>
        <v>47</v>
      </c>
      <c r="G387" s="2" t="str">
        <f>VLOOKUP($A387,база!$A$3:$E$9988,4,FALSE)</f>
        <v>Вологодская</v>
      </c>
      <c r="H387" s="2" t="str">
        <f>VLOOKUP($A387,база!$A$3:$E$9988,5,FALSE)</f>
        <v>Череповец</v>
      </c>
      <c r="I387" s="10"/>
      <c r="J387" s="10"/>
      <c r="K387" s="10"/>
      <c r="L387" s="2"/>
      <c r="M387" s="2"/>
      <c r="N387" s="48">
        <v>2</v>
      </c>
      <c r="O387" s="35" t="s">
        <v>1142</v>
      </c>
      <c r="P387" s="53" t="s">
        <v>1429</v>
      </c>
      <c r="Q387" s="49">
        <v>122.69</v>
      </c>
      <c r="R387" s="98">
        <f t="shared" si="21"/>
        <v>79.61713173264114</v>
      </c>
      <c r="U387" s="21">
        <f>104-F476</f>
        <v>78</v>
      </c>
    </row>
    <row r="388" spans="1:21" ht="15">
      <c r="A388" s="4">
        <v>71</v>
      </c>
      <c r="B388" s="102">
        <v>55</v>
      </c>
      <c r="C388" s="1">
        <v>300</v>
      </c>
      <c r="D388" s="102" t="s">
        <v>1202</v>
      </c>
      <c r="E388" s="2" t="str">
        <f>VLOOKUP($A388,база!$A$3:$E$9988,2,FALSE)</f>
        <v>Гавшин Василий</v>
      </c>
      <c r="F388" s="7">
        <f>VLOOKUP($A388,база!$A$3:$E$9988,3,FALSE)</f>
        <v>48</v>
      </c>
      <c r="G388" s="2" t="str">
        <f>VLOOKUP($A388,база!$A$3:$E$9988,4,FALSE)</f>
        <v>Удмуртия</v>
      </c>
      <c r="H388" s="2" t="str">
        <f>VLOOKUP($A388,база!$A$3:$E$9988,5,FALSE)</f>
        <v>Глазов Прогресс</v>
      </c>
      <c r="I388" s="10"/>
      <c r="J388" s="10"/>
      <c r="K388" s="10"/>
      <c r="L388" s="18"/>
      <c r="M388" s="18"/>
      <c r="N388" s="48">
        <v>2</v>
      </c>
      <c r="O388" s="35" t="s">
        <v>1142</v>
      </c>
      <c r="P388" s="53" t="s">
        <v>1346</v>
      </c>
      <c r="Q388" s="49">
        <v>122.69</v>
      </c>
      <c r="R388" s="98">
        <f t="shared" si="21"/>
        <v>77.8984126984127</v>
      </c>
      <c r="U388" s="21">
        <f>104-F477</f>
        <v>72</v>
      </c>
    </row>
    <row r="389" spans="1:21" ht="15">
      <c r="A389" s="4">
        <v>298</v>
      </c>
      <c r="B389" s="102">
        <v>55</v>
      </c>
      <c r="C389" s="1">
        <v>540</v>
      </c>
      <c r="D389" s="102"/>
      <c r="E389" s="2" t="str">
        <f>VLOOKUP($A389,база!$A$3:$E$9988,2,FALSE)</f>
        <v>Петров Станислав</v>
      </c>
      <c r="F389" s="7" t="str">
        <f>VLOOKUP($A389,база!$A$3:$E$9988,3,FALSE)</f>
        <v>48</v>
      </c>
      <c r="G389" s="2" t="str">
        <f>VLOOKUP($A389,база!$A$3:$E$9988,4,FALSE)</f>
        <v>Реутов</v>
      </c>
      <c r="H389" s="2">
        <f>VLOOKUP($A389,база!$A$3:$E$9988,5,FALSE)</f>
        <v>0</v>
      </c>
      <c r="I389" s="10"/>
      <c r="J389" s="10"/>
      <c r="K389" s="10"/>
      <c r="L389" s="2"/>
      <c r="M389" s="2"/>
      <c r="O389" s="35" t="s">
        <v>1142</v>
      </c>
      <c r="R389" s="98" t="e">
        <f t="shared" si="21"/>
        <v>#DIV/0!</v>
      </c>
      <c r="U389" s="21">
        <f>104-F478</f>
        <v>70</v>
      </c>
    </row>
    <row r="390" spans="1:21" ht="15">
      <c r="A390" s="4">
        <v>338</v>
      </c>
      <c r="B390" s="102">
        <v>55</v>
      </c>
      <c r="C390" s="1">
        <v>947</v>
      </c>
      <c r="D390" s="102"/>
      <c r="E390" s="2" t="str">
        <f>VLOOKUP($A390,база!$A$3:$E$9988,2,FALSE)</f>
        <v>Романов Анатолий</v>
      </c>
      <c r="F390" s="7" t="str">
        <f>VLOOKUP($A390,база!$A$3:$E$9988,3,FALSE)</f>
        <v>47</v>
      </c>
      <c r="G390" s="2" t="str">
        <f>VLOOKUP($A390,база!$A$3:$E$9988,4,FALSE)</f>
        <v>Москва</v>
      </c>
      <c r="H390" s="2" t="str">
        <f>VLOOKUP($A390,база!$A$3:$E$9988,5,FALSE)</f>
        <v>Дзержинец</v>
      </c>
      <c r="I390" s="10"/>
      <c r="J390" s="10"/>
      <c r="K390" s="10"/>
      <c r="L390" s="2"/>
      <c r="M390" s="2"/>
      <c r="O390" s="35" t="s">
        <v>1142</v>
      </c>
      <c r="R390" s="98" t="e">
        <f t="shared" si="21"/>
        <v>#DIV/0!</v>
      </c>
      <c r="U390" s="21">
        <f>104-F479</f>
        <v>72</v>
      </c>
    </row>
    <row r="391" spans="1:21" ht="15">
      <c r="A391" s="4">
        <v>540</v>
      </c>
      <c r="B391" s="102">
        <v>55</v>
      </c>
      <c r="D391" s="102"/>
      <c r="E391" s="2" t="str">
        <f>VLOOKUP($A391,база!$A$3:$E$9988,2,FALSE)</f>
        <v>Цуканов Александр</v>
      </c>
      <c r="F391" s="7">
        <f>VLOOKUP($A391,база!$A$3:$E$9988,3,FALSE)</f>
        <v>47</v>
      </c>
      <c r="G391" s="2" t="str">
        <f>VLOOKUP($A391,база!$A$3:$E$9988,4,FALSE)</f>
        <v>Свердловская</v>
      </c>
      <c r="H391" s="2" t="str">
        <f>VLOOKUP($A391,база!$A$3:$E$9988,5,FALSE)</f>
        <v>Каменск-Уральск</v>
      </c>
      <c r="I391" s="10"/>
      <c r="J391" s="10"/>
      <c r="K391" s="10"/>
      <c r="L391" s="2"/>
      <c r="M391" s="2"/>
      <c r="O391" s="35" t="s">
        <v>1142</v>
      </c>
      <c r="R391" s="98" t="e">
        <f t="shared" si="21"/>
        <v>#DIV/0!</v>
      </c>
      <c r="U391" s="21" t="e">
        <f>104-#REF!</f>
        <v>#REF!</v>
      </c>
    </row>
    <row r="392" spans="2:15" ht="15">
      <c r="B392" s="102"/>
      <c r="D392" s="102"/>
      <c r="E392" s="2" t="s">
        <v>810</v>
      </c>
      <c r="F392" s="7"/>
      <c r="G392" s="2"/>
      <c r="H392" s="2"/>
      <c r="I392" s="10"/>
      <c r="J392" s="10"/>
      <c r="K392" s="10"/>
      <c r="L392" s="2"/>
      <c r="M392" s="2"/>
      <c r="O392" s="35" t="s">
        <v>1142</v>
      </c>
    </row>
    <row r="393" spans="1:21" ht="15">
      <c r="A393" s="4">
        <v>640</v>
      </c>
      <c r="B393" s="102">
        <v>50</v>
      </c>
      <c r="C393" s="1">
        <v>25</v>
      </c>
      <c r="D393" s="102" t="s">
        <v>1200</v>
      </c>
      <c r="E393" s="2" t="str">
        <f>VLOOKUP($A393,база!$A$3:$E$9988,2,FALSE)</f>
        <v>Роганов Борис</v>
      </c>
      <c r="F393" s="7">
        <f>VLOOKUP($A393,база!$A$3:$E$9988,3,FALSE)</f>
        <v>51</v>
      </c>
      <c r="G393" s="2" t="str">
        <f>VLOOKUP($A393,база!$A$3:$E$9988,4,FALSE)</f>
        <v>Москва</v>
      </c>
      <c r="H393" s="2" t="str">
        <f>VLOOKUP($A393,база!$A$3:$E$9988,5,FALSE)</f>
        <v>МЭИ</v>
      </c>
      <c r="I393" s="10"/>
      <c r="J393" s="10"/>
      <c r="K393" s="10"/>
      <c r="L393" s="2"/>
      <c r="M393" s="2"/>
      <c r="N393" s="48">
        <v>2</v>
      </c>
      <c r="O393" s="35" t="s">
        <v>1142</v>
      </c>
      <c r="P393" s="53" t="s">
        <v>1337</v>
      </c>
      <c r="Q393" s="49">
        <v>119.61</v>
      </c>
      <c r="R393" s="98">
        <f aca="true" t="shared" si="22" ref="R393:R402">(S347*60+Q393)/(N393*60+P393)*100</f>
        <v>81.53374233128835</v>
      </c>
      <c r="U393" s="21" t="e">
        <f>104-#REF!</f>
        <v>#REF!</v>
      </c>
    </row>
    <row r="394" spans="1:21" ht="15">
      <c r="A394" s="4">
        <v>460</v>
      </c>
      <c r="B394" s="102">
        <v>50</v>
      </c>
      <c r="C394" s="1">
        <v>31</v>
      </c>
      <c r="D394" s="102"/>
      <c r="E394" s="2" t="str">
        <f>VLOOKUP($A394,база!$A$3:$E$9988,2,FALSE)</f>
        <v>Чеканов Юрий</v>
      </c>
      <c r="F394" s="7">
        <f>VLOOKUP($A394,база!$A$3:$E$9988,3,FALSE)</f>
        <v>52</v>
      </c>
      <c r="G394" s="2" t="str">
        <f>VLOOKUP($A394,база!$A$3:$E$9988,4,FALSE)</f>
        <v>Москва</v>
      </c>
      <c r="H394" s="2" t="str">
        <f>VLOOKUP($A394,база!$A$3:$E$9988,5,FALSE)</f>
        <v>Тушино</v>
      </c>
      <c r="I394" s="10"/>
      <c r="J394" s="10"/>
      <c r="K394" s="10"/>
      <c r="L394" s="2"/>
      <c r="M394" s="2"/>
      <c r="O394" s="35" t="s">
        <v>1142</v>
      </c>
      <c r="R394" s="98" t="e">
        <f t="shared" si="22"/>
        <v>#DIV/0!</v>
      </c>
      <c r="U394" s="21">
        <f>104-F480</f>
        <v>66</v>
      </c>
    </row>
    <row r="395" spans="1:21" ht="15">
      <c r="A395" s="4">
        <v>610</v>
      </c>
      <c r="B395" s="102">
        <v>50</v>
      </c>
      <c r="C395" s="1">
        <v>62</v>
      </c>
      <c r="D395" s="102"/>
      <c r="E395" s="2" t="str">
        <f>VLOOKUP($A395,база!$A$3:$E$9988,2,FALSE)</f>
        <v>Соколов Валерий</v>
      </c>
      <c r="F395" s="7">
        <f>VLOOKUP($A395,база!$A$3:$E$9988,3,FALSE)</f>
        <v>49</v>
      </c>
      <c r="G395" s="2" t="str">
        <f>VLOOKUP($A395,база!$A$3:$E$9988,4,FALSE)</f>
        <v>Мос.обл.</v>
      </c>
      <c r="H395" s="2" t="str">
        <f>VLOOKUP($A395,база!$A$3:$E$9988,5,FALSE)</f>
        <v>Ногинск</v>
      </c>
      <c r="I395" s="10"/>
      <c r="J395" s="10"/>
      <c r="K395" s="10"/>
      <c r="L395" s="2"/>
      <c r="M395" s="2"/>
      <c r="O395" s="35" t="s">
        <v>1142</v>
      </c>
      <c r="R395" s="98" t="e">
        <f t="shared" si="22"/>
        <v>#DIV/0!</v>
      </c>
      <c r="U395" s="21">
        <f>104-F481</f>
        <v>68</v>
      </c>
    </row>
    <row r="396" spans="1:21" ht="15">
      <c r="A396" s="4">
        <v>578</v>
      </c>
      <c r="B396" s="102">
        <v>50</v>
      </c>
      <c r="C396" s="1">
        <v>157</v>
      </c>
      <c r="D396" s="102"/>
      <c r="E396" s="2" t="str">
        <f>VLOOKUP($A396,база!$A$3:$E$9988,2,FALSE)</f>
        <v>Комиссаров Геннадий</v>
      </c>
      <c r="F396" s="7">
        <f>VLOOKUP($A396,база!$A$3:$E$9988,3,FALSE)</f>
        <v>54</v>
      </c>
      <c r="G396" s="2" t="str">
        <f>VLOOKUP($A396,база!$A$3:$E$9988,4,FALSE)</f>
        <v>Москва</v>
      </c>
      <c r="H396" s="2" t="str">
        <f>VLOOKUP($A396,база!$A$3:$E$9988,5,FALSE)</f>
        <v>Юж.Тушино</v>
      </c>
      <c r="I396" s="10"/>
      <c r="J396" s="10"/>
      <c r="K396" s="10"/>
      <c r="L396" s="2"/>
      <c r="M396" s="2"/>
      <c r="O396" s="35" t="s">
        <v>1142</v>
      </c>
      <c r="R396" s="98" t="e">
        <f t="shared" si="22"/>
        <v>#DIV/0!</v>
      </c>
      <c r="U396" s="21">
        <f>104-F482</f>
        <v>70</v>
      </c>
    </row>
    <row r="397" spans="1:21" ht="15">
      <c r="A397" s="4">
        <v>548</v>
      </c>
      <c r="B397" s="102">
        <v>50</v>
      </c>
      <c r="C397" s="1">
        <v>333</v>
      </c>
      <c r="D397" s="102" t="s">
        <v>1199</v>
      </c>
      <c r="E397" s="2" t="str">
        <f>VLOOKUP($A397,база!$A$3:$E$9988,2,FALSE)</f>
        <v>Быков Николай</v>
      </c>
      <c r="F397" s="7">
        <f>VLOOKUP($A397,база!$A$3:$E$9988,3,FALSE)</f>
        <v>50</v>
      </c>
      <c r="G397" s="2" t="str">
        <f>VLOOKUP($A397,база!$A$3:$E$9988,4,FALSE)</f>
        <v>Ростов-на-Дону</v>
      </c>
      <c r="H397" s="2">
        <f>VLOOKUP($A397,база!$A$3:$E$9988,5,FALSE)</f>
        <v>0</v>
      </c>
      <c r="I397" s="10"/>
      <c r="J397" s="10"/>
      <c r="K397" s="10"/>
      <c r="L397" s="2"/>
      <c r="M397" s="2"/>
      <c r="N397" s="48">
        <v>2</v>
      </c>
      <c r="O397" s="35" t="s">
        <v>1142</v>
      </c>
      <c r="P397" s="53" t="s">
        <v>1271</v>
      </c>
      <c r="Q397" s="49">
        <v>120.6</v>
      </c>
      <c r="R397" s="98">
        <f t="shared" si="22"/>
        <v>84.98942917547568</v>
      </c>
      <c r="U397" s="21">
        <f>104-F483</f>
        <v>66</v>
      </c>
    </row>
    <row r="398" spans="1:21" ht="15">
      <c r="A398" s="4">
        <v>163</v>
      </c>
      <c r="B398" s="102">
        <v>50</v>
      </c>
      <c r="C398" s="1">
        <v>478</v>
      </c>
      <c r="E398" s="2" t="str">
        <f>VLOOKUP($A398,база!$A$3:$E$9988,2,FALSE)</f>
        <v>Казанцев Леонид</v>
      </c>
      <c r="F398" s="7">
        <f>VLOOKUP($A398,база!$A$3:$E$9988,3,FALSE)</f>
        <v>51</v>
      </c>
      <c r="G398" s="2" t="str">
        <f>VLOOKUP($A398,база!$A$3:$E$9988,4,FALSE)</f>
        <v>Архангельская</v>
      </c>
      <c r="H398" s="2" t="str">
        <f>VLOOKUP($A398,база!$A$3:$E$9988,5,FALSE)</f>
        <v>Коряжма</v>
      </c>
      <c r="O398" s="35" t="s">
        <v>1142</v>
      </c>
      <c r="R398" s="98" t="e">
        <f t="shared" si="22"/>
        <v>#DIV/0!</v>
      </c>
      <c r="U398" s="21">
        <f>104-F484</f>
        <v>65</v>
      </c>
    </row>
    <row r="399" spans="1:21" ht="15">
      <c r="A399" s="4">
        <v>222</v>
      </c>
      <c r="B399" s="102">
        <v>50</v>
      </c>
      <c r="C399" s="1">
        <v>537</v>
      </c>
      <c r="D399" s="86" t="s">
        <v>1206</v>
      </c>
      <c r="E399" s="2" t="str">
        <f>VLOOKUP($A399,база!$A$3:$E$9988,2,FALSE)</f>
        <v>Кузовников Александр</v>
      </c>
      <c r="F399" s="7">
        <f>VLOOKUP($A399,база!$A$3:$E$9988,3,FALSE)</f>
        <v>53</v>
      </c>
      <c r="G399" s="2" t="str">
        <f>VLOOKUP($A399,база!$A$3:$E$9988,4,FALSE)</f>
        <v>Москва</v>
      </c>
      <c r="H399" s="2" t="str">
        <f>VLOOKUP($A399,база!$A$3:$E$9988,5,FALSE)</f>
        <v>Юж.Тушино</v>
      </c>
      <c r="N399" s="48">
        <v>2</v>
      </c>
      <c r="O399" s="35" t="s">
        <v>1142</v>
      </c>
      <c r="P399" s="53" t="s">
        <v>1150</v>
      </c>
      <c r="Q399" s="49">
        <v>117.66</v>
      </c>
      <c r="R399" s="98">
        <f t="shared" si="22"/>
        <v>89.74828375286042</v>
      </c>
      <c r="U399" s="21" t="e">
        <f>104-#REF!</f>
        <v>#REF!</v>
      </c>
    </row>
    <row r="400" spans="1:21" ht="15">
      <c r="A400" s="4">
        <v>300</v>
      </c>
      <c r="B400" s="102">
        <v>50</v>
      </c>
      <c r="C400" s="1">
        <v>538</v>
      </c>
      <c r="D400" s="86" t="s">
        <v>1207</v>
      </c>
      <c r="E400" s="2" t="str">
        <f>VLOOKUP($A400,база!$A$3:$E$9988,2,FALSE)</f>
        <v>Пименов Владимир</v>
      </c>
      <c r="F400" s="7">
        <f>VLOOKUP($A400,база!$A$3:$E$9988,3,FALSE)</f>
        <v>54</v>
      </c>
      <c r="G400" s="2" t="str">
        <f>VLOOKUP($A400,база!$A$3:$E$9988,4,FALSE)</f>
        <v>С-Петербург</v>
      </c>
      <c r="H400" s="2" t="str">
        <f>VLOOKUP($A400,база!$A$3:$E$9988,5,FALSE)</f>
        <v>Ижорец</v>
      </c>
      <c r="N400" s="48">
        <v>2</v>
      </c>
      <c r="O400" s="35" t="s">
        <v>1142</v>
      </c>
      <c r="P400" s="53" t="s">
        <v>1430</v>
      </c>
      <c r="Q400" s="49">
        <v>116.72</v>
      </c>
      <c r="R400" s="98">
        <f t="shared" si="22"/>
        <v>84.51846488052136</v>
      </c>
      <c r="U400" s="21" t="e">
        <f>104-#REF!</f>
        <v>#REF!</v>
      </c>
    </row>
    <row r="401" spans="1:21" ht="15">
      <c r="A401" s="4">
        <v>260</v>
      </c>
      <c r="B401" s="102">
        <v>50</v>
      </c>
      <c r="C401" s="1">
        <v>542</v>
      </c>
      <c r="D401" s="102" t="s">
        <v>1201</v>
      </c>
      <c r="E401" s="2" t="str">
        <f>VLOOKUP($A401,база!$A$3:$E$9988,2,FALSE)</f>
        <v>Михайленко Борис</v>
      </c>
      <c r="F401" s="7">
        <f>VLOOKUP($A401,база!$A$3:$E$9988,3,FALSE)</f>
        <v>53</v>
      </c>
      <c r="G401" s="2" t="str">
        <f>VLOOKUP($A401,база!$A$3:$E$9988,4,FALSE)</f>
        <v>Красноярск.</v>
      </c>
      <c r="H401" s="2" t="str">
        <f>VLOOKUP($A401,база!$A$3:$E$9988,5,FALSE)</f>
        <v>Норильск</v>
      </c>
      <c r="I401" s="10"/>
      <c r="J401" s="10"/>
      <c r="K401" s="10"/>
      <c r="L401" s="2"/>
      <c r="M401" s="2"/>
      <c r="N401" s="48">
        <v>2</v>
      </c>
      <c r="O401" s="35" t="s">
        <v>1142</v>
      </c>
      <c r="P401" s="53" t="s">
        <v>1431</v>
      </c>
      <c r="Q401" s="49">
        <v>116.72</v>
      </c>
      <c r="R401" s="98">
        <f t="shared" si="22"/>
        <v>72.85892634207242</v>
      </c>
      <c r="U401" s="21" t="e">
        <f>104-#REF!</f>
        <v>#REF!</v>
      </c>
    </row>
    <row r="402" spans="1:21" ht="15">
      <c r="A402" s="4">
        <v>574</v>
      </c>
      <c r="B402" s="102">
        <v>50</v>
      </c>
      <c r="C402" s="1">
        <v>769</v>
      </c>
      <c r="D402" s="102" t="s">
        <v>1202</v>
      </c>
      <c r="E402" s="2" t="str">
        <f>VLOOKUP($A402,база!$A$3:$E$9988,2,FALSE)</f>
        <v>Белов Леонид</v>
      </c>
      <c r="F402" s="7">
        <f>VLOOKUP($A402,база!$A$3:$E$9988,3,FALSE)</f>
        <v>49</v>
      </c>
      <c r="G402" s="2" t="str">
        <f>VLOOKUP($A402,база!$A$3:$E$9988,4,FALSE)</f>
        <v>Курганская</v>
      </c>
      <c r="H402" s="2" t="str">
        <f>VLOOKUP($A402,база!$A$3:$E$9988,5,FALSE)</f>
        <v>Курган</v>
      </c>
      <c r="I402" s="10"/>
      <c r="J402" s="10"/>
      <c r="K402" s="10"/>
      <c r="L402" s="2"/>
      <c r="M402" s="2"/>
      <c r="N402" s="48">
        <v>2</v>
      </c>
      <c r="O402" s="35" t="s">
        <v>1142</v>
      </c>
      <c r="P402" s="53" t="s">
        <v>1432</v>
      </c>
      <c r="Q402" s="49">
        <v>120.6</v>
      </c>
      <c r="R402" s="98">
        <f t="shared" si="22"/>
        <v>74.95338719701678</v>
      </c>
      <c r="U402" s="21">
        <f>104-F485</f>
        <v>61</v>
      </c>
    </row>
    <row r="403" spans="2:18" ht="15">
      <c r="B403" s="102"/>
      <c r="D403" s="102"/>
      <c r="E403" s="2" t="s">
        <v>811</v>
      </c>
      <c r="F403" s="7"/>
      <c r="G403" s="2"/>
      <c r="H403" s="2"/>
      <c r="I403" s="10"/>
      <c r="J403" s="10"/>
      <c r="K403" s="10"/>
      <c r="L403" s="2"/>
      <c r="M403" s="2"/>
      <c r="O403" s="35" t="s">
        <v>1142</v>
      </c>
      <c r="R403" s="98" t="e">
        <f aca="true" t="shared" si="23" ref="R403:R443">(S357*60+Q403)/(N403*60+P403)*100</f>
        <v>#DIV/0!</v>
      </c>
    </row>
    <row r="404" spans="1:21" ht="15">
      <c r="A404" s="4">
        <v>613</v>
      </c>
      <c r="B404" s="102">
        <v>45</v>
      </c>
      <c r="C404" s="1">
        <v>106</v>
      </c>
      <c r="D404" s="102">
        <v>14</v>
      </c>
      <c r="E404" s="2" t="str">
        <f>VLOOKUP($A404,база!$A$3:$E$9988,2,FALSE)</f>
        <v>Тазетдинов Руслан</v>
      </c>
      <c r="F404" s="7">
        <f>VLOOKUP($A404,база!$A$3:$E$9988,3,FALSE)</f>
        <v>57</v>
      </c>
      <c r="G404" s="2" t="str">
        <f>VLOOKUP($A404,база!$A$3:$E$9988,4,FALSE)</f>
        <v>Татарстан</v>
      </c>
      <c r="H404" s="2" t="str">
        <f>VLOOKUP($A404,база!$A$3:$E$9988,5,FALSE)</f>
        <v>Казань Мотор</v>
      </c>
      <c r="I404" s="10"/>
      <c r="J404" s="10"/>
      <c r="K404" s="10"/>
      <c r="L404" s="2"/>
      <c r="M404" s="2"/>
      <c r="N404" s="48">
        <v>2</v>
      </c>
      <c r="O404" s="35" t="s">
        <v>1142</v>
      </c>
      <c r="P404" s="53" t="s">
        <v>1443</v>
      </c>
      <c r="Q404" s="49">
        <v>114.05</v>
      </c>
      <c r="R404" s="98">
        <f t="shared" si="23"/>
        <v>78.2235939643347</v>
      </c>
      <c r="U404" s="21">
        <f>104-F487</f>
        <v>64</v>
      </c>
    </row>
    <row r="405" spans="1:21" ht="15">
      <c r="A405" s="4">
        <v>459</v>
      </c>
      <c r="B405" s="102">
        <v>45</v>
      </c>
      <c r="C405" s="1">
        <v>559</v>
      </c>
      <c r="D405" s="102" t="s">
        <v>1201</v>
      </c>
      <c r="E405" s="2" t="str">
        <f>VLOOKUP($A405,база!$A$3:$E$9988,2,FALSE)</f>
        <v>Цит Николай</v>
      </c>
      <c r="F405" s="7" t="str">
        <f>VLOOKUP($A405,база!$A$3:$E$9988,3,FALSE)</f>
        <v>55</v>
      </c>
      <c r="G405" s="2" t="str">
        <f>VLOOKUP($A405,база!$A$3:$E$9988,4,FALSE)</f>
        <v>Свердловская</v>
      </c>
      <c r="H405" s="2" t="str">
        <f>VLOOKUP($A405,база!$A$3:$E$9988,5,FALSE)</f>
        <v>Североуральск</v>
      </c>
      <c r="I405" s="10"/>
      <c r="J405" s="10"/>
      <c r="K405" s="10"/>
      <c r="L405" s="2"/>
      <c r="M405" s="2"/>
      <c r="N405" s="48">
        <v>2</v>
      </c>
      <c r="O405" s="35" t="s">
        <v>1142</v>
      </c>
      <c r="P405" s="53" t="s">
        <v>1359</v>
      </c>
      <c r="Q405" s="49">
        <v>114.92</v>
      </c>
      <c r="R405" s="98">
        <f t="shared" si="23"/>
        <v>86.53614457831324</v>
      </c>
      <c r="U405" s="21">
        <f>104-F488</f>
        <v>62</v>
      </c>
    </row>
    <row r="406" spans="1:21" ht="15">
      <c r="A406" s="4">
        <v>335</v>
      </c>
      <c r="B406" s="102">
        <v>45</v>
      </c>
      <c r="C406" s="1">
        <v>775</v>
      </c>
      <c r="D406" s="102">
        <v>11</v>
      </c>
      <c r="E406" s="2" t="str">
        <f>VLOOKUP($A406,база!$A$3:$E$9988,2,FALSE)</f>
        <v>Родигин Анатолий</v>
      </c>
      <c r="F406" s="7" t="str">
        <f>VLOOKUP($A406,база!$A$3:$E$9988,3,FALSE)</f>
        <v>55</v>
      </c>
      <c r="G406" s="2" t="str">
        <f>VLOOKUP($A406,база!$A$3:$E$9988,4,FALSE)</f>
        <v>Нижегород.,Саров</v>
      </c>
      <c r="H406" s="2">
        <f>VLOOKUP($A406,база!$A$3:$E$9988,5,FALSE)</f>
        <v>0</v>
      </c>
      <c r="I406" s="10"/>
      <c r="J406" s="10"/>
      <c r="K406" s="10"/>
      <c r="L406" s="2"/>
      <c r="M406" s="2"/>
      <c r="N406" s="48">
        <v>2</v>
      </c>
      <c r="O406" s="35" t="s">
        <v>1142</v>
      </c>
      <c r="P406" s="53" t="s">
        <v>1440</v>
      </c>
      <c r="Q406" s="49">
        <v>114.92</v>
      </c>
      <c r="R406" s="98">
        <f t="shared" si="23"/>
        <v>81.15819209039549</v>
      </c>
      <c r="U406" s="21">
        <f>104-F489</f>
        <v>64</v>
      </c>
    </row>
    <row r="407" spans="1:21" ht="15">
      <c r="A407" s="4">
        <v>5</v>
      </c>
      <c r="B407" s="102">
        <v>45</v>
      </c>
      <c r="C407" s="1">
        <v>565</v>
      </c>
      <c r="D407" s="102"/>
      <c r="E407" s="2" t="str">
        <f>VLOOKUP($A407,база!$A$3:$E$9988,2,FALSE)</f>
        <v>Акишев Дмитрий</v>
      </c>
      <c r="F407" s="7">
        <f>VLOOKUP($A407,база!$A$3:$E$9988,3,FALSE)</f>
        <v>58</v>
      </c>
      <c r="G407" s="2" t="str">
        <f>VLOOKUP($A407,база!$A$3:$E$9988,4,FALSE)</f>
        <v>Архангельская</v>
      </c>
      <c r="H407" s="2" t="str">
        <f>VLOOKUP($A407,база!$A$3:$E$9988,5,FALSE)</f>
        <v>Лава</v>
      </c>
      <c r="I407" s="10"/>
      <c r="J407" s="10"/>
      <c r="K407" s="10"/>
      <c r="L407" s="2"/>
      <c r="M407" s="2"/>
      <c r="O407" s="35" t="s">
        <v>1142</v>
      </c>
      <c r="R407" s="98" t="e">
        <f t="shared" si="23"/>
        <v>#DIV/0!</v>
      </c>
      <c r="U407" s="21">
        <f>104-F490</f>
        <v>61</v>
      </c>
    </row>
    <row r="408" spans="1:21" ht="15">
      <c r="A408" s="4">
        <v>80</v>
      </c>
      <c r="B408" s="102">
        <v>45</v>
      </c>
      <c r="C408" s="1">
        <v>389</v>
      </c>
      <c r="D408" s="102" t="s">
        <v>1209</v>
      </c>
      <c r="E408" s="2" t="str">
        <f>VLOOKUP($A408,база!$A$3:$E$9988,2,FALSE)</f>
        <v>Гальблауб Александр</v>
      </c>
      <c r="F408" s="7">
        <f>VLOOKUP($A408,база!$A$3:$E$9988,3,FALSE)</f>
        <v>56</v>
      </c>
      <c r="G408" s="2" t="str">
        <f>VLOOKUP($A408,база!$A$3:$E$9988,4,FALSE)</f>
        <v>Удмуртия</v>
      </c>
      <c r="H408" s="2" t="str">
        <f>VLOOKUP($A408,база!$A$3:$E$9988,5,FALSE)</f>
        <v>Глазов Прогресс</v>
      </c>
      <c r="I408" s="10"/>
      <c r="J408" s="10"/>
      <c r="K408" s="10"/>
      <c r="L408" s="2"/>
      <c r="M408" s="2"/>
      <c r="N408" s="48">
        <v>2</v>
      </c>
      <c r="O408" s="35" t="s">
        <v>1142</v>
      </c>
      <c r="P408" s="53" t="s">
        <v>1437</v>
      </c>
      <c r="Q408" s="49">
        <v>114.92</v>
      </c>
      <c r="R408" s="98">
        <f t="shared" si="23"/>
        <v>82.20314735336194</v>
      </c>
      <c r="U408" s="21" t="e">
        <f>104-#REF!</f>
        <v>#REF!</v>
      </c>
    </row>
    <row r="409" spans="1:21" ht="15">
      <c r="A409" s="4">
        <v>669</v>
      </c>
      <c r="B409" s="102">
        <v>45</v>
      </c>
      <c r="C409" s="1">
        <v>566</v>
      </c>
      <c r="D409" s="102">
        <v>12</v>
      </c>
      <c r="E409" s="2" t="str">
        <f>VLOOKUP($A409,база!$A$3:$E$9988,2,FALSE)</f>
        <v>Аникин Андрей</v>
      </c>
      <c r="F409" s="7">
        <f>VLOOKUP($A409,база!$A$3:$E$9988,3,FALSE)</f>
        <v>55</v>
      </c>
      <c r="G409" s="2" t="str">
        <f>VLOOKUP($A409,база!$A$3:$E$9988,4,FALSE)</f>
        <v>Архангельская</v>
      </c>
      <c r="H409" s="2" t="str">
        <f>VLOOKUP($A409,база!$A$3:$E$9988,5,FALSE)</f>
        <v>Архангельск Лава</v>
      </c>
      <c r="I409" s="10"/>
      <c r="J409" s="10"/>
      <c r="K409" s="10"/>
      <c r="L409" s="2"/>
      <c r="M409" s="2"/>
      <c r="N409" s="48">
        <v>2</v>
      </c>
      <c r="O409" s="35" t="s">
        <v>1142</v>
      </c>
      <c r="P409" s="53" t="s">
        <v>1441</v>
      </c>
      <c r="Q409" s="49">
        <v>114.92</v>
      </c>
      <c r="R409" s="98">
        <f t="shared" si="23"/>
        <v>79.47441217150761</v>
      </c>
      <c r="U409" s="21">
        <f>104-F491</f>
        <v>62</v>
      </c>
    </row>
    <row r="410" spans="1:21" ht="15">
      <c r="A410" s="4">
        <v>598</v>
      </c>
      <c r="B410" s="102">
        <v>45</v>
      </c>
      <c r="C410" s="1">
        <v>3</v>
      </c>
      <c r="D410" s="102">
        <v>13</v>
      </c>
      <c r="E410" s="2" t="str">
        <f>VLOOKUP($A410,база!$A$3:$E$9988,2,FALSE)</f>
        <v>Азимов Альберт</v>
      </c>
      <c r="F410" s="7">
        <f>VLOOKUP($A410,база!$A$3:$E$9988,3,FALSE)</f>
        <v>55</v>
      </c>
      <c r="G410" s="2" t="str">
        <f>VLOOKUP($A410,база!$A$3:$E$9988,4,FALSE)</f>
        <v>Орловская</v>
      </c>
      <c r="H410" s="2" t="str">
        <f>VLOOKUP($A410,база!$A$3:$E$9988,5,FALSE)</f>
        <v>Орел</v>
      </c>
      <c r="I410" s="10"/>
      <c r="J410" s="10"/>
      <c r="K410" s="10"/>
      <c r="L410" s="2"/>
      <c r="M410" s="2"/>
      <c r="N410" s="48">
        <v>2</v>
      </c>
      <c r="O410" s="35" t="s">
        <v>1142</v>
      </c>
      <c r="P410" s="53" t="s">
        <v>1442</v>
      </c>
      <c r="Q410" s="49">
        <v>114.92</v>
      </c>
      <c r="R410" s="98">
        <f t="shared" si="23"/>
        <v>79.14600550964188</v>
      </c>
      <c r="U410" s="21">
        <f>104-F492</f>
        <v>64</v>
      </c>
    </row>
    <row r="411" spans="1:21" ht="15">
      <c r="A411" s="4">
        <v>649</v>
      </c>
      <c r="B411" s="102">
        <v>45</v>
      </c>
      <c r="C411" s="1">
        <v>64</v>
      </c>
      <c r="D411" s="102" t="s">
        <v>1210</v>
      </c>
      <c r="E411" s="2" t="str">
        <f>VLOOKUP($A411,база!$A$3:$E$9988,2,FALSE)</f>
        <v>Шаталов Сергей</v>
      </c>
      <c r="F411" s="7">
        <f>VLOOKUP($A411,база!$A$3:$E$9988,3,FALSE)</f>
        <v>56</v>
      </c>
      <c r="G411" s="2" t="str">
        <f>VLOOKUP($A411,база!$A$3:$E$9988,4,FALSE)</f>
        <v>Ярославская</v>
      </c>
      <c r="H411" s="2" t="str">
        <f>VLOOKUP($A411,база!$A$3:$E$9988,5,FALSE)</f>
        <v>Рыбинск "Рыбинск"</v>
      </c>
      <c r="I411" s="10"/>
      <c r="J411" s="10"/>
      <c r="K411" s="10"/>
      <c r="L411" s="2"/>
      <c r="M411" s="2"/>
      <c r="N411" s="48">
        <v>2</v>
      </c>
      <c r="O411" s="35" t="s">
        <v>1142</v>
      </c>
      <c r="P411" s="53" t="s">
        <v>1438</v>
      </c>
      <c r="Q411" s="49">
        <v>114.92</v>
      </c>
      <c r="R411" s="98">
        <f t="shared" si="23"/>
        <v>81.91019244476122</v>
      </c>
      <c r="U411" s="21" t="e">
        <f>104-#REF!</f>
        <v>#REF!</v>
      </c>
    </row>
    <row r="412" spans="1:21" ht="15">
      <c r="A412" s="4">
        <v>362</v>
      </c>
      <c r="B412" s="102">
        <v>45</v>
      </c>
      <c r="C412" s="1">
        <v>90</v>
      </c>
      <c r="D412" s="102" t="s">
        <v>1199</v>
      </c>
      <c r="E412" s="2" t="str">
        <f>VLOOKUP($A412,база!$A$3:$E$9988,2,FALSE)</f>
        <v>Сахапов Рафис</v>
      </c>
      <c r="F412" s="7">
        <f>VLOOKUP($A412,база!$A$3:$E$9988,3,FALSE)</f>
        <v>59</v>
      </c>
      <c r="G412" s="2" t="str">
        <f>VLOOKUP($A412,база!$A$3:$E$9988,4,FALSE)</f>
        <v>Удмуртия</v>
      </c>
      <c r="H412" s="2" t="str">
        <f>VLOOKUP($A412,база!$A$3:$E$9988,5,FALSE)</f>
        <v>Глазов Прогресс</v>
      </c>
      <c r="I412" s="10"/>
      <c r="J412" s="10"/>
      <c r="K412" s="10"/>
      <c r="L412" s="2"/>
      <c r="M412" s="2"/>
      <c r="N412" s="48">
        <v>2</v>
      </c>
      <c r="O412" s="35" t="s">
        <v>1142</v>
      </c>
      <c r="P412" s="53" t="s">
        <v>1434</v>
      </c>
      <c r="Q412" s="49">
        <v>113.18</v>
      </c>
      <c r="R412" s="98">
        <f t="shared" si="23"/>
        <v>85.4833836858006</v>
      </c>
      <c r="U412" s="21">
        <f>104-F494</f>
        <v>56</v>
      </c>
    </row>
    <row r="413" spans="1:21" ht="15">
      <c r="A413" s="4">
        <v>593</v>
      </c>
      <c r="B413" s="102">
        <v>45</v>
      </c>
      <c r="C413" s="1">
        <v>543</v>
      </c>
      <c r="D413" s="102" t="s">
        <v>1202</v>
      </c>
      <c r="E413" s="2" t="str">
        <f>VLOOKUP($A413,база!$A$3:$E$9988,2,FALSE)</f>
        <v>Илюхин Сергей</v>
      </c>
      <c r="F413" s="7">
        <f>VLOOKUP($A413,база!$A$3:$E$9988,3,FALSE)</f>
        <v>59</v>
      </c>
      <c r="G413" s="2" t="str">
        <f>VLOOKUP($A413,база!$A$3:$E$9988,4,FALSE)</f>
        <v>Орловская</v>
      </c>
      <c r="H413" s="2" t="str">
        <f>VLOOKUP($A413,база!$A$3:$E$9988,5,FALSE)</f>
        <v>Орел</v>
      </c>
      <c r="I413" s="10"/>
      <c r="J413" s="10"/>
      <c r="K413" s="10"/>
      <c r="L413" s="2"/>
      <c r="M413" s="2"/>
      <c r="N413" s="48">
        <v>2</v>
      </c>
      <c r="O413" s="35" t="s">
        <v>1142</v>
      </c>
      <c r="P413" s="53" t="s">
        <v>1327</v>
      </c>
      <c r="Q413" s="49">
        <v>112.33</v>
      </c>
      <c r="R413" s="98">
        <f t="shared" si="23"/>
        <v>81.69454545454545</v>
      </c>
      <c r="U413" s="21">
        <f>104-F495</f>
        <v>56</v>
      </c>
    </row>
    <row r="414" spans="1:21" ht="15">
      <c r="A414" s="4">
        <v>545</v>
      </c>
      <c r="B414" s="102">
        <v>45</v>
      </c>
      <c r="C414" s="1">
        <v>5</v>
      </c>
      <c r="D414" s="102" t="s">
        <v>1200</v>
      </c>
      <c r="E414" s="2" t="str">
        <f>VLOOKUP($A414,база!$A$3:$E$9988,2,FALSE)</f>
        <v>Флентин Виктор</v>
      </c>
      <c r="F414" s="7">
        <f>VLOOKUP($A414,база!$A$3:$E$9988,3,FALSE)</f>
        <v>55</v>
      </c>
      <c r="G414" s="2" t="str">
        <f>VLOOKUP($A414,база!$A$3:$E$9988,4,FALSE)</f>
        <v>Украина</v>
      </c>
      <c r="H414" s="2" t="str">
        <f>VLOOKUP($A414,база!$A$3:$E$9988,5,FALSE)</f>
        <v>Хмельницкий</v>
      </c>
      <c r="I414" s="10"/>
      <c r="J414" s="10"/>
      <c r="K414" s="10"/>
      <c r="L414" s="2"/>
      <c r="M414" s="2"/>
      <c r="N414" s="48">
        <v>2</v>
      </c>
      <c r="O414" s="35" t="s">
        <v>1142</v>
      </c>
      <c r="P414" s="53" t="s">
        <v>1435</v>
      </c>
      <c r="Q414" s="49">
        <v>115.81</v>
      </c>
      <c r="R414" s="98">
        <f t="shared" si="23"/>
        <v>87.27204220045216</v>
      </c>
      <c r="U414" s="21" t="e">
        <f>104-#REF!</f>
        <v>#REF!</v>
      </c>
    </row>
    <row r="415" spans="1:21" ht="15">
      <c r="A415" s="4">
        <v>216</v>
      </c>
      <c r="B415" s="102">
        <v>45</v>
      </c>
      <c r="C415" s="1">
        <v>84</v>
      </c>
      <c r="D415" s="102" t="s">
        <v>1207</v>
      </c>
      <c r="E415" s="2" t="str">
        <f>VLOOKUP($A415,база!$A$3:$E$9988,2,FALSE)</f>
        <v>Крылов Виктор</v>
      </c>
      <c r="F415" s="7" t="str">
        <f>VLOOKUP($A415,база!$A$3:$E$9988,3,FALSE)</f>
        <v>56</v>
      </c>
      <c r="G415" s="2" t="str">
        <f>VLOOKUP($A415,база!$A$3:$E$9988,4,FALSE)</f>
        <v>Мос.обл.</v>
      </c>
      <c r="H415" s="2" t="str">
        <f>VLOOKUP($A415,база!$A$3:$E$9988,5,FALSE)</f>
        <v>Дзержинец</v>
      </c>
      <c r="I415" s="10"/>
      <c r="J415" s="10"/>
      <c r="K415" s="10"/>
      <c r="L415" s="2"/>
      <c r="M415" s="2"/>
      <c r="N415" s="48">
        <v>2</v>
      </c>
      <c r="O415" s="35" t="s">
        <v>1142</v>
      </c>
      <c r="P415" s="53" t="s">
        <v>1376</v>
      </c>
      <c r="Q415" s="49">
        <v>114.05</v>
      </c>
      <c r="R415" s="98">
        <f t="shared" si="23"/>
        <v>88.00154320987654</v>
      </c>
      <c r="U415" s="21">
        <f>104-F496</f>
        <v>57</v>
      </c>
    </row>
    <row r="416" spans="1:21" ht="15">
      <c r="A416" s="4">
        <v>107</v>
      </c>
      <c r="B416" s="102">
        <v>45</v>
      </c>
      <c r="C416" s="1">
        <v>779</v>
      </c>
      <c r="D416" s="102" t="s">
        <v>1208</v>
      </c>
      <c r="E416" s="2" t="str">
        <f>VLOOKUP($A416,база!$A$3:$E$9988,2,FALSE)</f>
        <v>Демченко Владимир</v>
      </c>
      <c r="F416" s="7">
        <f>VLOOKUP($A416,база!$A$3:$E$9988,3,FALSE)</f>
        <v>56</v>
      </c>
      <c r="G416" s="2" t="str">
        <f>VLOOKUP($A416,база!$A$3:$E$9988,4,FALSE)</f>
        <v>Свердловская</v>
      </c>
      <c r="H416" s="2" t="str">
        <f>VLOOKUP($A416,база!$A$3:$E$9988,5,FALSE)</f>
        <v>Новоуральск Кедр</v>
      </c>
      <c r="I416" s="10"/>
      <c r="J416" s="10"/>
      <c r="K416" s="10"/>
      <c r="L416" s="2"/>
      <c r="M416" s="2"/>
      <c r="N416" s="48">
        <v>2</v>
      </c>
      <c r="O416" s="35" t="s">
        <v>1142</v>
      </c>
      <c r="P416" s="53" t="s">
        <v>1436</v>
      </c>
      <c r="Q416" s="49">
        <v>114.92</v>
      </c>
      <c r="R416" s="98">
        <f t="shared" si="23"/>
        <v>83.39622641509433</v>
      </c>
      <c r="U416" s="21">
        <f>104-F497</f>
        <v>57</v>
      </c>
    </row>
    <row r="417" spans="1:21" s="4" customFormat="1" ht="15">
      <c r="A417" s="4">
        <v>579</v>
      </c>
      <c r="B417" s="102">
        <v>45</v>
      </c>
      <c r="C417" s="1">
        <v>776</v>
      </c>
      <c r="D417" s="102">
        <v>10</v>
      </c>
      <c r="E417" s="2" t="str">
        <f>VLOOKUP($A417,база!$A$3:$E$9988,2,FALSE)</f>
        <v>Усатов Владимир</v>
      </c>
      <c r="F417" s="7">
        <f>VLOOKUP($A417,база!$A$3:$E$9988,3,FALSE)</f>
        <v>57</v>
      </c>
      <c r="G417" s="2" t="str">
        <f>VLOOKUP($A417,база!$A$3:$E$9988,4,FALSE)</f>
        <v>Нижегородская</v>
      </c>
      <c r="H417" s="2" t="str">
        <f>VLOOKUP($A417,база!$A$3:$E$9988,5,FALSE)</f>
        <v>Саров</v>
      </c>
      <c r="I417" s="10"/>
      <c r="J417" s="10"/>
      <c r="K417" s="10"/>
      <c r="L417" s="2"/>
      <c r="M417" s="2"/>
      <c r="N417" s="48">
        <v>2</v>
      </c>
      <c r="O417" s="35" t="s">
        <v>1142</v>
      </c>
      <c r="P417" s="53" t="s">
        <v>1439</v>
      </c>
      <c r="Q417" s="49">
        <v>113.18</v>
      </c>
      <c r="R417" s="98">
        <f t="shared" si="23"/>
        <v>80.32647267565649</v>
      </c>
      <c r="S417" s="38"/>
      <c r="U417" s="7"/>
    </row>
    <row r="418" spans="1:21" s="4" customFormat="1" ht="15">
      <c r="A418" s="4">
        <v>5</v>
      </c>
      <c r="B418" s="102">
        <v>45</v>
      </c>
      <c r="C418" s="1"/>
      <c r="D418" s="102" t="s">
        <v>1206</v>
      </c>
      <c r="E418" s="2" t="str">
        <f>VLOOKUP($A418,база!$A$3:$E$9988,2,FALSE)</f>
        <v>Акишев Дмитрий</v>
      </c>
      <c r="F418" s="7">
        <f>VLOOKUP($A418,база!$A$3:$E$9988,3,FALSE)</f>
        <v>58</v>
      </c>
      <c r="G418" s="2" t="str">
        <f>VLOOKUP($A418,база!$A$3:$E$9988,4,FALSE)</f>
        <v>Архангельская</v>
      </c>
      <c r="H418" s="2" t="str">
        <f>VLOOKUP($A418,база!$A$3:$E$9988,5,FALSE)</f>
        <v>Лава</v>
      </c>
      <c r="I418" s="10"/>
      <c r="J418" s="10"/>
      <c r="K418" s="10"/>
      <c r="L418" s="2"/>
      <c r="M418" s="2"/>
      <c r="N418" s="48">
        <v>2</v>
      </c>
      <c r="O418" s="35" t="s">
        <v>1142</v>
      </c>
      <c r="P418" s="53" t="s">
        <v>1433</v>
      </c>
      <c r="Q418" s="49">
        <v>112.33</v>
      </c>
      <c r="R418" s="98">
        <f t="shared" si="23"/>
        <v>87.62090483619346</v>
      </c>
      <c r="S418" s="38"/>
      <c r="U418" s="7"/>
    </row>
    <row r="419" spans="2:21" s="4" customFormat="1" ht="15">
      <c r="B419" s="102"/>
      <c r="C419" s="1"/>
      <c r="D419" s="102"/>
      <c r="E419" s="10"/>
      <c r="F419" s="41"/>
      <c r="G419" s="10"/>
      <c r="H419" s="10"/>
      <c r="I419" s="10"/>
      <c r="J419" s="10"/>
      <c r="K419" s="10"/>
      <c r="L419" s="2"/>
      <c r="M419" s="2"/>
      <c r="N419" s="48"/>
      <c r="O419" s="35" t="s">
        <v>1142</v>
      </c>
      <c r="P419" s="53"/>
      <c r="Q419" s="49"/>
      <c r="R419" s="98" t="e">
        <f t="shared" si="23"/>
        <v>#DIV/0!</v>
      </c>
      <c r="S419" s="38"/>
      <c r="U419" s="7"/>
    </row>
    <row r="420" spans="15:18" ht="15">
      <c r="O420" s="35" t="s">
        <v>1142</v>
      </c>
      <c r="R420" s="98" t="e">
        <f t="shared" si="23"/>
        <v>#DIV/0!</v>
      </c>
    </row>
    <row r="421" spans="15:18" ht="15">
      <c r="O421" s="35" t="s">
        <v>1142</v>
      </c>
      <c r="R421" s="98" t="e">
        <f t="shared" si="23"/>
        <v>#DIV/0!</v>
      </c>
    </row>
    <row r="422" spans="15:18" ht="15">
      <c r="O422" s="35" t="s">
        <v>1142</v>
      </c>
      <c r="R422" s="98" t="e">
        <f t="shared" si="23"/>
        <v>#DIV/0!</v>
      </c>
    </row>
    <row r="423" spans="15:18" ht="15">
      <c r="O423" s="35" t="s">
        <v>1142</v>
      </c>
      <c r="R423" s="98" t="e">
        <f t="shared" si="23"/>
        <v>#DIV/0!</v>
      </c>
    </row>
    <row r="424" spans="2:18" ht="15">
      <c r="B424" s="102"/>
      <c r="D424" s="102"/>
      <c r="E424" s="10"/>
      <c r="F424" s="41"/>
      <c r="G424" s="10"/>
      <c r="H424" s="10"/>
      <c r="I424" s="10"/>
      <c r="J424" s="10"/>
      <c r="K424" s="10"/>
      <c r="L424" s="2"/>
      <c r="M424" s="2"/>
      <c r="O424" s="35" t="s">
        <v>1142</v>
      </c>
      <c r="R424" s="98" t="e">
        <f t="shared" si="23"/>
        <v>#DIV/0!</v>
      </c>
    </row>
    <row r="425" spans="2:18" ht="15">
      <c r="B425" s="102"/>
      <c r="D425" s="102"/>
      <c r="E425" s="10" t="s">
        <v>823</v>
      </c>
      <c r="F425" s="41"/>
      <c r="G425" s="10"/>
      <c r="H425" s="10"/>
      <c r="I425" s="10"/>
      <c r="J425" s="10"/>
      <c r="K425" s="10"/>
      <c r="L425" s="2"/>
      <c r="M425" s="2"/>
      <c r="O425" s="35" t="s">
        <v>1142</v>
      </c>
      <c r="R425" s="98" t="e">
        <f t="shared" si="23"/>
        <v>#DIV/0!</v>
      </c>
    </row>
    <row r="426" spans="2:18" ht="15">
      <c r="B426" s="102"/>
      <c r="D426" s="102"/>
      <c r="E426" s="10"/>
      <c r="F426" s="41"/>
      <c r="G426" s="10"/>
      <c r="H426" s="10"/>
      <c r="I426" s="10"/>
      <c r="J426" s="10"/>
      <c r="K426" s="10"/>
      <c r="L426" s="2"/>
      <c r="M426" s="2"/>
      <c r="O426" s="35" t="s">
        <v>1142</v>
      </c>
      <c r="R426" s="98" t="e">
        <f t="shared" si="23"/>
        <v>#DIV/0!</v>
      </c>
    </row>
    <row r="427" spans="2:18" ht="15">
      <c r="B427" s="102"/>
      <c r="D427" s="102"/>
      <c r="E427" s="2" t="s">
        <v>813</v>
      </c>
      <c r="F427" s="7"/>
      <c r="G427" s="2"/>
      <c r="H427" s="2"/>
      <c r="I427" s="10"/>
      <c r="J427" s="10"/>
      <c r="K427" s="10"/>
      <c r="L427" s="2"/>
      <c r="M427" s="2"/>
      <c r="O427" s="35" t="s">
        <v>1142</v>
      </c>
      <c r="R427" s="98" t="e">
        <f t="shared" si="23"/>
        <v>#DIV/0!</v>
      </c>
    </row>
    <row r="428" spans="1:21" ht="15">
      <c r="A428" s="4">
        <v>634</v>
      </c>
      <c r="B428" s="102">
        <v>40</v>
      </c>
      <c r="C428" s="1">
        <v>389</v>
      </c>
      <c r="D428" s="102"/>
      <c r="E428" s="2" t="str">
        <f>VLOOKUP($A428,база!$A$3:$E$9988,2,FALSE)</f>
        <v>Калинин Петр</v>
      </c>
      <c r="F428" s="7">
        <f>VLOOKUP($A428,база!$A$3:$E$9988,3,FALSE)</f>
        <v>64</v>
      </c>
      <c r="G428" s="2" t="str">
        <f>VLOOKUP($A428,база!$A$3:$E$9988,4,FALSE)</f>
        <v>Тверская</v>
      </c>
      <c r="H428" s="2" t="str">
        <f>VLOOKUP($A428,база!$A$3:$E$9988,5,FALSE)</f>
        <v>Конаково Стайер</v>
      </c>
      <c r="I428" s="10"/>
      <c r="J428" s="10"/>
      <c r="K428" s="10"/>
      <c r="L428" s="2"/>
      <c r="M428" s="2"/>
      <c r="O428" s="35" t="s">
        <v>1142</v>
      </c>
      <c r="R428" s="98" t="e">
        <f t="shared" si="23"/>
        <v>#DIV/0!</v>
      </c>
      <c r="U428" s="21">
        <f>104-F510</f>
        <v>55</v>
      </c>
    </row>
    <row r="429" spans="1:21" ht="15">
      <c r="A429" s="4">
        <v>18</v>
      </c>
      <c r="B429" s="102">
        <v>40</v>
      </c>
      <c r="C429" s="1">
        <v>61</v>
      </c>
      <c r="D429" s="102" t="s">
        <v>1202</v>
      </c>
      <c r="E429" s="2" t="str">
        <f>VLOOKUP($A429,база!$A$3:$E$9988,2,FALSE)</f>
        <v>Арефьев Сергей</v>
      </c>
      <c r="F429" s="7" t="str">
        <f>VLOOKUP($A429,база!$A$3:$E$9988,3,FALSE)</f>
        <v>63</v>
      </c>
      <c r="G429" s="2" t="str">
        <f>VLOOKUP($A429,база!$A$3:$E$9988,4,FALSE)</f>
        <v>Ярославская, Рыбинск</v>
      </c>
      <c r="H429" s="2">
        <f>VLOOKUP($A429,база!$A$3:$E$9988,5,FALSE)</f>
        <v>0</v>
      </c>
      <c r="I429" s="10"/>
      <c r="J429" s="10"/>
      <c r="K429" s="10"/>
      <c r="L429" s="2"/>
      <c r="M429" s="2"/>
      <c r="N429" s="48">
        <v>2</v>
      </c>
      <c r="O429" s="35" t="s">
        <v>1142</v>
      </c>
      <c r="P429" s="53" t="s">
        <v>1399</v>
      </c>
      <c r="Q429" s="49">
        <v>109.12</v>
      </c>
      <c r="R429" s="98">
        <f t="shared" si="23"/>
        <v>81.79910044977511</v>
      </c>
      <c r="U429" s="21" t="e">
        <f>104-#REF!</f>
        <v>#REF!</v>
      </c>
    </row>
    <row r="430" spans="1:21" ht="15">
      <c r="A430" s="4">
        <v>641</v>
      </c>
      <c r="B430" s="102">
        <v>40</v>
      </c>
      <c r="C430" s="1">
        <v>80</v>
      </c>
      <c r="D430" s="102" t="s">
        <v>1199</v>
      </c>
      <c r="E430" s="2" t="str">
        <f>VLOOKUP($A430,база!$A$3:$E$9988,2,FALSE)</f>
        <v>Бармин Федор</v>
      </c>
      <c r="F430" s="7">
        <f>VLOOKUP($A430,база!$A$3:$E$9988,3,FALSE)</f>
        <v>62</v>
      </c>
      <c r="G430" s="2" t="str">
        <f>VLOOKUP($A430,база!$A$3:$E$9988,4,FALSE)</f>
        <v>Владимирская</v>
      </c>
      <c r="H430" s="2" t="str">
        <f>VLOOKUP($A430,база!$A$3:$E$9988,5,FALSE)</f>
        <v>Владимир Бодрость</v>
      </c>
      <c r="I430" s="10"/>
      <c r="J430" s="10"/>
      <c r="K430" s="10"/>
      <c r="L430" s="2"/>
      <c r="M430" s="2"/>
      <c r="N430" s="48">
        <v>2</v>
      </c>
      <c r="O430" s="35" t="s">
        <v>1142</v>
      </c>
      <c r="P430" s="53" t="s">
        <v>1446</v>
      </c>
      <c r="Q430" s="49">
        <v>109.12</v>
      </c>
      <c r="R430" s="98">
        <f t="shared" si="23"/>
        <v>85.18345042935208</v>
      </c>
      <c r="U430" s="21">
        <f>104-F524</f>
        <v>48</v>
      </c>
    </row>
    <row r="431" spans="1:21" ht="15">
      <c r="A431" s="4">
        <v>224</v>
      </c>
      <c r="B431" s="102">
        <v>40</v>
      </c>
      <c r="C431" s="1">
        <v>399</v>
      </c>
      <c r="D431" s="102" t="s">
        <v>1206</v>
      </c>
      <c r="E431" s="2" t="str">
        <f>VLOOKUP($A431,база!$A$3:$E$9988,2,FALSE)</f>
        <v>Кулагин Михаил</v>
      </c>
      <c r="F431" s="7">
        <f>VLOOKUP($A431,база!$A$3:$E$9988,3,FALSE)</f>
        <v>62</v>
      </c>
      <c r="G431" s="2" t="str">
        <f>VLOOKUP($A431,база!$A$3:$E$9988,4,FALSE)</f>
        <v>Волгоград</v>
      </c>
      <c r="H431" s="2">
        <f>VLOOKUP($A431,база!$A$3:$E$9988,5,FALSE)</f>
        <v>0</v>
      </c>
      <c r="I431" s="10"/>
      <c r="J431" s="10"/>
      <c r="K431" s="10"/>
      <c r="L431" s="2"/>
      <c r="M431" s="2"/>
      <c r="N431" s="48">
        <v>2</v>
      </c>
      <c r="O431" s="35" t="s">
        <v>1142</v>
      </c>
      <c r="P431" s="53" t="s">
        <v>1444</v>
      </c>
      <c r="Q431" s="49">
        <v>109.12</v>
      </c>
      <c r="R431" s="98">
        <f t="shared" si="23"/>
        <v>86.46592709984152</v>
      </c>
      <c r="U431" s="21">
        <f>104-F533</f>
        <v>49</v>
      </c>
    </row>
    <row r="432" spans="1:21" ht="15">
      <c r="A432" s="4">
        <v>585</v>
      </c>
      <c r="B432" s="102">
        <v>40</v>
      </c>
      <c r="C432" s="1">
        <v>780</v>
      </c>
      <c r="D432" s="102" t="s">
        <v>1208</v>
      </c>
      <c r="E432" s="2" t="str">
        <f>VLOOKUP($A432,база!$A$3:$E$9988,2,FALSE)</f>
        <v>Айзаров Вячеслав</v>
      </c>
      <c r="F432" s="7">
        <f>VLOOKUP($A432,база!$A$3:$E$9988,3,FALSE)</f>
        <v>62</v>
      </c>
      <c r="G432" s="2" t="str">
        <f>VLOOKUP($A432,база!$A$3:$E$9988,4,FALSE)</f>
        <v>Свердловская</v>
      </c>
      <c r="H432" s="2" t="str">
        <f>VLOOKUP($A432,база!$A$3:$E$9988,5,FALSE)</f>
        <v>Новоуральск Кедр</v>
      </c>
      <c r="I432" s="10"/>
      <c r="J432" s="10"/>
      <c r="K432" s="10"/>
      <c r="L432" s="2"/>
      <c r="M432" s="2"/>
      <c r="N432" s="48">
        <v>2</v>
      </c>
      <c r="O432" s="35" t="s">
        <v>1142</v>
      </c>
      <c r="P432" s="53" t="s">
        <v>1448</v>
      </c>
      <c r="Q432" s="49">
        <v>109.12</v>
      </c>
      <c r="R432" s="98">
        <f t="shared" si="23"/>
        <v>81.7378277153558</v>
      </c>
      <c r="U432" s="21">
        <f>104-F534</f>
        <v>47</v>
      </c>
    </row>
    <row r="433" spans="1:21" ht="15">
      <c r="A433" s="4">
        <v>241</v>
      </c>
      <c r="B433" s="102">
        <v>40</v>
      </c>
      <c r="C433" s="1">
        <v>58</v>
      </c>
      <c r="D433" s="102" t="s">
        <v>1200</v>
      </c>
      <c r="E433" s="2" t="str">
        <f>VLOOKUP($A433,база!$A$3:$E$9988,2,FALSE)</f>
        <v>Лукьянов Виктор</v>
      </c>
      <c r="F433" s="7" t="str">
        <f>VLOOKUP($A433,база!$A$3:$E$9988,3,FALSE)</f>
        <v>60</v>
      </c>
      <c r="G433" s="2" t="str">
        <f>VLOOKUP($A433,база!$A$3:$E$9988,4,FALSE)</f>
        <v>Москва</v>
      </c>
      <c r="H433" s="2" t="str">
        <f>VLOOKUP($A433,база!$A$3:$E$9988,5,FALSE)</f>
        <v>Факел</v>
      </c>
      <c r="I433" s="10"/>
      <c r="J433" s="10"/>
      <c r="K433" s="10"/>
      <c r="L433" s="2"/>
      <c r="M433" s="2"/>
      <c r="N433" s="48">
        <v>2</v>
      </c>
      <c r="O433" s="35" t="s">
        <v>1142</v>
      </c>
      <c r="P433" s="53" t="s">
        <v>1447</v>
      </c>
      <c r="Q433" s="49">
        <v>111.51</v>
      </c>
      <c r="R433" s="98">
        <f t="shared" si="23"/>
        <v>84.66970387243737</v>
      </c>
      <c r="U433" s="21">
        <f>104-F525</f>
        <v>49</v>
      </c>
    </row>
    <row r="434" spans="1:21" ht="15">
      <c r="A434" s="4">
        <v>499</v>
      </c>
      <c r="B434" s="102">
        <v>40</v>
      </c>
      <c r="C434" s="1">
        <v>576</v>
      </c>
      <c r="D434" s="102" t="s">
        <v>1201</v>
      </c>
      <c r="E434" s="2" t="str">
        <f>VLOOKUP($A434,база!$A$3:$E$9988,2,FALSE)</f>
        <v>Юрьев Валерий</v>
      </c>
      <c r="F434" s="7">
        <f>VLOOKUP($A434,база!$A$3:$E$9988,3,FALSE)</f>
        <v>62</v>
      </c>
      <c r="G434" s="2" t="str">
        <f>VLOOKUP($A434,база!$A$3:$E$9988,4,FALSE)</f>
        <v>Архангельск</v>
      </c>
      <c r="H434" s="2" t="str">
        <f>VLOOKUP($A434,база!$A$3:$E$9988,5,FALSE)</f>
        <v>Лава</v>
      </c>
      <c r="I434" s="10"/>
      <c r="J434" s="10"/>
      <c r="K434" s="10"/>
      <c r="L434" s="2"/>
      <c r="M434" s="2"/>
      <c r="N434" s="48">
        <v>2</v>
      </c>
      <c r="O434" s="35" t="s">
        <v>1142</v>
      </c>
      <c r="P434" s="53" t="s">
        <v>1255</v>
      </c>
      <c r="Q434" s="49">
        <v>109.12</v>
      </c>
      <c r="R434" s="98">
        <f t="shared" si="23"/>
        <v>81.98347107438018</v>
      </c>
      <c r="U434" s="21">
        <f>104-F526</f>
        <v>45</v>
      </c>
    </row>
    <row r="435" spans="1:18" ht="15">
      <c r="A435" s="4">
        <v>683</v>
      </c>
      <c r="B435" s="102">
        <v>40</v>
      </c>
      <c r="D435" s="102" t="s">
        <v>1207</v>
      </c>
      <c r="E435" s="2" t="str">
        <f>VLOOKUP($A435,база!$A$3:$E$9988,2,FALSE)</f>
        <v>Бочков Александр</v>
      </c>
      <c r="F435" s="7">
        <f>VLOOKUP($A435,база!$A$3:$E$9988,3,FALSE)</f>
        <v>63</v>
      </c>
      <c r="G435" s="2" t="str">
        <f>VLOOKUP($A435,база!$A$3:$E$9988,4,FALSE)</f>
        <v>Рязань</v>
      </c>
      <c r="H435" s="2">
        <f>VLOOKUP($A435,база!$A$3:$E$9988,5,FALSE)</f>
        <v>0</v>
      </c>
      <c r="I435" s="10"/>
      <c r="J435" s="10"/>
      <c r="K435" s="10"/>
      <c r="L435" s="2"/>
      <c r="M435" s="2"/>
      <c r="N435" s="48">
        <v>2</v>
      </c>
      <c r="O435" s="35" t="s">
        <v>1142</v>
      </c>
      <c r="P435" s="53" t="s">
        <v>1279</v>
      </c>
      <c r="Q435" s="49">
        <v>108.35</v>
      </c>
      <c r="R435" s="98">
        <f t="shared" si="23"/>
        <v>84.7809076682316</v>
      </c>
    </row>
    <row r="437" spans="1:21" ht="15">
      <c r="A437" s="4">
        <v>24</v>
      </c>
      <c r="B437" s="102">
        <v>35</v>
      </c>
      <c r="C437" s="1">
        <v>105</v>
      </c>
      <c r="D437" s="102" t="s">
        <v>1207</v>
      </c>
      <c r="E437" s="2" t="str">
        <f>VLOOKUP($A437,база!$A$3:$E$9988,2,FALSE)</f>
        <v>Бабичев Олег</v>
      </c>
      <c r="F437" s="7">
        <f>VLOOKUP($A437,база!$A$3:$E$9988,3,FALSE)</f>
        <v>64</v>
      </c>
      <c r="G437" s="2" t="str">
        <f>VLOOKUP($A437,база!$A$3:$E$9988,4,FALSE)</f>
        <v>Свердловская</v>
      </c>
      <c r="H437" s="2" t="str">
        <f>VLOOKUP($A437,база!$A$3:$E$9988,5,FALSE)</f>
        <v>Лесной</v>
      </c>
      <c r="I437" s="10"/>
      <c r="J437" s="10"/>
      <c r="K437" s="10"/>
      <c r="L437" s="2"/>
      <c r="M437" s="2"/>
      <c r="N437" s="48">
        <v>2</v>
      </c>
      <c r="O437" s="35" t="s">
        <v>1142</v>
      </c>
      <c r="P437" s="53" t="s">
        <v>1449</v>
      </c>
      <c r="Q437" s="49">
        <v>107.6</v>
      </c>
      <c r="R437" s="98">
        <f t="shared" si="23"/>
        <v>82.96067848882036</v>
      </c>
      <c r="U437" s="21">
        <f>104-F529</f>
        <v>49</v>
      </c>
    </row>
    <row r="438" spans="1:21" ht="15">
      <c r="A438" s="4">
        <v>638</v>
      </c>
      <c r="B438" s="102">
        <v>35</v>
      </c>
      <c r="C438" s="1">
        <v>7</v>
      </c>
      <c r="D438" s="102"/>
      <c r="E438" s="2" t="str">
        <f>VLOOKUP($A438,база!$A$3:$E$9988,2,FALSE)</f>
        <v>Лысенко Олег</v>
      </c>
      <c r="F438" s="7">
        <f>VLOOKUP($A438,база!$A$3:$E$9988,3,FALSE)</f>
        <v>65</v>
      </c>
      <c r="G438" s="2" t="str">
        <f>VLOOKUP($A438,база!$A$3:$E$9988,4,FALSE)</f>
        <v>Москва</v>
      </c>
      <c r="H438" s="2" t="str">
        <f>VLOOKUP($A438,база!$A$3:$E$9988,5,FALSE)</f>
        <v>Факел</v>
      </c>
      <c r="I438" s="10"/>
      <c r="J438" s="10"/>
      <c r="K438" s="10"/>
      <c r="L438" s="2"/>
      <c r="M438" s="2"/>
      <c r="O438" s="35" t="s">
        <v>1142</v>
      </c>
      <c r="R438" s="98" t="e">
        <f t="shared" si="23"/>
        <v>#DIV/0!</v>
      </c>
      <c r="U438" s="21">
        <f>104-F530</f>
        <v>48</v>
      </c>
    </row>
    <row r="439" spans="1:21" ht="15">
      <c r="A439" s="4">
        <v>532</v>
      </c>
      <c r="B439" s="102">
        <v>35</v>
      </c>
      <c r="C439" s="1">
        <v>51</v>
      </c>
      <c r="D439" s="102" t="s">
        <v>1206</v>
      </c>
      <c r="E439" s="2" t="str">
        <f>VLOOKUP($A439,база!$A$3:$E$9988,2,FALSE)</f>
        <v>Гордеев Сергей</v>
      </c>
      <c r="F439" s="7">
        <f>VLOOKUP($A439,база!$A$3:$E$9988,3,FALSE)</f>
        <v>65</v>
      </c>
      <c r="G439" s="2" t="str">
        <f>VLOOKUP($A439,база!$A$3:$E$9988,4,FALSE)</f>
        <v>С-Петербург</v>
      </c>
      <c r="H439" s="2" t="str">
        <f>VLOOKUP($A439,база!$A$3:$E$9988,5,FALSE)</f>
        <v>Ижорец</v>
      </c>
      <c r="I439" s="10"/>
      <c r="J439" s="10"/>
      <c r="K439" s="10"/>
      <c r="L439" s="2"/>
      <c r="M439" s="2"/>
      <c r="N439" s="48">
        <v>2</v>
      </c>
      <c r="O439" s="35" t="s">
        <v>1142</v>
      </c>
      <c r="P439" s="53" t="s">
        <v>1311</v>
      </c>
      <c r="Q439" s="49">
        <v>107.6</v>
      </c>
      <c r="R439" s="98">
        <f t="shared" si="23"/>
        <v>86.70427074939565</v>
      </c>
      <c r="U439" s="21">
        <f>104-F531</f>
        <v>48</v>
      </c>
    </row>
    <row r="440" spans="1:21" ht="15">
      <c r="A440" s="4">
        <v>332</v>
      </c>
      <c r="B440" s="102">
        <v>35</v>
      </c>
      <c r="C440" s="1">
        <v>777</v>
      </c>
      <c r="D440" s="102" t="s">
        <v>1201</v>
      </c>
      <c r="E440" s="2" t="str">
        <f>VLOOKUP($A440,база!$A$3:$E$9988,2,FALSE)</f>
        <v>Реутов Станислав</v>
      </c>
      <c r="F440" s="7">
        <f>VLOOKUP($A440,база!$A$3:$E$9988,3,FALSE)</f>
        <v>65</v>
      </c>
      <c r="G440" s="2" t="str">
        <f>VLOOKUP($A440,база!$A$3:$E$9988,4,FALSE)</f>
        <v>Челябинская</v>
      </c>
      <c r="H440" s="2" t="str">
        <f>VLOOKUP($A440,база!$A$3:$E$9988,5,FALSE)</f>
        <v>Челябинск</v>
      </c>
      <c r="I440" s="10"/>
      <c r="J440" s="10"/>
      <c r="K440" s="10"/>
      <c r="L440" s="2"/>
      <c r="M440" s="2"/>
      <c r="N440" s="48">
        <v>2</v>
      </c>
      <c r="O440" s="35" t="s">
        <v>1142</v>
      </c>
      <c r="P440" s="53" t="s">
        <v>1452</v>
      </c>
      <c r="Q440" s="49">
        <v>106.85</v>
      </c>
      <c r="R440" s="98">
        <f t="shared" si="23"/>
        <v>78.45080763582966</v>
      </c>
      <c r="U440" s="21">
        <f>104-F532</f>
        <v>45</v>
      </c>
    </row>
    <row r="441" spans="1:21" ht="15">
      <c r="A441" s="4">
        <v>315</v>
      </c>
      <c r="B441" s="102">
        <v>35</v>
      </c>
      <c r="C441" s="1">
        <v>580</v>
      </c>
      <c r="D441" s="102" t="s">
        <v>1200</v>
      </c>
      <c r="E441" s="2" t="str">
        <f>VLOOKUP($A441,база!$A$3:$E$9988,2,FALSE)</f>
        <v>Поташев Андрей</v>
      </c>
      <c r="F441" s="7">
        <f>VLOOKUP($A441,база!$A$3:$E$9988,3,FALSE)</f>
        <v>66</v>
      </c>
      <c r="G441" s="2" t="str">
        <f>VLOOKUP($A441,база!$A$3:$E$9988,4,FALSE)</f>
        <v>Архангельская</v>
      </c>
      <c r="H441" s="2" t="str">
        <f>VLOOKUP($A441,база!$A$3:$E$9988,5,FALSE)</f>
        <v>Архангельск Лава</v>
      </c>
      <c r="I441" s="10"/>
      <c r="J441" s="10"/>
      <c r="K441" s="10"/>
      <c r="L441" s="2"/>
      <c r="M441" s="2"/>
      <c r="N441" s="48">
        <v>2</v>
      </c>
      <c r="O441" s="35" t="s">
        <v>1142</v>
      </c>
      <c r="P441" s="53" t="s">
        <v>1451</v>
      </c>
      <c r="Q441" s="49">
        <v>106.85</v>
      </c>
      <c r="R441" s="98">
        <f t="shared" si="23"/>
        <v>79.50148809523809</v>
      </c>
      <c r="U441" s="21" t="e">
        <f>104-#REF!</f>
        <v>#REF!</v>
      </c>
    </row>
    <row r="442" spans="1:21" s="4" customFormat="1" ht="15">
      <c r="A442" s="4">
        <v>527</v>
      </c>
      <c r="B442" s="102">
        <v>35</v>
      </c>
      <c r="C442" s="1">
        <v>99</v>
      </c>
      <c r="D442" s="102" t="s">
        <v>1202</v>
      </c>
      <c r="E442" s="2" t="str">
        <f>VLOOKUP($A442,база!$A$3:$E$9988,2,FALSE)</f>
        <v>Костицын Виктор</v>
      </c>
      <c r="F442" s="7">
        <f>VLOOKUP($A442,база!$A$3:$E$9988,3,FALSE)</f>
        <v>66</v>
      </c>
      <c r="G442" s="2" t="str">
        <f>VLOOKUP($A442,база!$A$3:$E$9988,4,FALSE)</f>
        <v>Удмуртия</v>
      </c>
      <c r="H442" s="2" t="str">
        <f>VLOOKUP($A442,база!$A$3:$E$9988,5,FALSE)</f>
        <v>Глазов Прогресс</v>
      </c>
      <c r="I442" s="10"/>
      <c r="J442" s="10"/>
      <c r="K442" s="10"/>
      <c r="L442" s="2"/>
      <c r="M442" s="2"/>
      <c r="N442" s="48">
        <v>2</v>
      </c>
      <c r="O442" s="35" t="s">
        <v>1142</v>
      </c>
      <c r="P442" s="53" t="s">
        <v>1453</v>
      </c>
      <c r="Q442" s="49">
        <v>106.85</v>
      </c>
      <c r="R442" s="98">
        <f t="shared" si="23"/>
        <v>72.98497267759562</v>
      </c>
      <c r="S442" s="38"/>
      <c r="U442" s="7"/>
    </row>
    <row r="443" spans="1:21" s="4" customFormat="1" ht="15">
      <c r="A443" s="4">
        <v>172</v>
      </c>
      <c r="B443" s="102">
        <v>35</v>
      </c>
      <c r="C443" s="1">
        <v>560</v>
      </c>
      <c r="D443" s="102" t="s">
        <v>1199</v>
      </c>
      <c r="E443" s="2" t="str">
        <f>VLOOKUP($A443,база!$A$3:$E$9988,2,FALSE)</f>
        <v>Катайцев Сергей</v>
      </c>
      <c r="F443" s="7" t="str">
        <f>VLOOKUP($A443,база!$A$3:$E$9988,3,FALSE)</f>
        <v>68</v>
      </c>
      <c r="G443" s="2" t="str">
        <f>VLOOKUP($A443,база!$A$3:$E$9988,4,FALSE)</f>
        <v>Свердловская.</v>
      </c>
      <c r="H443" s="2" t="str">
        <f>VLOOKUP($A443,база!$A$3:$E$9988,5,FALSE)</f>
        <v>Североуральск</v>
      </c>
      <c r="I443" s="10"/>
      <c r="J443" s="10"/>
      <c r="K443" s="10"/>
      <c r="L443" s="2"/>
      <c r="M443" s="2"/>
      <c r="N443" s="48">
        <v>2</v>
      </c>
      <c r="O443" s="35" t="s">
        <v>1142</v>
      </c>
      <c r="P443" s="53" t="s">
        <v>1450</v>
      </c>
      <c r="Q443" s="49">
        <v>105.4</v>
      </c>
      <c r="R443" s="98">
        <f t="shared" si="23"/>
        <v>80.33536585365854</v>
      </c>
      <c r="S443" s="38"/>
      <c r="U443" s="7"/>
    </row>
    <row r="444" spans="1:21" ht="15">
      <c r="A444" s="4">
        <v>646</v>
      </c>
      <c r="B444" s="102">
        <v>30</v>
      </c>
      <c r="C444" s="1">
        <v>100</v>
      </c>
      <c r="D444" s="102" t="s">
        <v>1206</v>
      </c>
      <c r="E444" s="2" t="str">
        <f>VLOOKUP($A444,база!$A$3:$E$9988,2,FALSE)</f>
        <v>Копылов Олег</v>
      </c>
      <c r="F444" s="7">
        <f>VLOOKUP($A444,база!$A$3:$E$9988,3,FALSE)</f>
        <v>73</v>
      </c>
      <c r="G444" s="2" t="str">
        <f>VLOOKUP($A444,база!$A$3:$E$9988,4,FALSE)</f>
        <v>Вологодская</v>
      </c>
      <c r="H444" s="2" t="str">
        <f>VLOOKUP($A444,база!$A$3:$E$9988,5,FALSE)</f>
        <v>Череповец Северсталь</v>
      </c>
      <c r="I444" s="10"/>
      <c r="J444" s="10"/>
      <c r="K444" s="10"/>
      <c r="L444" s="2"/>
      <c r="M444" s="2"/>
      <c r="N444" s="48">
        <v>2</v>
      </c>
      <c r="O444" s="35" t="s">
        <v>1142</v>
      </c>
      <c r="P444" s="53" t="s">
        <v>1454</v>
      </c>
      <c r="Q444" s="49">
        <v>101.73</v>
      </c>
      <c r="R444" s="98">
        <f>(S390*60+Q444)/(N444*60+P444)*100</f>
        <v>84.35323383084578</v>
      </c>
      <c r="U444" s="21">
        <f>104-F528</f>
        <v>45</v>
      </c>
    </row>
    <row r="445" spans="2:13" ht="15">
      <c r="B445" s="102"/>
      <c r="D445" s="102"/>
      <c r="E445" s="10"/>
      <c r="F445" s="41"/>
      <c r="G445" s="10"/>
      <c r="H445" s="10"/>
      <c r="I445" s="10"/>
      <c r="J445" s="10"/>
      <c r="K445" s="10"/>
      <c r="L445" s="2"/>
      <c r="M445" s="2"/>
    </row>
    <row r="446" spans="2:13" ht="15">
      <c r="B446" s="102"/>
      <c r="D446" s="102"/>
      <c r="E446" s="10"/>
      <c r="F446" s="41"/>
      <c r="G446" s="10"/>
      <c r="H446" s="10"/>
      <c r="I446" s="10"/>
      <c r="J446" s="10"/>
      <c r="K446" s="10"/>
      <c r="L446" s="2"/>
      <c r="M446" s="2"/>
    </row>
    <row r="447" spans="2:13" ht="15">
      <c r="B447" s="102"/>
      <c r="D447" s="102"/>
      <c r="E447" s="10"/>
      <c r="F447" s="41"/>
      <c r="G447" s="10"/>
      <c r="H447" s="10"/>
      <c r="I447" s="10"/>
      <c r="J447" s="10"/>
      <c r="K447" s="10"/>
      <c r="L447" s="2"/>
      <c r="M447" s="2"/>
    </row>
    <row r="448" spans="2:13" ht="15">
      <c r="B448" s="102"/>
      <c r="D448" s="102"/>
      <c r="E448" s="10"/>
      <c r="F448" s="41"/>
      <c r="G448" s="10"/>
      <c r="H448" s="10"/>
      <c r="I448" s="10"/>
      <c r="J448" s="10"/>
      <c r="K448" s="10"/>
      <c r="L448" s="2"/>
      <c r="M448" s="2"/>
    </row>
    <row r="449" spans="2:13" ht="15">
      <c r="B449" s="102"/>
      <c r="D449" s="102"/>
      <c r="E449" s="10"/>
      <c r="F449" s="41"/>
      <c r="G449" s="10"/>
      <c r="H449" s="10"/>
      <c r="I449" s="10"/>
      <c r="J449" s="10"/>
      <c r="K449" s="10"/>
      <c r="L449" s="2"/>
      <c r="M449" s="2"/>
    </row>
    <row r="450" spans="2:13" ht="15">
      <c r="B450" s="102"/>
      <c r="D450" s="102"/>
      <c r="E450" s="10"/>
      <c r="F450" s="41"/>
      <c r="G450" s="10"/>
      <c r="H450" s="10"/>
      <c r="I450" s="10"/>
      <c r="J450" s="10"/>
      <c r="K450" s="10"/>
      <c r="L450" s="2"/>
      <c r="M450" s="2"/>
    </row>
    <row r="451" spans="2:13" ht="15">
      <c r="B451" s="102"/>
      <c r="D451" s="102"/>
      <c r="E451" s="10"/>
      <c r="F451" s="41"/>
      <c r="G451" s="10"/>
      <c r="H451" s="10"/>
      <c r="I451" s="10"/>
      <c r="J451" s="10"/>
      <c r="K451" s="10"/>
      <c r="L451" s="2"/>
      <c r="M451" s="2"/>
    </row>
    <row r="452" spans="2:13" ht="15">
      <c r="B452" s="102"/>
      <c r="D452" s="102"/>
      <c r="E452" s="10"/>
      <c r="F452" s="41"/>
      <c r="G452" s="10"/>
      <c r="H452" s="10"/>
      <c r="I452" s="10"/>
      <c r="J452" s="10"/>
      <c r="K452" s="10"/>
      <c r="L452" s="2"/>
      <c r="M452" s="2"/>
    </row>
    <row r="453" spans="2:21" s="4" customFormat="1" ht="15">
      <c r="B453" s="102"/>
      <c r="C453" s="1"/>
      <c r="D453" s="102"/>
      <c r="E453" s="10"/>
      <c r="F453" s="41"/>
      <c r="G453" s="10"/>
      <c r="H453" s="10"/>
      <c r="I453" s="10"/>
      <c r="J453" s="10"/>
      <c r="K453" s="10"/>
      <c r="L453" s="2"/>
      <c r="M453" s="2"/>
      <c r="N453" s="48"/>
      <c r="O453" s="35"/>
      <c r="P453" s="53"/>
      <c r="Q453" s="49"/>
      <c r="R453" s="98"/>
      <c r="S453" s="38"/>
      <c r="U453" s="7"/>
    </row>
    <row r="454" spans="2:21" ht="15">
      <c r="B454" s="102"/>
      <c r="D454" s="102"/>
      <c r="E454" s="10" t="s">
        <v>817</v>
      </c>
      <c r="F454" s="41"/>
      <c r="G454" s="10"/>
      <c r="H454" s="10"/>
      <c r="I454" s="10"/>
      <c r="J454" s="10"/>
      <c r="K454" s="10"/>
      <c r="L454" s="2"/>
      <c r="M454" s="2"/>
      <c r="R454" s="98" t="e">
        <f>(#REF!*60+Q454)/(N454*60+P454)*100</f>
        <v>#REF!</v>
      </c>
      <c r="U454" s="21">
        <f>104-F503</f>
        <v>50</v>
      </c>
    </row>
    <row r="455" spans="2:21" ht="15">
      <c r="B455" s="102"/>
      <c r="D455" s="102"/>
      <c r="E455" s="10"/>
      <c r="F455" s="41"/>
      <c r="G455" s="10"/>
      <c r="H455" s="10"/>
      <c r="I455" s="10"/>
      <c r="J455" s="10"/>
      <c r="K455" s="10"/>
      <c r="L455" s="2"/>
      <c r="M455" s="2"/>
      <c r="R455" s="98" t="e">
        <f>(#REF!*60+Q455)/(N455*60+P455)*100</f>
        <v>#REF!</v>
      </c>
      <c r="U455" s="21">
        <f>104-F504</f>
        <v>50</v>
      </c>
    </row>
    <row r="456" spans="2:21" ht="15">
      <c r="B456" s="102"/>
      <c r="D456" s="102"/>
      <c r="E456" s="10" t="s">
        <v>818</v>
      </c>
      <c r="F456" s="41"/>
      <c r="G456" s="10"/>
      <c r="H456" s="10"/>
      <c r="I456" s="10"/>
      <c r="J456" s="10"/>
      <c r="K456" s="10"/>
      <c r="L456" s="2"/>
      <c r="M456" s="2"/>
      <c r="R456" s="98" t="e">
        <f>(S379*60+Q456)/(N456*60+P456)*100</f>
        <v>#DIV/0!</v>
      </c>
      <c r="U456" s="21">
        <f>104-F505</f>
        <v>54</v>
      </c>
    </row>
    <row r="457" spans="2:13" ht="15">
      <c r="B457" s="102"/>
      <c r="D457" s="102"/>
      <c r="E457" s="10"/>
      <c r="F457" s="41"/>
      <c r="G457" s="10"/>
      <c r="H457" s="10"/>
      <c r="I457" s="10"/>
      <c r="J457" s="10"/>
      <c r="K457" s="10"/>
      <c r="L457" s="2"/>
      <c r="M457" s="2"/>
    </row>
    <row r="458" spans="2:13" ht="15">
      <c r="B458" s="102"/>
      <c r="D458" s="102"/>
      <c r="E458" s="10"/>
      <c r="F458" s="41"/>
      <c r="G458" s="10"/>
      <c r="H458" s="10"/>
      <c r="I458" s="10"/>
      <c r="J458" s="10"/>
      <c r="K458" s="10"/>
      <c r="L458" s="2"/>
      <c r="M458" s="2"/>
    </row>
    <row r="459" spans="2:13" ht="15">
      <c r="B459" s="102"/>
      <c r="D459" s="102"/>
      <c r="E459" s="10"/>
      <c r="F459" s="41"/>
      <c r="G459" s="10"/>
      <c r="H459" s="10"/>
      <c r="I459" s="10"/>
      <c r="J459" s="10"/>
      <c r="K459" s="10"/>
      <c r="L459" s="2"/>
      <c r="M459" s="2"/>
    </row>
    <row r="460" spans="2:13" ht="15">
      <c r="B460" s="102"/>
      <c r="D460" s="102"/>
      <c r="E460" s="10"/>
      <c r="F460" s="41"/>
      <c r="G460" s="10"/>
      <c r="H460" s="10"/>
      <c r="I460" s="10"/>
      <c r="J460" s="10"/>
      <c r="K460" s="10"/>
      <c r="L460" s="2"/>
      <c r="M460" s="2"/>
    </row>
    <row r="461" spans="2:13" ht="15">
      <c r="B461" s="102"/>
      <c r="D461" s="102"/>
      <c r="E461" s="10"/>
      <c r="F461" s="41"/>
      <c r="G461" s="10"/>
      <c r="H461" s="10"/>
      <c r="I461" s="10"/>
      <c r="J461" s="10"/>
      <c r="K461" s="10"/>
      <c r="L461" s="2"/>
      <c r="M461" s="2"/>
    </row>
    <row r="462" spans="2:13" ht="15">
      <c r="B462" s="102"/>
      <c r="D462" s="102"/>
      <c r="E462" s="10"/>
      <c r="F462" s="41"/>
      <c r="G462" s="10"/>
      <c r="H462" s="10"/>
      <c r="I462" s="10"/>
      <c r="J462" s="10"/>
      <c r="K462" s="10"/>
      <c r="L462" s="2"/>
      <c r="M462" s="2"/>
    </row>
    <row r="463" spans="2:13" ht="15">
      <c r="B463" s="102"/>
      <c r="D463" s="102"/>
      <c r="E463" s="10"/>
      <c r="F463" s="41"/>
      <c r="G463" s="10"/>
      <c r="H463" s="10"/>
      <c r="I463" s="10"/>
      <c r="J463" s="10"/>
      <c r="K463" s="10"/>
      <c r="L463" s="2"/>
      <c r="M463" s="2"/>
    </row>
    <row r="464" spans="2:13" ht="15">
      <c r="B464" s="102"/>
      <c r="D464" s="102"/>
      <c r="E464" s="10"/>
      <c r="F464" s="41"/>
      <c r="G464" s="10"/>
      <c r="H464" s="10"/>
      <c r="I464" s="10"/>
      <c r="J464" s="10"/>
      <c r="K464" s="10"/>
      <c r="L464" s="2"/>
      <c r="M464" s="2"/>
    </row>
    <row r="465" spans="2:13" ht="15">
      <c r="B465" s="102"/>
      <c r="D465" s="102"/>
      <c r="E465" s="10"/>
      <c r="F465" s="41"/>
      <c r="G465" s="10"/>
      <c r="H465" s="10"/>
      <c r="I465" s="10"/>
      <c r="J465" s="10"/>
      <c r="K465" s="10"/>
      <c r="L465" s="2"/>
      <c r="M465" s="2"/>
    </row>
    <row r="466" spans="2:13" ht="15">
      <c r="B466" s="102"/>
      <c r="D466" s="102"/>
      <c r="E466" s="10"/>
      <c r="F466" s="41"/>
      <c r="G466" s="10"/>
      <c r="H466" s="10"/>
      <c r="I466" s="10"/>
      <c r="J466" s="10"/>
      <c r="K466" s="10"/>
      <c r="L466" s="2"/>
      <c r="M466" s="2"/>
    </row>
    <row r="467" spans="2:13" ht="15">
      <c r="B467" s="102"/>
      <c r="D467" s="102"/>
      <c r="E467" s="10"/>
      <c r="F467" s="41"/>
      <c r="G467" s="10"/>
      <c r="H467" s="10"/>
      <c r="I467" s="10"/>
      <c r="J467" s="10"/>
      <c r="K467" s="10"/>
      <c r="L467" s="2"/>
      <c r="M467" s="2"/>
    </row>
    <row r="468" spans="2:13" ht="15">
      <c r="B468" s="102"/>
      <c r="D468" s="102"/>
      <c r="E468" s="10"/>
      <c r="F468" s="41"/>
      <c r="G468" s="10"/>
      <c r="H468" s="10"/>
      <c r="I468" s="10"/>
      <c r="J468" s="10"/>
      <c r="K468" s="10"/>
      <c r="L468" s="2"/>
      <c r="M468" s="2"/>
    </row>
    <row r="469" spans="2:13" ht="15">
      <c r="B469" s="102"/>
      <c r="D469" s="102"/>
      <c r="E469" s="10"/>
      <c r="F469" s="41"/>
      <c r="G469" s="10"/>
      <c r="H469" s="10"/>
      <c r="I469" s="10"/>
      <c r="J469" s="10"/>
      <c r="K469" s="10"/>
      <c r="L469" s="2"/>
      <c r="M469" s="2"/>
    </row>
    <row r="470" spans="2:13" ht="15">
      <c r="B470" s="102"/>
      <c r="D470" s="102"/>
      <c r="E470" s="10"/>
      <c r="F470" s="41"/>
      <c r="G470" s="10"/>
      <c r="H470" s="10"/>
      <c r="I470" s="10"/>
      <c r="J470" s="10"/>
      <c r="K470" s="10"/>
      <c r="L470" s="2"/>
      <c r="M470" s="2"/>
    </row>
    <row r="471" spans="2:13" ht="15">
      <c r="B471" s="102"/>
      <c r="D471" s="102"/>
      <c r="E471" s="10"/>
      <c r="F471" s="41"/>
      <c r="G471" s="10"/>
      <c r="H471" s="10"/>
      <c r="I471" s="10"/>
      <c r="J471" s="10"/>
      <c r="K471" s="10"/>
      <c r="L471" s="2"/>
      <c r="M471" s="2"/>
    </row>
    <row r="472" spans="2:13" ht="15">
      <c r="B472" s="102"/>
      <c r="D472" s="102"/>
      <c r="E472" s="10"/>
      <c r="F472" s="41"/>
      <c r="G472" s="10"/>
      <c r="H472" s="10"/>
      <c r="I472" s="10"/>
      <c r="J472" s="10"/>
      <c r="K472" s="10"/>
      <c r="L472" s="2"/>
      <c r="M472" s="2"/>
    </row>
    <row r="473" spans="2:13" ht="15.75">
      <c r="B473" s="103"/>
      <c r="D473" s="102"/>
      <c r="E473" s="10"/>
      <c r="F473" s="41"/>
      <c r="G473" s="32" t="s">
        <v>676</v>
      </c>
      <c r="H473" s="43"/>
      <c r="I473" s="10"/>
      <c r="J473" s="10" t="s">
        <v>1128</v>
      </c>
      <c r="K473" s="10"/>
      <c r="L473" s="2"/>
      <c r="M473" s="2"/>
    </row>
    <row r="474" spans="2:13" ht="15.75">
      <c r="B474" s="103"/>
      <c r="D474" s="102"/>
      <c r="E474" s="10"/>
      <c r="F474" s="41"/>
      <c r="G474" s="28" t="s">
        <v>824</v>
      </c>
      <c r="H474" s="41"/>
      <c r="I474" s="10"/>
      <c r="J474" s="10" t="s">
        <v>819</v>
      </c>
      <c r="K474" s="10"/>
      <c r="L474" s="2"/>
      <c r="M474" s="2"/>
    </row>
    <row r="475" spans="2:13" ht="15.75">
      <c r="B475" s="103"/>
      <c r="D475" s="102"/>
      <c r="E475" s="10"/>
      <c r="F475" s="41"/>
      <c r="G475" s="28"/>
      <c r="H475" s="41"/>
      <c r="I475" s="10"/>
      <c r="J475" s="10"/>
      <c r="K475" s="10"/>
      <c r="L475" s="2"/>
      <c r="M475" s="2"/>
    </row>
    <row r="476" spans="1:21" ht="15">
      <c r="A476" s="4">
        <v>660</v>
      </c>
      <c r="B476" s="103">
        <v>75</v>
      </c>
      <c r="C476" s="1">
        <v>115</v>
      </c>
      <c r="D476" s="102" t="s">
        <v>1206</v>
      </c>
      <c r="E476" s="2" t="str">
        <f>VLOOKUP($A476,база!$A$3:$E$9988,2,FALSE)</f>
        <v>Багавие Билал</v>
      </c>
      <c r="F476" s="7">
        <f>VLOOKUP($A476,база!$A$3:$E$9988,3,FALSE)</f>
        <v>26</v>
      </c>
      <c r="G476" s="2" t="str">
        <f>VLOOKUP($A476,база!$A$3:$E$9988,4,FALSE)</f>
        <v>Москва</v>
      </c>
      <c r="H476" s="2" t="str">
        <f>VLOOKUP($A476,база!$A$3:$E$9988,5,FALSE)</f>
        <v>Лужники</v>
      </c>
      <c r="I476" s="10"/>
      <c r="J476" s="10"/>
      <c r="K476" s="10"/>
      <c r="L476" s="2"/>
      <c r="M476" s="2"/>
      <c r="N476" s="48">
        <v>8</v>
      </c>
      <c r="O476" s="35" t="s">
        <v>1142</v>
      </c>
      <c r="P476" s="53" t="s">
        <v>1182</v>
      </c>
      <c r="Q476" s="49">
        <v>321.73</v>
      </c>
      <c r="R476" s="98">
        <f>(S387*60+Q476)/(N476*60+P476)*100</f>
        <v>66.50062009094667</v>
      </c>
      <c r="U476" s="21">
        <f>104-F476</f>
        <v>78</v>
      </c>
    </row>
    <row r="477" spans="1:21" ht="15">
      <c r="A477" s="4">
        <v>441</v>
      </c>
      <c r="B477" s="103">
        <v>70</v>
      </c>
      <c r="C477" s="1">
        <v>11</v>
      </c>
      <c r="D477" s="102" t="s">
        <v>1206</v>
      </c>
      <c r="E477" s="2" t="str">
        <f>VLOOKUP($A477,база!$A$3:$E$9988,2,FALSE)</f>
        <v>Фаустов Михаил</v>
      </c>
      <c r="F477" s="7">
        <f>VLOOKUP($A477,база!$A$3:$E$9988,3,FALSE)</f>
        <v>32</v>
      </c>
      <c r="G477" s="2" t="str">
        <f>VLOOKUP($A477,база!$A$3:$E$9988,4,FALSE)</f>
        <v>Москва</v>
      </c>
      <c r="H477" s="2" t="str">
        <f>VLOOKUP($A477,база!$A$3:$E$9988,5,FALSE)</f>
        <v>Дзержинец</v>
      </c>
      <c r="I477" s="10"/>
      <c r="J477" s="10"/>
      <c r="K477" s="10"/>
      <c r="L477" s="2"/>
      <c r="M477" s="2"/>
      <c r="N477" s="48">
        <v>5</v>
      </c>
      <c r="O477" s="35" t="s">
        <v>1142</v>
      </c>
      <c r="P477" s="53">
        <v>44.3</v>
      </c>
      <c r="Q477" s="49">
        <v>291.13</v>
      </c>
      <c r="R477" s="98">
        <f>(S388*60+Q477)/(N477*60+P477)*100</f>
        <v>84.55707232065059</v>
      </c>
      <c r="U477" s="21">
        <f aca="true" t="shared" si="24" ref="U477:U540">104-F477</f>
        <v>72</v>
      </c>
    </row>
    <row r="478" spans="1:21" ht="15">
      <c r="A478" s="4">
        <v>623</v>
      </c>
      <c r="B478" s="103"/>
      <c r="C478" s="1">
        <v>107</v>
      </c>
      <c r="D478" s="102" t="s">
        <v>1207</v>
      </c>
      <c r="E478" s="2" t="str">
        <f>VLOOKUP($A478,база!$A$3:$E$9988,2,FALSE)</f>
        <v>Хрипунов Владимир</v>
      </c>
      <c r="F478" s="7">
        <f>VLOOKUP($A478,база!$A$3:$E$9988,3,FALSE)</f>
        <v>34</v>
      </c>
      <c r="G478" s="2" t="str">
        <f>VLOOKUP($A478,база!$A$3:$E$9988,4,FALSE)</f>
        <v>Татарстан</v>
      </c>
      <c r="H478" s="2" t="str">
        <f>VLOOKUP($A478,база!$A$3:$E$9988,5,FALSE)</f>
        <v>Казань Мотор</v>
      </c>
      <c r="I478" s="10"/>
      <c r="J478" s="10"/>
      <c r="K478" s="10"/>
      <c r="L478" s="2"/>
      <c r="M478" s="2"/>
      <c r="N478" s="48">
        <v>5</v>
      </c>
      <c r="O478" s="35" t="s">
        <v>1142</v>
      </c>
      <c r="P478" s="53">
        <v>48.3</v>
      </c>
      <c r="Q478" s="49">
        <v>287.39</v>
      </c>
      <c r="R478" s="98">
        <f>(S389*60+Q478)/(N478*60+P478)*100</f>
        <v>82.51220212460521</v>
      </c>
      <c r="U478" s="21">
        <f t="shared" si="24"/>
        <v>70</v>
      </c>
    </row>
    <row r="479" spans="1:21" ht="15">
      <c r="A479" s="4">
        <v>632</v>
      </c>
      <c r="B479" s="103"/>
      <c r="C479" s="1">
        <v>376</v>
      </c>
      <c r="D479" s="102" t="s">
        <v>1199</v>
      </c>
      <c r="E479" s="2" t="str">
        <f>VLOOKUP($A479,база!$A$3:$E$9988,2,FALSE)</f>
        <v>Колгашкин Григорий</v>
      </c>
      <c r="F479" s="7">
        <f>VLOOKUP($A479,база!$A$3:$E$9988,3,FALSE)</f>
        <v>32</v>
      </c>
      <c r="G479" s="2" t="str">
        <f>VLOOKUP($A479,база!$A$3:$E$9988,4,FALSE)</f>
        <v>С-Петербург</v>
      </c>
      <c r="H479" s="2" t="str">
        <f>VLOOKUP($A479,база!$A$3:$E$9988,5,FALSE)</f>
        <v>Ижорец</v>
      </c>
      <c r="I479" s="10"/>
      <c r="J479" s="10"/>
      <c r="K479" s="10"/>
      <c r="L479" s="2"/>
      <c r="M479" s="2"/>
      <c r="N479" s="48">
        <v>6</v>
      </c>
      <c r="O479" s="35" t="s">
        <v>1142</v>
      </c>
      <c r="P479" s="53" t="s">
        <v>1226</v>
      </c>
      <c r="Q479" s="49">
        <v>294.97</v>
      </c>
      <c r="R479" s="98">
        <f>(S390*60+Q479)/(N479*60+P479)*100</f>
        <v>80.92455418381344</v>
      </c>
      <c r="U479" s="21">
        <f t="shared" si="24"/>
        <v>72</v>
      </c>
    </row>
    <row r="480" spans="1:21" ht="15">
      <c r="A480" s="4">
        <v>353</v>
      </c>
      <c r="B480" s="103">
        <v>65</v>
      </c>
      <c r="C480" s="1">
        <v>59</v>
      </c>
      <c r="D480" s="102" t="s">
        <v>1206</v>
      </c>
      <c r="E480" s="2" t="str">
        <f>VLOOKUP($A480,база!$A$3:$E$9988,2,FALSE)</f>
        <v>Савенков Юрий</v>
      </c>
      <c r="F480" s="7">
        <f>VLOOKUP($A480,база!$A$3:$E$9988,3,FALSE)</f>
        <v>38</v>
      </c>
      <c r="G480" s="2" t="str">
        <f>VLOOKUP($A480,база!$A$3:$E$9988,4,FALSE)</f>
        <v>Алтайский</v>
      </c>
      <c r="H480" s="2" t="str">
        <f>VLOOKUP($A480,база!$A$3:$E$9988,5,FALSE)</f>
        <v>Барнаул горизонт</v>
      </c>
      <c r="I480" s="10"/>
      <c r="J480" s="10"/>
      <c r="K480" s="10"/>
      <c r="L480" s="2"/>
      <c r="M480" s="2"/>
      <c r="N480" s="48">
        <v>5</v>
      </c>
      <c r="O480" s="35" t="s">
        <v>1142</v>
      </c>
      <c r="P480" s="53" t="s">
        <v>1227</v>
      </c>
      <c r="Q480" s="49">
        <v>271.36</v>
      </c>
      <c r="R480" s="98">
        <f>(S394*60+Q480)/(N480*60+P480)*100</f>
        <v>84.0384019820378</v>
      </c>
      <c r="U480" s="21">
        <f t="shared" si="24"/>
        <v>66</v>
      </c>
    </row>
    <row r="481" spans="1:21" ht="15">
      <c r="A481" s="4">
        <v>97</v>
      </c>
      <c r="B481" s="103"/>
      <c r="C481" s="1">
        <v>98</v>
      </c>
      <c r="D481" s="102" t="s">
        <v>1207</v>
      </c>
      <c r="E481" s="2" t="str">
        <f>VLOOKUP($A481,база!$A$3:$E$9988,2,FALSE)</f>
        <v>Губенков Леонид</v>
      </c>
      <c r="F481" s="7">
        <f>VLOOKUP($A481,база!$A$3:$E$9988,3,FALSE)</f>
        <v>36</v>
      </c>
      <c r="G481" s="2" t="str">
        <f>VLOOKUP($A481,база!$A$3:$E$9988,4,FALSE)</f>
        <v>Татарстан</v>
      </c>
      <c r="H481" s="2" t="str">
        <f>VLOOKUP($A481,база!$A$3:$E$9988,5,FALSE)</f>
        <v>Казань Уникс</v>
      </c>
      <c r="I481" s="10"/>
      <c r="J481" s="10"/>
      <c r="K481" s="10"/>
      <c r="L481" s="2"/>
      <c r="M481" s="2"/>
      <c r="N481" s="48">
        <v>5</v>
      </c>
      <c r="O481" s="35" t="s">
        <v>1142</v>
      </c>
      <c r="P481" s="53" t="s">
        <v>1146</v>
      </c>
      <c r="Q481" s="49">
        <v>280.76</v>
      </c>
      <c r="R481" s="98">
        <f>(S395*60+Q481)/(N481*60+P481)*100</f>
        <v>83.70900417412047</v>
      </c>
      <c r="U481" s="21">
        <f t="shared" si="24"/>
        <v>68</v>
      </c>
    </row>
    <row r="482" spans="1:21" ht="15">
      <c r="A482" s="4">
        <v>547</v>
      </c>
      <c r="B482" s="103"/>
      <c r="C482" s="1">
        <v>104</v>
      </c>
      <c r="D482" s="102" t="s">
        <v>1199</v>
      </c>
      <c r="E482" s="2" t="str">
        <f>VLOOKUP($A482,база!$A$3:$E$9988,2,FALSE)</f>
        <v>Муллахметов Минерахман</v>
      </c>
      <c r="F482" s="7">
        <f>VLOOKUP($A482,база!$A$3:$E$9988,3,FALSE)</f>
        <v>34</v>
      </c>
      <c r="G482" s="2" t="str">
        <f>VLOOKUP($A482,база!$A$3:$E$9988,4,FALSE)</f>
        <v>Удмуртия</v>
      </c>
      <c r="H482" s="2" t="str">
        <f>VLOOKUP($A482,база!$A$3:$E$9988,5,FALSE)</f>
        <v>Глазов Прогресс</v>
      </c>
      <c r="I482" s="10"/>
      <c r="J482" s="10"/>
      <c r="K482" s="10"/>
      <c r="L482" s="2"/>
      <c r="M482" s="2"/>
      <c r="N482" s="48">
        <v>5</v>
      </c>
      <c r="O482" s="35" t="s">
        <v>1142</v>
      </c>
      <c r="P482" s="53" t="s">
        <v>1228</v>
      </c>
      <c r="Q482" s="49">
        <v>284.04</v>
      </c>
      <c r="R482" s="98">
        <f>(S396*60+Q482)/(N482*60+P482)*100</f>
        <v>83.76290179887938</v>
      </c>
      <c r="U482" s="21">
        <f t="shared" si="24"/>
        <v>70</v>
      </c>
    </row>
    <row r="483" spans="1:21" ht="15">
      <c r="A483" s="4">
        <v>220</v>
      </c>
      <c r="B483" s="103"/>
      <c r="C483" s="1">
        <v>79</v>
      </c>
      <c r="D483" s="102" t="s">
        <v>1200</v>
      </c>
      <c r="E483" s="2" t="str">
        <f>VLOOKUP($A483,база!$A$3:$E$9988,2,FALSE)</f>
        <v>Кузнецов Николай</v>
      </c>
      <c r="F483" s="7">
        <f>VLOOKUP($A483,база!$A$3:$E$9988,3,FALSE)</f>
        <v>38</v>
      </c>
      <c r="G483" s="2" t="str">
        <f>VLOOKUP($A483,база!$A$3:$E$9988,4,FALSE)</f>
        <v>Ставроп.</v>
      </c>
      <c r="H483" s="2" t="str">
        <f>VLOOKUP($A483,база!$A$3:$E$9988,5,FALSE)</f>
        <v>Кисловодск</v>
      </c>
      <c r="I483" s="10"/>
      <c r="J483" s="10"/>
      <c r="K483" s="10"/>
      <c r="L483" s="2"/>
      <c r="M483" s="2"/>
      <c r="N483" s="48">
        <v>6</v>
      </c>
      <c r="O483" s="35" t="s">
        <v>1142</v>
      </c>
      <c r="P483" s="53" t="s">
        <v>1229</v>
      </c>
      <c r="Q483" s="49">
        <v>274.42</v>
      </c>
      <c r="R483" s="98">
        <f>(S397*60+Q483)/(N483*60+P483)*100</f>
        <v>74.10748042128004</v>
      </c>
      <c r="U483" s="21">
        <f t="shared" si="24"/>
        <v>66</v>
      </c>
    </row>
    <row r="484" spans="1:21" ht="15">
      <c r="A484" s="4">
        <v>592</v>
      </c>
      <c r="B484" s="103"/>
      <c r="C484" s="1">
        <v>545</v>
      </c>
      <c r="D484" s="102" t="s">
        <v>1201</v>
      </c>
      <c r="E484" s="2" t="str">
        <f>VLOOKUP($A484,база!$A$3:$E$9988,2,FALSE)</f>
        <v>Быльчинский Лев</v>
      </c>
      <c r="F484" s="7">
        <f>VLOOKUP($A484,база!$A$3:$E$9988,3,FALSE)</f>
        <v>39</v>
      </c>
      <c r="G484" s="2" t="str">
        <f>VLOOKUP($A484,база!$A$3:$E$9988,4,FALSE)</f>
        <v>Орловская</v>
      </c>
      <c r="H484" s="2" t="str">
        <f>VLOOKUP($A484,база!$A$3:$E$9988,5,FALSE)</f>
        <v>Орел</v>
      </c>
      <c r="I484" s="10"/>
      <c r="J484" s="10"/>
      <c r="K484" s="10"/>
      <c r="L484" s="2"/>
      <c r="M484" s="2"/>
      <c r="N484" s="48">
        <v>6</v>
      </c>
      <c r="O484" s="35" t="s">
        <v>1142</v>
      </c>
      <c r="P484" s="53" t="s">
        <v>1230</v>
      </c>
      <c r="Q484" s="49">
        <v>271.36</v>
      </c>
      <c r="R484" s="98">
        <f>(S398*60+Q484)/(N484*60+P484)*100</f>
        <v>68.43883984867591</v>
      </c>
      <c r="U484" s="21">
        <f t="shared" si="24"/>
        <v>65</v>
      </c>
    </row>
    <row r="485" spans="1:21" ht="15">
      <c r="A485" s="4">
        <v>476</v>
      </c>
      <c r="B485" s="103">
        <v>60</v>
      </c>
      <c r="C485" s="1">
        <v>448</v>
      </c>
      <c r="D485" s="102" t="s">
        <v>1206</v>
      </c>
      <c r="E485" s="2" t="str">
        <f>VLOOKUP($A485,база!$A$3:$E$9988,2,FALSE)</f>
        <v>Шакиров Махмуд</v>
      </c>
      <c r="F485" s="7">
        <f>VLOOKUP($A485,база!$A$3:$E$9988,3,FALSE)</f>
        <v>43</v>
      </c>
      <c r="G485" s="2" t="str">
        <f>VLOOKUP($A485,база!$A$3:$E$9988,4,FALSE)</f>
        <v>Татарстан</v>
      </c>
      <c r="H485" s="2" t="str">
        <f>VLOOKUP($A485,база!$A$3:$E$9988,5,FALSE)</f>
        <v>Казань Рубин</v>
      </c>
      <c r="I485" s="10"/>
      <c r="J485" s="10"/>
      <c r="K485" s="10"/>
      <c r="L485" s="2"/>
      <c r="M485" s="2"/>
      <c r="N485" s="48">
        <v>5</v>
      </c>
      <c r="O485" s="35" t="s">
        <v>1142</v>
      </c>
      <c r="P485" s="53" t="s">
        <v>1185</v>
      </c>
      <c r="Q485" s="49">
        <v>260.52</v>
      </c>
      <c r="R485" s="98">
        <f>(S402*60+Q485)/(N485*60+P485)*100</f>
        <v>84.8046875</v>
      </c>
      <c r="U485" s="21">
        <f t="shared" si="24"/>
        <v>61</v>
      </c>
    </row>
    <row r="486" spans="1:21" ht="15">
      <c r="A486" s="4">
        <v>603</v>
      </c>
      <c r="B486" s="103"/>
      <c r="C486" s="1">
        <v>484</v>
      </c>
      <c r="D486" s="102" t="s">
        <v>1207</v>
      </c>
      <c r="E486" s="2" t="str">
        <f>VLOOKUP($A486,база!$A$3:$E$9988,2,FALSE)</f>
        <v>Иванов Вячеслав</v>
      </c>
      <c r="F486" s="7">
        <f>VLOOKUP($A486,база!$A$3:$E$9988,3,FALSE)</f>
        <v>42</v>
      </c>
      <c r="G486" s="2" t="str">
        <f>VLOOKUP($A486,база!$A$3:$E$9988,4,FALSE)</f>
        <v>Удмуртия</v>
      </c>
      <c r="H486" s="2" t="str">
        <f>VLOOKUP($A486,база!$A$3:$E$9988,5,FALSE)</f>
        <v>Глазов Прогресс</v>
      </c>
      <c r="I486" s="10"/>
      <c r="J486" s="10"/>
      <c r="K486" s="10"/>
      <c r="L486" s="2"/>
      <c r="M486" s="2"/>
      <c r="N486" s="48">
        <v>5</v>
      </c>
      <c r="O486" s="35" t="s">
        <v>1142</v>
      </c>
      <c r="P486" s="53" t="s">
        <v>1231</v>
      </c>
      <c r="Q486" s="49">
        <v>260.52</v>
      </c>
      <c r="R486" s="98">
        <f>(S403*60+Q486)/(N486*60+P486)*100</f>
        <v>82.96815286624202</v>
      </c>
      <c r="U486" s="21">
        <f t="shared" si="24"/>
        <v>62</v>
      </c>
    </row>
    <row r="487" spans="1:21" ht="15">
      <c r="A487" s="4">
        <v>386</v>
      </c>
      <c r="B487" s="103"/>
      <c r="C487" s="1">
        <v>43</v>
      </c>
      <c r="D487" s="102" t="s">
        <v>1199</v>
      </c>
      <c r="E487" s="2" t="str">
        <f>VLOOKUP($A487,база!$A$3:$E$9988,2,FALSE)</f>
        <v>Ситников Владимир</v>
      </c>
      <c r="F487" s="7">
        <f>VLOOKUP($A487,база!$A$3:$E$9988,3,FALSE)</f>
        <v>40</v>
      </c>
      <c r="G487" s="2" t="str">
        <f>VLOOKUP($A487,база!$A$3:$E$9988,4,FALSE)</f>
        <v>Москва</v>
      </c>
      <c r="H487" s="2" t="str">
        <f>VLOOKUP($A487,база!$A$3:$E$9988,5,FALSE)</f>
        <v>Тушино</v>
      </c>
      <c r="I487" s="10"/>
      <c r="J487" s="10"/>
      <c r="K487" s="10"/>
      <c r="L487" s="2"/>
      <c r="M487" s="2"/>
      <c r="N487" s="48">
        <v>5</v>
      </c>
      <c r="O487" s="35" t="s">
        <v>1142</v>
      </c>
      <c r="P487" s="53" t="s">
        <v>1232</v>
      </c>
      <c r="Q487" s="49">
        <v>257.95</v>
      </c>
      <c r="R487" s="98">
        <f>(S404*60+Q487)/(N487*60+P487)*100</f>
        <v>80.83672829833907</v>
      </c>
      <c r="U487" s="21">
        <f t="shared" si="24"/>
        <v>64</v>
      </c>
    </row>
    <row r="488" spans="1:21" ht="15">
      <c r="A488" s="4">
        <v>443</v>
      </c>
      <c r="C488" s="1">
        <v>800</v>
      </c>
      <c r="D488" s="102" t="s">
        <v>1200</v>
      </c>
      <c r="E488" s="2" t="str">
        <f>VLOOKUP($A488,база!$A$3:$E$9988,2,FALSE)</f>
        <v>Федоров Геннадий</v>
      </c>
      <c r="F488" s="7" t="str">
        <f>VLOOKUP($A488,база!$A$3:$E$9988,3,FALSE)</f>
        <v>42</v>
      </c>
      <c r="G488" s="2" t="str">
        <f>VLOOKUP($A488,база!$A$3:$E$9988,4,FALSE)</f>
        <v>Татарстан,Казань</v>
      </c>
      <c r="H488" s="2"/>
      <c r="I488" s="10"/>
      <c r="J488" s="10"/>
      <c r="K488" s="10"/>
      <c r="L488" s="2"/>
      <c r="M488" s="2"/>
      <c r="N488" s="48">
        <v>5</v>
      </c>
      <c r="O488" s="35" t="s">
        <v>1142</v>
      </c>
      <c r="P488" s="53" t="s">
        <v>1233</v>
      </c>
      <c r="Q488" s="49">
        <v>263.15</v>
      </c>
      <c r="R488" s="98">
        <f>(S405*60+Q488)/(N488*60+P488)*100</f>
        <v>81.19407590249922</v>
      </c>
      <c r="U488" s="21">
        <f t="shared" si="24"/>
        <v>62</v>
      </c>
    </row>
    <row r="489" spans="1:21" ht="15">
      <c r="A489" s="4">
        <v>176</v>
      </c>
      <c r="B489" s="103"/>
      <c r="C489" s="1">
        <v>88</v>
      </c>
      <c r="D489" s="102" t="s">
        <v>1201</v>
      </c>
      <c r="E489" s="2" t="str">
        <f>VLOOKUP($A489,база!$A$3:$E$9988,2,FALSE)</f>
        <v>Кириллов Валерий</v>
      </c>
      <c r="F489" s="7">
        <f>VLOOKUP($A489,база!$A$3:$E$9988,3,FALSE)</f>
        <v>40</v>
      </c>
      <c r="G489" s="2" t="str">
        <f>VLOOKUP($A489,база!$A$3:$E$9988,4,FALSE)</f>
        <v>Московск.</v>
      </c>
      <c r="H489" s="2" t="str">
        <f>VLOOKUP($A489,база!$A$3:$E$9988,5,FALSE)</f>
        <v>Дзержинец</v>
      </c>
      <c r="I489" s="10"/>
      <c r="J489" s="10"/>
      <c r="K489" s="10"/>
      <c r="L489" s="2"/>
      <c r="M489" s="2"/>
      <c r="N489" s="48">
        <v>5</v>
      </c>
      <c r="O489" s="35" t="s">
        <v>1142</v>
      </c>
      <c r="P489" s="53" t="s">
        <v>1234</v>
      </c>
      <c r="Q489" s="49">
        <v>268.57</v>
      </c>
      <c r="R489" s="98">
        <f>(S407*60+Q489)/(N489*60+P489)*100</f>
        <v>82.53534111862324</v>
      </c>
      <c r="U489" s="21">
        <f t="shared" si="24"/>
        <v>64</v>
      </c>
    </row>
    <row r="490" spans="1:21" ht="15">
      <c r="A490" s="4">
        <v>513</v>
      </c>
      <c r="B490" s="103"/>
      <c r="C490" s="1">
        <v>100</v>
      </c>
      <c r="D490" s="102" t="s">
        <v>1202</v>
      </c>
      <c r="E490" s="2" t="str">
        <f>VLOOKUP($A490,база!$A$3:$E$9988,2,FALSE)</f>
        <v>Алексеев Николай</v>
      </c>
      <c r="F490" s="7">
        <f>VLOOKUP($A490,база!$A$3:$E$9988,3,FALSE)</f>
        <v>43</v>
      </c>
      <c r="G490" s="2" t="str">
        <f>VLOOKUP($A490,база!$A$3:$E$9988,4,FALSE)</f>
        <v>Молдова</v>
      </c>
      <c r="H490" s="2" t="str">
        <f>VLOOKUP($A490,база!$A$3:$E$9988,5,FALSE)</f>
        <v>Бендеры</v>
      </c>
      <c r="I490" s="10"/>
      <c r="J490" s="10"/>
      <c r="K490" s="10"/>
      <c r="L490" s="2"/>
      <c r="M490" s="2"/>
      <c r="N490" s="48">
        <v>5</v>
      </c>
      <c r="O490" s="35" t="s">
        <v>1142</v>
      </c>
      <c r="P490" s="53" t="s">
        <v>1235</v>
      </c>
      <c r="Q490" s="49">
        <v>268.57</v>
      </c>
      <c r="R490" s="98">
        <f>(S407*60+Q490)/(N490*60+P490)*100</f>
        <v>81.11446692842041</v>
      </c>
      <c r="U490" s="21">
        <f t="shared" si="24"/>
        <v>61</v>
      </c>
    </row>
    <row r="491" spans="1:21" ht="15">
      <c r="A491" s="4">
        <v>559</v>
      </c>
      <c r="B491" s="103"/>
      <c r="C491" s="1">
        <v>495</v>
      </c>
      <c r="D491" s="102" t="s">
        <v>1208</v>
      </c>
      <c r="E491" s="2" t="str">
        <f>VLOOKUP($A491,база!$A$3:$E$9988,2,FALSE)</f>
        <v>Ландышев Григорий</v>
      </c>
      <c r="F491" s="7">
        <f>VLOOKUP($A491,база!$A$3:$E$9988,3,FALSE)</f>
        <v>42</v>
      </c>
      <c r="G491" s="2" t="str">
        <f>VLOOKUP($A491,база!$A$3:$E$9988,4,FALSE)</f>
        <v>Татарстан</v>
      </c>
      <c r="H491" s="2" t="str">
        <f>VLOOKUP($A491,база!$A$3:$E$9988,5,FALSE)</f>
        <v>Н.Челны</v>
      </c>
      <c r="I491" s="10"/>
      <c r="J491" s="10"/>
      <c r="K491" s="10"/>
      <c r="L491" s="2"/>
      <c r="M491" s="2"/>
      <c r="N491" s="48">
        <v>5</v>
      </c>
      <c r="O491" s="35" t="s">
        <v>1142</v>
      </c>
      <c r="P491" s="53" t="s">
        <v>1236</v>
      </c>
      <c r="Q491" s="49">
        <v>263.15</v>
      </c>
      <c r="R491" s="98">
        <f>(S408*60+Q491)/(N491*60+P491)*100</f>
        <v>79.19049052061389</v>
      </c>
      <c r="U491" s="21">
        <f t="shared" si="24"/>
        <v>62</v>
      </c>
    </row>
    <row r="492" spans="1:21" ht="15">
      <c r="A492" s="4">
        <v>410</v>
      </c>
      <c r="B492" s="103"/>
      <c r="C492" s="1">
        <v>17</v>
      </c>
      <c r="D492" s="102" t="s">
        <v>1209</v>
      </c>
      <c r="E492" s="2" t="str">
        <f>VLOOKUP($A492,база!$A$3:$E$9988,2,FALSE)</f>
        <v>Степанов Юрий</v>
      </c>
      <c r="F492" s="7">
        <f>VLOOKUP($A492,база!$A$3:$E$9988,3,FALSE)</f>
        <v>40</v>
      </c>
      <c r="G492" s="2" t="str">
        <f>VLOOKUP($A492,база!$A$3:$E$9988,4,FALSE)</f>
        <v>Москва</v>
      </c>
      <c r="H492" s="2" t="str">
        <f>VLOOKUP($A492,база!$A$3:$E$9988,5,FALSE)</f>
        <v>Тушино</v>
      </c>
      <c r="I492" s="10"/>
      <c r="J492" s="10"/>
      <c r="K492" s="10"/>
      <c r="L492" s="2"/>
      <c r="M492" s="2"/>
      <c r="N492" s="48">
        <v>5</v>
      </c>
      <c r="O492" s="35" t="s">
        <v>1142</v>
      </c>
      <c r="P492" s="53" t="s">
        <v>1237</v>
      </c>
      <c r="Q492" s="49">
        <v>268.57</v>
      </c>
      <c r="R492" s="98">
        <f aca="true" t="shared" si="25" ref="R492:R501">(S450*60+Q492)/(N492*60+P492)*100</f>
        <v>79.13081909251622</v>
      </c>
      <c r="U492" s="21">
        <f t="shared" si="24"/>
        <v>64</v>
      </c>
    </row>
    <row r="493" spans="1:21" ht="15">
      <c r="A493" s="4">
        <v>540</v>
      </c>
      <c r="B493" s="103">
        <v>55</v>
      </c>
      <c r="C493" s="1">
        <v>485</v>
      </c>
      <c r="D493" s="102" t="s">
        <v>1206</v>
      </c>
      <c r="E493" s="2" t="str">
        <f>VLOOKUP($A493,база!$A$3:$E$9988,2,FALSE)</f>
        <v>Цуканов Александр</v>
      </c>
      <c r="F493" s="7">
        <f>VLOOKUP($A493,база!$A$3:$E$9988,3,FALSE)</f>
        <v>47</v>
      </c>
      <c r="G493" s="2" t="str">
        <f>VLOOKUP($A493,база!$A$3:$E$9988,4,FALSE)</f>
        <v>Свердловская</v>
      </c>
      <c r="H493" s="2" t="str">
        <f>VLOOKUP($A493,база!$A$3:$E$9988,5,FALSE)</f>
        <v>Каменск-Уральск</v>
      </c>
      <c r="I493" s="10"/>
      <c r="J493" s="10"/>
      <c r="K493" s="10"/>
      <c r="L493" s="2"/>
      <c r="M493" s="2"/>
      <c r="N493" s="48">
        <v>4</v>
      </c>
      <c r="O493" s="35" t="s">
        <v>1142</v>
      </c>
      <c r="P493" s="53" t="s">
        <v>1238</v>
      </c>
      <c r="Q493" s="49">
        <v>248.66</v>
      </c>
      <c r="R493" s="98">
        <f t="shared" si="25"/>
        <v>89.12544802867384</v>
      </c>
      <c r="U493" s="21">
        <f t="shared" si="24"/>
        <v>57</v>
      </c>
    </row>
    <row r="494" spans="1:21" ht="15">
      <c r="A494" s="4">
        <v>522</v>
      </c>
      <c r="B494" s="103"/>
      <c r="C494" s="1">
        <v>229</v>
      </c>
      <c r="D494" s="102" t="s">
        <v>1207</v>
      </c>
      <c r="E494" s="2" t="str">
        <f>VLOOKUP($A494,база!$A$3:$E$9988,2,FALSE)</f>
        <v>Киркин Александр</v>
      </c>
      <c r="F494" s="7">
        <f>VLOOKUP($A494,база!$A$3:$E$9988,3,FALSE)</f>
        <v>48</v>
      </c>
      <c r="G494" s="2" t="str">
        <f>VLOOKUP($A494,база!$A$3:$E$9988,4,FALSE)</f>
        <v>Ростов-на-Дону</v>
      </c>
      <c r="H494" s="2"/>
      <c r="I494" s="10"/>
      <c r="J494" s="10"/>
      <c r="K494" s="10"/>
      <c r="L494" s="2"/>
      <c r="M494" s="2"/>
      <c r="N494" s="48">
        <v>4</v>
      </c>
      <c r="O494" s="35" t="s">
        <v>1142</v>
      </c>
      <c r="P494" s="53" t="s">
        <v>1239</v>
      </c>
      <c r="Q494" s="49">
        <v>246.44</v>
      </c>
      <c r="R494" s="98">
        <f t="shared" si="25"/>
        <v>85.12607944732297</v>
      </c>
      <c r="U494" s="21">
        <f t="shared" si="24"/>
        <v>56</v>
      </c>
    </row>
    <row r="495" spans="1:21" ht="15">
      <c r="A495" s="4">
        <v>69</v>
      </c>
      <c r="B495" s="103"/>
      <c r="C495" s="1">
        <v>94</v>
      </c>
      <c r="D495" s="102" t="s">
        <v>1199</v>
      </c>
      <c r="E495" s="2" t="str">
        <f>VLOOKUP($A495,база!$A$3:$E$9988,2,FALSE)</f>
        <v>Гаврилов Алексей</v>
      </c>
      <c r="F495" s="7" t="str">
        <f>VLOOKUP($A495,база!$A$3:$E$9988,3,FALSE)</f>
        <v>48</v>
      </c>
      <c r="G495" s="2" t="str">
        <f>VLOOKUP($A495,база!$A$3:$E$9988,4,FALSE)</f>
        <v>Татарстан</v>
      </c>
      <c r="H495" s="2" t="str">
        <f>VLOOKUP($A495,база!$A$3:$E$9988,5,FALSE)</f>
        <v>Нижнекамск</v>
      </c>
      <c r="I495" s="10"/>
      <c r="J495" s="10"/>
      <c r="K495" s="10"/>
      <c r="L495" s="2"/>
      <c r="M495" s="2"/>
      <c r="N495" s="48">
        <v>4</v>
      </c>
      <c r="O495" s="35" t="s">
        <v>1142</v>
      </c>
      <c r="P495" s="53" t="s">
        <v>1240</v>
      </c>
      <c r="Q495" s="49">
        <v>246.44</v>
      </c>
      <c r="R495" s="98">
        <f t="shared" si="25"/>
        <v>83.68081494057725</v>
      </c>
      <c r="U495" s="21">
        <f t="shared" si="24"/>
        <v>56</v>
      </c>
    </row>
    <row r="496" spans="1:21" ht="15">
      <c r="A496" s="4">
        <v>668</v>
      </c>
      <c r="B496" s="103"/>
      <c r="C496" s="1">
        <v>93</v>
      </c>
      <c r="D496" s="102" t="s">
        <v>1200</v>
      </c>
      <c r="E496" s="2" t="str">
        <f>VLOOKUP($A496,база!$A$3:$E$9988,2,FALSE)</f>
        <v>Синицын Николай</v>
      </c>
      <c r="F496" s="7">
        <f>VLOOKUP($A496,база!$A$3:$E$9988,3,FALSE)</f>
        <v>47</v>
      </c>
      <c r="G496" s="2" t="str">
        <f>VLOOKUP($A496,база!$A$3:$E$9988,4,FALSE)</f>
        <v>Татарстан</v>
      </c>
      <c r="H496" s="2" t="str">
        <f>VLOOKUP($A496,база!$A$3:$E$9988,5,FALSE)</f>
        <v>Казань Мотор</v>
      </c>
      <c r="I496" s="10"/>
      <c r="J496" s="10"/>
      <c r="K496" s="10"/>
      <c r="L496" s="2"/>
      <c r="M496" s="2"/>
      <c r="N496" s="48">
        <v>4</v>
      </c>
      <c r="O496" s="35" t="s">
        <v>1142</v>
      </c>
      <c r="P496" s="53" t="s">
        <v>1241</v>
      </c>
      <c r="Q496" s="49">
        <v>248.66</v>
      </c>
      <c r="R496" s="98">
        <f t="shared" si="25"/>
        <v>83.05277221108885</v>
      </c>
      <c r="U496" s="21">
        <f t="shared" si="24"/>
        <v>57</v>
      </c>
    </row>
    <row r="497" spans="1:21" ht="15">
      <c r="A497" s="4">
        <v>561</v>
      </c>
      <c r="B497" s="103"/>
      <c r="C497" s="1">
        <v>96</v>
      </c>
      <c r="D497" s="102" t="s">
        <v>1201</v>
      </c>
      <c r="E497" s="2" t="str">
        <f>VLOOKUP($A497,база!$A$3:$E$9988,2,FALSE)</f>
        <v>Иванов Виктор</v>
      </c>
      <c r="F497" s="7">
        <f>VLOOKUP($A497,база!$A$3:$E$9988,3,FALSE)</f>
        <v>47</v>
      </c>
      <c r="G497" s="2" t="str">
        <f>VLOOKUP($A497,база!$A$3:$E$9988,4,FALSE)</f>
        <v>Молдова</v>
      </c>
      <c r="H497" s="2" t="str">
        <f>VLOOKUP($A497,база!$A$3:$E$9988,5,FALSE)</f>
        <v>Бендеры</v>
      </c>
      <c r="I497" s="10"/>
      <c r="J497" s="10"/>
      <c r="K497" s="10"/>
      <c r="L497" s="2"/>
      <c r="M497" s="2"/>
      <c r="N497" s="48">
        <v>5</v>
      </c>
      <c r="O497" s="35" t="s">
        <v>1142</v>
      </c>
      <c r="P497" s="53" t="s">
        <v>1242</v>
      </c>
      <c r="Q497" s="49">
        <v>250.92</v>
      </c>
      <c r="R497" s="98">
        <f t="shared" si="25"/>
        <v>82.8665785997358</v>
      </c>
      <c r="U497" s="21">
        <f t="shared" si="24"/>
        <v>57</v>
      </c>
    </row>
    <row r="498" spans="1:21" ht="15">
      <c r="A498" s="4">
        <v>575</v>
      </c>
      <c r="B498" s="103"/>
      <c r="C498" s="1">
        <v>71</v>
      </c>
      <c r="D498" s="102" t="s">
        <v>1202</v>
      </c>
      <c r="E498" s="2" t="str">
        <f>VLOOKUP($A498,база!$A$3:$E$9988,2,FALSE)</f>
        <v>Дмитриев Александр</v>
      </c>
      <c r="F498" s="7">
        <f>VLOOKUP($A498,база!$A$3:$E$9988,3,FALSE)</f>
        <v>45</v>
      </c>
      <c r="G498" s="2" t="str">
        <f>VLOOKUP($A498,база!$A$3:$E$9988,4,FALSE)</f>
        <v>Москва</v>
      </c>
      <c r="H498" s="2" t="str">
        <f>VLOOKUP($A498,база!$A$3:$E$9988,5,FALSE)</f>
        <v>Дзержинец</v>
      </c>
      <c r="I498" s="10"/>
      <c r="J498" s="10"/>
      <c r="K498" s="10"/>
      <c r="L498" s="2"/>
      <c r="M498" s="2"/>
      <c r="N498" s="48">
        <v>5</v>
      </c>
      <c r="O498" s="35" t="s">
        <v>1142</v>
      </c>
      <c r="P498" s="53" t="s">
        <v>1243</v>
      </c>
      <c r="Q498" s="49">
        <v>246.44</v>
      </c>
      <c r="R498" s="98">
        <f t="shared" si="25"/>
        <v>81.09246462652189</v>
      </c>
      <c r="U498" s="21">
        <f t="shared" si="24"/>
        <v>59</v>
      </c>
    </row>
    <row r="499" spans="1:21" ht="15">
      <c r="A499" s="4">
        <v>338</v>
      </c>
      <c r="B499" s="103"/>
      <c r="C499" s="1">
        <v>257</v>
      </c>
      <c r="D499" s="102" t="s">
        <v>1208</v>
      </c>
      <c r="E499" s="2" t="str">
        <f>VLOOKUP($A499,база!$A$3:$E$9988,2,FALSE)</f>
        <v>Романов Анатолий</v>
      </c>
      <c r="F499" s="7" t="str">
        <f>VLOOKUP($A499,база!$A$3:$E$9988,3,FALSE)</f>
        <v>47</v>
      </c>
      <c r="G499" s="2" t="str">
        <f>VLOOKUP($A499,база!$A$3:$E$9988,4,FALSE)</f>
        <v>Москва</v>
      </c>
      <c r="H499" s="2" t="str">
        <f>VLOOKUP($A499,база!$A$3:$E$9988,5,FALSE)</f>
        <v>Дзержинец</v>
      </c>
      <c r="I499" s="10"/>
      <c r="J499" s="10"/>
      <c r="K499" s="10"/>
      <c r="L499" s="2"/>
      <c r="M499" s="2"/>
      <c r="N499" s="48">
        <v>5</v>
      </c>
      <c r="O499" s="35" t="s">
        <v>1142</v>
      </c>
      <c r="P499" s="53" t="s">
        <v>1244</v>
      </c>
      <c r="Q499" s="49">
        <v>253.22</v>
      </c>
      <c r="R499" s="98">
        <f t="shared" si="25"/>
        <v>82.37475601821731</v>
      </c>
      <c r="U499" s="21">
        <f t="shared" si="24"/>
        <v>57</v>
      </c>
    </row>
    <row r="500" spans="1:21" ht="15">
      <c r="A500" s="4">
        <v>662</v>
      </c>
      <c r="B500" s="103"/>
      <c r="C500" s="1">
        <v>947</v>
      </c>
      <c r="D500" s="102" t="s">
        <v>1209</v>
      </c>
      <c r="E500" s="2" t="str">
        <f>VLOOKUP($A500,база!$A$3:$E$9988,2,FALSE)</f>
        <v>Трипалин Владимир</v>
      </c>
      <c r="F500" s="7">
        <f>VLOOKUP($A500,база!$A$3:$E$9988,3,FALSE)</f>
        <v>49</v>
      </c>
      <c r="G500" s="2" t="str">
        <f>VLOOKUP($A500,база!$A$3:$E$9988,4,FALSE)</f>
        <v>Мос.обл.</v>
      </c>
      <c r="H500" s="2" t="str">
        <f>VLOOKUP($A500,база!$A$3:$E$9988,5,FALSE)</f>
        <v>Одинцово</v>
      </c>
      <c r="I500" s="10"/>
      <c r="J500" s="10"/>
      <c r="K500" s="10"/>
      <c r="L500" s="2"/>
      <c r="M500" s="2"/>
      <c r="N500" s="48">
        <v>5</v>
      </c>
      <c r="O500" s="35" t="s">
        <v>1142</v>
      </c>
      <c r="P500" s="53" t="s">
        <v>1245</v>
      </c>
      <c r="Q500" s="49">
        <v>250.92</v>
      </c>
      <c r="R500" s="98">
        <f t="shared" si="25"/>
        <v>81.0989010989011</v>
      </c>
      <c r="U500" s="21">
        <f t="shared" si="24"/>
        <v>55</v>
      </c>
    </row>
    <row r="501" spans="1:21" ht="15">
      <c r="A501" s="4">
        <v>90</v>
      </c>
      <c r="B501" s="103"/>
      <c r="C501" s="1">
        <v>62</v>
      </c>
      <c r="D501" s="102" t="s">
        <v>1210</v>
      </c>
      <c r="E501" s="2" t="str">
        <f>VLOOKUP($A501,база!$A$3:$E$9988,2,FALSE)</f>
        <v>Гончаров Геннадий</v>
      </c>
      <c r="F501" s="7">
        <f>VLOOKUP($A501,база!$A$3:$E$9988,3,FALSE)</f>
        <v>46</v>
      </c>
      <c r="G501" s="2" t="str">
        <f>VLOOKUP($A501,база!$A$3:$E$9988,4,FALSE)</f>
        <v>Москва</v>
      </c>
      <c r="H501" s="2" t="str">
        <f>VLOOKUP($A501,база!$A$3:$E$9988,5,FALSE)</f>
        <v>Факел</v>
      </c>
      <c r="I501" s="10"/>
      <c r="J501" s="10"/>
      <c r="K501" s="10"/>
      <c r="L501" s="2"/>
      <c r="M501" s="2"/>
      <c r="N501" s="48">
        <v>5</v>
      </c>
      <c r="O501" s="35" t="s">
        <v>1142</v>
      </c>
      <c r="P501" s="53" t="s">
        <v>1246</v>
      </c>
      <c r="Q501" s="49">
        <v>253.22</v>
      </c>
      <c r="R501" s="98">
        <f t="shared" si="25"/>
        <v>72.9530394698934</v>
      </c>
      <c r="U501" s="21">
        <f t="shared" si="24"/>
        <v>58</v>
      </c>
    </row>
    <row r="502" spans="1:18" ht="15">
      <c r="A502" s="4">
        <v>650</v>
      </c>
      <c r="C502" s="1">
        <v>380</v>
      </c>
      <c r="D502" s="102" t="s">
        <v>1211</v>
      </c>
      <c r="E502" s="2" t="str">
        <f>VLOOKUP($A502,база!$A$3:$E$9988,2,FALSE)</f>
        <v>Зудилов Валерий</v>
      </c>
      <c r="F502" s="7">
        <f>VLOOKUP($A502,база!$A$3:$E$9988,3,FALSE)</f>
        <v>45</v>
      </c>
      <c r="G502" s="2" t="str">
        <f>VLOOKUP($A502,база!$A$3:$E$9988,4,FALSE)</f>
        <v>Владимирская</v>
      </c>
      <c r="H502" s="2" t="str">
        <f>VLOOKUP($A502,база!$A$3:$E$9988,5,FALSE)</f>
        <v>Александров Локом.</v>
      </c>
      <c r="I502" s="10"/>
      <c r="J502" s="10"/>
      <c r="K502" s="10"/>
      <c r="L502" s="2"/>
      <c r="M502" s="2"/>
      <c r="N502" s="48">
        <v>5</v>
      </c>
      <c r="O502" s="35" t="s">
        <v>1142</v>
      </c>
      <c r="P502" s="53" t="s">
        <v>1247</v>
      </c>
      <c r="Q502" s="49">
        <v>253.22</v>
      </c>
      <c r="R502" s="98">
        <f>(S468*60+Q502)/(N502*60+P502)*100</f>
        <v>72.68082663605053</v>
      </c>
    </row>
    <row r="503" spans="1:21" ht="15">
      <c r="A503" s="4">
        <v>300</v>
      </c>
      <c r="B503" s="103">
        <v>50</v>
      </c>
      <c r="C503" s="1">
        <v>538</v>
      </c>
      <c r="D503" s="102" t="s">
        <v>1206</v>
      </c>
      <c r="E503" s="2" t="str">
        <f>VLOOKUP($A503,база!$A$3:$E$9988,2,FALSE)</f>
        <v>Пименов Владимир</v>
      </c>
      <c r="F503" s="7">
        <f>VLOOKUP($A503,база!$A$3:$E$9988,3,FALSE)</f>
        <v>54</v>
      </c>
      <c r="G503" s="2" t="str">
        <f>VLOOKUP($A503,база!$A$3:$E$9988,4,FALSE)</f>
        <v>С-Петербург</v>
      </c>
      <c r="H503" s="2" t="str">
        <f>VLOOKUP($A503,база!$A$3:$E$9988,5,FALSE)</f>
        <v>Ижорец</v>
      </c>
      <c r="I503" s="10"/>
      <c r="J503" s="10"/>
      <c r="K503" s="10"/>
      <c r="L503" s="2"/>
      <c r="M503" s="2"/>
      <c r="N503" s="48">
        <v>4</v>
      </c>
      <c r="O503" s="35" t="s">
        <v>1142</v>
      </c>
      <c r="P503" s="53" t="s">
        <v>1248</v>
      </c>
      <c r="Q503" s="49">
        <v>236.35</v>
      </c>
      <c r="R503" s="98">
        <f aca="true" t="shared" si="26" ref="R503:R510">(S460*60+Q503)/(N503*60+P503)*100</f>
        <v>83.87154009936124</v>
      </c>
      <c r="U503" s="21">
        <f t="shared" si="24"/>
        <v>50</v>
      </c>
    </row>
    <row r="504" spans="1:21" ht="15">
      <c r="A504" s="4">
        <v>578</v>
      </c>
      <c r="B504" s="103"/>
      <c r="C504" s="1">
        <v>167</v>
      </c>
      <c r="D504" s="102" t="s">
        <v>1207</v>
      </c>
      <c r="E504" s="2" t="str">
        <f>VLOOKUP($A504,база!$A$3:$E$9988,2,FALSE)</f>
        <v>Комиссаров Геннадий</v>
      </c>
      <c r="F504" s="7">
        <f>VLOOKUP($A504,база!$A$3:$E$9988,3,FALSE)</f>
        <v>54</v>
      </c>
      <c r="G504" s="2" t="str">
        <f>VLOOKUP($A504,база!$A$3:$E$9988,4,FALSE)</f>
        <v>Москва</v>
      </c>
      <c r="H504" s="2" t="str">
        <f>VLOOKUP($A504,база!$A$3:$E$9988,5,FALSE)</f>
        <v>Юж.Тушино</v>
      </c>
      <c r="I504" s="10"/>
      <c r="J504" s="10"/>
      <c r="K504" s="10"/>
      <c r="L504" s="2"/>
      <c r="M504" s="2"/>
      <c r="N504" s="48">
        <v>4</v>
      </c>
      <c r="O504" s="35" t="s">
        <v>1142</v>
      </c>
      <c r="P504" s="53" t="s">
        <v>1249</v>
      </c>
      <c r="Q504" s="49">
        <v>236.35</v>
      </c>
      <c r="R504" s="98">
        <f t="shared" si="26"/>
        <v>83.48640056517131</v>
      </c>
      <c r="U504" s="21">
        <f t="shared" si="24"/>
        <v>50</v>
      </c>
    </row>
    <row r="505" spans="1:21" ht="15">
      <c r="A505" s="4">
        <v>548</v>
      </c>
      <c r="B505" s="103"/>
      <c r="C505" s="1">
        <v>102</v>
      </c>
      <c r="D505" s="102" t="s">
        <v>1199</v>
      </c>
      <c r="E505" s="2" t="str">
        <f>VLOOKUP($A505,база!$A$3:$E$9988,2,FALSE)</f>
        <v>Быков Николай</v>
      </c>
      <c r="F505" s="7">
        <f>VLOOKUP($A505,база!$A$3:$E$9988,3,FALSE)</f>
        <v>50</v>
      </c>
      <c r="G505" s="2" t="str">
        <f>VLOOKUP($A505,база!$A$3:$E$9988,4,FALSE)</f>
        <v>Ростов-на-Дону</v>
      </c>
      <c r="H505" s="2"/>
      <c r="I505" s="10"/>
      <c r="J505" s="10"/>
      <c r="K505" s="10"/>
      <c r="L505" s="2"/>
      <c r="M505" s="2"/>
      <c r="N505" s="48">
        <v>4</v>
      </c>
      <c r="O505" s="35" t="s">
        <v>1142</v>
      </c>
      <c r="P505" s="53" t="s">
        <v>1250</v>
      </c>
      <c r="Q505" s="49">
        <v>238.3</v>
      </c>
      <c r="R505" s="98">
        <f t="shared" si="26"/>
        <v>81.19250425894379</v>
      </c>
      <c r="U505" s="21">
        <f t="shared" si="24"/>
        <v>54</v>
      </c>
    </row>
    <row r="506" spans="1:21" ht="15">
      <c r="A506" s="4">
        <v>385</v>
      </c>
      <c r="B506" s="103"/>
      <c r="C506" s="1">
        <v>333</v>
      </c>
      <c r="D506" s="102" t="s">
        <v>1200</v>
      </c>
      <c r="E506" s="2" t="str">
        <f>VLOOKUP($A506,база!$A$3:$E$9988,2,FALSE)</f>
        <v>Ситдиков Ильдар</v>
      </c>
      <c r="F506" s="7" t="str">
        <f>VLOOKUP($A506,база!$A$3:$E$9988,3,FALSE)</f>
        <v>52</v>
      </c>
      <c r="G506" s="2" t="str">
        <f>VLOOKUP($A506,база!$A$3:$E$9988,4,FALSE)</f>
        <v>Татарстан</v>
      </c>
      <c r="H506" s="2" t="str">
        <f>VLOOKUP($A506,база!$A$3:$E$9988,5,FALSE)</f>
        <v>Яшьлек</v>
      </c>
      <c r="I506" s="10"/>
      <c r="J506" s="10"/>
      <c r="K506" s="10"/>
      <c r="L506" s="2"/>
      <c r="M506" s="2"/>
      <c r="N506" s="48">
        <v>4</v>
      </c>
      <c r="O506" s="35" t="s">
        <v>1142</v>
      </c>
      <c r="P506" s="53" t="s">
        <v>1251</v>
      </c>
      <c r="Q506" s="49">
        <v>244.35</v>
      </c>
      <c r="R506" s="98">
        <f t="shared" si="26"/>
        <v>83.05574439157036</v>
      </c>
      <c r="U506" s="21">
        <f t="shared" si="24"/>
        <v>52</v>
      </c>
    </row>
    <row r="507" spans="1:21" ht="15">
      <c r="A507" s="4">
        <v>640</v>
      </c>
      <c r="B507" s="103"/>
      <c r="C507" s="1">
        <v>25</v>
      </c>
      <c r="D507" s="102" t="s">
        <v>1201</v>
      </c>
      <c r="E507" s="2" t="str">
        <f>VLOOKUP($A507,база!$A$3:$E$9988,2,FALSE)</f>
        <v>Роганов Борис</v>
      </c>
      <c r="F507" s="7">
        <f>VLOOKUP($A507,база!$A$3:$E$9988,3,FALSE)</f>
        <v>51</v>
      </c>
      <c r="G507" s="2" t="str">
        <f>VLOOKUP($A507,база!$A$3:$E$9988,4,FALSE)</f>
        <v>Москва</v>
      </c>
      <c r="H507" s="2" t="str">
        <f>VLOOKUP($A507,база!$A$3:$E$9988,5,FALSE)</f>
        <v>МЭИ</v>
      </c>
      <c r="I507" s="10"/>
      <c r="J507" s="10"/>
      <c r="K507" s="10"/>
      <c r="L507" s="2"/>
      <c r="M507" s="2"/>
      <c r="N507" s="48">
        <v>5</v>
      </c>
      <c r="O507" s="35" t="s">
        <v>1142</v>
      </c>
      <c r="P507" s="53" t="s">
        <v>1252</v>
      </c>
      <c r="Q507" s="49">
        <v>242.3</v>
      </c>
      <c r="R507" s="98">
        <f t="shared" si="26"/>
        <v>79.31260229132569</v>
      </c>
      <c r="U507" s="21">
        <f t="shared" si="24"/>
        <v>53</v>
      </c>
    </row>
    <row r="508" spans="1:22" ht="15">
      <c r="A508" s="4">
        <v>679</v>
      </c>
      <c r="B508" s="103"/>
      <c r="D508" s="102" t="s">
        <v>1202</v>
      </c>
      <c r="E508" s="2" t="str">
        <f>VLOOKUP($A508,база!$A$3:$E$9988,2,FALSE)</f>
        <v>Лихарев Александр</v>
      </c>
      <c r="F508" s="7">
        <f>VLOOKUP($A508,база!$A$3:$E$9988,3,FALSE)</f>
        <v>53</v>
      </c>
      <c r="G508" s="2" t="str">
        <f>VLOOKUP($A508,база!$A$3:$E$9988,4,FALSE)</f>
        <v>Владимирская</v>
      </c>
      <c r="H508" s="2" t="str">
        <f>VLOOKUP($A508,база!$A$3:$E$9988,5,FALSE)</f>
        <v>Александров Локом.</v>
      </c>
      <c r="I508" s="10"/>
      <c r="J508" s="10"/>
      <c r="K508" s="10"/>
      <c r="L508" s="2"/>
      <c r="M508" s="2"/>
      <c r="N508" s="48">
        <v>5</v>
      </c>
      <c r="P508" s="53" t="s">
        <v>1254</v>
      </c>
      <c r="Q508" s="49">
        <v>238.3</v>
      </c>
      <c r="R508" s="98">
        <f t="shared" si="26"/>
        <v>76.40269317088811</v>
      </c>
      <c r="U508" s="21">
        <f t="shared" si="24"/>
        <v>51</v>
      </c>
      <c r="V508" s="4"/>
    </row>
    <row r="509" spans="1:22" ht="15">
      <c r="A509" s="4">
        <v>610</v>
      </c>
      <c r="B509" s="103"/>
      <c r="C509" s="1">
        <v>62</v>
      </c>
      <c r="D509" s="102" t="s">
        <v>1208</v>
      </c>
      <c r="E509" s="2" t="str">
        <f>VLOOKUP($A509,база!$A$3:$E$9988,2,FALSE)</f>
        <v>Соколов Валерий</v>
      </c>
      <c r="F509" s="7">
        <f>VLOOKUP($A509,база!$A$3:$E$9988,3,FALSE)</f>
        <v>49</v>
      </c>
      <c r="G509" s="2" t="str">
        <f>VLOOKUP($A509,база!$A$3:$E$9988,4,FALSE)</f>
        <v>Мос.обл.</v>
      </c>
      <c r="H509" s="2" t="str">
        <f>VLOOKUP($A509,база!$A$3:$E$9988,5,FALSE)</f>
        <v>Ногинск</v>
      </c>
      <c r="I509" s="10"/>
      <c r="J509" s="10"/>
      <c r="K509" s="10"/>
      <c r="L509" s="2"/>
      <c r="M509" s="2"/>
      <c r="N509" s="48">
        <v>5</v>
      </c>
      <c r="O509" s="35" t="s">
        <v>1142</v>
      </c>
      <c r="P509" s="53" t="s">
        <v>1255</v>
      </c>
      <c r="Q509" s="49">
        <v>244.35</v>
      </c>
      <c r="R509" s="98">
        <f t="shared" si="26"/>
        <v>78.04215905461514</v>
      </c>
      <c r="U509" s="21">
        <f t="shared" si="24"/>
        <v>55</v>
      </c>
      <c r="V509" s="4"/>
    </row>
    <row r="510" spans="1:21" ht="15">
      <c r="A510" s="4">
        <v>574</v>
      </c>
      <c r="B510" s="103"/>
      <c r="C510" s="1">
        <v>769</v>
      </c>
      <c r="D510" s="102" t="s">
        <v>1209</v>
      </c>
      <c r="E510" s="2" t="str">
        <f>VLOOKUP($A510,база!$A$3:$E$9988,2,FALSE)</f>
        <v>Белов Леонид</v>
      </c>
      <c r="F510" s="7">
        <f>VLOOKUP($A510,база!$A$3:$E$9988,3,FALSE)</f>
        <v>49</v>
      </c>
      <c r="G510" s="2" t="str">
        <f>VLOOKUP($A510,база!$A$3:$E$9988,4,FALSE)</f>
        <v>Курганская</v>
      </c>
      <c r="H510" s="2" t="str">
        <f>VLOOKUP($A510,база!$A$3:$E$9988,5,FALSE)</f>
        <v>Курган</v>
      </c>
      <c r="I510" s="10"/>
      <c r="J510" s="10"/>
      <c r="K510" s="10"/>
      <c r="L510" s="2"/>
      <c r="M510" s="2"/>
      <c r="N510" s="48">
        <v>5</v>
      </c>
      <c r="O510" s="35" t="s">
        <v>1142</v>
      </c>
      <c r="P510" s="53" t="s">
        <v>1256</v>
      </c>
      <c r="Q510" s="49">
        <v>244.35</v>
      </c>
      <c r="R510" s="98">
        <f t="shared" si="26"/>
        <v>76.33552014995313</v>
      </c>
      <c r="U510" s="21">
        <f t="shared" si="24"/>
        <v>55</v>
      </c>
    </row>
    <row r="512" spans="4:13" ht="15">
      <c r="D512" s="102"/>
      <c r="E512" s="2"/>
      <c r="F512" s="7"/>
      <c r="G512" s="2"/>
      <c r="H512" s="2"/>
      <c r="I512" s="10"/>
      <c r="J512" s="10"/>
      <c r="K512" s="10"/>
      <c r="L512" s="2"/>
      <c r="M512" s="2"/>
    </row>
    <row r="513" spans="4:13" ht="15">
      <c r="D513" s="102"/>
      <c r="E513" s="2"/>
      <c r="F513" s="7"/>
      <c r="G513" s="2"/>
      <c r="H513" s="2"/>
      <c r="I513" s="10"/>
      <c r="J513" s="10"/>
      <c r="K513" s="10"/>
      <c r="L513" s="2"/>
      <c r="M513" s="2"/>
    </row>
    <row r="514" spans="4:13" ht="15">
      <c r="D514" s="102"/>
      <c r="E514" s="2"/>
      <c r="F514" s="7"/>
      <c r="G514" s="2"/>
      <c r="H514" s="2"/>
      <c r="I514" s="10"/>
      <c r="J514" s="10"/>
      <c r="K514" s="10"/>
      <c r="L514" s="2"/>
      <c r="M514" s="2"/>
    </row>
    <row r="515" spans="4:13" ht="15">
      <c r="D515" s="102"/>
      <c r="E515" s="2"/>
      <c r="F515" s="7"/>
      <c r="G515" s="2"/>
      <c r="H515" s="2"/>
      <c r="I515" s="10"/>
      <c r="J515" s="10"/>
      <c r="K515" s="10"/>
      <c r="L515" s="2"/>
      <c r="M515" s="2"/>
    </row>
    <row r="516" spans="4:13" ht="15">
      <c r="D516" s="102"/>
      <c r="E516" s="2"/>
      <c r="F516" s="7"/>
      <c r="G516" s="2"/>
      <c r="H516" s="2"/>
      <c r="I516" s="10"/>
      <c r="J516" s="10"/>
      <c r="K516" s="10"/>
      <c r="L516" s="2"/>
      <c r="M516" s="2"/>
    </row>
    <row r="517" spans="4:13" ht="15">
      <c r="D517" s="102"/>
      <c r="E517" s="2"/>
      <c r="F517" s="7"/>
      <c r="G517" s="2"/>
      <c r="H517" s="2"/>
      <c r="I517" s="10"/>
      <c r="J517" s="10"/>
      <c r="K517" s="10"/>
      <c r="L517" s="2"/>
      <c r="M517" s="2"/>
    </row>
    <row r="518" spans="4:13" ht="15">
      <c r="D518" s="102"/>
      <c r="E518" s="2"/>
      <c r="F518" s="7"/>
      <c r="G518" s="2"/>
      <c r="H518" s="2"/>
      <c r="I518" s="10"/>
      <c r="J518" s="10"/>
      <c r="K518" s="10"/>
      <c r="L518" s="2"/>
      <c r="M518" s="2"/>
    </row>
    <row r="519" spans="4:13" ht="15">
      <c r="D519" s="102"/>
      <c r="E519" s="2"/>
      <c r="F519" s="7"/>
      <c r="G519" s="2"/>
      <c r="H519" s="2"/>
      <c r="I519" s="10"/>
      <c r="J519" s="10"/>
      <c r="K519" s="10"/>
      <c r="L519" s="2"/>
      <c r="M519" s="2"/>
    </row>
    <row r="520" spans="4:13" ht="15">
      <c r="D520" s="102"/>
      <c r="E520" s="2"/>
      <c r="F520" s="7"/>
      <c r="G520" s="2"/>
      <c r="H520" s="2"/>
      <c r="I520" s="10"/>
      <c r="J520" s="10"/>
      <c r="K520" s="10"/>
      <c r="L520" s="2"/>
      <c r="M520" s="2"/>
    </row>
    <row r="521" spans="4:13" ht="15">
      <c r="D521" s="102"/>
      <c r="E521" s="2"/>
      <c r="F521" s="7"/>
      <c r="G521" s="2"/>
      <c r="H521" s="2"/>
      <c r="I521" s="10"/>
      <c r="J521" s="10"/>
      <c r="K521" s="10"/>
      <c r="L521" s="2"/>
      <c r="M521" s="2"/>
    </row>
    <row r="522" spans="4:13" ht="15">
      <c r="D522" s="102"/>
      <c r="E522" s="2" t="s">
        <v>1269</v>
      </c>
      <c r="F522" s="7"/>
      <c r="G522" s="2"/>
      <c r="H522" s="2"/>
      <c r="I522" s="10"/>
      <c r="J522" s="10"/>
      <c r="K522" s="10"/>
      <c r="L522" s="2"/>
      <c r="M522" s="2"/>
    </row>
    <row r="523" spans="4:13" ht="15">
      <c r="D523" s="102"/>
      <c r="E523" s="2"/>
      <c r="F523" s="7"/>
      <c r="G523" s="2"/>
      <c r="H523" s="2"/>
      <c r="I523" s="10"/>
      <c r="J523" s="10"/>
      <c r="K523" s="10"/>
      <c r="L523" s="2"/>
      <c r="M523" s="2"/>
    </row>
    <row r="524" spans="1:21" ht="15">
      <c r="A524" s="4">
        <v>216</v>
      </c>
      <c r="B524" s="103">
        <v>45</v>
      </c>
      <c r="C524" s="1">
        <v>84</v>
      </c>
      <c r="D524" s="102" t="s">
        <v>1206</v>
      </c>
      <c r="E524" s="2" t="str">
        <f>VLOOKUP($A524,база!$A$3:$E$9988,2,FALSE)</f>
        <v>Крылов Виктор</v>
      </c>
      <c r="F524" s="7" t="str">
        <f>VLOOKUP($A524,база!$A$3:$E$9988,3,FALSE)</f>
        <v>56</v>
      </c>
      <c r="G524" s="2" t="str">
        <f>VLOOKUP($A524,база!$A$3:$E$9988,4,FALSE)</f>
        <v>Мос.обл.</v>
      </c>
      <c r="H524" s="2" t="str">
        <f>VLOOKUP($A524,база!$A$3:$E$9988,5,FALSE)</f>
        <v>Дзержинец</v>
      </c>
      <c r="I524" s="10"/>
      <c r="J524" s="10"/>
      <c r="K524" s="10"/>
      <c r="L524" s="2"/>
      <c r="M524" s="2"/>
      <c r="N524" s="48">
        <v>4</v>
      </c>
      <c r="O524" s="35" t="s">
        <v>1142</v>
      </c>
      <c r="P524" s="53" t="s">
        <v>1257</v>
      </c>
      <c r="Q524" s="49">
        <v>230.84</v>
      </c>
      <c r="R524" s="98">
        <f>(S469*60+Q524)/(N524*60+P524)*100</f>
        <v>85.4962962962963</v>
      </c>
      <c r="U524" s="21">
        <f t="shared" si="24"/>
        <v>48</v>
      </c>
    </row>
    <row r="525" spans="1:21" ht="18">
      <c r="A525" s="4">
        <v>545</v>
      </c>
      <c r="B525" s="103"/>
      <c r="C525" s="1">
        <v>5</v>
      </c>
      <c r="D525" s="102" t="s">
        <v>1207</v>
      </c>
      <c r="E525" s="2" t="str">
        <f>VLOOKUP($A525,база!$A$3:$E$9988,2,FALSE)</f>
        <v>Флентин Виктор</v>
      </c>
      <c r="F525" s="7">
        <f>VLOOKUP($A525,база!$A$3:$E$9988,3,FALSE)</f>
        <v>55</v>
      </c>
      <c r="G525" s="2" t="str">
        <f>VLOOKUP($A525,база!$A$3:$E$9988,4,FALSE)</f>
        <v>Украина</v>
      </c>
      <c r="H525" s="2" t="str">
        <f>VLOOKUP($A525,база!$A$3:$E$9988,5,FALSE)</f>
        <v>Хмельницкий</v>
      </c>
      <c r="I525" s="10"/>
      <c r="J525" s="10"/>
      <c r="K525" s="10"/>
      <c r="L525" s="24"/>
      <c r="M525" s="24"/>
      <c r="N525" s="48">
        <v>4</v>
      </c>
      <c r="O525" s="35" t="s">
        <v>1142</v>
      </c>
      <c r="P525" s="53" t="s">
        <v>1258</v>
      </c>
      <c r="Q525" s="49">
        <v>234.48</v>
      </c>
      <c r="R525" s="98">
        <f aca="true" t="shared" si="27" ref="R525:R532">(S474*60+Q525)/(N525*60+P525)*100</f>
        <v>86.65188470066518</v>
      </c>
      <c r="U525" s="21">
        <f t="shared" si="24"/>
        <v>49</v>
      </c>
    </row>
    <row r="526" spans="1:21" ht="18">
      <c r="A526" s="4">
        <v>362</v>
      </c>
      <c r="B526" s="103"/>
      <c r="C526" s="1">
        <v>90</v>
      </c>
      <c r="D526" s="102" t="s">
        <v>1199</v>
      </c>
      <c r="E526" s="2" t="str">
        <f>VLOOKUP($A526,база!$A$3:$E$9988,2,FALSE)</f>
        <v>Сахапов Рафис</v>
      </c>
      <c r="F526" s="7">
        <f>VLOOKUP($A526,база!$A$3:$E$9988,3,FALSE)</f>
        <v>59</v>
      </c>
      <c r="G526" s="2" t="str">
        <f>VLOOKUP($A526,база!$A$3:$E$9988,4,FALSE)</f>
        <v>Удмуртия</v>
      </c>
      <c r="H526" s="2" t="str">
        <f>VLOOKUP($A526,база!$A$3:$E$9988,5,FALSE)</f>
        <v>Глазов Прогресс</v>
      </c>
      <c r="I526" s="10"/>
      <c r="J526" s="10"/>
      <c r="K526" s="10"/>
      <c r="L526" s="29"/>
      <c r="M526" s="29"/>
      <c r="N526" s="48">
        <v>4</v>
      </c>
      <c r="O526" s="35" t="s">
        <v>1142</v>
      </c>
      <c r="P526" s="53" t="s">
        <v>1259</v>
      </c>
      <c r="Q526" s="49">
        <v>227.32</v>
      </c>
      <c r="R526" s="98">
        <f t="shared" si="27"/>
        <v>83.60426627436559</v>
      </c>
      <c r="U526" s="21">
        <f t="shared" si="24"/>
        <v>45</v>
      </c>
    </row>
    <row r="527" spans="1:21" ht="15">
      <c r="A527" s="4">
        <v>459</v>
      </c>
      <c r="B527" s="103"/>
      <c r="C527" s="1">
        <v>559</v>
      </c>
      <c r="D527" s="102" t="s">
        <v>1200</v>
      </c>
      <c r="E527" s="2" t="str">
        <f>VLOOKUP($A527,база!$A$3:$E$9988,2,FALSE)</f>
        <v>Цит Николай</v>
      </c>
      <c r="F527" s="7" t="str">
        <f>VLOOKUP($A527,база!$A$3:$E$9988,3,FALSE)</f>
        <v>55</v>
      </c>
      <c r="G527" s="2" t="str">
        <f>VLOOKUP($A527,база!$A$3:$E$9988,4,FALSE)</f>
        <v>Свердловская</v>
      </c>
      <c r="H527" s="2" t="str">
        <f>VLOOKUP($A527,база!$A$3:$E$9988,5,FALSE)</f>
        <v>Североуральск</v>
      </c>
      <c r="I527" s="10"/>
      <c r="J527" s="10"/>
      <c r="K527" s="10"/>
      <c r="L527" s="2"/>
      <c r="M527" s="2"/>
      <c r="N527" s="48">
        <v>4</v>
      </c>
      <c r="O527" s="35" t="s">
        <v>1142</v>
      </c>
      <c r="P527" s="53" t="s">
        <v>1260</v>
      </c>
      <c r="Q527" s="49">
        <v>232.65</v>
      </c>
      <c r="R527" s="98">
        <f t="shared" si="27"/>
        <v>84.66157205240175</v>
      </c>
      <c r="U527" s="21">
        <f t="shared" si="24"/>
        <v>49</v>
      </c>
    </row>
    <row r="528" spans="1:21" ht="15">
      <c r="A528" s="4">
        <v>593</v>
      </c>
      <c r="B528" s="103"/>
      <c r="C528" s="1">
        <v>543</v>
      </c>
      <c r="D528" s="102" t="s">
        <v>1201</v>
      </c>
      <c r="E528" s="2" t="str">
        <f>VLOOKUP($A528,база!$A$3:$E$9988,2,FALSE)</f>
        <v>Илюхин Сергей</v>
      </c>
      <c r="F528" s="7">
        <f>VLOOKUP($A528,база!$A$3:$E$9988,3,FALSE)</f>
        <v>59</v>
      </c>
      <c r="G528" s="2" t="str">
        <f>VLOOKUP($A528,база!$A$3:$E$9988,4,FALSE)</f>
        <v>Орловская</v>
      </c>
      <c r="H528" s="2" t="str">
        <f>VLOOKUP($A528,база!$A$3:$E$9988,5,FALSE)</f>
        <v>Орел</v>
      </c>
      <c r="I528" s="10"/>
      <c r="J528" s="10"/>
      <c r="K528" s="10"/>
      <c r="L528" s="2"/>
      <c r="M528" s="2"/>
      <c r="N528" s="48">
        <v>4</v>
      </c>
      <c r="O528" s="35" t="s">
        <v>1142</v>
      </c>
      <c r="P528" s="53" t="s">
        <v>1261</v>
      </c>
      <c r="Q528" s="49">
        <v>227.32</v>
      </c>
      <c r="R528" s="98">
        <f t="shared" si="27"/>
        <v>78.76645876645875</v>
      </c>
      <c r="U528" s="21">
        <f t="shared" si="24"/>
        <v>45</v>
      </c>
    </row>
    <row r="529" spans="1:21" ht="15">
      <c r="A529" s="4">
        <v>598</v>
      </c>
      <c r="B529" s="103"/>
      <c r="C529" s="1">
        <v>3</v>
      </c>
      <c r="D529" s="102" t="s">
        <v>1202</v>
      </c>
      <c r="E529" s="2" t="str">
        <f>VLOOKUP($A529,база!$A$3:$E$9988,2,FALSE)</f>
        <v>Азимов Альберт</v>
      </c>
      <c r="F529" s="7">
        <f>VLOOKUP($A529,база!$A$3:$E$9988,3,FALSE)</f>
        <v>55</v>
      </c>
      <c r="G529" s="2" t="str">
        <f>VLOOKUP($A529,база!$A$3:$E$9988,4,FALSE)</f>
        <v>Орловская</v>
      </c>
      <c r="H529" s="2" t="str">
        <f>VLOOKUP($A529,база!$A$3:$E$9988,5,FALSE)</f>
        <v>Орел</v>
      </c>
      <c r="I529" s="10"/>
      <c r="J529" s="10"/>
      <c r="K529" s="10"/>
      <c r="L529" s="2"/>
      <c r="M529" s="2"/>
      <c r="N529" s="48">
        <v>4</v>
      </c>
      <c r="O529" s="35" t="s">
        <v>1142</v>
      </c>
      <c r="P529" s="53" t="s">
        <v>1239</v>
      </c>
      <c r="Q529" s="49">
        <v>232.65</v>
      </c>
      <c r="R529" s="98">
        <f t="shared" si="27"/>
        <v>80.36269430051813</v>
      </c>
      <c r="U529" s="21">
        <f t="shared" si="24"/>
        <v>49</v>
      </c>
    </row>
    <row r="530" spans="1:21" ht="15">
      <c r="A530" s="4">
        <v>80</v>
      </c>
      <c r="B530" s="103"/>
      <c r="C530" s="1">
        <v>45</v>
      </c>
      <c r="D530" s="102" t="s">
        <v>1208</v>
      </c>
      <c r="E530" s="2" t="str">
        <f>VLOOKUP($A530,база!$A$3:$E$9988,2,FALSE)</f>
        <v>Гальблауб Александр</v>
      </c>
      <c r="F530" s="7">
        <f>VLOOKUP($A530,база!$A$3:$E$9988,3,FALSE)</f>
        <v>56</v>
      </c>
      <c r="G530" s="2" t="str">
        <f>VLOOKUP($A530,база!$A$3:$E$9988,4,FALSE)</f>
        <v>Удмуртия</v>
      </c>
      <c r="H530" s="2" t="str">
        <f>VLOOKUP($A530,база!$A$3:$E$9988,5,FALSE)</f>
        <v>Глазов Прогресс</v>
      </c>
      <c r="I530" s="10"/>
      <c r="J530" s="10"/>
      <c r="K530" s="10"/>
      <c r="L530" s="7"/>
      <c r="M530" s="7"/>
      <c r="N530" s="48">
        <v>4</v>
      </c>
      <c r="O530" s="35" t="s">
        <v>1142</v>
      </c>
      <c r="P530" s="53" t="s">
        <v>1262</v>
      </c>
      <c r="Q530" s="49">
        <v>232.65</v>
      </c>
      <c r="R530" s="98">
        <f t="shared" si="27"/>
        <v>79.67465753424658</v>
      </c>
      <c r="U530" s="21">
        <f t="shared" si="24"/>
        <v>48</v>
      </c>
    </row>
    <row r="531" spans="1:21" ht="15">
      <c r="A531" s="4">
        <v>107</v>
      </c>
      <c r="B531" s="103"/>
      <c r="C531" s="1">
        <v>779</v>
      </c>
      <c r="D531" s="102" t="s">
        <v>1209</v>
      </c>
      <c r="E531" s="2" t="str">
        <f>VLOOKUP($A531,база!$A$3:$E$9988,2,FALSE)</f>
        <v>Демченко Владимир</v>
      </c>
      <c r="F531" s="7">
        <f>VLOOKUP($A531,база!$A$3:$E$9988,3,FALSE)</f>
        <v>56</v>
      </c>
      <c r="G531" s="2" t="str">
        <f>VLOOKUP($A531,база!$A$3:$E$9988,4,FALSE)</f>
        <v>Свердловская</v>
      </c>
      <c r="H531" s="2" t="str">
        <f>VLOOKUP($A531,база!$A$3:$E$9988,5,FALSE)</f>
        <v>Новоуральск Кедр</v>
      </c>
      <c r="I531" s="10"/>
      <c r="J531" s="10"/>
      <c r="K531" s="10"/>
      <c r="L531" s="2"/>
      <c r="M531" s="2"/>
      <c r="N531" s="48">
        <v>4</v>
      </c>
      <c r="O531" s="35" t="s">
        <v>1142</v>
      </c>
      <c r="P531" s="53" t="s">
        <v>1263</v>
      </c>
      <c r="Q531" s="49">
        <v>232.65</v>
      </c>
      <c r="R531" s="98">
        <f t="shared" si="27"/>
        <v>79.34856753069577</v>
      </c>
      <c r="U531" s="21">
        <f t="shared" si="24"/>
        <v>48</v>
      </c>
    </row>
    <row r="532" spans="1:21" ht="15">
      <c r="A532" s="4">
        <v>615</v>
      </c>
      <c r="C532" s="1">
        <v>104</v>
      </c>
      <c r="D532" s="102" t="s">
        <v>1210</v>
      </c>
      <c r="E532" s="2" t="str">
        <f>VLOOKUP($A532,база!$A$3:$E$9988,2,FALSE)</f>
        <v>Сидоров Анатолий</v>
      </c>
      <c r="F532" s="7">
        <f>VLOOKUP($A532,база!$A$3:$E$9988,3,FALSE)</f>
        <v>59</v>
      </c>
      <c r="G532" s="2" t="str">
        <f>VLOOKUP($A532,база!$A$3:$E$9988,4,FALSE)</f>
        <v>Татарстан</v>
      </c>
      <c r="H532" s="2" t="str">
        <f>VLOOKUP($A532,база!$A$3:$E$9988,5,FALSE)</f>
        <v>Казань Мотор</v>
      </c>
      <c r="I532" s="10"/>
      <c r="J532" s="10"/>
      <c r="K532" s="10"/>
      <c r="L532" s="2"/>
      <c r="M532" s="2"/>
      <c r="N532" s="48">
        <v>4</v>
      </c>
      <c r="O532" s="35" t="s">
        <v>1142</v>
      </c>
      <c r="P532" s="53" t="s">
        <v>1264</v>
      </c>
      <c r="Q532" s="49">
        <v>227.32</v>
      </c>
      <c r="R532" s="98">
        <f t="shared" si="27"/>
        <v>77.29343760625636</v>
      </c>
      <c r="U532" s="21">
        <f t="shared" si="24"/>
        <v>45</v>
      </c>
    </row>
    <row r="533" spans="1:21" ht="18">
      <c r="A533" s="4">
        <v>669</v>
      </c>
      <c r="B533" s="103"/>
      <c r="C533" s="1">
        <v>566</v>
      </c>
      <c r="D533" s="102" t="s">
        <v>1211</v>
      </c>
      <c r="E533" s="2" t="str">
        <f>VLOOKUP($A533,база!$A$3:$E$9988,2,FALSE)</f>
        <v>Аникин Андрей</v>
      </c>
      <c r="F533" s="7">
        <f>VLOOKUP($A533,база!$A$3:$E$9988,3,FALSE)</f>
        <v>55</v>
      </c>
      <c r="G533" s="2" t="str">
        <f>VLOOKUP($A533,база!$A$3:$E$9988,4,FALSE)</f>
        <v>Архангельская</v>
      </c>
      <c r="H533" s="2" t="str">
        <f>VLOOKUP($A533,база!$A$3:$E$9988,5,FALSE)</f>
        <v>Архангельск Лава</v>
      </c>
      <c r="I533" s="10"/>
      <c r="J533" s="10"/>
      <c r="K533" s="10"/>
      <c r="L533" s="24"/>
      <c r="M533" s="24"/>
      <c r="N533" s="48">
        <v>4</v>
      </c>
      <c r="O533" s="35" t="s">
        <v>1142</v>
      </c>
      <c r="P533" s="53" t="s">
        <v>1265</v>
      </c>
      <c r="Q533" s="49">
        <v>232.65</v>
      </c>
      <c r="R533" s="98">
        <f>(S470*60+Q533)/(N533*60+P533)*100</f>
        <v>78.22797579018157</v>
      </c>
      <c r="U533" s="21">
        <f>104-F533</f>
        <v>49</v>
      </c>
    </row>
    <row r="534" spans="1:21" ht="15">
      <c r="A534" s="4">
        <v>613</v>
      </c>
      <c r="B534" s="103"/>
      <c r="C534" s="1">
        <v>106</v>
      </c>
      <c r="D534" s="102" t="s">
        <v>1212</v>
      </c>
      <c r="E534" s="2" t="str">
        <f>VLOOKUP($A534,база!$A$3:$E$9988,2,FALSE)</f>
        <v>Тазетдинов Руслан</v>
      </c>
      <c r="F534" s="7">
        <f>VLOOKUP($A534,база!$A$3:$E$9988,3,FALSE)</f>
        <v>57</v>
      </c>
      <c r="G534" s="2" t="str">
        <f>VLOOKUP($A534,база!$A$3:$E$9988,4,FALSE)</f>
        <v>Татарстан</v>
      </c>
      <c r="H534" s="2" t="str">
        <f>VLOOKUP($A534,база!$A$3:$E$9988,5,FALSE)</f>
        <v>Казань Мотор</v>
      </c>
      <c r="I534" s="10"/>
      <c r="J534" s="10"/>
      <c r="K534" s="10"/>
      <c r="L534" s="2"/>
      <c r="M534" s="2"/>
      <c r="N534" s="48">
        <v>5</v>
      </c>
      <c r="O534" s="35" t="s">
        <v>1142</v>
      </c>
      <c r="P534" s="53" t="s">
        <v>1181</v>
      </c>
      <c r="Q534" s="49">
        <v>230.84</v>
      </c>
      <c r="R534" s="98">
        <f>(S473*60+Q534)/(N534*60+P534)*100</f>
        <v>76.20997028722351</v>
      </c>
      <c r="U534" s="21">
        <f>104-F534</f>
        <v>47</v>
      </c>
    </row>
    <row r="535" spans="1:21" ht="15">
      <c r="A535" s="4">
        <v>663</v>
      </c>
      <c r="B535" s="103">
        <v>40</v>
      </c>
      <c r="C535" s="1">
        <v>77</v>
      </c>
      <c r="D535" s="102" t="s">
        <v>1206</v>
      </c>
      <c r="E535" s="2" t="str">
        <f>VLOOKUP($A535,база!$A$3:$E$9988,2,FALSE)</f>
        <v>Степанов Вячеслав</v>
      </c>
      <c r="F535" s="7">
        <f>VLOOKUP($A535,база!$A$3:$E$9988,3,FALSE)</f>
        <v>64</v>
      </c>
      <c r="G535" s="2" t="str">
        <f>VLOOKUP($A535,база!$A$3:$E$9988,4,FALSE)</f>
        <v>Мурманск</v>
      </c>
      <c r="H535" s="2" t="str">
        <f>VLOOKUP($A535,база!$A$3:$E$9988,5,FALSE)</f>
        <v>Мурманск Динамо</v>
      </c>
      <c r="I535" s="10"/>
      <c r="J535" s="10"/>
      <c r="K535" s="10"/>
      <c r="L535" s="2"/>
      <c r="M535" s="2"/>
      <c r="N535" s="48">
        <v>4</v>
      </c>
      <c r="O535" s="35" t="s">
        <v>1142</v>
      </c>
      <c r="P535" s="53" t="s">
        <v>1255</v>
      </c>
      <c r="Q535" s="49">
        <v>219.12</v>
      </c>
      <c r="R535" s="98">
        <f aca="true" t="shared" si="28" ref="R535:R541">(S482*60+Q535)/(N535*60+P535)*100</f>
        <v>86.57447649150534</v>
      </c>
      <c r="U535" s="21">
        <f t="shared" si="24"/>
        <v>40</v>
      </c>
    </row>
    <row r="536" spans="1:21" ht="15">
      <c r="A536" s="4">
        <v>98</v>
      </c>
      <c r="C536" s="1">
        <v>9</v>
      </c>
      <c r="D536" s="102" t="s">
        <v>1207</v>
      </c>
      <c r="E536" s="2" t="str">
        <f>VLOOKUP($A536,база!$A$3:$E$9988,2,FALSE)</f>
        <v>Гурьев Вячеслав</v>
      </c>
      <c r="F536" s="7">
        <f>VLOOKUP($A536,база!$A$3:$E$9988,3,FALSE)</f>
        <v>60</v>
      </c>
      <c r="G536" s="2" t="str">
        <f>VLOOKUP($A536,база!$A$3:$E$9988,4,FALSE)</f>
        <v>Волгоградская</v>
      </c>
      <c r="H536" s="2" t="str">
        <f>VLOOKUP($A536,база!$A$3:$E$9988,5,FALSE)</f>
        <v>Волгоград</v>
      </c>
      <c r="I536" s="10"/>
      <c r="J536" s="10"/>
      <c r="K536" s="10"/>
      <c r="L536" s="2"/>
      <c r="M536" s="2"/>
      <c r="N536" s="48">
        <v>4</v>
      </c>
      <c r="O536" s="35" t="s">
        <v>1142</v>
      </c>
      <c r="P536" s="53" t="s">
        <v>1266</v>
      </c>
      <c r="Q536" s="49">
        <v>225.63</v>
      </c>
      <c r="R536" s="98">
        <f t="shared" si="28"/>
        <v>87.31811145510837</v>
      </c>
      <c r="U536" s="21">
        <f t="shared" si="24"/>
        <v>44</v>
      </c>
    </row>
    <row r="537" spans="1:21" ht="15">
      <c r="A537" s="4">
        <v>641</v>
      </c>
      <c r="B537" s="103"/>
      <c r="C537" s="1">
        <v>80</v>
      </c>
      <c r="D537" s="102" t="s">
        <v>1199</v>
      </c>
      <c r="E537" s="2" t="str">
        <f>VLOOKUP($A537,база!$A$3:$E$9988,2,FALSE)</f>
        <v>Бармин Федор</v>
      </c>
      <c r="F537" s="7">
        <f>VLOOKUP($A537,база!$A$3:$E$9988,3,FALSE)</f>
        <v>62</v>
      </c>
      <c r="G537" s="2" t="str">
        <f>VLOOKUP($A537,база!$A$3:$E$9988,4,FALSE)</f>
        <v>Владимирская</v>
      </c>
      <c r="H537" s="2" t="str">
        <f>VLOOKUP($A537,база!$A$3:$E$9988,5,FALSE)</f>
        <v>Владимир Бодрость</v>
      </c>
      <c r="I537" s="10"/>
      <c r="J537" s="10"/>
      <c r="K537" s="10"/>
      <c r="L537" s="2"/>
      <c r="M537" s="2"/>
      <c r="N537" s="48">
        <v>4</v>
      </c>
      <c r="O537" s="35" t="s">
        <v>1142</v>
      </c>
      <c r="P537" s="53" t="s">
        <v>1267</v>
      </c>
      <c r="Q537" s="49">
        <v>220.71</v>
      </c>
      <c r="R537" s="98">
        <f t="shared" si="28"/>
        <v>80.43367346938777</v>
      </c>
      <c r="U537" s="21">
        <f t="shared" si="24"/>
        <v>42</v>
      </c>
    </row>
    <row r="538" spans="1:21" ht="15">
      <c r="A538" s="4">
        <v>620</v>
      </c>
      <c r="B538" s="103"/>
      <c r="C538" s="1">
        <v>100</v>
      </c>
      <c r="D538" s="102" t="s">
        <v>1200</v>
      </c>
      <c r="E538" s="2" t="str">
        <f>VLOOKUP($A538,база!$A$3:$E$9988,2,FALSE)</f>
        <v>Кириллов Сергей</v>
      </c>
      <c r="F538" s="7">
        <f>VLOOKUP($A538,база!$A$3:$E$9988,3,FALSE)</f>
        <v>61</v>
      </c>
      <c r="G538" s="2" t="str">
        <f>VLOOKUP($A538,база!$A$3:$E$9988,4,FALSE)</f>
        <v>Татарстан</v>
      </c>
      <c r="H538" s="2" t="str">
        <f>VLOOKUP($A538,база!$A$3:$E$9988,5,FALSE)</f>
        <v>Казань Мотор</v>
      </c>
      <c r="I538" s="10"/>
      <c r="J538" s="10"/>
      <c r="K538" s="10"/>
      <c r="L538" s="2"/>
      <c r="M538" s="2"/>
      <c r="N538" s="48">
        <v>5</v>
      </c>
      <c r="O538" s="35" t="s">
        <v>1142</v>
      </c>
      <c r="P538" s="53" t="s">
        <v>1180</v>
      </c>
      <c r="Q538" s="49">
        <v>222.32</v>
      </c>
      <c r="R538" s="98">
        <f t="shared" si="28"/>
        <v>73.51851851851852</v>
      </c>
      <c r="U538" s="21">
        <f t="shared" si="24"/>
        <v>43</v>
      </c>
    </row>
    <row r="539" spans="1:21" ht="15">
      <c r="A539" s="4">
        <v>324</v>
      </c>
      <c r="B539" s="103">
        <v>35</v>
      </c>
      <c r="C539" s="1">
        <v>561</v>
      </c>
      <c r="D539" s="102" t="s">
        <v>1206</v>
      </c>
      <c r="E539" s="2" t="str">
        <f>VLOOKUP($A539,база!$A$3:$E$9988,2,FALSE)</f>
        <v>Путров Сергей</v>
      </c>
      <c r="F539" s="7" t="str">
        <f>VLOOKUP($A539,база!$A$3:$E$9988,3,FALSE)</f>
        <v>65</v>
      </c>
      <c r="G539" s="2" t="str">
        <f>VLOOKUP($A539,база!$A$3:$E$9988,4,FALSE)</f>
        <v>Свердловская</v>
      </c>
      <c r="H539" s="2" t="str">
        <f>VLOOKUP($A539,база!$A$3:$E$9988,5,FALSE)</f>
        <v>Североуральск</v>
      </c>
      <c r="I539" s="10"/>
      <c r="J539" s="10"/>
      <c r="K539" s="10"/>
      <c r="L539" s="2"/>
      <c r="M539" s="2"/>
      <c r="N539" s="48">
        <v>4</v>
      </c>
      <c r="O539" s="35" t="s">
        <v>1142</v>
      </c>
      <c r="P539" s="53" t="s">
        <v>1144</v>
      </c>
      <c r="Q539" s="49">
        <v>216.03</v>
      </c>
      <c r="R539" s="98">
        <f t="shared" si="28"/>
        <v>82.42273941243799</v>
      </c>
      <c r="U539" s="21">
        <f t="shared" si="24"/>
        <v>39</v>
      </c>
    </row>
    <row r="540" spans="1:21" ht="15">
      <c r="A540" s="4">
        <v>315</v>
      </c>
      <c r="B540" s="103"/>
      <c r="C540" s="1">
        <v>580</v>
      </c>
      <c r="D540" s="102" t="s">
        <v>1207</v>
      </c>
      <c r="E540" s="2" t="str">
        <f>VLOOKUP($A540,база!$A$3:$E$9988,2,FALSE)</f>
        <v>Поташев Андрей</v>
      </c>
      <c r="F540" s="7">
        <f>VLOOKUP($A540,база!$A$3:$E$9988,3,FALSE)</f>
        <v>66</v>
      </c>
      <c r="G540" s="2" t="str">
        <f>VLOOKUP($A540,база!$A$3:$E$9988,4,FALSE)</f>
        <v>Архангельская</v>
      </c>
      <c r="H540" s="2" t="str">
        <f>VLOOKUP($A540,база!$A$3:$E$9988,5,FALSE)</f>
        <v>Архангельск Лава</v>
      </c>
      <c r="I540" s="10"/>
      <c r="J540" s="10"/>
      <c r="K540" s="10"/>
      <c r="L540" s="2"/>
      <c r="M540" s="2"/>
      <c r="N540" s="48">
        <v>4</v>
      </c>
      <c r="O540" s="35" t="s">
        <v>1142</v>
      </c>
      <c r="P540" s="53" t="s">
        <v>1146</v>
      </c>
      <c r="Q540" s="49">
        <v>216.03</v>
      </c>
      <c r="R540" s="98">
        <f t="shared" si="28"/>
        <v>78.44226579520698</v>
      </c>
      <c r="U540" s="21">
        <f t="shared" si="24"/>
        <v>38</v>
      </c>
    </row>
    <row r="541" spans="1:21" s="4" customFormat="1" ht="15">
      <c r="A541" s="4">
        <v>638</v>
      </c>
      <c r="C541" s="1">
        <v>119</v>
      </c>
      <c r="D541" s="102" t="s">
        <v>1199</v>
      </c>
      <c r="E541" s="2" t="str">
        <f>VLOOKUP($A541,база!$A$3:$E$9988,2,FALSE)</f>
        <v>Лысенко Олег</v>
      </c>
      <c r="F541" s="7">
        <f>VLOOKUP($A541,база!$A$3:$E$9988,3,FALSE)</f>
        <v>65</v>
      </c>
      <c r="G541" s="2" t="str">
        <f>VLOOKUP($A541,база!$A$3:$E$9988,4,FALSE)</f>
        <v>Москва</v>
      </c>
      <c r="H541" s="2" t="str">
        <f>VLOOKUP($A541,база!$A$3:$E$9988,5,FALSE)</f>
        <v>Факел</v>
      </c>
      <c r="I541" s="10"/>
      <c r="J541" s="10"/>
      <c r="K541" s="10"/>
      <c r="L541" s="2"/>
      <c r="M541" s="2"/>
      <c r="N541" s="48">
        <v>4</v>
      </c>
      <c r="O541" s="35" t="s">
        <v>1142</v>
      </c>
      <c r="P541" s="53" t="s">
        <v>1268</v>
      </c>
      <c r="Q541" s="49">
        <v>217.56</v>
      </c>
      <c r="R541" s="98">
        <f t="shared" si="28"/>
        <v>74.55791638108293</v>
      </c>
      <c r="S541" s="38"/>
      <c r="U541" s="21">
        <f>104-F541</f>
        <v>39</v>
      </c>
    </row>
    <row r="542" spans="2:21" s="4" customFormat="1" ht="15">
      <c r="B542" s="103"/>
      <c r="C542" s="1"/>
      <c r="D542" s="102"/>
      <c r="E542" s="2"/>
      <c r="F542" s="7"/>
      <c r="G542" s="2"/>
      <c r="H542" s="2"/>
      <c r="I542" s="10"/>
      <c r="J542" s="10"/>
      <c r="K542" s="10"/>
      <c r="L542" s="2"/>
      <c r="M542" s="2"/>
      <c r="N542" s="48"/>
      <c r="O542" s="35"/>
      <c r="P542" s="53"/>
      <c r="Q542" s="49"/>
      <c r="R542" s="98"/>
      <c r="S542" s="38"/>
      <c r="U542" s="7"/>
    </row>
    <row r="543" spans="2:21" s="4" customFormat="1" ht="15">
      <c r="B543" s="103"/>
      <c r="C543" s="1"/>
      <c r="D543" s="102"/>
      <c r="E543" s="2"/>
      <c r="F543" s="7"/>
      <c r="G543" s="2"/>
      <c r="H543" s="2"/>
      <c r="I543" s="10"/>
      <c r="J543" s="10"/>
      <c r="K543" s="10"/>
      <c r="L543" s="2"/>
      <c r="M543" s="2"/>
      <c r="N543" s="48"/>
      <c r="O543" s="35"/>
      <c r="P543" s="53"/>
      <c r="Q543" s="49"/>
      <c r="R543" s="98"/>
      <c r="S543" s="38"/>
      <c r="U543" s="7"/>
    </row>
    <row r="544" spans="2:21" s="4" customFormat="1" ht="15">
      <c r="B544" s="103"/>
      <c r="C544" s="1"/>
      <c r="D544" s="102"/>
      <c r="E544" s="2"/>
      <c r="F544" s="7"/>
      <c r="G544" s="2"/>
      <c r="H544" s="2"/>
      <c r="I544" s="10"/>
      <c r="J544" s="10"/>
      <c r="K544" s="10"/>
      <c r="L544" s="2"/>
      <c r="M544" s="2"/>
      <c r="N544" s="48"/>
      <c r="O544" s="35"/>
      <c r="P544" s="53"/>
      <c r="Q544" s="49"/>
      <c r="R544" s="98"/>
      <c r="S544" s="38"/>
      <c r="U544" s="7"/>
    </row>
    <row r="545" spans="2:21" s="4" customFormat="1" ht="15">
      <c r="B545" s="106"/>
      <c r="C545" s="1"/>
      <c r="D545" s="86"/>
      <c r="E545" s="2"/>
      <c r="F545" s="7"/>
      <c r="G545" s="2"/>
      <c r="H545" s="2"/>
      <c r="I545" s="10"/>
      <c r="J545" s="10"/>
      <c r="K545" s="10"/>
      <c r="L545" s="2"/>
      <c r="M545" s="2"/>
      <c r="N545" s="48"/>
      <c r="O545" s="35"/>
      <c r="P545" s="53"/>
      <c r="Q545" s="49"/>
      <c r="R545" s="98"/>
      <c r="S545" s="38"/>
      <c r="U545" s="7"/>
    </row>
    <row r="546" spans="2:21" s="4" customFormat="1" ht="15">
      <c r="B546" s="106"/>
      <c r="C546" s="1"/>
      <c r="D546" s="86"/>
      <c r="E546" s="2"/>
      <c r="F546" s="7"/>
      <c r="G546" s="2"/>
      <c r="H546" s="2"/>
      <c r="I546" s="10"/>
      <c r="J546" s="10"/>
      <c r="K546" s="10"/>
      <c r="L546" s="2"/>
      <c r="M546" s="2"/>
      <c r="N546" s="48"/>
      <c r="O546" s="35"/>
      <c r="P546" s="53"/>
      <c r="Q546" s="49"/>
      <c r="R546" s="98"/>
      <c r="S546" s="38"/>
      <c r="U546" s="7"/>
    </row>
    <row r="547" spans="2:21" s="4" customFormat="1" ht="15">
      <c r="B547" s="106"/>
      <c r="C547" s="1"/>
      <c r="D547" s="86"/>
      <c r="E547" s="2"/>
      <c r="F547" s="7"/>
      <c r="G547" s="2"/>
      <c r="H547" s="2"/>
      <c r="I547" s="10"/>
      <c r="J547" s="10"/>
      <c r="K547" s="10"/>
      <c r="L547" s="2"/>
      <c r="M547" s="2"/>
      <c r="N547" s="48"/>
      <c r="O547" s="35"/>
      <c r="P547" s="53"/>
      <c r="Q547" s="49"/>
      <c r="R547" s="98"/>
      <c r="S547" s="38"/>
      <c r="U547" s="7"/>
    </row>
    <row r="548" spans="2:21" s="4" customFormat="1" ht="18">
      <c r="B548" s="103"/>
      <c r="C548" s="1"/>
      <c r="D548" s="102"/>
      <c r="E548" s="10"/>
      <c r="F548" s="41"/>
      <c r="G548" s="10"/>
      <c r="H548" s="10"/>
      <c r="I548" s="10"/>
      <c r="J548" s="10"/>
      <c r="K548" s="10"/>
      <c r="L548" s="29"/>
      <c r="M548" s="29"/>
      <c r="N548" s="48"/>
      <c r="O548" s="35"/>
      <c r="P548" s="53"/>
      <c r="Q548" s="49"/>
      <c r="R548" s="98"/>
      <c r="S548" s="38"/>
      <c r="U548" s="7"/>
    </row>
    <row r="549" spans="2:21" s="4" customFormat="1" ht="15">
      <c r="B549" s="103"/>
      <c r="C549" s="1"/>
      <c r="D549" s="102"/>
      <c r="E549" s="10"/>
      <c r="F549" s="41"/>
      <c r="G549" s="10"/>
      <c r="H549" s="10"/>
      <c r="I549" s="10"/>
      <c r="J549" s="10"/>
      <c r="K549" s="10"/>
      <c r="L549" s="7"/>
      <c r="M549" s="7"/>
      <c r="N549" s="48"/>
      <c r="O549" s="35"/>
      <c r="P549" s="53"/>
      <c r="Q549" s="49"/>
      <c r="R549" s="98"/>
      <c r="S549" s="38"/>
      <c r="U549" s="7"/>
    </row>
    <row r="550" spans="2:21" s="4" customFormat="1" ht="15">
      <c r="B550" s="103"/>
      <c r="C550" s="1"/>
      <c r="D550" s="102"/>
      <c r="E550" s="10"/>
      <c r="F550" s="41"/>
      <c r="G550" s="10"/>
      <c r="H550" s="10"/>
      <c r="I550" s="10"/>
      <c r="J550" s="10"/>
      <c r="K550" s="10"/>
      <c r="L550" s="2"/>
      <c r="M550" s="2"/>
      <c r="N550" s="48"/>
      <c r="O550" s="35"/>
      <c r="P550" s="53"/>
      <c r="Q550" s="49"/>
      <c r="R550" s="98"/>
      <c r="S550" s="38"/>
      <c r="U550" s="7"/>
    </row>
    <row r="551" spans="2:21" s="4" customFormat="1" ht="15">
      <c r="B551" s="103"/>
      <c r="C551" s="1"/>
      <c r="D551" s="102"/>
      <c r="E551" s="2"/>
      <c r="F551" s="7"/>
      <c r="G551" s="2"/>
      <c r="H551" s="2"/>
      <c r="I551" s="10"/>
      <c r="J551" s="10"/>
      <c r="K551" s="10"/>
      <c r="L551" s="2"/>
      <c r="M551" s="2"/>
      <c r="N551" s="48"/>
      <c r="O551" s="35"/>
      <c r="P551" s="53"/>
      <c r="Q551" s="49"/>
      <c r="R551" s="98"/>
      <c r="S551" s="38"/>
      <c r="U551" s="7"/>
    </row>
    <row r="552" spans="2:21" s="4" customFormat="1" ht="15">
      <c r="B552" s="103"/>
      <c r="C552" s="1"/>
      <c r="D552" s="102"/>
      <c r="E552" s="2"/>
      <c r="F552" s="7"/>
      <c r="G552" s="2"/>
      <c r="H552" s="2"/>
      <c r="I552" s="10"/>
      <c r="J552" s="10"/>
      <c r="K552" s="10"/>
      <c r="L552" s="2"/>
      <c r="M552" s="2"/>
      <c r="N552" s="48"/>
      <c r="O552" s="35"/>
      <c r="P552" s="53"/>
      <c r="Q552" s="49"/>
      <c r="R552" s="98"/>
      <c r="S552" s="38"/>
      <c r="U552" s="7"/>
    </row>
    <row r="553" spans="2:21" s="4" customFormat="1" ht="15">
      <c r="B553" s="103"/>
      <c r="C553" s="1"/>
      <c r="D553" s="102"/>
      <c r="F553" s="41"/>
      <c r="G553" s="10"/>
      <c r="H553" s="10"/>
      <c r="I553" s="10"/>
      <c r="J553" s="10"/>
      <c r="K553" s="10"/>
      <c r="L553" s="2"/>
      <c r="M553" s="2"/>
      <c r="N553" s="48"/>
      <c r="O553" s="35"/>
      <c r="P553" s="53"/>
      <c r="Q553" s="49"/>
      <c r="R553" s="98"/>
      <c r="S553" s="38"/>
      <c r="U553" s="7"/>
    </row>
    <row r="554" spans="2:21" s="4" customFormat="1" ht="15">
      <c r="B554" s="103"/>
      <c r="C554" s="1"/>
      <c r="D554" s="102"/>
      <c r="F554" s="41"/>
      <c r="G554" s="10"/>
      <c r="H554" s="10"/>
      <c r="I554" s="10"/>
      <c r="J554" s="10"/>
      <c r="K554" s="10"/>
      <c r="L554" s="2"/>
      <c r="M554" s="2"/>
      <c r="N554" s="48"/>
      <c r="O554" s="35"/>
      <c r="P554" s="53"/>
      <c r="Q554" s="49"/>
      <c r="R554" s="98"/>
      <c r="S554" s="38"/>
      <c r="U554" s="7"/>
    </row>
    <row r="555" spans="2:21" s="4" customFormat="1" ht="15">
      <c r="B555" s="103"/>
      <c r="C555" s="1"/>
      <c r="D555" s="102"/>
      <c r="E555" s="10"/>
      <c r="F555" s="41"/>
      <c r="G555" s="10"/>
      <c r="H555" s="10"/>
      <c r="I555" s="10"/>
      <c r="J555" s="10"/>
      <c r="K555" s="10"/>
      <c r="L555" s="2"/>
      <c r="M555" s="2"/>
      <c r="N555" s="48"/>
      <c r="O555" s="35"/>
      <c r="P555" s="53"/>
      <c r="Q555" s="49"/>
      <c r="R555" s="98"/>
      <c r="S555" s="38"/>
      <c r="U555" s="7"/>
    </row>
    <row r="556" spans="2:21" s="4" customFormat="1" ht="15">
      <c r="B556" s="103"/>
      <c r="C556" s="1"/>
      <c r="D556" s="102"/>
      <c r="E556" s="10"/>
      <c r="F556" s="41"/>
      <c r="G556" s="10"/>
      <c r="H556" s="10"/>
      <c r="I556" s="10"/>
      <c r="J556" s="10"/>
      <c r="K556" s="10"/>
      <c r="L556" s="2"/>
      <c r="M556" s="2"/>
      <c r="N556" s="48"/>
      <c r="O556" s="35"/>
      <c r="P556" s="53"/>
      <c r="Q556" s="49"/>
      <c r="R556" s="98"/>
      <c r="S556" s="38"/>
      <c r="U556" s="7"/>
    </row>
    <row r="557" spans="2:21" s="4" customFormat="1" ht="15">
      <c r="B557" s="103"/>
      <c r="C557" s="1"/>
      <c r="D557" s="102"/>
      <c r="E557" s="10"/>
      <c r="F557" s="41"/>
      <c r="G557" s="10"/>
      <c r="H557" s="10"/>
      <c r="I557" s="10"/>
      <c r="J557" s="10"/>
      <c r="K557" s="10"/>
      <c r="L557" s="2"/>
      <c r="M557" s="2"/>
      <c r="N557" s="48"/>
      <c r="O557" s="35"/>
      <c r="P557" s="53"/>
      <c r="Q557" s="49"/>
      <c r="R557" s="98"/>
      <c r="S557" s="38"/>
      <c r="U557" s="7"/>
    </row>
    <row r="558" spans="2:21" s="4" customFormat="1" ht="15">
      <c r="B558" s="103"/>
      <c r="C558" s="1"/>
      <c r="D558" s="102"/>
      <c r="E558" s="10"/>
      <c r="F558" s="41"/>
      <c r="G558" s="10"/>
      <c r="H558" s="10"/>
      <c r="I558" s="10"/>
      <c r="J558" s="10"/>
      <c r="K558" s="10"/>
      <c r="L558" s="2"/>
      <c r="M558" s="2"/>
      <c r="N558" s="48"/>
      <c r="O558" s="35"/>
      <c r="P558" s="53"/>
      <c r="Q558" s="49"/>
      <c r="R558" s="98"/>
      <c r="S558" s="38"/>
      <c r="U558" s="7"/>
    </row>
    <row r="559" spans="2:21" s="4" customFormat="1" ht="15">
      <c r="B559" s="103"/>
      <c r="C559" s="1"/>
      <c r="D559" s="102"/>
      <c r="E559" s="10"/>
      <c r="F559" s="41"/>
      <c r="G559" s="10"/>
      <c r="H559" s="10"/>
      <c r="I559" s="10"/>
      <c r="J559" s="10"/>
      <c r="K559" s="10"/>
      <c r="L559" s="2"/>
      <c r="M559" s="2"/>
      <c r="N559" s="48"/>
      <c r="O559" s="35"/>
      <c r="P559" s="53"/>
      <c r="Q559" s="49"/>
      <c r="R559" s="98"/>
      <c r="S559" s="38"/>
      <c r="U559" s="7"/>
    </row>
    <row r="560" spans="2:21" s="4" customFormat="1" ht="15">
      <c r="B560" s="103"/>
      <c r="C560" s="1"/>
      <c r="D560" s="102"/>
      <c r="E560" s="10"/>
      <c r="F560" s="41"/>
      <c r="G560" s="10"/>
      <c r="H560" s="10"/>
      <c r="I560" s="10"/>
      <c r="J560" s="10"/>
      <c r="K560" s="10"/>
      <c r="L560" s="2"/>
      <c r="M560" s="2"/>
      <c r="N560" s="48"/>
      <c r="O560" s="35"/>
      <c r="P560" s="53"/>
      <c r="Q560" s="49"/>
      <c r="R560" s="98"/>
      <c r="S560" s="38"/>
      <c r="U560" s="7"/>
    </row>
    <row r="561" spans="2:21" s="4" customFormat="1" ht="15.75">
      <c r="B561" s="107"/>
      <c r="C561" s="108"/>
      <c r="D561" s="124"/>
      <c r="E561" s="110"/>
      <c r="F561" s="109"/>
      <c r="G561" s="111"/>
      <c r="H561" s="110"/>
      <c r="I561" s="110"/>
      <c r="J561" s="110"/>
      <c r="K561" s="110"/>
      <c r="L561" s="112"/>
      <c r="M561" s="112"/>
      <c r="N561" s="48"/>
      <c r="O561" s="35"/>
      <c r="P561" s="53"/>
      <c r="Q561" s="49"/>
      <c r="R561" s="98"/>
      <c r="S561" s="38"/>
      <c r="U561" s="7"/>
    </row>
    <row r="562" spans="2:21" s="4" customFormat="1" ht="15.75">
      <c r="B562" s="107"/>
      <c r="C562" s="108"/>
      <c r="D562" s="124"/>
      <c r="E562" s="110"/>
      <c r="F562" s="109"/>
      <c r="G562" s="111"/>
      <c r="H562" s="110"/>
      <c r="I562" s="110"/>
      <c r="J562" s="110"/>
      <c r="K562" s="110"/>
      <c r="L562" s="112"/>
      <c r="M562" s="112"/>
      <c r="N562" s="48"/>
      <c r="O562" s="35"/>
      <c r="P562" s="53"/>
      <c r="Q562" s="49"/>
      <c r="R562" s="98"/>
      <c r="S562" s="38"/>
      <c r="U562" s="7"/>
    </row>
    <row r="563" spans="2:21" s="4" customFormat="1" ht="15.75">
      <c r="B563" s="107"/>
      <c r="C563" s="108"/>
      <c r="D563" s="124"/>
      <c r="E563" s="110"/>
      <c r="F563" s="109"/>
      <c r="G563" s="111"/>
      <c r="H563" s="110"/>
      <c r="I563" s="110"/>
      <c r="J563" s="110"/>
      <c r="K563" s="110"/>
      <c r="L563" s="112"/>
      <c r="M563" s="112"/>
      <c r="N563" s="48"/>
      <c r="O563" s="35"/>
      <c r="P563" s="53"/>
      <c r="Q563" s="49"/>
      <c r="R563" s="98"/>
      <c r="S563" s="38"/>
      <c r="U563" s="7"/>
    </row>
    <row r="564" spans="2:21" s="4" customFormat="1" ht="15.75">
      <c r="B564" s="107"/>
      <c r="C564" s="108"/>
      <c r="D564" s="124"/>
      <c r="E564" s="110"/>
      <c r="F564" s="109"/>
      <c r="G564" s="111"/>
      <c r="H564" s="110"/>
      <c r="I564" s="110"/>
      <c r="J564" s="110"/>
      <c r="K564" s="110"/>
      <c r="L564" s="112"/>
      <c r="M564" s="112"/>
      <c r="N564" s="48"/>
      <c r="O564" s="35"/>
      <c r="P564" s="53"/>
      <c r="Q564" s="49"/>
      <c r="R564" s="98"/>
      <c r="S564" s="38"/>
      <c r="U564" s="7"/>
    </row>
    <row r="565" spans="2:21" s="4" customFormat="1" ht="15.75">
      <c r="B565" s="107"/>
      <c r="C565" s="108"/>
      <c r="D565" s="124"/>
      <c r="E565" s="110"/>
      <c r="F565" s="109"/>
      <c r="G565" s="111"/>
      <c r="H565" s="110"/>
      <c r="I565" s="110"/>
      <c r="J565" s="110"/>
      <c r="K565" s="110"/>
      <c r="L565" s="112"/>
      <c r="M565" s="112"/>
      <c r="N565" s="48"/>
      <c r="O565" s="35"/>
      <c r="P565" s="53"/>
      <c r="Q565" s="49"/>
      <c r="R565" s="98"/>
      <c r="S565" s="38"/>
      <c r="U565" s="7"/>
    </row>
    <row r="566" spans="2:21" s="4" customFormat="1" ht="15.75">
      <c r="B566" s="107"/>
      <c r="C566" s="108"/>
      <c r="D566" s="124"/>
      <c r="E566" s="110"/>
      <c r="F566" s="109"/>
      <c r="G566" s="111"/>
      <c r="H566" s="110"/>
      <c r="I566" s="110"/>
      <c r="J566" s="110"/>
      <c r="K566" s="110"/>
      <c r="L566" s="112"/>
      <c r="M566" s="112"/>
      <c r="N566" s="48"/>
      <c r="O566" s="35"/>
      <c r="P566" s="53"/>
      <c r="Q566" s="49"/>
      <c r="R566" s="98"/>
      <c r="S566" s="38"/>
      <c r="U566" s="7"/>
    </row>
    <row r="567" spans="2:21" s="4" customFormat="1" ht="15.75">
      <c r="B567" s="107"/>
      <c r="C567" s="108"/>
      <c r="D567" s="124"/>
      <c r="E567" s="110"/>
      <c r="F567" s="109"/>
      <c r="G567" s="111"/>
      <c r="H567" s="110"/>
      <c r="I567" s="110"/>
      <c r="J567" s="110"/>
      <c r="K567" s="110"/>
      <c r="L567" s="112"/>
      <c r="M567" s="112"/>
      <c r="N567" s="48"/>
      <c r="O567" s="35"/>
      <c r="P567" s="53"/>
      <c r="Q567" s="49"/>
      <c r="R567" s="98"/>
      <c r="S567" s="38"/>
      <c r="U567" s="7"/>
    </row>
    <row r="568" spans="2:21" s="4" customFormat="1" ht="15.75">
      <c r="B568" s="107"/>
      <c r="C568" s="108"/>
      <c r="D568" s="124"/>
      <c r="E568" s="110"/>
      <c r="F568" s="109"/>
      <c r="G568" s="111"/>
      <c r="H568" s="110"/>
      <c r="I568" s="110"/>
      <c r="J568" s="110"/>
      <c r="K568" s="110"/>
      <c r="L568" s="112"/>
      <c r="M568" s="112"/>
      <c r="N568" s="48"/>
      <c r="O568" s="35"/>
      <c r="P568" s="53"/>
      <c r="Q568" s="49"/>
      <c r="R568" s="98"/>
      <c r="S568" s="38"/>
      <c r="U568" s="7"/>
    </row>
    <row r="569" spans="2:21" s="4" customFormat="1" ht="15.75">
      <c r="B569" s="107"/>
      <c r="C569" s="108"/>
      <c r="D569" s="124"/>
      <c r="E569" s="110"/>
      <c r="F569" s="109"/>
      <c r="G569" s="111"/>
      <c r="H569" s="110"/>
      <c r="I569" s="110"/>
      <c r="J569" s="110"/>
      <c r="K569" s="110"/>
      <c r="L569" s="112"/>
      <c r="M569" s="112"/>
      <c r="N569" s="48"/>
      <c r="O569" s="35"/>
      <c r="P569" s="53"/>
      <c r="Q569" s="49"/>
      <c r="R569" s="98"/>
      <c r="S569" s="38"/>
      <c r="U569" s="7"/>
    </row>
    <row r="570" spans="2:13" ht="15.75">
      <c r="B570" s="103"/>
      <c r="D570" s="102"/>
      <c r="E570" s="10"/>
      <c r="F570" s="41"/>
      <c r="G570" s="32" t="s">
        <v>1126</v>
      </c>
      <c r="H570" s="10"/>
      <c r="I570" s="10"/>
      <c r="J570" s="10" t="s">
        <v>1132</v>
      </c>
      <c r="K570" s="10"/>
      <c r="L570" s="2"/>
      <c r="M570" s="2"/>
    </row>
    <row r="571" spans="2:13" ht="15.75">
      <c r="B571" s="103"/>
      <c r="D571" s="102"/>
      <c r="E571" s="10"/>
      <c r="F571" s="41"/>
      <c r="G571" s="28" t="s">
        <v>802</v>
      </c>
      <c r="H571" s="10"/>
      <c r="I571" s="10"/>
      <c r="J571" s="10" t="s">
        <v>819</v>
      </c>
      <c r="K571" s="10"/>
      <c r="L571" s="2"/>
      <c r="M571" s="2"/>
    </row>
    <row r="572" spans="2:13" ht="15.75">
      <c r="B572" s="105"/>
      <c r="D572" s="102"/>
      <c r="E572" s="10"/>
      <c r="F572" s="41"/>
      <c r="G572" s="28"/>
      <c r="H572" s="10"/>
      <c r="I572" s="10"/>
      <c r="J572" s="10"/>
      <c r="K572" s="10"/>
      <c r="L572" s="2"/>
      <c r="M572" s="2"/>
    </row>
    <row r="573" spans="1:21" s="4" customFormat="1" ht="15">
      <c r="A573" s="4">
        <v>672</v>
      </c>
      <c r="B573" s="103">
        <v>75</v>
      </c>
      <c r="C573" s="1">
        <v>90</v>
      </c>
      <c r="D573" s="102" t="s">
        <v>1206</v>
      </c>
      <c r="E573" s="2" t="str">
        <f>VLOOKUP($A573,база!$A$3:$E$9988,2,FALSE)</f>
        <v>Борзых Николай</v>
      </c>
      <c r="F573" s="7">
        <f>VLOOKUP($A573,база!$A$3:$E$9988,3,FALSE)</f>
        <v>28</v>
      </c>
      <c r="G573" s="2" t="str">
        <f>VLOOKUP($A573,база!$A$3:$E$9988,4,FALSE)</f>
        <v>Алтайский</v>
      </c>
      <c r="H573" s="2" t="str">
        <f>VLOOKUP($A573,база!$A$3:$E$9988,5,FALSE)</f>
        <v>Барнаул</v>
      </c>
      <c r="I573" s="10"/>
      <c r="J573" s="10"/>
      <c r="K573" s="10"/>
      <c r="L573" s="2"/>
      <c r="M573" s="2"/>
      <c r="N573" s="48">
        <v>23</v>
      </c>
      <c r="O573" s="35" t="s">
        <v>1142</v>
      </c>
      <c r="P573" s="53" t="s">
        <v>1270</v>
      </c>
      <c r="Q573" s="49">
        <v>1145</v>
      </c>
      <c r="R573" s="98">
        <f>(S523*60+Q573)/(N573*60+P573)*100</f>
        <v>81.42511733750533</v>
      </c>
      <c r="S573" s="38"/>
      <c r="U573" s="7">
        <f aca="true" t="shared" si="29" ref="U573:U611">104-F573</f>
        <v>76</v>
      </c>
    </row>
    <row r="574" spans="1:21" s="4" customFormat="1" ht="15">
      <c r="A574" s="4">
        <v>599</v>
      </c>
      <c r="B574" s="103"/>
      <c r="C574" s="1">
        <v>5</v>
      </c>
      <c r="D574" s="102" t="s">
        <v>1207</v>
      </c>
      <c r="E574" s="2" t="str">
        <f>VLOOKUP($A574,база!$A$3:$E$9988,2,FALSE)</f>
        <v>Жбанов Вениамин</v>
      </c>
      <c r="F574" s="7">
        <f>VLOOKUP($A574,база!$A$3:$E$9988,3,FALSE)</f>
        <v>27</v>
      </c>
      <c r="G574" s="2" t="str">
        <f>VLOOKUP($A574,база!$A$3:$E$9988,4,FALSE)</f>
        <v>Москва</v>
      </c>
      <c r="H574" s="2" t="str">
        <f>VLOOKUP($A574,база!$A$3:$E$9988,5,FALSE)</f>
        <v>Факел</v>
      </c>
      <c r="I574" s="10"/>
      <c r="J574" s="10"/>
      <c r="K574" s="10"/>
      <c r="L574" s="2"/>
      <c r="M574" s="2"/>
      <c r="N574" s="48">
        <v>25</v>
      </c>
      <c r="O574" s="35" t="s">
        <v>1142</v>
      </c>
      <c r="P574" s="53" t="s">
        <v>1239</v>
      </c>
      <c r="Q574" s="49">
        <v>1162.5</v>
      </c>
      <c r="R574" s="98">
        <f>(S533*60+Q574)/(N574*60+P574)*100</f>
        <v>75.02420135527589</v>
      </c>
      <c r="S574" s="38"/>
      <c r="U574" s="7">
        <f t="shared" si="29"/>
        <v>77</v>
      </c>
    </row>
    <row r="575" spans="1:21" s="4" customFormat="1" ht="15">
      <c r="A575" s="4">
        <v>606</v>
      </c>
      <c r="C575" s="1">
        <v>563</v>
      </c>
      <c r="D575" s="102" t="s">
        <v>1199</v>
      </c>
      <c r="E575" s="2" t="str">
        <f>VLOOKUP($A575,база!$A$3:$E$9988,2,FALSE)</f>
        <v>Жмаев Семен</v>
      </c>
      <c r="F575" s="7">
        <f>VLOOKUP($A575,база!$A$3:$E$9988,3,FALSE)</f>
        <v>26</v>
      </c>
      <c r="G575" s="2" t="str">
        <f>VLOOKUP($A575,база!$A$3:$E$9988,4,FALSE)</f>
        <v>Москва</v>
      </c>
      <c r="H575" s="2" t="str">
        <f>VLOOKUP($A575,база!$A$3:$E$9988,5,FALSE)</f>
        <v>Факел</v>
      </c>
      <c r="I575" s="10"/>
      <c r="J575" s="10"/>
      <c r="K575" s="10"/>
      <c r="L575" s="2"/>
      <c r="M575" s="2"/>
      <c r="N575" s="48">
        <v>27</v>
      </c>
      <c r="O575" s="35" t="s">
        <v>1142</v>
      </c>
      <c r="P575" s="53" t="s">
        <v>1271</v>
      </c>
      <c r="Q575" s="49">
        <v>1162.5</v>
      </c>
      <c r="R575" s="98">
        <f>(S526*60+Q575)/(N575*60+P575)*100</f>
        <v>70.8021194957062</v>
      </c>
      <c r="S575" s="38"/>
      <c r="U575" s="7">
        <f t="shared" si="29"/>
        <v>78</v>
      </c>
    </row>
    <row r="576" spans="1:21" s="4" customFormat="1" ht="15">
      <c r="A576" s="4">
        <v>387</v>
      </c>
      <c r="B576" s="102">
        <v>70</v>
      </c>
      <c r="C576" s="1">
        <v>487</v>
      </c>
      <c r="D576" s="102" t="s">
        <v>1206</v>
      </c>
      <c r="E576" s="2" t="str">
        <f>VLOOKUP($A576,база!$A$3:$E$9988,2,FALSE)</f>
        <v>Сицкий Гурий</v>
      </c>
      <c r="F576" s="7">
        <f>VLOOKUP($A576,база!$A$3:$E$9988,3,FALSE)</f>
        <v>33</v>
      </c>
      <c r="G576" s="2" t="str">
        <f>VLOOKUP($A576,база!$A$3:$E$9988,4,FALSE)</f>
        <v>С-Петербург</v>
      </c>
      <c r="H576" s="2"/>
      <c r="I576" s="10"/>
      <c r="J576" s="10"/>
      <c r="K576" s="10"/>
      <c r="L576" s="2"/>
      <c r="M576" s="2"/>
      <c r="N576" s="48">
        <v>21</v>
      </c>
      <c r="O576" s="35" t="s">
        <v>1142</v>
      </c>
      <c r="P576" s="53" t="s">
        <v>1168</v>
      </c>
      <c r="Q576" s="49">
        <v>1056.7</v>
      </c>
      <c r="R576" s="98">
        <f>(S527*60+Q576)/(N576*60+P576)*100</f>
        <v>83.84511624216458</v>
      </c>
      <c r="S576" s="38"/>
      <c r="U576" s="7">
        <f t="shared" si="29"/>
        <v>71</v>
      </c>
    </row>
    <row r="577" spans="1:21" s="4" customFormat="1" ht="15">
      <c r="A577" s="4">
        <v>680</v>
      </c>
      <c r="C577" s="1">
        <v>107</v>
      </c>
      <c r="D577" s="102" t="s">
        <v>1207</v>
      </c>
      <c r="E577" s="2" t="str">
        <f>VLOOKUP($A577,база!$A$3:$E$9988,2,FALSE)</f>
        <v>Джаланов Николай</v>
      </c>
      <c r="F577" s="7">
        <f>VLOOKUP($A577,база!$A$3:$E$9988,3,FALSE)</f>
        <v>34</v>
      </c>
      <c r="G577" s="2" t="str">
        <f>VLOOKUP($A577,база!$A$3:$E$9988,4,FALSE)</f>
        <v>Мос.обл.</v>
      </c>
      <c r="H577" s="2" t="str">
        <f>VLOOKUP($A577,база!$A$3:$E$9988,5,FALSE)</f>
        <v>Одинцово</v>
      </c>
      <c r="I577" s="10"/>
      <c r="J577" s="10"/>
      <c r="K577" s="10"/>
      <c r="L577" s="2"/>
      <c r="M577" s="2"/>
      <c r="N577" s="48">
        <v>21</v>
      </c>
      <c r="O577" s="35"/>
      <c r="P577" s="53" t="s">
        <v>1273</v>
      </c>
      <c r="Q577" s="49">
        <v>1056.7</v>
      </c>
      <c r="R577" s="98">
        <f>(S528*60+Q577)/(N577*60+P577)*100</f>
        <v>83.83181277270924</v>
      </c>
      <c r="S577" s="38"/>
      <c r="U577" s="7">
        <f t="shared" si="29"/>
        <v>70</v>
      </c>
    </row>
    <row r="578" spans="1:21" s="4" customFormat="1" ht="15">
      <c r="A578" s="4">
        <v>623</v>
      </c>
      <c r="B578" s="102"/>
      <c r="C578" s="1"/>
      <c r="D578" s="102" t="s">
        <v>1199</v>
      </c>
      <c r="E578" s="2" t="str">
        <f>VLOOKUP($A578,база!$A$3:$E$9988,2,FALSE)</f>
        <v>Хрипунов Владимир</v>
      </c>
      <c r="F578" s="7">
        <f>VLOOKUP($A578,база!$A$3:$E$9988,3,FALSE)</f>
        <v>34</v>
      </c>
      <c r="G578" s="2" t="str">
        <f>VLOOKUP($A578,база!$A$3:$E$9988,4,FALSE)</f>
        <v>Татарстан</v>
      </c>
      <c r="H578" s="2" t="str">
        <f>VLOOKUP($A578,база!$A$3:$E$9988,5,FALSE)</f>
        <v>Казань Мотор</v>
      </c>
      <c r="I578" s="10"/>
      <c r="J578" s="10"/>
      <c r="K578" s="10"/>
      <c r="L578" s="2"/>
      <c r="M578" s="2"/>
      <c r="N578" s="48">
        <v>22</v>
      </c>
      <c r="O578" s="35" t="s">
        <v>1142</v>
      </c>
      <c r="P578" s="53" t="s">
        <v>1274</v>
      </c>
      <c r="Q578" s="49">
        <v>1056.7</v>
      </c>
      <c r="R578" s="98">
        <f>(S529*60+Q578)/(N578*60+P578)*100</f>
        <v>77.08074987234663</v>
      </c>
      <c r="S578" s="38"/>
      <c r="U578" s="7">
        <f t="shared" si="29"/>
        <v>70</v>
      </c>
    </row>
    <row r="579" spans="1:21" s="4" customFormat="1" ht="15">
      <c r="A579" s="4">
        <v>619</v>
      </c>
      <c r="B579" s="102"/>
      <c r="C579" s="1">
        <v>456</v>
      </c>
      <c r="D579" s="102" t="s">
        <v>1200</v>
      </c>
      <c r="E579" s="2" t="str">
        <f>VLOOKUP($A579,база!$A$3:$E$9988,2,FALSE)</f>
        <v>Соровегин Игорь</v>
      </c>
      <c r="F579" s="7">
        <f>VLOOKUP($A579,база!$A$3:$E$9988,3,FALSE)</f>
        <v>31</v>
      </c>
      <c r="G579" s="2" t="str">
        <f>VLOOKUP($A579,база!$A$3:$E$9988,4,FALSE)</f>
        <v>Москва</v>
      </c>
      <c r="H579" s="2" t="str">
        <f>VLOOKUP($A579,база!$A$3:$E$9988,5,FALSE)</f>
        <v>Караван</v>
      </c>
      <c r="I579" s="10"/>
      <c r="J579" s="10"/>
      <c r="K579" s="10"/>
      <c r="L579" s="2"/>
      <c r="M579" s="2"/>
      <c r="N579" s="48">
        <v>23</v>
      </c>
      <c r="O579" s="35" t="s">
        <v>1142</v>
      </c>
      <c r="P579" s="53" t="s">
        <v>1275</v>
      </c>
      <c r="Q579" s="49">
        <v>1098.3</v>
      </c>
      <c r="R579" s="98">
        <f>(S530*60+Q579)/(N579*60+P579)*100</f>
        <v>77.82738095238095</v>
      </c>
      <c r="S579" s="38"/>
      <c r="U579" s="7">
        <f t="shared" si="29"/>
        <v>73</v>
      </c>
    </row>
    <row r="580" spans="1:21" s="4" customFormat="1" ht="15">
      <c r="A580" s="4">
        <v>537</v>
      </c>
      <c r="C580" s="1">
        <v>552</v>
      </c>
      <c r="D580" s="102" t="s">
        <v>1201</v>
      </c>
      <c r="E580" s="2" t="str">
        <f>VLOOKUP($A580,база!$A$3:$E$9988,2,FALSE)</f>
        <v>Кашин Юрий</v>
      </c>
      <c r="F580" s="7">
        <f>VLOOKUP($A580,база!$A$3:$E$9988,3,FALSE)</f>
        <v>31</v>
      </c>
      <c r="G580" s="2" t="str">
        <f>VLOOKUP($A580,база!$A$3:$E$9988,4,FALSE)</f>
        <v>Вологодская</v>
      </c>
      <c r="H580" s="2" t="str">
        <f>VLOOKUP($A580,база!$A$3:$E$9988,5,FALSE)</f>
        <v>Череповец</v>
      </c>
      <c r="I580" s="10"/>
      <c r="J580" s="10"/>
      <c r="K580" s="10"/>
      <c r="L580" s="2"/>
      <c r="M580" s="2"/>
      <c r="N580" s="48">
        <v>24</v>
      </c>
      <c r="O580" s="35" t="s">
        <v>1142</v>
      </c>
      <c r="P580" s="53" t="s">
        <v>1276</v>
      </c>
      <c r="Q580" s="49">
        <v>1098.3</v>
      </c>
      <c r="R580" s="98">
        <f>(S530*60+Q580)/(N580*60+P580)*100</f>
        <v>74.84156729131175</v>
      </c>
      <c r="S580" s="38"/>
      <c r="U580" s="7">
        <f t="shared" si="29"/>
        <v>73</v>
      </c>
    </row>
    <row r="581" spans="1:21" s="4" customFormat="1" ht="15">
      <c r="A581" s="4">
        <v>670</v>
      </c>
      <c r="C581" s="1">
        <v>101</v>
      </c>
      <c r="D581" s="102" t="s">
        <v>1202</v>
      </c>
      <c r="E581" s="2" t="str">
        <f>VLOOKUP($A581,база!$A$3:$E$9988,2,FALSE)</f>
        <v>Комаров Генрих</v>
      </c>
      <c r="F581" s="7">
        <f>VLOOKUP($A581,база!$A$3:$E$9988,3,FALSE)</f>
        <v>33</v>
      </c>
      <c r="G581" s="2" t="str">
        <f>VLOOKUP($A581,база!$A$3:$E$9988,4,FALSE)</f>
        <v>Москва</v>
      </c>
      <c r="H581" s="2" t="str">
        <f>VLOOKUP($A581,база!$A$3:$E$9988,5,FALSE)</f>
        <v>Лужники</v>
      </c>
      <c r="I581" s="10"/>
      <c r="J581" s="10"/>
      <c r="K581" s="10"/>
      <c r="L581" s="2"/>
      <c r="M581" s="2"/>
      <c r="N581" s="48">
        <v>25</v>
      </c>
      <c r="O581" s="35" t="s">
        <v>1142</v>
      </c>
      <c r="P581" s="53" t="s">
        <v>1277</v>
      </c>
      <c r="Q581" s="49">
        <v>1056.7</v>
      </c>
      <c r="R581" s="98">
        <f>(S531*60+Q581)/(N581*60+P581)*100</f>
        <v>69.70776436440399</v>
      </c>
      <c r="S581" s="38"/>
      <c r="U581" s="7">
        <f t="shared" si="29"/>
        <v>71</v>
      </c>
    </row>
    <row r="582" spans="1:21" s="4" customFormat="1" ht="15">
      <c r="A582" s="4">
        <v>97</v>
      </c>
      <c r="B582" s="102">
        <v>65</v>
      </c>
      <c r="C582" s="1">
        <v>98</v>
      </c>
      <c r="D582" s="102" t="s">
        <v>1206</v>
      </c>
      <c r="E582" s="2" t="str">
        <f>VLOOKUP($A582,база!$A$3:$E$9988,2,FALSE)</f>
        <v>Губенков Леонид</v>
      </c>
      <c r="F582" s="7">
        <f>VLOOKUP($A582,база!$A$3:$E$9988,3,FALSE)</f>
        <v>36</v>
      </c>
      <c r="G582" s="2" t="str">
        <f>VLOOKUP($A582,база!$A$3:$E$9988,4,FALSE)</f>
        <v>Татарстан</v>
      </c>
      <c r="H582" s="2" t="str">
        <f>VLOOKUP($A582,база!$A$3:$E$9988,5,FALSE)</f>
        <v>Казань Уникс</v>
      </c>
      <c r="I582" s="10"/>
      <c r="J582" s="10"/>
      <c r="K582" s="10"/>
      <c r="L582" s="2"/>
      <c r="M582" s="2"/>
      <c r="N582" s="48">
        <v>20</v>
      </c>
      <c r="O582" s="35" t="s">
        <v>1142</v>
      </c>
      <c r="P582" s="53" t="s">
        <v>1261</v>
      </c>
      <c r="Q582" s="49">
        <v>1032.7</v>
      </c>
      <c r="R582" s="98">
        <f aca="true" t="shared" si="30" ref="R582:R587">(S572*60+Q582)/(N582*60+P582)*100</f>
        <v>82.70863366971008</v>
      </c>
      <c r="S582" s="38"/>
      <c r="U582" s="7">
        <f aca="true" t="shared" si="31" ref="U582:U587">104-F582</f>
        <v>68</v>
      </c>
    </row>
    <row r="583" spans="1:21" s="4" customFormat="1" ht="15">
      <c r="A583" s="4">
        <v>547</v>
      </c>
      <c r="B583" s="102"/>
      <c r="C583" s="1">
        <v>104</v>
      </c>
      <c r="D583" s="102" t="s">
        <v>1207</v>
      </c>
      <c r="E583" s="2" t="str">
        <f>VLOOKUP($A583,база!$A$3:$E$9988,2,FALSE)</f>
        <v>Муллахметов Минерахман</v>
      </c>
      <c r="F583" s="7">
        <f>VLOOKUP($A583,база!$A$3:$E$9988,3,FALSE)</f>
        <v>34</v>
      </c>
      <c r="G583" s="2" t="str">
        <f>VLOOKUP($A583,база!$A$3:$E$9988,4,FALSE)</f>
        <v>Удмуртия</v>
      </c>
      <c r="H583" s="2" t="str">
        <f>VLOOKUP($A583,база!$A$3:$E$9988,5,FALSE)</f>
        <v>Глазов Прогресс</v>
      </c>
      <c r="I583" s="10"/>
      <c r="J583" s="10"/>
      <c r="K583" s="10"/>
      <c r="L583" s="18"/>
      <c r="M583" s="18"/>
      <c r="N583" s="48">
        <v>20</v>
      </c>
      <c r="O583" s="35" t="s">
        <v>1142</v>
      </c>
      <c r="P583" s="53" t="s">
        <v>1303</v>
      </c>
      <c r="Q583" s="49">
        <v>1044.6</v>
      </c>
      <c r="R583" s="98">
        <f t="shared" si="30"/>
        <v>83.12246359513009</v>
      </c>
      <c r="S583" s="38"/>
      <c r="U583" s="7">
        <f t="shared" si="31"/>
        <v>70</v>
      </c>
    </row>
    <row r="584" spans="1:21" s="4" customFormat="1" ht="15">
      <c r="A584" s="4">
        <v>389</v>
      </c>
      <c r="B584" s="102"/>
      <c r="C584" s="1">
        <v>63</v>
      </c>
      <c r="D584" s="102" t="s">
        <v>1199</v>
      </c>
      <c r="E584" s="2" t="str">
        <f>VLOOKUP($A584,база!$A$3:$E$9988,2,FALSE)</f>
        <v>Скворцов Иван</v>
      </c>
      <c r="F584" s="7">
        <f>VLOOKUP($A584,база!$A$3:$E$9988,3,FALSE)</f>
        <v>38</v>
      </c>
      <c r="G584" s="2" t="str">
        <f>VLOOKUP($A584,база!$A$3:$E$9988,4,FALSE)</f>
        <v>Москва</v>
      </c>
      <c r="H584" s="2" t="str">
        <f>VLOOKUP($A584,база!$A$3:$E$9988,5,FALSE)</f>
        <v>Факел</v>
      </c>
      <c r="I584" s="10"/>
      <c r="J584" s="10"/>
      <c r="K584" s="10"/>
      <c r="L584" s="2"/>
      <c r="M584" s="2"/>
      <c r="N584" s="48">
        <v>21</v>
      </c>
      <c r="O584" s="35" t="s">
        <v>1142</v>
      </c>
      <c r="P584" s="53" t="s">
        <v>1304</v>
      </c>
      <c r="Q584" s="49">
        <v>1009.8</v>
      </c>
      <c r="R584" s="98">
        <f t="shared" si="30"/>
        <v>80.01584786053883</v>
      </c>
      <c r="S584" s="38"/>
      <c r="U584" s="7">
        <f t="shared" si="31"/>
        <v>66</v>
      </c>
    </row>
    <row r="585" spans="1:21" s="4" customFormat="1" ht="15">
      <c r="A585" s="4">
        <v>571</v>
      </c>
      <c r="B585" s="102"/>
      <c r="C585" s="1">
        <v>772</v>
      </c>
      <c r="D585" s="102" t="s">
        <v>1200</v>
      </c>
      <c r="E585" s="2" t="str">
        <f>VLOOKUP($A585,база!$A$3:$E$9988,2,FALSE)</f>
        <v>Евтюхин Владимир</v>
      </c>
      <c r="F585" s="7">
        <f>VLOOKUP($A585,база!$A$3:$E$9988,3,FALSE)</f>
        <v>37</v>
      </c>
      <c r="G585" s="2" t="str">
        <f>VLOOKUP($A585,база!$A$3:$E$9988,4,FALSE)</f>
        <v>Саратовская</v>
      </c>
      <c r="H585" s="2" t="str">
        <f>VLOOKUP($A585,база!$A$3:$E$9988,5,FALSE)</f>
        <v>Маркс</v>
      </c>
      <c r="I585" s="10"/>
      <c r="J585" s="10"/>
      <c r="K585" s="10"/>
      <c r="L585" s="10"/>
      <c r="M585" s="10"/>
      <c r="N585" s="48">
        <v>21</v>
      </c>
      <c r="O585" s="35" t="s">
        <v>1142</v>
      </c>
      <c r="P585" s="53" t="s">
        <v>1231</v>
      </c>
      <c r="Q585" s="49">
        <v>1009.8</v>
      </c>
      <c r="R585" s="98">
        <f t="shared" si="30"/>
        <v>79.26216640502355</v>
      </c>
      <c r="S585" s="38"/>
      <c r="U585" s="7">
        <f t="shared" si="31"/>
        <v>67</v>
      </c>
    </row>
    <row r="586" spans="1:21" s="4" customFormat="1" ht="15">
      <c r="A586" s="4">
        <v>520</v>
      </c>
      <c r="B586" s="102"/>
      <c r="C586" s="1">
        <v>52</v>
      </c>
      <c r="D586" s="102" t="s">
        <v>1201</v>
      </c>
      <c r="E586" s="2" t="str">
        <f>VLOOKUP($A586,база!$A$3:$E$9988,2,FALSE)</f>
        <v>Провидухин Игорь</v>
      </c>
      <c r="F586" s="7">
        <f>VLOOKUP($A586,база!$A$3:$E$9988,3,FALSE)</f>
        <v>39</v>
      </c>
      <c r="G586" s="2" t="str">
        <f>VLOOKUP($A586,база!$A$3:$E$9988,4,FALSE)</f>
        <v>Москва</v>
      </c>
      <c r="H586" s="2" t="str">
        <f>VLOOKUP($A586,база!$A$3:$E$9988,5,FALSE)</f>
        <v>Факел</v>
      </c>
      <c r="I586" s="10"/>
      <c r="J586" s="10"/>
      <c r="K586" s="10"/>
      <c r="L586" s="2"/>
      <c r="M586" s="2"/>
      <c r="N586" s="48">
        <v>21</v>
      </c>
      <c r="O586" s="35" t="s">
        <v>1142</v>
      </c>
      <c r="P586" s="53" t="s">
        <v>1305</v>
      </c>
      <c r="Q586" s="49">
        <v>998.7</v>
      </c>
      <c r="R586" s="98">
        <f t="shared" si="30"/>
        <v>77.36462932837554</v>
      </c>
      <c r="S586" s="38"/>
      <c r="U586" s="7">
        <f t="shared" si="31"/>
        <v>65</v>
      </c>
    </row>
    <row r="587" spans="1:21" s="4" customFormat="1" ht="15">
      <c r="A587" s="4">
        <v>592</v>
      </c>
      <c r="B587" s="102"/>
      <c r="C587" s="1">
        <v>545</v>
      </c>
      <c r="D587" s="102" t="s">
        <v>1202</v>
      </c>
      <c r="E587" s="2" t="str">
        <f>VLOOKUP($A587,база!$A$3:$E$9988,2,FALSE)</f>
        <v>Быльчинский Лев</v>
      </c>
      <c r="F587" s="7">
        <f>VLOOKUP($A587,база!$A$3:$E$9988,3,FALSE)</f>
        <v>39</v>
      </c>
      <c r="G587" s="2" t="str">
        <f>VLOOKUP($A587,база!$A$3:$E$9988,4,FALSE)</f>
        <v>Орловская</v>
      </c>
      <c r="H587" s="2" t="str">
        <f>VLOOKUP($A587,база!$A$3:$E$9988,5,FALSE)</f>
        <v>Орел</v>
      </c>
      <c r="I587" s="10"/>
      <c r="J587" s="10"/>
      <c r="K587" s="10"/>
      <c r="L587" s="2"/>
      <c r="M587" s="2"/>
      <c r="N587" s="48">
        <v>24</v>
      </c>
      <c r="O587" s="35" t="s">
        <v>1142</v>
      </c>
      <c r="P587" s="53" t="s">
        <v>1158</v>
      </c>
      <c r="Q587" s="49">
        <v>998.7</v>
      </c>
      <c r="R587" s="98">
        <f t="shared" si="30"/>
        <v>68.92815239146938</v>
      </c>
      <c r="S587" s="38"/>
      <c r="U587" s="7">
        <f t="shared" si="31"/>
        <v>65</v>
      </c>
    </row>
    <row r="588" spans="1:21" s="4" customFormat="1" ht="15">
      <c r="A588" s="4">
        <v>476</v>
      </c>
      <c r="B588" s="102">
        <v>60</v>
      </c>
      <c r="C588" s="1">
        <v>800</v>
      </c>
      <c r="D588" s="102" t="s">
        <v>1206</v>
      </c>
      <c r="E588" s="2" t="str">
        <f>VLOOKUP($A588,база!$A$3:$E$9988,2,FALSE)</f>
        <v>Шакиров Махмуд</v>
      </c>
      <c r="F588" s="7">
        <f>VLOOKUP($A588,база!$A$3:$E$9988,3,FALSE)</f>
        <v>43</v>
      </c>
      <c r="G588" s="2" t="str">
        <f>VLOOKUP($A588,база!$A$3:$E$9988,4,FALSE)</f>
        <v>Татарстан</v>
      </c>
      <c r="H588" s="2" t="str">
        <f>VLOOKUP($A588,база!$A$3:$E$9988,5,FALSE)</f>
        <v>Казань Рубин</v>
      </c>
      <c r="I588" s="10"/>
      <c r="J588" s="10"/>
      <c r="K588" s="10"/>
      <c r="L588" s="2"/>
      <c r="M588" s="2"/>
      <c r="N588" s="48">
        <v>18</v>
      </c>
      <c r="O588" s="35" t="s">
        <v>1142</v>
      </c>
      <c r="P588" s="53" t="s">
        <v>1278</v>
      </c>
      <c r="Q588" s="49">
        <v>959.4</v>
      </c>
      <c r="R588" s="98">
        <f aca="true" t="shared" si="32" ref="R588:R594">(S534*60+Q588)/(N588*60+P588)*100</f>
        <v>84.99291282778172</v>
      </c>
      <c r="S588" s="38"/>
      <c r="U588" s="7">
        <f t="shared" si="29"/>
        <v>61</v>
      </c>
    </row>
    <row r="589" spans="1:21" s="4" customFormat="1" ht="15">
      <c r="A589" s="4">
        <v>603</v>
      </c>
      <c r="B589" s="102"/>
      <c r="C589" s="1">
        <v>94</v>
      </c>
      <c r="D589" s="102" t="s">
        <v>1207</v>
      </c>
      <c r="E589" s="2" t="str">
        <f>VLOOKUP($A589,база!$A$3:$E$9988,2,FALSE)</f>
        <v>Иванов Вячеслав</v>
      </c>
      <c r="F589" s="7">
        <f>VLOOKUP($A589,база!$A$3:$E$9988,3,FALSE)</f>
        <v>42</v>
      </c>
      <c r="G589" s="2" t="str">
        <f>VLOOKUP($A589,база!$A$3:$E$9988,4,FALSE)</f>
        <v>Удмуртия</v>
      </c>
      <c r="H589" s="2" t="str">
        <f>VLOOKUP($A589,база!$A$3:$E$9988,5,FALSE)</f>
        <v>Глазов Прогресс</v>
      </c>
      <c r="I589" s="10"/>
      <c r="J589" s="10"/>
      <c r="K589" s="10"/>
      <c r="L589" s="2"/>
      <c r="M589" s="2"/>
      <c r="N589" s="48">
        <v>19</v>
      </c>
      <c r="O589" s="35" t="s">
        <v>1142</v>
      </c>
      <c r="P589" s="53" t="s">
        <v>1279</v>
      </c>
      <c r="Q589" s="49">
        <v>959.4</v>
      </c>
      <c r="R589" s="98">
        <f t="shared" si="32"/>
        <v>83.58599059069525</v>
      </c>
      <c r="S589" s="38"/>
      <c r="U589" s="7">
        <f t="shared" si="29"/>
        <v>62</v>
      </c>
    </row>
    <row r="590" spans="1:21" s="4" customFormat="1" ht="15">
      <c r="A590" s="4">
        <v>443</v>
      </c>
      <c r="B590" s="102"/>
      <c r="C590" s="1">
        <v>484</v>
      </c>
      <c r="D590" s="102" t="s">
        <v>1199</v>
      </c>
      <c r="E590" s="2" t="str">
        <f>VLOOKUP($A590,база!$A$3:$E$9988,2,FALSE)</f>
        <v>Федоров Геннадий</v>
      </c>
      <c r="F590" s="7" t="str">
        <f>VLOOKUP($A590,база!$A$3:$E$9988,3,FALSE)</f>
        <v>42</v>
      </c>
      <c r="G590" s="2" t="str">
        <f>VLOOKUP($A590,база!$A$3:$E$9988,4,FALSE)</f>
        <v>Татарстан,Казань</v>
      </c>
      <c r="H590" s="2"/>
      <c r="I590" s="10"/>
      <c r="J590" s="10"/>
      <c r="K590" s="10"/>
      <c r="L590" s="2"/>
      <c r="M590" s="2"/>
      <c r="N590" s="48">
        <v>20</v>
      </c>
      <c r="O590" s="35" t="s">
        <v>1142</v>
      </c>
      <c r="P590" s="53" t="s">
        <v>1280</v>
      </c>
      <c r="Q590" s="49">
        <v>968.9</v>
      </c>
      <c r="R590" s="98">
        <f t="shared" si="32"/>
        <v>80.68787475016656</v>
      </c>
      <c r="S590" s="38"/>
      <c r="U590" s="7">
        <f t="shared" si="29"/>
        <v>62</v>
      </c>
    </row>
    <row r="591" spans="1:21" s="4" customFormat="1" ht="15">
      <c r="A591" s="4">
        <v>597</v>
      </c>
      <c r="B591" s="102"/>
      <c r="C591" s="1">
        <v>553</v>
      </c>
      <c r="D591" s="102" t="s">
        <v>1200</v>
      </c>
      <c r="E591" s="2" t="str">
        <f>VLOOKUP($A591,база!$A$3:$E$9988,2,FALSE)</f>
        <v>Стражкин Вадим</v>
      </c>
      <c r="F591" s="7">
        <f>VLOOKUP($A591,база!$A$3:$E$9988,3,FALSE)</f>
        <v>39</v>
      </c>
      <c r="G591" s="2" t="str">
        <f>VLOOKUP($A591,база!$A$3:$E$9988,4,FALSE)</f>
        <v>Москва</v>
      </c>
      <c r="H591" s="2"/>
      <c r="I591" s="10"/>
      <c r="J591" s="10"/>
      <c r="K591" s="10"/>
      <c r="L591" s="2"/>
      <c r="M591" s="2"/>
      <c r="N591" s="48">
        <v>20</v>
      </c>
      <c r="O591" s="35" t="s">
        <v>1142</v>
      </c>
      <c r="P591" s="53" t="s">
        <v>1281</v>
      </c>
      <c r="Q591" s="49">
        <v>988.6</v>
      </c>
      <c r="R591" s="98">
        <f t="shared" si="32"/>
        <v>81.0660106601066</v>
      </c>
      <c r="S591" s="38"/>
      <c r="U591" s="7">
        <f t="shared" si="29"/>
        <v>65</v>
      </c>
    </row>
    <row r="592" spans="1:21" s="4" customFormat="1" ht="15">
      <c r="A592" s="4">
        <v>166</v>
      </c>
      <c r="B592" s="102"/>
      <c r="C592" s="1">
        <v>126</v>
      </c>
      <c r="D592" s="102" t="s">
        <v>1201</v>
      </c>
      <c r="E592" s="2" t="str">
        <f>VLOOKUP($A592,база!$A$3:$E$9988,2,FALSE)</f>
        <v>Камальтдинов Минзаит</v>
      </c>
      <c r="F592" s="7">
        <f>VLOOKUP($A592,база!$A$3:$E$9988,3,FALSE)</f>
        <v>39</v>
      </c>
      <c r="G592" s="2" t="str">
        <f>VLOOKUP($A592,база!$A$3:$E$9988,4,FALSE)</f>
        <v>Ульяновск</v>
      </c>
      <c r="H592" s="2" t="str">
        <f>VLOOKUP($A592,база!$A$3:$E$9988,5,FALSE)</f>
        <v>Ювенус</v>
      </c>
      <c r="I592" s="10"/>
      <c r="J592" s="10"/>
      <c r="K592" s="10"/>
      <c r="L592" s="2"/>
      <c r="M592" s="2"/>
      <c r="N592" s="48">
        <v>20</v>
      </c>
      <c r="O592" s="35" t="s">
        <v>1142</v>
      </c>
      <c r="P592" s="53" t="s">
        <v>1282</v>
      </c>
      <c r="Q592" s="49">
        <v>988.6</v>
      </c>
      <c r="R592" s="98">
        <f t="shared" si="32"/>
        <v>79.24649298597195</v>
      </c>
      <c r="S592" s="38"/>
      <c r="U592" s="7">
        <f t="shared" si="29"/>
        <v>65</v>
      </c>
    </row>
    <row r="593" spans="1:21" s="4" customFormat="1" ht="15">
      <c r="A593" s="4">
        <v>529</v>
      </c>
      <c r="B593" s="102"/>
      <c r="C593" s="1">
        <v>490</v>
      </c>
      <c r="D593" s="102" t="s">
        <v>1202</v>
      </c>
      <c r="E593" s="2" t="str">
        <f>VLOOKUP($A593,база!$A$3:$E$9988,2,FALSE)</f>
        <v>Крюков Анатолий</v>
      </c>
      <c r="F593" s="7">
        <f>VLOOKUP($A593,база!$A$3:$E$9988,3,FALSE)</f>
        <v>41</v>
      </c>
      <c r="G593" s="2" t="str">
        <f>VLOOKUP($A593,база!$A$3:$E$9988,4,FALSE)</f>
        <v>Башкортостан</v>
      </c>
      <c r="H593" s="2" t="str">
        <f>VLOOKUP($A593,база!$A$3:$E$9988,5,FALSE)</f>
        <v>Уфа</v>
      </c>
      <c r="I593" s="10"/>
      <c r="J593" s="10"/>
      <c r="K593" s="10"/>
      <c r="L593" s="2"/>
      <c r="M593" s="2"/>
      <c r="N593" s="48">
        <v>21</v>
      </c>
      <c r="O593" s="35" t="s">
        <v>1142</v>
      </c>
      <c r="P593" s="53" t="s">
        <v>1283</v>
      </c>
      <c r="Q593" s="49">
        <v>968.9</v>
      </c>
      <c r="R593" s="98">
        <f t="shared" si="32"/>
        <v>75.09688420399937</v>
      </c>
      <c r="S593" s="38"/>
      <c r="U593" s="7">
        <f t="shared" si="29"/>
        <v>63</v>
      </c>
    </row>
    <row r="594" spans="1:21" s="4" customFormat="1" ht="15">
      <c r="A594" s="4">
        <v>160</v>
      </c>
      <c r="C594" s="1">
        <v>448</v>
      </c>
      <c r="D594" s="102" t="s">
        <v>1208</v>
      </c>
      <c r="E594" s="2" t="str">
        <f>VLOOKUP($A594,база!$A$3:$E$9988,2,FALSE)</f>
        <v>Исаев Михаил</v>
      </c>
      <c r="F594" s="7" t="str">
        <f>VLOOKUP($A594,база!$A$3:$E$9988,3,FALSE)</f>
        <v>44</v>
      </c>
      <c r="G594" s="2" t="str">
        <f>VLOOKUP($A594,база!$A$3:$E$9988,4,FALSE)</f>
        <v>Москва</v>
      </c>
      <c r="H594" s="2"/>
      <c r="I594" s="10"/>
      <c r="J594" s="10"/>
      <c r="K594" s="10"/>
      <c r="L594" s="2"/>
      <c r="M594" s="2"/>
      <c r="N594" s="48">
        <v>21</v>
      </c>
      <c r="O594" s="35" t="s">
        <v>1142</v>
      </c>
      <c r="P594" s="53" t="s">
        <v>1284</v>
      </c>
      <c r="Q594" s="49">
        <v>950.1</v>
      </c>
      <c r="R594" s="98">
        <f t="shared" si="32"/>
        <v>72.64316843795396</v>
      </c>
      <c r="S594" s="38"/>
      <c r="U594" s="7">
        <f t="shared" si="29"/>
        <v>60</v>
      </c>
    </row>
    <row r="595" spans="1:21" s="4" customFormat="1" ht="15">
      <c r="A595" s="4">
        <v>540</v>
      </c>
      <c r="B595" s="102">
        <v>55</v>
      </c>
      <c r="C595" s="1">
        <v>105</v>
      </c>
      <c r="D595" s="102" t="s">
        <v>1206</v>
      </c>
      <c r="E595" s="2" t="str">
        <f>VLOOKUP($A595,база!$A$3:$E$9988,2,FALSE)</f>
        <v>Цуканов Александр</v>
      </c>
      <c r="F595" s="7">
        <f>VLOOKUP($A595,база!$A$3:$E$9988,3,FALSE)</f>
        <v>47</v>
      </c>
      <c r="G595" s="2" t="str">
        <f>VLOOKUP($A595,база!$A$3:$E$9988,4,FALSE)</f>
        <v>Свердловская</v>
      </c>
      <c r="H595" s="2" t="str">
        <f>VLOOKUP($A595,база!$A$3:$E$9988,5,FALSE)</f>
        <v>Каменск-Уральск</v>
      </c>
      <c r="I595" s="10"/>
      <c r="J595" s="10"/>
      <c r="K595" s="10"/>
      <c r="L595" s="2"/>
      <c r="M595" s="2"/>
      <c r="N595" s="48">
        <v>16</v>
      </c>
      <c r="O595" s="35" t="s">
        <v>1142</v>
      </c>
      <c r="P595" s="53" t="s">
        <v>1306</v>
      </c>
      <c r="Q595" s="49">
        <v>916.3</v>
      </c>
      <c r="R595" s="98">
        <f>(S584*60+Q595)/(N595*60+P595)*100</f>
        <v>90.21364576154376</v>
      </c>
      <c r="S595" s="38"/>
      <c r="U595" s="7">
        <f t="shared" si="29"/>
        <v>57</v>
      </c>
    </row>
    <row r="596" spans="1:21" s="4" customFormat="1" ht="15">
      <c r="A596" s="4">
        <v>522</v>
      </c>
      <c r="B596" s="102"/>
      <c r="C596" s="1">
        <v>115</v>
      </c>
      <c r="D596" s="102" t="s">
        <v>1207</v>
      </c>
      <c r="E596" s="2" t="str">
        <f>VLOOKUP($A596,база!$A$3:$E$9988,2,FALSE)</f>
        <v>Киркин Александр</v>
      </c>
      <c r="F596" s="7">
        <f>VLOOKUP($A596,база!$A$3:$E$9988,3,FALSE)</f>
        <v>48</v>
      </c>
      <c r="G596" s="2" t="str">
        <f>VLOOKUP($A596,база!$A$3:$E$9988,4,FALSE)</f>
        <v>Ростов-на-Дону</v>
      </c>
      <c r="H596" s="2"/>
      <c r="I596" s="10"/>
      <c r="J596" s="10"/>
      <c r="K596" s="10"/>
      <c r="L596" s="18"/>
      <c r="M596" s="18"/>
      <c r="N596" s="48">
        <v>17</v>
      </c>
      <c r="O596" s="35" t="s">
        <v>1142</v>
      </c>
      <c r="P596" s="53" t="s">
        <v>1307</v>
      </c>
      <c r="Q596" s="49">
        <v>908.3</v>
      </c>
      <c r="R596" s="98">
        <f>(S585*60+Q596)/(N596*60+P596)*100</f>
        <v>86.61199580432915</v>
      </c>
      <c r="S596" s="38"/>
      <c r="U596" s="7">
        <f t="shared" si="29"/>
        <v>56</v>
      </c>
    </row>
    <row r="597" spans="1:21" s="4" customFormat="1" ht="15">
      <c r="A597" s="4">
        <v>69</v>
      </c>
      <c r="B597" s="102"/>
      <c r="C597" s="1">
        <v>229</v>
      </c>
      <c r="D597" s="102" t="s">
        <v>1199</v>
      </c>
      <c r="E597" s="2" t="str">
        <f>VLOOKUP($A597,база!$A$3:$E$9988,2,FALSE)</f>
        <v>Гаврилов Алексей</v>
      </c>
      <c r="F597" s="7" t="str">
        <f>VLOOKUP($A597,база!$A$3:$E$9988,3,FALSE)</f>
        <v>48</v>
      </c>
      <c r="G597" s="2" t="str">
        <f>VLOOKUP($A597,база!$A$3:$E$9988,4,FALSE)</f>
        <v>Татарстан</v>
      </c>
      <c r="H597" s="2" t="str">
        <f>VLOOKUP($A597,база!$A$3:$E$9988,5,FALSE)</f>
        <v>Нижнекамск</v>
      </c>
      <c r="I597" s="10"/>
      <c r="J597" s="10"/>
      <c r="K597" s="10"/>
      <c r="L597" s="2"/>
      <c r="M597" s="2"/>
      <c r="N597" s="48">
        <v>17</v>
      </c>
      <c r="O597" s="35" t="s">
        <v>1142</v>
      </c>
      <c r="P597" s="53" t="s">
        <v>1308</v>
      </c>
      <c r="Q597" s="49">
        <v>916.3</v>
      </c>
      <c r="R597" s="98">
        <f>(S580*60+Q597)/(N597*60+P597)*100</f>
        <v>86.70514761544284</v>
      </c>
      <c r="S597" s="38"/>
      <c r="U597" s="7">
        <f t="shared" si="29"/>
        <v>56</v>
      </c>
    </row>
    <row r="598" spans="1:21" s="4" customFormat="1" ht="15">
      <c r="A598" s="4">
        <v>607</v>
      </c>
      <c r="B598" s="102"/>
      <c r="C598" s="1">
        <v>92</v>
      </c>
      <c r="D598" s="102" t="s">
        <v>1200</v>
      </c>
      <c r="E598" s="2" t="str">
        <f>VLOOKUP($A598,база!$A$3:$E$9988,2,FALSE)</f>
        <v>Шувариков Анатолий</v>
      </c>
      <c r="F598" s="7">
        <f>VLOOKUP($A598,база!$A$3:$E$9988,3,FALSE)</f>
        <v>49</v>
      </c>
      <c r="G598" s="2" t="str">
        <f>VLOOKUP($A598,база!$A$3:$E$9988,4,FALSE)</f>
        <v>Рязанская</v>
      </c>
      <c r="H598" s="2" t="str">
        <f>VLOOKUP($A598,база!$A$3:$E$9988,5,FALSE)</f>
        <v>Рязань</v>
      </c>
      <c r="I598" s="10"/>
      <c r="J598" s="10"/>
      <c r="K598" s="10"/>
      <c r="L598" s="2"/>
      <c r="M598" s="2"/>
      <c r="N598" s="48">
        <v>17</v>
      </c>
      <c r="O598" s="35" t="s">
        <v>1142</v>
      </c>
      <c r="P598" s="53" t="s">
        <v>1309</v>
      </c>
      <c r="Q598" s="49">
        <v>908.3</v>
      </c>
      <c r="R598" s="98">
        <f>(S581*60+Q598)/(N598*60+P598)*100</f>
        <v>85.6967638456458</v>
      </c>
      <c r="S598" s="38"/>
      <c r="U598" s="7">
        <f t="shared" si="29"/>
        <v>55</v>
      </c>
    </row>
    <row r="599" spans="1:21" s="4" customFormat="1" ht="15">
      <c r="A599" s="4">
        <v>668</v>
      </c>
      <c r="C599" s="1">
        <v>485</v>
      </c>
      <c r="D599" s="102" t="s">
        <v>1201</v>
      </c>
      <c r="E599" s="2" t="str">
        <f>VLOOKUP($A599,база!$A$3:$E$9988,2,FALSE)</f>
        <v>Синицын Николай</v>
      </c>
      <c r="F599" s="7">
        <f>VLOOKUP($A599,база!$A$3:$E$9988,3,FALSE)</f>
        <v>47</v>
      </c>
      <c r="G599" s="2" t="str">
        <f>VLOOKUP($A599,база!$A$3:$E$9988,4,FALSE)</f>
        <v>Татарстан</v>
      </c>
      <c r="H599" s="2" t="str">
        <f>VLOOKUP($A599,база!$A$3:$E$9988,5,FALSE)</f>
        <v>Казань Мотор</v>
      </c>
      <c r="I599" s="10"/>
      <c r="J599" s="10"/>
      <c r="K599" s="10"/>
      <c r="L599" s="10"/>
      <c r="M599" s="10"/>
      <c r="N599" s="48">
        <v>18</v>
      </c>
      <c r="O599" s="35" t="s">
        <v>1142</v>
      </c>
      <c r="P599" s="53" t="s">
        <v>1310</v>
      </c>
      <c r="Q599" s="49">
        <v>916.3</v>
      </c>
      <c r="R599" s="98">
        <f>(S582*60+Q599)/(N599*60+P599)*100</f>
        <v>81.87097927090778</v>
      </c>
      <c r="S599" s="38"/>
      <c r="U599" s="7">
        <f t="shared" si="29"/>
        <v>57</v>
      </c>
    </row>
    <row r="600" spans="1:21" s="4" customFormat="1" ht="15">
      <c r="A600" s="4">
        <v>538</v>
      </c>
      <c r="B600" s="102"/>
      <c r="C600" s="1">
        <v>124</v>
      </c>
      <c r="D600" s="102" t="s">
        <v>1202</v>
      </c>
      <c r="E600" s="2" t="str">
        <f>VLOOKUP($A600,база!$A$3:$E$9988,2,FALSE)</f>
        <v>Соколов Василий</v>
      </c>
      <c r="F600" s="7">
        <f>VLOOKUP($A600,база!$A$3:$E$9988,3,FALSE)</f>
        <v>47</v>
      </c>
      <c r="G600" s="2" t="str">
        <f>VLOOKUP($A600,база!$A$3:$E$9988,4,FALSE)</f>
        <v>Вологодская</v>
      </c>
      <c r="H600" s="2" t="str">
        <f>VLOOKUP($A600,база!$A$3:$E$9988,5,FALSE)</f>
        <v>Череповец</v>
      </c>
      <c r="I600" s="10"/>
      <c r="J600" s="10"/>
      <c r="K600" s="10"/>
      <c r="L600" s="2"/>
      <c r="M600" s="2"/>
      <c r="N600" s="48">
        <v>18</v>
      </c>
      <c r="O600" s="35" t="s">
        <v>1142</v>
      </c>
      <c r="P600" s="53" t="s">
        <v>1247</v>
      </c>
      <c r="Q600" s="49">
        <v>916.3</v>
      </c>
      <c r="R600" s="98">
        <f>(S589*60+Q600)/(N600*60+P600)*100</f>
        <v>81.20347394540943</v>
      </c>
      <c r="S600" s="38"/>
      <c r="U600" s="7">
        <f t="shared" si="29"/>
        <v>57</v>
      </c>
    </row>
    <row r="601" spans="1:21" s="4" customFormat="1" ht="15">
      <c r="A601" s="4">
        <v>456</v>
      </c>
      <c r="B601" s="102"/>
      <c r="C601" s="1">
        <v>93</v>
      </c>
      <c r="D601" s="102" t="s">
        <v>1208</v>
      </c>
      <c r="E601" s="2" t="str">
        <f>VLOOKUP($A601,база!$A$3:$E$9988,2,FALSE)</f>
        <v>Цветков Владимир</v>
      </c>
      <c r="F601" s="7">
        <f>VLOOKUP($A601,база!$A$3:$E$9988,3,FALSE)</f>
        <v>44</v>
      </c>
      <c r="G601" s="2" t="str">
        <f>VLOOKUP($A601,база!$A$3:$E$9988,4,FALSE)</f>
        <v>С-Петербург</v>
      </c>
      <c r="H601" s="2" t="str">
        <f>VLOOKUP($A601,база!$A$3:$E$9988,5,FALSE)</f>
        <v>Ижора</v>
      </c>
      <c r="I601" s="10"/>
      <c r="J601" s="10"/>
      <c r="K601" s="10"/>
      <c r="L601" s="2"/>
      <c r="M601" s="2"/>
      <c r="N601" s="48">
        <v>19</v>
      </c>
      <c r="O601" s="35" t="s">
        <v>1142</v>
      </c>
      <c r="P601" s="53" t="s">
        <v>1299</v>
      </c>
      <c r="Q601" s="49">
        <v>941.4</v>
      </c>
      <c r="R601" s="98">
        <f>(S590*60+Q601)/(N601*60+P601)*100</f>
        <v>81.36560069144339</v>
      </c>
      <c r="S601" s="38"/>
      <c r="U601" s="7">
        <f t="shared" si="29"/>
        <v>60</v>
      </c>
    </row>
    <row r="602" spans="1:21" s="4" customFormat="1" ht="15">
      <c r="A602" s="4">
        <v>226</v>
      </c>
      <c r="B602" s="102"/>
      <c r="C602" s="1">
        <v>94</v>
      </c>
      <c r="D602" s="102" t="s">
        <v>1209</v>
      </c>
      <c r="E602" s="2" t="str">
        <f>VLOOKUP($A602,база!$A$3:$E$9988,2,FALSE)</f>
        <v>Куликов Александр</v>
      </c>
      <c r="F602" s="7" t="str">
        <f>VLOOKUP($A602,база!$A$3:$E$9988,3,FALSE)</f>
        <v>47</v>
      </c>
      <c r="G602" s="2" t="str">
        <f>VLOOKUP($A602,база!$A$3:$E$9988,4,FALSE)</f>
        <v>Марий-Эл Волжск</v>
      </c>
      <c r="H602" s="2"/>
      <c r="I602" s="10"/>
      <c r="J602" s="10"/>
      <c r="K602" s="10"/>
      <c r="L602" s="2"/>
      <c r="M602" s="2"/>
      <c r="N602" s="48">
        <v>20</v>
      </c>
      <c r="O602" s="35" t="s">
        <v>1142</v>
      </c>
      <c r="P602" s="53" t="s">
        <v>1311</v>
      </c>
      <c r="Q602" s="49">
        <v>924.5</v>
      </c>
      <c r="R602" s="98">
        <f>(S585*60+Q602)/(N602*60+P602)*100</f>
        <v>76.77933726434682</v>
      </c>
      <c r="S602" s="38"/>
      <c r="U602" s="7">
        <f t="shared" si="29"/>
        <v>57</v>
      </c>
    </row>
    <row r="603" spans="1:21" s="4" customFormat="1" ht="15">
      <c r="A603" s="4">
        <v>647</v>
      </c>
      <c r="B603" s="102">
        <v>50</v>
      </c>
      <c r="C603" s="1">
        <v>91</v>
      </c>
      <c r="D603" s="102">
        <v>1</v>
      </c>
      <c r="E603" s="2" t="str">
        <f>VLOOKUP($A603,база!$A$3:$E$9988,2,FALSE)</f>
        <v>Куличев Алексей</v>
      </c>
      <c r="F603" s="7">
        <f>VLOOKUP($A603,база!$A$3:$E$9988,3,FALSE)</f>
        <v>51</v>
      </c>
      <c r="G603" s="2" t="str">
        <f>VLOOKUP($A603,база!$A$3:$E$9988,4,FALSE)</f>
        <v>Тульская</v>
      </c>
      <c r="H603" s="2" t="str">
        <f>VLOOKUP($A603,база!$A$3:$E$9988,5,FALSE)</f>
        <v>Киреевск</v>
      </c>
      <c r="I603" s="10"/>
      <c r="J603" s="10"/>
      <c r="K603" s="10"/>
      <c r="L603" s="2"/>
      <c r="M603" s="2"/>
      <c r="N603" s="48">
        <v>16</v>
      </c>
      <c r="O603" s="35" t="s">
        <v>1142</v>
      </c>
      <c r="P603" s="53" t="s">
        <v>1285</v>
      </c>
      <c r="Q603" s="49">
        <v>893.2</v>
      </c>
      <c r="R603" s="98">
        <f>(S592*60+Q603)/(N603*60+P603)*100</f>
        <v>88.29576907868723</v>
      </c>
      <c r="S603" s="38"/>
      <c r="U603" s="7">
        <f t="shared" si="29"/>
        <v>53</v>
      </c>
    </row>
    <row r="604" spans="1:21" s="4" customFormat="1" ht="15">
      <c r="A604" s="4">
        <v>23</v>
      </c>
      <c r="B604" s="102"/>
      <c r="C604" s="1">
        <v>31</v>
      </c>
      <c r="D604" s="102">
        <v>2</v>
      </c>
      <c r="E604" s="2" t="str">
        <f>VLOOKUP($A604,база!$A$3:$E$9988,2,FALSE)</f>
        <v>Ахметов Борис</v>
      </c>
      <c r="F604" s="7" t="str">
        <f>VLOOKUP($A604,база!$A$3:$E$9988,3,FALSE)</f>
        <v>52</v>
      </c>
      <c r="G604" s="2" t="str">
        <f>VLOOKUP($A604,база!$A$3:$E$9988,4,FALSE)</f>
        <v>Кемер..Новоккузнецк</v>
      </c>
      <c r="H604" s="2"/>
      <c r="I604" s="10"/>
      <c r="J604" s="10"/>
      <c r="K604" s="10"/>
      <c r="L604" s="2"/>
      <c r="M604" s="2"/>
      <c r="N604" s="48">
        <v>16</v>
      </c>
      <c r="O604" s="35" t="s">
        <v>1142</v>
      </c>
      <c r="P604" s="53" t="s">
        <v>1286</v>
      </c>
      <c r="Q604" s="49">
        <v>885.9</v>
      </c>
      <c r="R604" s="98">
        <f>(S580*60+Q604)/(N604*60+P604)*100</f>
        <v>87.12627852084974</v>
      </c>
      <c r="S604" s="38"/>
      <c r="U604" s="7">
        <f t="shared" si="29"/>
        <v>52</v>
      </c>
    </row>
    <row r="605" spans="1:21" s="4" customFormat="1" ht="15">
      <c r="A605" s="4">
        <v>578</v>
      </c>
      <c r="B605" s="102"/>
      <c r="C605" s="1">
        <v>376</v>
      </c>
      <c r="D605" s="102">
        <v>3</v>
      </c>
      <c r="E605" s="2" t="str">
        <f>VLOOKUP($A605,база!$A$3:$E$9988,2,FALSE)</f>
        <v>Комиссаров Геннадий</v>
      </c>
      <c r="F605" s="7">
        <f>VLOOKUP($A605,база!$A$3:$E$9988,3,FALSE)</f>
        <v>54</v>
      </c>
      <c r="G605" s="2" t="str">
        <f>VLOOKUP($A605,база!$A$3:$E$9988,4,FALSE)</f>
        <v>Москва</v>
      </c>
      <c r="H605" s="2" t="str">
        <f>VLOOKUP($A605,база!$A$3:$E$9988,5,FALSE)</f>
        <v>Юж.Тушино</v>
      </c>
      <c r="I605" s="10"/>
      <c r="J605" s="10"/>
      <c r="K605" s="10"/>
      <c r="L605" s="2"/>
      <c r="M605" s="2"/>
      <c r="N605" s="48">
        <v>17</v>
      </c>
      <c r="O605" s="35" t="s">
        <v>1142</v>
      </c>
      <c r="P605" s="53" t="s">
        <v>1161</v>
      </c>
      <c r="Q605" s="49">
        <v>871.6</v>
      </c>
      <c r="R605" s="98">
        <f>(S581*60+Q605)/(N605*60+P605)*100</f>
        <v>84.58850931677017</v>
      </c>
      <c r="S605" s="38"/>
      <c r="U605" s="7">
        <f t="shared" si="29"/>
        <v>50</v>
      </c>
    </row>
    <row r="606" spans="1:21" s="4" customFormat="1" ht="15">
      <c r="A606" s="4">
        <v>460</v>
      </c>
      <c r="B606" s="102"/>
      <c r="C606" s="1">
        <v>489</v>
      </c>
      <c r="D606" s="102">
        <v>4</v>
      </c>
      <c r="E606" s="2" t="str">
        <f>VLOOKUP($A606,база!$A$3:$E$9988,2,FALSE)</f>
        <v>Чеканов Юрий</v>
      </c>
      <c r="F606" s="7">
        <f>VLOOKUP($A606,база!$A$3:$E$9988,3,FALSE)</f>
        <v>52</v>
      </c>
      <c r="G606" s="2" t="str">
        <f>VLOOKUP($A606,база!$A$3:$E$9988,4,FALSE)</f>
        <v>Москва</v>
      </c>
      <c r="H606" s="2" t="str">
        <f>VLOOKUP($A606,база!$A$3:$E$9988,5,FALSE)</f>
        <v>Тушино</v>
      </c>
      <c r="I606" s="10"/>
      <c r="J606" s="10"/>
      <c r="K606" s="10"/>
      <c r="L606" s="10"/>
      <c r="M606" s="10"/>
      <c r="N606" s="48">
        <v>17</v>
      </c>
      <c r="O606" s="35" t="s">
        <v>1142</v>
      </c>
      <c r="P606" s="53" t="s">
        <v>1313</v>
      </c>
      <c r="Q606" s="49">
        <v>885.9</v>
      </c>
      <c r="R606" s="98">
        <f>(S582*60+Q606)/(N606*60+P606)*100</f>
        <v>83.19872276483848</v>
      </c>
      <c r="S606" s="38"/>
      <c r="U606" s="7">
        <f t="shared" si="29"/>
        <v>52</v>
      </c>
    </row>
    <row r="607" spans="1:21" s="4" customFormat="1" ht="15">
      <c r="A607" s="4">
        <v>385</v>
      </c>
      <c r="B607" s="102"/>
      <c r="C607" s="1">
        <v>157</v>
      </c>
      <c r="D607" s="102">
        <v>5</v>
      </c>
      <c r="E607" s="2" t="str">
        <f>VLOOKUP($A607,база!$A$3:$E$9988,2,FALSE)</f>
        <v>Ситдиков Ильдар</v>
      </c>
      <c r="F607" s="7" t="str">
        <f>VLOOKUP($A607,база!$A$3:$E$9988,3,FALSE)</f>
        <v>52</v>
      </c>
      <c r="G607" s="2" t="str">
        <f>VLOOKUP($A607,база!$A$3:$E$9988,4,FALSE)</f>
        <v>Татарстан</v>
      </c>
      <c r="H607" s="2" t="str">
        <f>VLOOKUP($A607,база!$A$3:$E$9988,5,FALSE)</f>
        <v>Яшьлек</v>
      </c>
      <c r="I607" s="10"/>
      <c r="J607" s="10"/>
      <c r="K607" s="10"/>
      <c r="L607" s="2"/>
      <c r="M607" s="2"/>
      <c r="N607" s="48">
        <v>18</v>
      </c>
      <c r="O607" s="35" t="s">
        <v>1142</v>
      </c>
      <c r="P607" s="53" t="s">
        <v>1314</v>
      </c>
      <c r="Q607" s="49">
        <v>885.9</v>
      </c>
      <c r="R607" s="98">
        <f>(S596*60+Q607)/(N607*60+P607)*100</f>
        <v>80.53636363636365</v>
      </c>
      <c r="S607" s="38"/>
      <c r="U607" s="7">
        <f t="shared" si="29"/>
        <v>52</v>
      </c>
    </row>
    <row r="608" spans="1:21" s="4" customFormat="1" ht="15">
      <c r="A608" s="4">
        <v>591</v>
      </c>
      <c r="B608" s="102"/>
      <c r="C608" s="1">
        <v>102</v>
      </c>
      <c r="D608" s="102">
        <v>6</v>
      </c>
      <c r="E608" s="2" t="str">
        <f>VLOOKUP($A608,база!$A$3:$E$9988,2,FALSE)</f>
        <v>Фокин Николай</v>
      </c>
      <c r="F608" s="7">
        <f>VLOOKUP($A608,база!$A$3:$E$9988,3,FALSE)</f>
        <v>52</v>
      </c>
      <c r="G608" s="2" t="str">
        <f>VLOOKUP($A608,база!$A$3:$E$9988,4,FALSE)</f>
        <v>Орловская</v>
      </c>
      <c r="H608" s="2" t="str">
        <f>VLOOKUP($A608,база!$A$3:$E$9988,5,FALSE)</f>
        <v>Орел</v>
      </c>
      <c r="I608" s="10"/>
      <c r="J608" s="10"/>
      <c r="K608" s="10"/>
      <c r="L608" s="2"/>
      <c r="M608" s="2"/>
      <c r="N608" s="48">
        <v>19</v>
      </c>
      <c r="O608" s="35" t="s">
        <v>1142</v>
      </c>
      <c r="P608" s="53" t="s">
        <v>1315</v>
      </c>
      <c r="Q608" s="49">
        <v>878.7</v>
      </c>
      <c r="R608" s="98">
        <f>(S584*60+Q608)/(N608*60+P608)*100</f>
        <v>76.65532583093432</v>
      </c>
      <c r="S608" s="38"/>
      <c r="U608" s="7">
        <f t="shared" si="29"/>
        <v>52</v>
      </c>
    </row>
    <row r="609" spans="1:21" s="4" customFormat="1" ht="15">
      <c r="A609" s="4">
        <v>558</v>
      </c>
      <c r="B609" s="102"/>
      <c r="C609" s="1">
        <v>497</v>
      </c>
      <c r="D609" s="102">
        <v>7</v>
      </c>
      <c r="E609" s="2" t="str">
        <f>VLOOKUP($A609,база!$A$3:$E$9988,2,FALSE)</f>
        <v>Карпов Анатолий</v>
      </c>
      <c r="F609" s="7">
        <f>VLOOKUP($A609,база!$A$3:$E$9988,3,FALSE)</f>
        <v>53</v>
      </c>
      <c r="G609" s="2" t="str">
        <f>VLOOKUP($A609,база!$A$3:$E$9988,4,FALSE)</f>
        <v>Вологодская</v>
      </c>
      <c r="H609" s="2" t="str">
        <f>VLOOKUP($A609,база!$A$3:$E$9988,5,FALSE)</f>
        <v>Череповец</v>
      </c>
      <c r="I609" s="10"/>
      <c r="J609" s="10"/>
      <c r="K609" s="10"/>
      <c r="L609" s="2"/>
      <c r="M609" s="2"/>
      <c r="N609" s="48">
        <v>19</v>
      </c>
      <c r="O609" s="35" t="s">
        <v>1142</v>
      </c>
      <c r="P609" s="53" t="s">
        <v>1316</v>
      </c>
      <c r="Q609" s="49">
        <v>878.3</v>
      </c>
      <c r="R609" s="98">
        <f>(S585*60+Q609)/(N609*60+P609)*100</f>
        <v>74.0369215206946</v>
      </c>
      <c r="S609" s="38"/>
      <c r="U609" s="7">
        <f t="shared" si="29"/>
        <v>51</v>
      </c>
    </row>
    <row r="610" spans="1:21" s="4" customFormat="1" ht="15">
      <c r="A610" s="4">
        <v>556</v>
      </c>
      <c r="B610" s="102"/>
      <c r="C610" s="1">
        <v>544</v>
      </c>
      <c r="D610" s="102">
        <v>8</v>
      </c>
      <c r="E610" s="2" t="str">
        <f>VLOOKUP($A610,база!$A$3:$E$9988,2,FALSE)</f>
        <v>Ентяков Сергей</v>
      </c>
      <c r="F610" s="7">
        <f>VLOOKUP($A610,база!$A$3:$E$9988,3,FALSE)</f>
        <v>53</v>
      </c>
      <c r="G610" s="2" t="str">
        <f>VLOOKUP($A610,база!$A$3:$E$9988,4,FALSE)</f>
        <v>Вологодская</v>
      </c>
      <c r="H610" s="2" t="str">
        <f>VLOOKUP($A610,база!$A$3:$E$9988,5,FALSE)</f>
        <v>Череповец</v>
      </c>
      <c r="I610" s="10"/>
      <c r="J610" s="10"/>
      <c r="K610" s="10"/>
      <c r="L610" s="2"/>
      <c r="M610" s="2"/>
      <c r="N610" s="48">
        <v>20</v>
      </c>
      <c r="O610" s="35" t="s">
        <v>1142</v>
      </c>
      <c r="P610" s="53" t="s">
        <v>1317</v>
      </c>
      <c r="Q610" s="49">
        <v>878.7</v>
      </c>
      <c r="R610" s="98">
        <f>(S586*60+Q610)/(N610*60+P610)*100</f>
        <v>71.49133512326094</v>
      </c>
      <c r="S610" s="38"/>
      <c r="U610" s="7">
        <f t="shared" si="29"/>
        <v>51</v>
      </c>
    </row>
    <row r="611" spans="1:21" s="4" customFormat="1" ht="15">
      <c r="A611" s="4">
        <v>630</v>
      </c>
      <c r="C611" s="1">
        <v>380</v>
      </c>
      <c r="D611" s="102">
        <v>9</v>
      </c>
      <c r="E611" s="2" t="str">
        <f>VLOOKUP($A611,база!$A$3:$E$9988,2,FALSE)</f>
        <v>Ягудин Игорь</v>
      </c>
      <c r="F611" s="7">
        <f>VLOOKUP($A611,база!$A$3:$E$9988,3,FALSE)</f>
        <v>52</v>
      </c>
      <c r="G611" s="2" t="str">
        <f>VLOOKUP($A611,база!$A$3:$E$9988,4,FALSE)</f>
        <v>Мос.обл.</v>
      </c>
      <c r="H611" s="2" t="str">
        <f>VLOOKUP($A611,база!$A$3:$E$9988,5,FALSE)</f>
        <v>Можайск</v>
      </c>
      <c r="I611" s="10"/>
      <c r="J611" s="10"/>
      <c r="K611" s="10"/>
      <c r="L611" s="2"/>
      <c r="M611" s="2"/>
      <c r="N611" s="48">
        <v>21</v>
      </c>
      <c r="O611" s="35" t="s">
        <v>1142</v>
      </c>
      <c r="P611" s="53" t="s">
        <v>1312</v>
      </c>
      <c r="Q611" s="49">
        <v>885.9</v>
      </c>
      <c r="R611" s="98">
        <f>(S600*60+Q611)/(N611*60+P611)*100</f>
        <v>69.76689242400379</v>
      </c>
      <c r="S611" s="38"/>
      <c r="U611" s="7">
        <f t="shared" si="29"/>
        <v>52</v>
      </c>
    </row>
    <row r="612" spans="1:21" s="4" customFormat="1" ht="15">
      <c r="A612" s="4">
        <v>159</v>
      </c>
      <c r="B612" s="102">
        <v>45</v>
      </c>
      <c r="C612" s="1">
        <v>384</v>
      </c>
      <c r="D612" s="102" t="s">
        <v>1206</v>
      </c>
      <c r="E612" s="2" t="str">
        <f>VLOOKUP($A612,база!$A$3:$E$9988,2,FALSE)</f>
        <v>Исаев Леонид</v>
      </c>
      <c r="F612" s="7" t="str">
        <f>VLOOKUP($A612,база!$A$3:$E$9988,3,FALSE)</f>
        <v>55</v>
      </c>
      <c r="G612" s="2" t="str">
        <f>VLOOKUP($A612,база!$A$3:$E$9988,4,FALSE)</f>
        <v>Москва</v>
      </c>
      <c r="H612" s="2" t="str">
        <f>VLOOKUP($A612,база!$A$3:$E$9988,5,FALSE)</f>
        <v>Юж.Тушино</v>
      </c>
      <c r="I612" s="10"/>
      <c r="J612" s="10"/>
      <c r="K612" s="10"/>
      <c r="L612" s="2"/>
      <c r="M612" s="2"/>
      <c r="N612" s="48">
        <v>16</v>
      </c>
      <c r="O612" s="35" t="s">
        <v>1142</v>
      </c>
      <c r="P612" s="53" t="s">
        <v>1318</v>
      </c>
      <c r="Q612" s="49">
        <v>864.8</v>
      </c>
      <c r="R612" s="98">
        <f>(S598*60+Q612)/(N612*60+P612)*100</f>
        <v>88.43440024542386</v>
      </c>
      <c r="S612" s="38"/>
      <c r="U612" s="7">
        <f aca="true" t="shared" si="33" ref="U612:U635">104-F612</f>
        <v>49</v>
      </c>
    </row>
    <row r="613" spans="1:21" s="4" customFormat="1" ht="15">
      <c r="A613" s="4">
        <v>531</v>
      </c>
      <c r="B613" s="102"/>
      <c r="C613" s="1">
        <v>91</v>
      </c>
      <c r="D613" s="102" t="s">
        <v>1207</v>
      </c>
      <c r="E613" s="2" t="str">
        <f>VLOOKUP($A613,база!$A$3:$E$9988,2,FALSE)</f>
        <v>Карасев Владимир</v>
      </c>
      <c r="F613" s="7">
        <f>VLOOKUP($A613,база!$A$3:$E$9988,3,FALSE)</f>
        <v>56</v>
      </c>
      <c r="G613" s="2" t="str">
        <f>VLOOKUP($A613,база!$A$3:$E$9988,4,FALSE)</f>
        <v>Курган</v>
      </c>
      <c r="H613" s="2" t="str">
        <f>VLOOKUP($A613,база!$A$3:$E$9988,5,FALSE)</f>
        <v>ФСО Россия</v>
      </c>
      <c r="I613" s="10"/>
      <c r="J613" s="10"/>
      <c r="K613" s="10"/>
      <c r="L613" s="2"/>
      <c r="M613" s="2"/>
      <c r="N613" s="48">
        <v>17</v>
      </c>
      <c r="O613" s="35" t="s">
        <v>1142</v>
      </c>
      <c r="P613" s="53" t="s">
        <v>1319</v>
      </c>
      <c r="Q613" s="49">
        <v>851.5</v>
      </c>
      <c r="R613" s="98">
        <f>(S598*60+Q613)/(N613*60+P613)*100</f>
        <v>81.39757193384955</v>
      </c>
      <c r="S613" s="38"/>
      <c r="U613" s="7">
        <f t="shared" si="33"/>
        <v>48</v>
      </c>
    </row>
    <row r="614" spans="1:21" s="4" customFormat="1" ht="15">
      <c r="A614" s="4">
        <v>615</v>
      </c>
      <c r="B614" s="102"/>
      <c r="C614" s="1">
        <v>16</v>
      </c>
      <c r="D614" s="102" t="s">
        <v>1199</v>
      </c>
      <c r="E614" s="2" t="str">
        <f>VLOOKUP($A614,база!$A$3:$E$9988,2,FALSE)</f>
        <v>Сидоров Анатолий</v>
      </c>
      <c r="F614" s="7">
        <f>VLOOKUP($A614,база!$A$3:$E$9988,3,FALSE)</f>
        <v>59</v>
      </c>
      <c r="G614" s="2" t="str">
        <f>VLOOKUP($A614,база!$A$3:$E$9988,4,FALSE)</f>
        <v>Татарстан</v>
      </c>
      <c r="H614" s="2" t="str">
        <f>VLOOKUP($A614,база!$A$3:$E$9988,5,FALSE)</f>
        <v>Казань Мотор</v>
      </c>
      <c r="I614" s="10"/>
      <c r="J614" s="10"/>
      <c r="K614" s="10"/>
      <c r="L614" s="2"/>
      <c r="M614" s="2"/>
      <c r="N614" s="48">
        <v>18</v>
      </c>
      <c r="O614" s="35" t="s">
        <v>1142</v>
      </c>
      <c r="P614" s="53" t="s">
        <v>1169</v>
      </c>
      <c r="Q614" s="49">
        <v>838.7</v>
      </c>
      <c r="R614" s="98">
        <f>(S600*60+Q614)/(N614*60+P614)*100</f>
        <v>77.54969949144707</v>
      </c>
      <c r="S614" s="38"/>
      <c r="U614" s="7">
        <f t="shared" si="33"/>
        <v>45</v>
      </c>
    </row>
    <row r="615" spans="1:21" s="4" customFormat="1" ht="15">
      <c r="A615" s="4">
        <v>114</v>
      </c>
      <c r="C615" s="1">
        <v>201</v>
      </c>
      <c r="D615" s="102" t="s">
        <v>1200</v>
      </c>
      <c r="E615" s="2" t="str">
        <f>VLOOKUP($A615,база!$A$3:$E$9988,2,FALSE)</f>
        <v>Дроздов Владимир</v>
      </c>
      <c r="F615" s="7" t="str">
        <f>VLOOKUP($A615,база!$A$3:$E$9988,3,FALSE)</f>
        <v>57</v>
      </c>
      <c r="G615" s="2" t="str">
        <f>VLOOKUP($A615,база!$A$3:$E$9988,4,FALSE)</f>
        <v>М.О.Нарофоминск</v>
      </c>
      <c r="H615" s="2"/>
      <c r="I615" s="10"/>
      <c r="J615" s="10"/>
      <c r="K615" s="10"/>
      <c r="L615" s="2"/>
      <c r="M615" s="2"/>
      <c r="N615" s="48">
        <v>18</v>
      </c>
      <c r="O615" s="35" t="s">
        <v>1142</v>
      </c>
      <c r="P615" s="53" t="s">
        <v>1320</v>
      </c>
      <c r="Q615" s="49">
        <v>851.5</v>
      </c>
      <c r="R615" s="98">
        <f>(S599*60+Q615)/(N615*60+P615)*100</f>
        <v>77.26860254083483</v>
      </c>
      <c r="S615" s="38"/>
      <c r="U615" s="7">
        <f t="shared" si="33"/>
        <v>47</v>
      </c>
    </row>
    <row r="616" spans="1:21" s="4" customFormat="1" ht="15">
      <c r="A616" s="4">
        <v>541</v>
      </c>
      <c r="B616" s="102"/>
      <c r="C616" s="1">
        <v>104</v>
      </c>
      <c r="D616" s="102" t="s">
        <v>1201</v>
      </c>
      <c r="E616" s="2" t="str">
        <f>VLOOKUP($A616,база!$A$3:$E$9988,2,FALSE)</f>
        <v>Хилажев Галалетдин</v>
      </c>
      <c r="F616" s="7">
        <f>VLOOKUP($A616,база!$A$3:$E$9988,3,FALSE)</f>
        <v>55</v>
      </c>
      <c r="G616" s="2" t="str">
        <f>VLOOKUP($A616,база!$A$3:$E$9988,4,FALSE)</f>
        <v>Челябинская</v>
      </c>
      <c r="H616" s="2" t="str">
        <f>VLOOKUP($A616,база!$A$3:$E$9988,5,FALSE)</f>
        <v>Сатка</v>
      </c>
      <c r="I616" s="10"/>
      <c r="J616" s="10"/>
      <c r="K616" s="10"/>
      <c r="L616" s="2"/>
      <c r="M616" s="2"/>
      <c r="N616" s="48">
        <v>19</v>
      </c>
      <c r="O616" s="35" t="s">
        <v>1142</v>
      </c>
      <c r="P616" s="53" t="s">
        <v>1321</v>
      </c>
      <c r="Q616" s="49">
        <v>864.8</v>
      </c>
      <c r="R616" s="98">
        <f>(S601*60+Q616)/(N616*60+P616)*100</f>
        <v>75.47565020073311</v>
      </c>
      <c r="S616" s="38"/>
      <c r="U616" s="7">
        <f t="shared" si="33"/>
        <v>49</v>
      </c>
    </row>
    <row r="617" spans="2:21" s="4" customFormat="1" ht="15">
      <c r="B617" s="102"/>
      <c r="C617" s="1"/>
      <c r="D617" s="102"/>
      <c r="E617" s="2"/>
      <c r="F617" s="7"/>
      <c r="G617" s="2"/>
      <c r="H617" s="2"/>
      <c r="I617" s="10"/>
      <c r="J617" s="10"/>
      <c r="K617" s="10"/>
      <c r="L617" s="2"/>
      <c r="M617" s="2"/>
      <c r="N617" s="48"/>
      <c r="O617" s="35"/>
      <c r="P617" s="53"/>
      <c r="Q617" s="49"/>
      <c r="R617" s="98"/>
      <c r="S617" s="38"/>
      <c r="U617" s="7"/>
    </row>
    <row r="618" spans="2:21" s="4" customFormat="1" ht="15">
      <c r="B618" s="102"/>
      <c r="C618" s="1"/>
      <c r="D618" s="102"/>
      <c r="E618" s="2"/>
      <c r="F618" s="7"/>
      <c r="G618" s="2"/>
      <c r="H618" s="2"/>
      <c r="I618" s="10"/>
      <c r="J618" s="10"/>
      <c r="K618" s="10"/>
      <c r="L618" s="2"/>
      <c r="M618" s="2"/>
      <c r="N618" s="48"/>
      <c r="O618" s="35"/>
      <c r="P618" s="53"/>
      <c r="Q618" s="49"/>
      <c r="R618" s="98"/>
      <c r="S618" s="38"/>
      <c r="U618" s="7"/>
    </row>
    <row r="619" spans="2:21" s="4" customFormat="1" ht="15">
      <c r="B619" s="102"/>
      <c r="C619" s="1"/>
      <c r="D619" s="102"/>
      <c r="E619" s="2" t="s">
        <v>1330</v>
      </c>
      <c r="F619" s="7"/>
      <c r="G619" s="2"/>
      <c r="H619" s="2"/>
      <c r="I619" s="10"/>
      <c r="J619" s="10"/>
      <c r="K619" s="10"/>
      <c r="L619" s="2"/>
      <c r="M619" s="2"/>
      <c r="N619" s="48"/>
      <c r="O619" s="35"/>
      <c r="P619" s="53"/>
      <c r="Q619" s="49"/>
      <c r="R619" s="98"/>
      <c r="S619" s="38"/>
      <c r="U619" s="7"/>
    </row>
    <row r="620" spans="2:21" s="4" customFormat="1" ht="15">
      <c r="B620" s="102"/>
      <c r="C620" s="1"/>
      <c r="D620" s="102"/>
      <c r="E620" s="2"/>
      <c r="F620" s="7"/>
      <c r="G620" s="2"/>
      <c r="H620" s="2"/>
      <c r="I620" s="10"/>
      <c r="J620" s="10"/>
      <c r="K620" s="10"/>
      <c r="L620" s="2"/>
      <c r="M620" s="2"/>
      <c r="N620" s="48"/>
      <c r="O620" s="35"/>
      <c r="P620" s="53"/>
      <c r="Q620" s="49"/>
      <c r="R620" s="98"/>
      <c r="S620" s="38"/>
      <c r="U620" s="7"/>
    </row>
    <row r="621" spans="1:21" s="4" customFormat="1" ht="15">
      <c r="A621" s="4">
        <v>663</v>
      </c>
      <c r="B621" s="102">
        <v>40</v>
      </c>
      <c r="C621" s="1">
        <v>77</v>
      </c>
      <c r="D621" s="102">
        <v>1</v>
      </c>
      <c r="E621" s="2" t="str">
        <f>VLOOKUP($A621,база!$A$3:$E$9988,2,FALSE)</f>
        <v>Степанов Вячеслав</v>
      </c>
      <c r="F621" s="7">
        <f>VLOOKUP($A621,база!$A$3:$E$9988,3,FALSE)</f>
        <v>64</v>
      </c>
      <c r="G621" s="2" t="str">
        <f>VLOOKUP($A621,база!$A$3:$E$9988,4,FALSE)</f>
        <v>Мурманск</v>
      </c>
      <c r="H621" s="2" t="str">
        <f>VLOOKUP($A621,база!$A$3:$E$9988,5,FALSE)</f>
        <v>Мурманск Динамо</v>
      </c>
      <c r="I621" s="10"/>
      <c r="J621" s="10"/>
      <c r="K621" s="10"/>
      <c r="L621" s="2"/>
      <c r="M621" s="2"/>
      <c r="N621" s="48">
        <v>15</v>
      </c>
      <c r="O621" s="35" t="s">
        <v>1142</v>
      </c>
      <c r="P621" s="53" t="s">
        <v>1322</v>
      </c>
      <c r="Q621" s="49">
        <v>808.8</v>
      </c>
      <c r="R621" s="98">
        <f aca="true" t="shared" si="34" ref="R621:R629">(S603*60+Q621)/(N621*60+P621)*100</f>
        <v>85.67796610169492</v>
      </c>
      <c r="S621" s="38"/>
      <c r="U621" s="7">
        <f t="shared" si="33"/>
        <v>40</v>
      </c>
    </row>
    <row r="622" spans="1:21" s="4" customFormat="1" ht="15">
      <c r="A622" s="4">
        <v>198</v>
      </c>
      <c r="B622" s="102"/>
      <c r="C622" s="1">
        <v>5</v>
      </c>
      <c r="D622" s="102">
        <v>2</v>
      </c>
      <c r="E622" s="2" t="str">
        <f>VLOOKUP($A622,база!$A$3:$E$9988,2,FALSE)</f>
        <v>Корнаухов Евгений</v>
      </c>
      <c r="F622" s="7">
        <f>VLOOKUP($A622,база!$A$3:$E$9988,3,FALSE)</f>
        <v>61</v>
      </c>
      <c r="G622" s="2" t="str">
        <f>VLOOKUP($A622,база!$A$3:$E$9988,4,FALSE)</f>
        <v>Липецк</v>
      </c>
      <c r="H622" s="2"/>
      <c r="I622" s="10"/>
      <c r="J622" s="10"/>
      <c r="K622" s="10"/>
      <c r="L622" s="2"/>
      <c r="M622" s="2"/>
      <c r="N622" s="48">
        <v>15</v>
      </c>
      <c r="O622" s="35" t="s">
        <v>1142</v>
      </c>
      <c r="P622" s="53" t="s">
        <v>1176</v>
      </c>
      <c r="Q622" s="49">
        <v>826.5</v>
      </c>
      <c r="R622" s="98">
        <f t="shared" si="34"/>
        <v>86.3365716076465</v>
      </c>
      <c r="S622" s="38"/>
      <c r="U622" s="7">
        <f t="shared" si="33"/>
        <v>43</v>
      </c>
    </row>
    <row r="623" spans="1:21" s="4" customFormat="1" ht="15">
      <c r="A623" s="4">
        <v>675</v>
      </c>
      <c r="B623" s="102"/>
      <c r="C623" s="1">
        <v>148</v>
      </c>
      <c r="D623" s="102">
        <v>3</v>
      </c>
      <c r="E623" s="2" t="str">
        <f>VLOOKUP($A623,база!$A$3:$E$9988,2,FALSE)</f>
        <v>Зверев Василий</v>
      </c>
      <c r="F623" s="7">
        <f>VLOOKUP($A623,база!$A$3:$E$9988,3,FALSE)</f>
        <v>63</v>
      </c>
      <c r="G623" s="2" t="str">
        <f>VLOOKUP($A623,база!$A$3:$E$9988,4,FALSE)</f>
        <v>Москва</v>
      </c>
      <c r="H623" s="2"/>
      <c r="I623" s="10"/>
      <c r="J623" s="10"/>
      <c r="K623" s="10"/>
      <c r="L623" s="2"/>
      <c r="M623" s="2"/>
      <c r="N623" s="48">
        <v>16</v>
      </c>
      <c r="O623" s="35" t="s">
        <v>1142</v>
      </c>
      <c r="P623" s="53" t="s">
        <v>1184</v>
      </c>
      <c r="Q623" s="49">
        <v>808.8</v>
      </c>
      <c r="R623" s="98">
        <f t="shared" si="34"/>
        <v>83.68339368856698</v>
      </c>
      <c r="S623" s="38"/>
      <c r="U623" s="7">
        <f t="shared" si="33"/>
        <v>41</v>
      </c>
    </row>
    <row r="624" spans="1:21" s="4" customFormat="1" ht="15">
      <c r="A624" s="4">
        <v>635</v>
      </c>
      <c r="B624" s="102"/>
      <c r="C624" s="1">
        <v>385</v>
      </c>
      <c r="D624" s="102">
        <v>4</v>
      </c>
      <c r="E624" s="2" t="str">
        <f>VLOOKUP($A624,база!$A$3:$E$9988,2,FALSE)</f>
        <v>Белых Вениамин</v>
      </c>
      <c r="F624" s="7">
        <f>VLOOKUP($A624,база!$A$3:$E$9988,3,FALSE)</f>
        <v>62</v>
      </c>
      <c r="G624" s="2" t="str">
        <f>VLOOKUP($A624,база!$A$3:$E$9988,4,FALSE)</f>
        <v>Бурятия</v>
      </c>
      <c r="H624" s="2" t="str">
        <f>VLOOKUP($A624,база!$A$3:$E$9988,5,FALSE)</f>
        <v>Улан-Удэ</v>
      </c>
      <c r="I624" s="10"/>
      <c r="J624" s="10"/>
      <c r="K624" s="10"/>
      <c r="L624" s="2"/>
      <c r="M624" s="2"/>
      <c r="N624" s="48">
        <v>16</v>
      </c>
      <c r="O624" s="35" t="s">
        <v>1142</v>
      </c>
      <c r="P624" s="53" t="s">
        <v>1323</v>
      </c>
      <c r="Q624" s="49">
        <v>820.5</v>
      </c>
      <c r="R624" s="98">
        <f t="shared" si="34"/>
        <v>83.85283597342872</v>
      </c>
      <c r="S624" s="38"/>
      <c r="U624" s="7">
        <f t="shared" si="33"/>
        <v>42</v>
      </c>
    </row>
    <row r="625" spans="1:21" s="4" customFormat="1" ht="15">
      <c r="A625" s="4">
        <v>312</v>
      </c>
      <c r="B625" s="102"/>
      <c r="C625" s="1">
        <v>69</v>
      </c>
      <c r="D625" s="102">
        <v>5</v>
      </c>
      <c r="E625" s="2" t="str">
        <f>VLOOKUP($A625,база!$A$3:$E$9988,2,FALSE)</f>
        <v>Постников Иван</v>
      </c>
      <c r="F625" s="7">
        <f>VLOOKUP($A625,база!$A$3:$E$9988,3,FALSE)</f>
        <v>61</v>
      </c>
      <c r="G625" s="2" t="str">
        <f>VLOOKUP($A625,база!$A$3:$E$9988,4,FALSE)</f>
        <v>С-Петербург</v>
      </c>
      <c r="H625" s="2" t="str">
        <f>VLOOKUP($A625,база!$A$3:$E$9988,5,FALSE)</f>
        <v>Ижорец</v>
      </c>
      <c r="I625" s="10"/>
      <c r="J625" s="10"/>
      <c r="K625" s="10"/>
      <c r="L625" s="2"/>
      <c r="M625" s="2"/>
      <c r="N625" s="48">
        <v>16</v>
      </c>
      <c r="O625" s="35" t="s">
        <v>1142</v>
      </c>
      <c r="P625" s="53" t="s">
        <v>1324</v>
      </c>
      <c r="Q625" s="49">
        <v>820.5</v>
      </c>
      <c r="R625" s="98">
        <f t="shared" si="34"/>
        <v>82.84531502423263</v>
      </c>
      <c r="S625" s="38"/>
      <c r="U625" s="7">
        <f t="shared" si="33"/>
        <v>43</v>
      </c>
    </row>
    <row r="626" spans="1:21" s="4" customFormat="1" ht="15">
      <c r="A626" s="4">
        <v>590</v>
      </c>
      <c r="B626" s="102"/>
      <c r="C626" s="1">
        <v>546</v>
      </c>
      <c r="D626" s="102">
        <v>6</v>
      </c>
      <c r="E626" s="2" t="str">
        <f>VLOOKUP($A626,база!$A$3:$E$9988,2,FALSE)</f>
        <v>Новосадов Виктор</v>
      </c>
      <c r="F626" s="7">
        <f>VLOOKUP($A626,база!$A$3:$E$9988,3,FALSE)</f>
        <v>61</v>
      </c>
      <c r="G626" s="2" t="str">
        <f>VLOOKUP($A626,база!$A$3:$E$9988,4,FALSE)</f>
        <v>Москва</v>
      </c>
      <c r="H626" s="2"/>
      <c r="I626" s="10"/>
      <c r="J626" s="10"/>
      <c r="K626" s="10"/>
      <c r="L626" s="2"/>
      <c r="M626" s="2"/>
      <c r="N626" s="48">
        <v>16</v>
      </c>
      <c r="O626" s="35" t="s">
        <v>1142</v>
      </c>
      <c r="P626" s="53" t="s">
        <v>1325</v>
      </c>
      <c r="Q626" s="49">
        <v>826.5</v>
      </c>
      <c r="R626" s="98">
        <f t="shared" si="34"/>
        <v>83.27455919395466</v>
      </c>
      <c r="S626" s="38"/>
      <c r="U626" s="7">
        <f t="shared" si="33"/>
        <v>43</v>
      </c>
    </row>
    <row r="627" spans="1:21" s="4" customFormat="1" ht="15">
      <c r="A627" s="4">
        <v>585</v>
      </c>
      <c r="B627" s="102"/>
      <c r="C627" s="1">
        <v>780</v>
      </c>
      <c r="D627" s="102">
        <v>7</v>
      </c>
      <c r="E627" s="2" t="str">
        <f>VLOOKUP($A627,база!$A$3:$E$9988,2,FALSE)</f>
        <v>Айзаров Вячеслав</v>
      </c>
      <c r="F627" s="7">
        <f>VLOOKUP($A627,база!$A$3:$E$9988,3,FALSE)</f>
        <v>62</v>
      </c>
      <c r="G627" s="2" t="str">
        <f>VLOOKUP($A627,база!$A$3:$E$9988,4,FALSE)</f>
        <v>Свердловская</v>
      </c>
      <c r="H627" s="2" t="str">
        <f>VLOOKUP($A627,база!$A$3:$E$9988,5,FALSE)</f>
        <v>Новоуральск Кедр</v>
      </c>
      <c r="I627" s="10"/>
      <c r="J627" s="10"/>
      <c r="K627" s="10"/>
      <c r="L627" s="2"/>
      <c r="M627" s="2"/>
      <c r="N627" s="48">
        <v>16</v>
      </c>
      <c r="O627" s="35" t="s">
        <v>1142</v>
      </c>
      <c r="P627" s="53" t="s">
        <v>1326</v>
      </c>
      <c r="Q627" s="49">
        <v>820.5</v>
      </c>
      <c r="R627" s="98">
        <f t="shared" si="34"/>
        <v>81.6905615292712</v>
      </c>
      <c r="S627" s="38"/>
      <c r="U627" s="7">
        <f t="shared" si="33"/>
        <v>42</v>
      </c>
    </row>
    <row r="628" spans="1:21" s="4" customFormat="1" ht="15">
      <c r="A628" s="4">
        <v>677</v>
      </c>
      <c r="B628" s="102"/>
      <c r="C628" s="1"/>
      <c r="D628" s="102">
        <v>8</v>
      </c>
      <c r="E628" s="2" t="str">
        <f>VLOOKUP($A628,база!$A$3:$E$9988,2,FALSE)</f>
        <v>Скивко Владимир</v>
      </c>
      <c r="F628" s="7">
        <f>VLOOKUP($A628,база!$A$3:$E$9988,3,FALSE)</f>
        <v>62</v>
      </c>
      <c r="G628" s="2" t="str">
        <f>VLOOKUP($A628,база!$A$3:$E$9988,4,FALSE)</f>
        <v>Москва</v>
      </c>
      <c r="H628" s="2"/>
      <c r="I628" s="10"/>
      <c r="J628" s="10"/>
      <c r="K628" s="10"/>
      <c r="L628" s="2"/>
      <c r="M628" s="2"/>
      <c r="N628" s="48">
        <v>18</v>
      </c>
      <c r="O628" s="35"/>
      <c r="P628" s="53" t="s">
        <v>1327</v>
      </c>
      <c r="Q628" s="49">
        <v>820.5</v>
      </c>
      <c r="R628" s="98">
        <f t="shared" si="34"/>
        <v>74.76082004555809</v>
      </c>
      <c r="S628" s="38"/>
      <c r="U628" s="7">
        <f t="shared" si="33"/>
        <v>42</v>
      </c>
    </row>
    <row r="629" spans="1:21" s="4" customFormat="1" ht="15">
      <c r="A629" s="4">
        <v>620</v>
      </c>
      <c r="B629" s="102"/>
      <c r="C629" s="1">
        <v>100</v>
      </c>
      <c r="D629" s="102">
        <v>9</v>
      </c>
      <c r="E629" s="2" t="str">
        <f>VLOOKUP($A629,база!$A$3:$E$9988,2,FALSE)</f>
        <v>Кириллов Сергей</v>
      </c>
      <c r="F629" s="7">
        <f>VLOOKUP($A629,база!$A$3:$E$9988,3,FALSE)</f>
        <v>61</v>
      </c>
      <c r="G629" s="2" t="str">
        <f>VLOOKUP($A629,база!$A$3:$E$9988,4,FALSE)</f>
        <v>Татарстан</v>
      </c>
      <c r="H629" s="2" t="str">
        <f>VLOOKUP($A629,база!$A$3:$E$9988,5,FALSE)</f>
        <v>Казань Мотор</v>
      </c>
      <c r="I629" s="10"/>
      <c r="J629" s="10"/>
      <c r="K629" s="10"/>
      <c r="L629" s="2"/>
      <c r="M629" s="2"/>
      <c r="N629" s="48">
        <v>18</v>
      </c>
      <c r="O629" s="35" t="s">
        <v>1142</v>
      </c>
      <c r="P629" s="53" t="s">
        <v>1328</v>
      </c>
      <c r="Q629" s="49">
        <v>820.5</v>
      </c>
      <c r="R629" s="98">
        <f t="shared" si="34"/>
        <v>73.69319202442966</v>
      </c>
      <c r="S629" s="38"/>
      <c r="U629" s="7">
        <f t="shared" si="33"/>
        <v>43</v>
      </c>
    </row>
    <row r="630" spans="1:21" s="4" customFormat="1" ht="15">
      <c r="A630" s="4">
        <v>449</v>
      </c>
      <c r="B630" s="102"/>
      <c r="C630" s="1">
        <v>81</v>
      </c>
      <c r="D630" s="102"/>
      <c r="E630" s="2" t="str">
        <f>VLOOKUP($A630,база!$A$3:$E$9988,2,FALSE)</f>
        <v>Формальнов Игорь</v>
      </c>
      <c r="F630" s="7">
        <f>VLOOKUP($A630,база!$A$3:$E$9988,3,FALSE)</f>
        <v>63</v>
      </c>
      <c r="G630" s="2" t="str">
        <f>VLOOKUP($A630,база!$A$3:$E$9988,4,FALSE)</f>
        <v>Московская</v>
      </c>
      <c r="H630" s="2" t="str">
        <f>VLOOKUP($A630,база!$A$3:$E$9988,5,FALSE)</f>
        <v>Нарофоминск Заря</v>
      </c>
      <c r="I630" s="10"/>
      <c r="J630" s="10"/>
      <c r="K630" s="10"/>
      <c r="L630" s="2"/>
      <c r="M630" s="2"/>
      <c r="N630" s="48"/>
      <c r="O630" s="35"/>
      <c r="P630" s="53" t="s">
        <v>1155</v>
      </c>
      <c r="Q630" s="49"/>
      <c r="R630" s="98"/>
      <c r="S630" s="38"/>
      <c r="U630" s="7"/>
    </row>
    <row r="631" spans="1:21" s="4" customFormat="1" ht="15">
      <c r="A631" s="4">
        <v>324</v>
      </c>
      <c r="B631" s="102">
        <v>35</v>
      </c>
      <c r="C631" s="1">
        <v>561</v>
      </c>
      <c r="D631" s="102">
        <v>1</v>
      </c>
      <c r="E631" s="2" t="str">
        <f>VLOOKUP($A631,база!$A$3:$E$9988,2,FALSE)</f>
        <v>Путров Сергей</v>
      </c>
      <c r="F631" s="7" t="str">
        <f>VLOOKUP($A631,база!$A$3:$E$9988,3,FALSE)</f>
        <v>65</v>
      </c>
      <c r="G631" s="2" t="str">
        <f>VLOOKUP($A631,база!$A$3:$E$9988,4,FALSE)</f>
        <v>Свердловская</v>
      </c>
      <c r="H631" s="2" t="str">
        <f>VLOOKUP($A631,база!$A$3:$E$9988,5,FALSE)</f>
        <v>Североуральск</v>
      </c>
      <c r="I631" s="10"/>
      <c r="J631" s="10"/>
      <c r="K631" s="10"/>
      <c r="L631" s="2"/>
      <c r="M631" s="2"/>
      <c r="N631" s="48">
        <v>16</v>
      </c>
      <c r="O631" s="35" t="s">
        <v>1142</v>
      </c>
      <c r="P631" s="53" t="s">
        <v>1183</v>
      </c>
      <c r="Q631" s="49">
        <v>797.6</v>
      </c>
      <c r="R631" s="98">
        <f>(S610*60+Q631)/(N631*60+P631)*100</f>
        <v>82.72142708981539</v>
      </c>
      <c r="S631" s="38"/>
      <c r="U631" s="7">
        <f t="shared" si="33"/>
        <v>39</v>
      </c>
    </row>
    <row r="632" spans="1:21" s="4" customFormat="1" ht="15">
      <c r="A632" s="4">
        <v>674</v>
      </c>
      <c r="B632" s="102"/>
      <c r="C632" s="1">
        <v>571</v>
      </c>
      <c r="D632" s="102">
        <v>2</v>
      </c>
      <c r="E632" s="2" t="str">
        <f>VLOOKUP($A632,база!$A$3:$E$9988,2,FALSE)</f>
        <v>Меньшаков Юрий</v>
      </c>
      <c r="F632" s="7">
        <f>VLOOKUP($A632,база!$A$3:$E$9988,3,FALSE)</f>
        <v>67</v>
      </c>
      <c r="G632" s="2" t="str">
        <f>VLOOKUP($A632,база!$A$3:$E$9988,4,FALSE)</f>
        <v>Архангельская</v>
      </c>
      <c r="H632" s="2" t="str">
        <f>VLOOKUP($A632,база!$A$3:$E$9988,5,FALSE)</f>
        <v>Архангельск Лава</v>
      </c>
      <c r="I632" s="10"/>
      <c r="J632" s="10"/>
      <c r="K632" s="10"/>
      <c r="L632" s="2"/>
      <c r="M632" s="2"/>
      <c r="N632" s="48">
        <v>16</v>
      </c>
      <c r="O632" s="35" t="s">
        <v>1142</v>
      </c>
      <c r="P632" s="53" t="s">
        <v>1329</v>
      </c>
      <c r="Q632" s="49">
        <v>786.7</v>
      </c>
      <c r="R632" s="98">
        <f>(S611*60+Q632)/(N632*60+P632)*100</f>
        <v>78.66213378662134</v>
      </c>
      <c r="S632" s="38"/>
      <c r="U632" s="7">
        <f t="shared" si="33"/>
        <v>37</v>
      </c>
    </row>
    <row r="633" spans="1:21" s="4" customFormat="1" ht="15">
      <c r="A633" s="4">
        <v>673</v>
      </c>
      <c r="B633" s="102"/>
      <c r="C633" s="1">
        <v>350</v>
      </c>
      <c r="D633" s="102">
        <v>3</v>
      </c>
      <c r="E633" s="2" t="str">
        <f>VLOOKUP($A633,база!$A$3:$E$9988,2,FALSE)</f>
        <v>Мовсесян Артур</v>
      </c>
      <c r="F633" s="7">
        <f>VLOOKUP($A633,база!$A$3:$E$9988,3,FALSE)</f>
        <v>69</v>
      </c>
      <c r="G633" s="2" t="str">
        <f>VLOOKUP($A633,база!$A$3:$E$9988,4,FALSE)</f>
        <v>С-Петербург</v>
      </c>
      <c r="H633" s="2" t="str">
        <f>VLOOKUP($A633,база!$A$3:$E$9988,5,FALSE)</f>
        <v>Кировец</v>
      </c>
      <c r="I633" s="10"/>
      <c r="J633" s="10"/>
      <c r="K633" s="10"/>
      <c r="L633" s="2"/>
      <c r="M633" s="2"/>
      <c r="N633" s="48">
        <v>16</v>
      </c>
      <c r="O633" s="35" t="s">
        <v>1142</v>
      </c>
      <c r="P633" s="53" t="s">
        <v>1264</v>
      </c>
      <c r="Q633" s="49">
        <v>781.3</v>
      </c>
      <c r="R633" s="98">
        <f>(S612*60+Q633)/(N633*60+P633)*100</f>
        <v>77.04368405482694</v>
      </c>
      <c r="S633" s="38"/>
      <c r="U633" s="7">
        <f t="shared" si="33"/>
        <v>35</v>
      </c>
    </row>
    <row r="634" spans="1:21" s="4" customFormat="1" ht="15">
      <c r="A634" s="4">
        <v>555</v>
      </c>
      <c r="B634" s="102"/>
      <c r="C634" s="1">
        <v>499</v>
      </c>
      <c r="D634" s="102">
        <v>4</v>
      </c>
      <c r="E634" s="2" t="str">
        <f>VLOOKUP($A634,база!$A$3:$E$9988,2,FALSE)</f>
        <v>Балашов Александр</v>
      </c>
      <c r="F634" s="7">
        <f>VLOOKUP($A634,база!$A$3:$E$9988,3,FALSE)</f>
        <v>65</v>
      </c>
      <c r="G634" s="2" t="str">
        <f>VLOOKUP($A634,база!$A$3:$E$9988,4,FALSE)</f>
        <v>Архангельская</v>
      </c>
      <c r="H634" s="2" t="str">
        <f>VLOOKUP($A634,база!$A$3:$E$9988,5,FALSE)</f>
        <v>Коряжма</v>
      </c>
      <c r="I634" s="10"/>
      <c r="J634" s="10"/>
      <c r="K634" s="10"/>
      <c r="L634" s="2"/>
      <c r="M634" s="2"/>
      <c r="N634" s="48">
        <v>17</v>
      </c>
      <c r="O634" s="35" t="s">
        <v>1142</v>
      </c>
      <c r="P634" s="53" t="s">
        <v>1321</v>
      </c>
      <c r="Q634" s="49">
        <v>803.1</v>
      </c>
      <c r="R634" s="98">
        <f>(S613*60+Q634)/(N634*60+P634)*100</f>
        <v>78.29011503217002</v>
      </c>
      <c r="S634" s="38"/>
      <c r="U634" s="7">
        <f t="shared" si="33"/>
        <v>39</v>
      </c>
    </row>
    <row r="635" spans="1:21" s="4" customFormat="1" ht="15">
      <c r="A635" s="4">
        <v>527</v>
      </c>
      <c r="B635" s="102"/>
      <c r="C635" s="1">
        <v>99</v>
      </c>
      <c r="D635" s="102">
        <v>5</v>
      </c>
      <c r="E635" s="2" t="str">
        <f>VLOOKUP($A635,база!$A$3:$E$9988,2,FALSE)</f>
        <v>Костицын Виктор</v>
      </c>
      <c r="F635" s="7">
        <f>VLOOKUP($A635,база!$A$3:$E$9988,3,FALSE)</f>
        <v>66</v>
      </c>
      <c r="G635" s="2" t="str">
        <f>VLOOKUP($A635,база!$A$3:$E$9988,4,FALSE)</f>
        <v>Удмуртия</v>
      </c>
      <c r="H635" s="2" t="str">
        <f>VLOOKUP($A635,база!$A$3:$E$9988,5,FALSE)</f>
        <v>Глазов Прогресс</v>
      </c>
      <c r="I635" s="10"/>
      <c r="J635" s="10"/>
      <c r="K635" s="10"/>
      <c r="L635" s="2"/>
      <c r="M635" s="2"/>
      <c r="N635" s="48">
        <v>18</v>
      </c>
      <c r="O635" s="35" t="s">
        <v>1142</v>
      </c>
      <c r="P635" s="53" t="s">
        <v>1149</v>
      </c>
      <c r="Q635" s="49">
        <v>797.6</v>
      </c>
      <c r="R635" s="98">
        <f>(S614*60+Q635)/(N635*60+P635)*100</f>
        <v>73.2886152715244</v>
      </c>
      <c r="S635" s="38"/>
      <c r="U635" s="7">
        <f t="shared" si="33"/>
        <v>38</v>
      </c>
    </row>
    <row r="636" spans="2:21" s="4" customFormat="1" ht="15">
      <c r="B636" s="102"/>
      <c r="C636" s="1"/>
      <c r="D636" s="102"/>
      <c r="E636" s="10"/>
      <c r="F636" s="7"/>
      <c r="G636" s="10"/>
      <c r="H636" s="2"/>
      <c r="I636" s="10"/>
      <c r="J636" s="10"/>
      <c r="K636" s="10"/>
      <c r="L636" s="2"/>
      <c r="M636" s="2"/>
      <c r="N636" s="48"/>
      <c r="O636" s="35"/>
      <c r="P636" s="53"/>
      <c r="Q636" s="49"/>
      <c r="R636" s="98"/>
      <c r="S636" s="38"/>
      <c r="U636" s="7"/>
    </row>
    <row r="637" spans="2:21" s="4" customFormat="1" ht="15.75">
      <c r="B637" s="103"/>
      <c r="C637" s="1"/>
      <c r="D637" s="102"/>
      <c r="E637" s="10"/>
      <c r="F637" s="17"/>
      <c r="G637" s="32"/>
      <c r="H637" s="10"/>
      <c r="I637" s="10"/>
      <c r="J637" s="10"/>
      <c r="K637" s="10"/>
      <c r="L637" s="2"/>
      <c r="M637" s="2"/>
      <c r="N637" s="48"/>
      <c r="O637" s="35"/>
      <c r="P637" s="53"/>
      <c r="Q637" s="49"/>
      <c r="R637" s="98"/>
      <c r="S637" s="38"/>
      <c r="U637" s="7"/>
    </row>
    <row r="638" spans="2:21" s="4" customFormat="1" ht="15.75">
      <c r="B638" s="103"/>
      <c r="C638" s="1"/>
      <c r="D638" s="102"/>
      <c r="E638" s="10"/>
      <c r="F638" s="17"/>
      <c r="G638" s="32"/>
      <c r="H638" s="10"/>
      <c r="I638" s="10"/>
      <c r="J638" s="10"/>
      <c r="K638" s="10"/>
      <c r="L638" s="2"/>
      <c r="M638" s="2"/>
      <c r="N638" s="48"/>
      <c r="O638" s="35"/>
      <c r="P638" s="53"/>
      <c r="Q638" s="49"/>
      <c r="R638" s="98"/>
      <c r="S638" s="38"/>
      <c r="U638" s="7"/>
    </row>
    <row r="639" spans="2:21" s="4" customFormat="1" ht="15.75">
      <c r="B639" s="103"/>
      <c r="C639" s="1"/>
      <c r="D639" s="102"/>
      <c r="E639" s="10"/>
      <c r="F639" s="17"/>
      <c r="G639" s="32"/>
      <c r="H639" s="10"/>
      <c r="I639" s="10"/>
      <c r="J639" s="10"/>
      <c r="K639" s="10"/>
      <c r="L639" s="2"/>
      <c r="M639" s="2"/>
      <c r="N639" s="48"/>
      <c r="O639" s="35"/>
      <c r="P639" s="53"/>
      <c r="Q639" s="49"/>
      <c r="R639" s="98"/>
      <c r="S639" s="38"/>
      <c r="U639" s="7"/>
    </row>
    <row r="640" spans="2:21" s="4" customFormat="1" ht="15.75">
      <c r="B640" s="103"/>
      <c r="C640" s="1"/>
      <c r="D640" s="102"/>
      <c r="E640" s="10"/>
      <c r="F640" s="17"/>
      <c r="G640" s="32"/>
      <c r="H640" s="10"/>
      <c r="I640" s="10"/>
      <c r="J640" s="10"/>
      <c r="K640" s="10"/>
      <c r="L640" s="2"/>
      <c r="M640" s="2"/>
      <c r="N640" s="48"/>
      <c r="O640" s="35"/>
      <c r="P640" s="53"/>
      <c r="Q640" s="49"/>
      <c r="R640" s="98"/>
      <c r="S640" s="38"/>
      <c r="U640" s="7"/>
    </row>
    <row r="641" spans="2:21" s="4" customFormat="1" ht="15.75">
      <c r="B641" s="103"/>
      <c r="C641" s="1"/>
      <c r="D641" s="102"/>
      <c r="E641" s="10"/>
      <c r="F641" s="17"/>
      <c r="G641" s="32"/>
      <c r="H641" s="10"/>
      <c r="I641" s="10"/>
      <c r="J641" s="10"/>
      <c r="K641" s="10"/>
      <c r="L641" s="2"/>
      <c r="M641" s="2"/>
      <c r="N641" s="48"/>
      <c r="O641" s="35"/>
      <c r="P641" s="53"/>
      <c r="Q641" s="49"/>
      <c r="R641" s="98"/>
      <c r="S641" s="38"/>
      <c r="U641" s="7"/>
    </row>
    <row r="642" spans="2:21" s="4" customFormat="1" ht="15.75">
      <c r="B642" s="103"/>
      <c r="C642" s="1"/>
      <c r="D642" s="102"/>
      <c r="E642" s="10"/>
      <c r="F642" s="17"/>
      <c r="G642" s="32"/>
      <c r="H642" s="10"/>
      <c r="I642" s="10"/>
      <c r="J642" s="10"/>
      <c r="K642" s="10"/>
      <c r="L642" s="2"/>
      <c r="M642" s="2"/>
      <c r="N642" s="48"/>
      <c r="O642" s="35"/>
      <c r="P642" s="53"/>
      <c r="Q642" s="49"/>
      <c r="R642" s="98"/>
      <c r="S642" s="38"/>
      <c r="U642" s="7"/>
    </row>
    <row r="643" spans="2:21" s="4" customFormat="1" ht="15.75">
      <c r="B643" s="103"/>
      <c r="C643" s="1"/>
      <c r="D643" s="102"/>
      <c r="E643" s="10"/>
      <c r="F643" s="17"/>
      <c r="G643" s="32"/>
      <c r="H643" s="10"/>
      <c r="I643" s="10"/>
      <c r="J643" s="10"/>
      <c r="K643" s="10"/>
      <c r="L643" s="2"/>
      <c r="M643" s="2"/>
      <c r="N643" s="48"/>
      <c r="O643" s="35"/>
      <c r="P643" s="53"/>
      <c r="Q643" s="49"/>
      <c r="R643" s="98"/>
      <c r="S643" s="38"/>
      <c r="U643" s="7"/>
    </row>
    <row r="644" spans="2:21" s="4" customFormat="1" ht="15.75">
      <c r="B644" s="103"/>
      <c r="C644" s="1"/>
      <c r="D644" s="102"/>
      <c r="E644" s="10"/>
      <c r="F644" s="17"/>
      <c r="G644" s="32"/>
      <c r="H644" s="10"/>
      <c r="I644" s="10"/>
      <c r="J644" s="10"/>
      <c r="K644" s="10"/>
      <c r="L644" s="2"/>
      <c r="M644" s="2"/>
      <c r="N644" s="48"/>
      <c r="O644" s="35"/>
      <c r="P644" s="53"/>
      <c r="Q644" s="49"/>
      <c r="R644" s="98"/>
      <c r="S644" s="38"/>
      <c r="U644" s="7"/>
    </row>
    <row r="645" spans="2:21" s="4" customFormat="1" ht="15.75">
      <c r="B645" s="103"/>
      <c r="C645" s="1"/>
      <c r="D645" s="102"/>
      <c r="E645" s="10"/>
      <c r="F645" s="17"/>
      <c r="G645" s="32"/>
      <c r="H645" s="10"/>
      <c r="I645" s="10"/>
      <c r="J645" s="10"/>
      <c r="K645" s="10"/>
      <c r="L645" s="2"/>
      <c r="M645" s="2"/>
      <c r="N645" s="48"/>
      <c r="O645" s="35"/>
      <c r="P645" s="53"/>
      <c r="Q645" s="49"/>
      <c r="R645" s="98"/>
      <c r="S645" s="38"/>
      <c r="U645" s="7"/>
    </row>
    <row r="646" spans="2:21" s="4" customFormat="1" ht="15.75">
      <c r="B646" s="103"/>
      <c r="C646" s="1"/>
      <c r="D646" s="102"/>
      <c r="E646" s="10"/>
      <c r="F646" s="17"/>
      <c r="G646" s="32"/>
      <c r="H646" s="10"/>
      <c r="I646" s="10"/>
      <c r="J646" s="10"/>
      <c r="K646" s="10"/>
      <c r="L646" s="2"/>
      <c r="M646" s="2"/>
      <c r="N646" s="48"/>
      <c r="O646" s="35"/>
      <c r="P646" s="53"/>
      <c r="Q646" s="49"/>
      <c r="R646" s="98"/>
      <c r="S646" s="38"/>
      <c r="U646" s="7"/>
    </row>
    <row r="647" spans="2:21" s="4" customFormat="1" ht="15.75">
      <c r="B647" s="103"/>
      <c r="C647" s="1"/>
      <c r="D647" s="102"/>
      <c r="E647" s="10"/>
      <c r="F647" s="17"/>
      <c r="G647" s="32"/>
      <c r="H647" s="10"/>
      <c r="I647" s="10"/>
      <c r="J647" s="10"/>
      <c r="K647" s="10"/>
      <c r="L647" s="2"/>
      <c r="M647" s="2"/>
      <c r="N647" s="48"/>
      <c r="O647" s="35"/>
      <c r="P647" s="53"/>
      <c r="Q647" s="49"/>
      <c r="R647" s="98"/>
      <c r="S647" s="38"/>
      <c r="U647" s="7"/>
    </row>
    <row r="648" spans="2:21" s="4" customFormat="1" ht="15.75">
      <c r="B648" s="103"/>
      <c r="C648" s="1"/>
      <c r="D648" s="102"/>
      <c r="E648" s="10"/>
      <c r="F648" s="17"/>
      <c r="G648" s="32"/>
      <c r="H648" s="10"/>
      <c r="I648" s="10"/>
      <c r="J648" s="10"/>
      <c r="K648" s="10"/>
      <c r="L648" s="2"/>
      <c r="M648" s="2"/>
      <c r="N648" s="48"/>
      <c r="O648" s="35"/>
      <c r="P648" s="53"/>
      <c r="Q648" s="49"/>
      <c r="R648" s="98"/>
      <c r="S648" s="38"/>
      <c r="U648" s="7"/>
    </row>
    <row r="649" spans="2:21" s="4" customFormat="1" ht="15.75">
      <c r="B649" s="103"/>
      <c r="C649" s="1"/>
      <c r="D649" s="102"/>
      <c r="E649" s="10"/>
      <c r="F649" s="17"/>
      <c r="G649" s="32"/>
      <c r="H649" s="10"/>
      <c r="I649" s="10"/>
      <c r="J649" s="10"/>
      <c r="K649" s="10"/>
      <c r="L649" s="2"/>
      <c r="M649" s="2"/>
      <c r="N649" s="48"/>
      <c r="O649" s="35"/>
      <c r="P649" s="53"/>
      <c r="Q649" s="49"/>
      <c r="R649" s="98"/>
      <c r="S649" s="38"/>
      <c r="U649" s="7"/>
    </row>
    <row r="650" spans="2:21" s="4" customFormat="1" ht="15.75">
      <c r="B650" s="103"/>
      <c r="C650" s="1"/>
      <c r="D650" s="102"/>
      <c r="E650" s="10"/>
      <c r="F650" s="17"/>
      <c r="G650" s="32"/>
      <c r="H650" s="10"/>
      <c r="I650" s="10"/>
      <c r="J650" s="10"/>
      <c r="K650" s="10"/>
      <c r="L650" s="2"/>
      <c r="M650" s="2"/>
      <c r="N650" s="48"/>
      <c r="O650" s="35"/>
      <c r="P650" s="53"/>
      <c r="Q650" s="49"/>
      <c r="R650" s="98"/>
      <c r="S650" s="38"/>
      <c r="U650" s="7"/>
    </row>
    <row r="651" spans="2:21" s="4" customFormat="1" ht="15.75">
      <c r="B651" s="103"/>
      <c r="C651" s="1"/>
      <c r="D651" s="102"/>
      <c r="E651" s="10"/>
      <c r="F651" s="17"/>
      <c r="G651" s="32"/>
      <c r="H651" s="10"/>
      <c r="I651" s="10"/>
      <c r="J651" s="10"/>
      <c r="K651" s="10"/>
      <c r="L651" s="2"/>
      <c r="M651" s="2"/>
      <c r="N651" s="48"/>
      <c r="O651" s="35"/>
      <c r="P651" s="53"/>
      <c r="Q651" s="49"/>
      <c r="R651" s="98"/>
      <c r="S651" s="38"/>
      <c r="U651" s="7"/>
    </row>
    <row r="652" spans="2:21" s="4" customFormat="1" ht="15.75">
      <c r="B652" s="103"/>
      <c r="C652" s="1"/>
      <c r="D652" s="102"/>
      <c r="E652" s="10"/>
      <c r="F652" s="17"/>
      <c r="G652" s="32"/>
      <c r="H652" s="10"/>
      <c r="I652" s="10"/>
      <c r="J652" s="10"/>
      <c r="K652" s="10"/>
      <c r="L652" s="2"/>
      <c r="M652" s="2"/>
      <c r="N652" s="48"/>
      <c r="O652" s="35"/>
      <c r="P652" s="53"/>
      <c r="Q652" s="49"/>
      <c r="R652" s="98"/>
      <c r="S652" s="38"/>
      <c r="U652" s="7"/>
    </row>
    <row r="653" spans="2:21" s="4" customFormat="1" ht="15.75">
      <c r="B653" s="103"/>
      <c r="C653" s="1"/>
      <c r="D653" s="102"/>
      <c r="E653" s="10"/>
      <c r="F653" s="17"/>
      <c r="G653" s="32"/>
      <c r="H653" s="10"/>
      <c r="I653" s="10"/>
      <c r="J653" s="10"/>
      <c r="K653" s="10"/>
      <c r="L653" s="2"/>
      <c r="M653" s="2"/>
      <c r="N653" s="48"/>
      <c r="O653" s="35"/>
      <c r="P653" s="53"/>
      <c r="Q653" s="49"/>
      <c r="R653" s="98"/>
      <c r="S653" s="38"/>
      <c r="U653" s="7"/>
    </row>
    <row r="654" spans="2:21" s="4" customFormat="1" ht="15.75">
      <c r="B654" s="103"/>
      <c r="C654" s="1"/>
      <c r="D654" s="102"/>
      <c r="E654" s="10"/>
      <c r="F654" s="17"/>
      <c r="G654" s="32"/>
      <c r="H654" s="10"/>
      <c r="I654" s="10"/>
      <c r="J654" s="10"/>
      <c r="K654" s="10"/>
      <c r="L654" s="2"/>
      <c r="M654" s="2"/>
      <c r="N654" s="48"/>
      <c r="O654" s="35"/>
      <c r="P654" s="53"/>
      <c r="Q654" s="49"/>
      <c r="R654" s="98"/>
      <c r="S654" s="38"/>
      <c r="U654" s="7"/>
    </row>
    <row r="655" spans="2:21" s="4" customFormat="1" ht="15.75">
      <c r="B655" s="103"/>
      <c r="C655" s="1"/>
      <c r="D655" s="102"/>
      <c r="E655" s="10"/>
      <c r="F655" s="17"/>
      <c r="G655" s="32"/>
      <c r="H655" s="10"/>
      <c r="I655" s="10"/>
      <c r="J655" s="10"/>
      <c r="K655" s="10"/>
      <c r="L655" s="2"/>
      <c r="M655" s="2"/>
      <c r="N655" s="48"/>
      <c r="O655" s="35"/>
      <c r="P655" s="53"/>
      <c r="Q655" s="49"/>
      <c r="R655" s="98"/>
      <c r="S655" s="38"/>
      <c r="U655" s="7"/>
    </row>
    <row r="656" spans="2:21" s="4" customFormat="1" ht="15.75">
      <c r="B656" s="103"/>
      <c r="C656" s="1"/>
      <c r="D656" s="102"/>
      <c r="E656" s="10"/>
      <c r="F656" s="17"/>
      <c r="G656" s="32"/>
      <c r="H656" s="10"/>
      <c r="I656" s="10"/>
      <c r="J656" s="10"/>
      <c r="K656" s="10"/>
      <c r="L656" s="2"/>
      <c r="M656" s="2"/>
      <c r="N656" s="48"/>
      <c r="O656" s="35"/>
      <c r="P656" s="53"/>
      <c r="Q656" s="49"/>
      <c r="R656" s="98"/>
      <c r="S656" s="38"/>
      <c r="U656" s="7"/>
    </row>
    <row r="657" spans="2:21" s="4" customFormat="1" ht="15.75">
      <c r="B657" s="103"/>
      <c r="C657" s="1"/>
      <c r="D657" s="102"/>
      <c r="E657" s="10"/>
      <c r="F657" s="17"/>
      <c r="G657" s="32"/>
      <c r="H657" s="10"/>
      <c r="I657" s="10"/>
      <c r="J657" s="10"/>
      <c r="K657" s="10"/>
      <c r="L657" s="2"/>
      <c r="M657" s="2"/>
      <c r="N657" s="48"/>
      <c r="O657" s="35"/>
      <c r="P657" s="53"/>
      <c r="Q657" s="49"/>
      <c r="R657" s="98"/>
      <c r="S657" s="38"/>
      <c r="U657" s="7"/>
    </row>
    <row r="658" spans="2:21" s="4" customFormat="1" ht="15.75">
      <c r="B658" s="103"/>
      <c r="C658" s="1"/>
      <c r="D658" s="102"/>
      <c r="E658" s="10"/>
      <c r="F658" s="17"/>
      <c r="G658" s="32"/>
      <c r="H658" s="10"/>
      <c r="I658" s="10"/>
      <c r="J658" s="10"/>
      <c r="K658" s="10"/>
      <c r="L658" s="2"/>
      <c r="M658" s="2"/>
      <c r="N658" s="48"/>
      <c r="O658" s="35"/>
      <c r="P658" s="53"/>
      <c r="Q658" s="49"/>
      <c r="R658" s="98"/>
      <c r="S658" s="38"/>
      <c r="U658" s="7"/>
    </row>
    <row r="659" spans="2:21" s="4" customFormat="1" ht="15.75">
      <c r="B659" s="103"/>
      <c r="C659" s="1"/>
      <c r="D659" s="102"/>
      <c r="E659" s="10"/>
      <c r="F659" s="17"/>
      <c r="G659" s="32"/>
      <c r="H659" s="10"/>
      <c r="I659" s="10"/>
      <c r="J659" s="10"/>
      <c r="K659" s="10"/>
      <c r="L659" s="2"/>
      <c r="M659" s="2"/>
      <c r="N659" s="48"/>
      <c r="O659" s="35"/>
      <c r="P659" s="53"/>
      <c r="Q659" s="49"/>
      <c r="R659" s="98"/>
      <c r="S659" s="38"/>
      <c r="U659" s="7"/>
    </row>
    <row r="660" spans="2:21" s="4" customFormat="1" ht="15.75">
      <c r="B660" s="103"/>
      <c r="C660" s="1"/>
      <c r="D660" s="102"/>
      <c r="E660" s="10"/>
      <c r="F660" s="17"/>
      <c r="G660" s="32"/>
      <c r="H660" s="10"/>
      <c r="I660" s="10"/>
      <c r="J660" s="10"/>
      <c r="K660" s="10"/>
      <c r="L660" s="2"/>
      <c r="M660" s="2"/>
      <c r="N660" s="48"/>
      <c r="O660" s="35"/>
      <c r="P660" s="53"/>
      <c r="Q660" s="49"/>
      <c r="R660" s="98"/>
      <c r="S660" s="38"/>
      <c r="U660" s="7"/>
    </row>
    <row r="661" spans="2:21" s="4" customFormat="1" ht="15.75">
      <c r="B661" s="103"/>
      <c r="C661" s="1"/>
      <c r="D661" s="102"/>
      <c r="E661" s="10"/>
      <c r="F661" s="17"/>
      <c r="G661" s="32"/>
      <c r="H661" s="10"/>
      <c r="I661" s="10"/>
      <c r="J661" s="10"/>
      <c r="K661" s="10"/>
      <c r="L661" s="2"/>
      <c r="M661" s="2"/>
      <c r="N661" s="48"/>
      <c r="O661" s="35"/>
      <c r="P661" s="53"/>
      <c r="Q661" s="49"/>
      <c r="R661" s="98"/>
      <c r="S661" s="38"/>
      <c r="U661" s="7"/>
    </row>
    <row r="662" spans="2:21" s="4" customFormat="1" ht="15.75">
      <c r="B662" s="103"/>
      <c r="C662" s="1"/>
      <c r="D662" s="102"/>
      <c r="E662" s="10"/>
      <c r="F662" s="17"/>
      <c r="G662" s="32"/>
      <c r="H662" s="10"/>
      <c r="I662" s="10"/>
      <c r="J662" s="10"/>
      <c r="K662" s="10"/>
      <c r="L662" s="2"/>
      <c r="M662" s="2"/>
      <c r="N662" s="48"/>
      <c r="O662" s="35"/>
      <c r="P662" s="53"/>
      <c r="Q662" s="49"/>
      <c r="R662" s="98"/>
      <c r="S662" s="38"/>
      <c r="U662" s="7"/>
    </row>
    <row r="663" spans="2:21" s="4" customFormat="1" ht="15.75">
      <c r="B663" s="103"/>
      <c r="C663" s="1"/>
      <c r="D663" s="102"/>
      <c r="E663" s="10"/>
      <c r="F663" s="17"/>
      <c r="G663" s="32"/>
      <c r="H663" s="10"/>
      <c r="I663" s="10"/>
      <c r="J663" s="10"/>
      <c r="K663" s="10"/>
      <c r="L663" s="2"/>
      <c r="M663" s="2"/>
      <c r="N663" s="48"/>
      <c r="O663" s="35"/>
      <c r="P663" s="53"/>
      <c r="Q663" s="49"/>
      <c r="R663" s="98"/>
      <c r="S663" s="38"/>
      <c r="U663" s="7"/>
    </row>
    <row r="664" spans="2:21" s="4" customFormat="1" ht="15.75">
      <c r="B664" s="103"/>
      <c r="C664" s="1"/>
      <c r="D664" s="102"/>
      <c r="E664" s="10"/>
      <c r="F664" s="17"/>
      <c r="G664" s="32"/>
      <c r="H664" s="10"/>
      <c r="I664" s="10"/>
      <c r="J664" s="10"/>
      <c r="K664" s="10"/>
      <c r="L664" s="2"/>
      <c r="M664" s="2"/>
      <c r="N664" s="48"/>
      <c r="O664" s="35"/>
      <c r="P664" s="53"/>
      <c r="Q664" s="49"/>
      <c r="R664" s="98"/>
      <c r="S664" s="38"/>
      <c r="U664" s="7"/>
    </row>
    <row r="665" spans="2:21" ht="15.75">
      <c r="B665" s="103"/>
      <c r="D665" s="102"/>
      <c r="E665" s="10"/>
      <c r="G665" s="32" t="s">
        <v>1133</v>
      </c>
      <c r="H665" s="10"/>
      <c r="I665" s="10"/>
      <c r="J665" s="10" t="s">
        <v>1203</v>
      </c>
      <c r="K665" s="10"/>
      <c r="L665" s="2"/>
      <c r="M665" s="2"/>
      <c r="U665" s="21">
        <f>104-F727</f>
        <v>38</v>
      </c>
    </row>
    <row r="666" spans="2:21" ht="15.75">
      <c r="B666" s="103"/>
      <c r="D666" s="102"/>
      <c r="E666" s="10"/>
      <c r="F666" s="41"/>
      <c r="G666" s="28" t="s">
        <v>802</v>
      </c>
      <c r="H666" s="10"/>
      <c r="I666" s="10"/>
      <c r="J666" s="10" t="s">
        <v>819</v>
      </c>
      <c r="K666" s="10"/>
      <c r="L666" s="2"/>
      <c r="M666" s="2"/>
      <c r="U666" s="21">
        <f>104-F728</f>
        <v>104</v>
      </c>
    </row>
    <row r="667" spans="2:13" ht="15.75">
      <c r="B667" s="105"/>
      <c r="D667" s="102"/>
      <c r="E667" s="10"/>
      <c r="F667" s="41"/>
      <c r="G667" s="28"/>
      <c r="H667" s="10"/>
      <c r="I667" s="10"/>
      <c r="J667" s="10"/>
      <c r="K667" s="10"/>
      <c r="L667" s="2"/>
      <c r="M667" s="2"/>
    </row>
    <row r="668" spans="2:13" ht="15">
      <c r="B668" s="102"/>
      <c r="D668" s="102"/>
      <c r="E668" s="41"/>
      <c r="F668" s="41"/>
      <c r="G668" s="10"/>
      <c r="H668" s="10"/>
      <c r="I668" s="41"/>
      <c r="J668" s="113"/>
      <c r="K668" s="10"/>
      <c r="L668" s="10"/>
      <c r="M668" s="10"/>
    </row>
    <row r="669" spans="1:18" ht="15">
      <c r="A669" s="4">
        <v>672</v>
      </c>
      <c r="B669" s="102">
        <v>75</v>
      </c>
      <c r="C669" s="1">
        <v>563</v>
      </c>
      <c r="D669" s="102" t="s">
        <v>1206</v>
      </c>
      <c r="E669" s="2" t="str">
        <f>VLOOKUP($A669,база!$A$3:$E$9988,2,FALSE)</f>
        <v>Борзых Николай</v>
      </c>
      <c r="F669" s="7">
        <f>VLOOKUP($A669,база!$A$3:$E$9988,3,FALSE)</f>
        <v>28</v>
      </c>
      <c r="G669" s="2" t="str">
        <f>VLOOKUP($A669,база!$A$3:$E$9988,4,FALSE)</f>
        <v>Алтайский</v>
      </c>
      <c r="H669" s="2" t="str">
        <f>VLOOKUP($A669,база!$A$3:$E$9988,5,FALSE)</f>
        <v>Барнаул</v>
      </c>
      <c r="I669" s="10"/>
      <c r="J669" s="10"/>
      <c r="K669" s="10"/>
      <c r="L669" s="2"/>
      <c r="M669" s="2"/>
      <c r="N669" s="48">
        <v>49</v>
      </c>
      <c r="O669" s="35" t="s">
        <v>1142</v>
      </c>
      <c r="P669" s="53" t="s">
        <v>1348</v>
      </c>
      <c r="Q669" s="49">
        <v>2368.9</v>
      </c>
      <c r="R669" s="98">
        <f aca="true" t="shared" si="35" ref="R669:R674">(S621*60+Q669)/(N669*60+P669)*100</f>
        <v>80.23370025402203</v>
      </c>
    </row>
    <row r="670" spans="1:18" ht="15">
      <c r="A670" s="4">
        <v>599</v>
      </c>
      <c r="B670" s="102"/>
      <c r="C670" s="1">
        <v>5</v>
      </c>
      <c r="D670" s="102" t="s">
        <v>1207</v>
      </c>
      <c r="E670" s="2" t="str">
        <f>VLOOKUP($A670,база!$A$3:$E$9988,2,FALSE)</f>
        <v>Жбанов Вениамин</v>
      </c>
      <c r="F670" s="7">
        <f>VLOOKUP($A670,база!$A$3:$E$9988,3,FALSE)</f>
        <v>27</v>
      </c>
      <c r="G670" s="2" t="str">
        <f>VLOOKUP($A670,база!$A$3:$E$9988,4,FALSE)</f>
        <v>Москва</v>
      </c>
      <c r="H670" s="2" t="str">
        <f>VLOOKUP($A670,база!$A$3:$E$9988,5,FALSE)</f>
        <v>Факел</v>
      </c>
      <c r="I670" s="10"/>
      <c r="J670" s="10"/>
      <c r="K670" s="10"/>
      <c r="L670" s="2"/>
      <c r="M670" s="2"/>
      <c r="N670" s="48">
        <v>52</v>
      </c>
      <c r="O670" s="35" t="s">
        <v>1142</v>
      </c>
      <c r="P670" s="53" t="s">
        <v>1462</v>
      </c>
      <c r="Q670" s="49">
        <v>2425.2</v>
      </c>
      <c r="R670" s="98">
        <f t="shared" si="35"/>
        <v>76.99292041017173</v>
      </c>
    </row>
    <row r="671" spans="1:21" ht="15">
      <c r="A671" s="4">
        <v>606</v>
      </c>
      <c r="B671" s="102"/>
      <c r="C671" s="1">
        <v>90</v>
      </c>
      <c r="D671" s="102" t="s">
        <v>1199</v>
      </c>
      <c r="E671" s="2" t="str">
        <f>VLOOKUP($A671,база!$A$3:$E$9988,2,FALSE)</f>
        <v>Жмаев Семен</v>
      </c>
      <c r="F671" s="7">
        <f>VLOOKUP($A671,база!$A$3:$E$9988,3,FALSE)</f>
        <v>26</v>
      </c>
      <c r="G671" s="2" t="str">
        <f>VLOOKUP($A671,база!$A$3:$E$9988,4,FALSE)</f>
        <v>Москва</v>
      </c>
      <c r="H671" s="2" t="str">
        <f>VLOOKUP($A671,база!$A$3:$E$9988,5,FALSE)</f>
        <v>Факел</v>
      </c>
      <c r="I671" s="10"/>
      <c r="J671" s="10"/>
      <c r="K671" s="10"/>
      <c r="L671" s="2"/>
      <c r="M671" s="2"/>
      <c r="N671" s="48">
        <v>58</v>
      </c>
      <c r="O671" s="35" t="s">
        <v>1142</v>
      </c>
      <c r="P671" s="53" t="s">
        <v>1306</v>
      </c>
      <c r="Q671" s="49">
        <v>2406.2</v>
      </c>
      <c r="R671" s="98">
        <f t="shared" si="35"/>
        <v>68.05441638148034</v>
      </c>
      <c r="U671" s="21">
        <f>104-F733</f>
        <v>104</v>
      </c>
    </row>
    <row r="672" spans="1:21" ht="18">
      <c r="A672" s="4">
        <v>387</v>
      </c>
      <c r="B672" s="102">
        <v>70</v>
      </c>
      <c r="C672" s="1">
        <v>552</v>
      </c>
      <c r="D672" s="102" t="s">
        <v>1206</v>
      </c>
      <c r="E672" s="2" t="str">
        <f>VLOOKUP($A672,база!$A$3:$E$9988,2,FALSE)</f>
        <v>Сицкий Гурий</v>
      </c>
      <c r="F672" s="7">
        <f>VLOOKUP($A672,база!$A$3:$E$9988,3,FALSE)</f>
        <v>33</v>
      </c>
      <c r="G672" s="2" t="str">
        <f>VLOOKUP($A672,база!$A$3:$E$9988,4,FALSE)</f>
        <v>С-Петербург</v>
      </c>
      <c r="H672" s="2"/>
      <c r="I672" s="10"/>
      <c r="J672" s="10"/>
      <c r="K672" s="10"/>
      <c r="L672" s="24"/>
      <c r="M672" s="24"/>
      <c r="N672" s="48">
        <v>42</v>
      </c>
      <c r="O672" s="35" t="s">
        <v>1142</v>
      </c>
      <c r="P672" s="53" t="s">
        <v>1326</v>
      </c>
      <c r="Q672" s="49">
        <v>2214.1</v>
      </c>
      <c r="R672" s="98">
        <f t="shared" si="35"/>
        <v>86.33988457338948</v>
      </c>
      <c r="U672" s="21">
        <f>104-F734</f>
        <v>104</v>
      </c>
    </row>
    <row r="673" spans="1:21" ht="18">
      <c r="A673" s="4">
        <v>619</v>
      </c>
      <c r="B673" s="102"/>
      <c r="C673" s="1">
        <v>101</v>
      </c>
      <c r="D673" s="102" t="s">
        <v>1207</v>
      </c>
      <c r="E673" s="2" t="str">
        <f>VLOOKUP($A673,база!$A$3:$E$9988,2,FALSE)</f>
        <v>Соровегин Игорь</v>
      </c>
      <c r="F673" s="7">
        <f>VLOOKUP($A673,база!$A$3:$E$9988,3,FALSE)</f>
        <v>31</v>
      </c>
      <c r="G673" s="2" t="str">
        <f>VLOOKUP($A673,база!$A$3:$E$9988,4,FALSE)</f>
        <v>Москва</v>
      </c>
      <c r="H673" s="2" t="str">
        <f>VLOOKUP($A673,база!$A$3:$E$9988,5,FALSE)</f>
        <v>Караван</v>
      </c>
      <c r="I673" s="10"/>
      <c r="J673" s="10"/>
      <c r="K673" s="10"/>
      <c r="L673" s="24"/>
      <c r="M673" s="24"/>
      <c r="N673" s="48">
        <v>49</v>
      </c>
      <c r="O673" s="35" t="s">
        <v>1142</v>
      </c>
      <c r="P673" s="53" t="s">
        <v>1448</v>
      </c>
      <c r="Q673" s="49">
        <v>2272.3</v>
      </c>
      <c r="R673" s="98">
        <f t="shared" si="35"/>
        <v>76.93583883528018</v>
      </c>
      <c r="U673" s="21">
        <f>104-F735</f>
        <v>104</v>
      </c>
    </row>
    <row r="674" spans="1:21" ht="15">
      <c r="A674" s="4">
        <v>537</v>
      </c>
      <c r="B674" s="102"/>
      <c r="C674" s="1">
        <v>487</v>
      </c>
      <c r="D674" s="102" t="s">
        <v>1199</v>
      </c>
      <c r="E674" s="2" t="str">
        <f>VLOOKUP($A674,база!$A$3:$E$9988,2,FALSE)</f>
        <v>Кашин Юрий</v>
      </c>
      <c r="F674" s="7">
        <f>VLOOKUP($A674,база!$A$3:$E$9988,3,FALSE)</f>
        <v>31</v>
      </c>
      <c r="G674" s="2" t="str">
        <f>VLOOKUP($A674,база!$A$3:$E$9988,4,FALSE)</f>
        <v>Вологодская</v>
      </c>
      <c r="H674" s="2" t="str">
        <f>VLOOKUP($A674,база!$A$3:$E$9988,5,FALSE)</f>
        <v>Череповец</v>
      </c>
      <c r="I674" s="10"/>
      <c r="J674" s="10"/>
      <c r="K674" s="10"/>
      <c r="L674" s="2"/>
      <c r="M674" s="2"/>
      <c r="N674" s="48">
        <v>50</v>
      </c>
      <c r="O674" s="35" t="s">
        <v>1142</v>
      </c>
      <c r="P674" s="53" t="s">
        <v>1325</v>
      </c>
      <c r="Q674" s="49">
        <v>2272.3</v>
      </c>
      <c r="R674" s="98">
        <f t="shared" si="35"/>
        <v>74.93157460840891</v>
      </c>
      <c r="U674" s="21">
        <f>104-F736</f>
        <v>104</v>
      </c>
    </row>
    <row r="675" spans="1:21" ht="15">
      <c r="A675" s="4">
        <v>97</v>
      </c>
      <c r="B675" s="102">
        <v>65</v>
      </c>
      <c r="C675" s="1">
        <v>98</v>
      </c>
      <c r="D675" s="102" t="s">
        <v>1206</v>
      </c>
      <c r="E675" s="2" t="str">
        <f>VLOOKUP($A675,база!$A$3:$E$9988,2,FALSE)</f>
        <v>Губенков Леонид</v>
      </c>
      <c r="F675" s="7">
        <f>VLOOKUP($A675,база!$A$3:$E$9988,3,FALSE)</f>
        <v>36</v>
      </c>
      <c r="G675" s="2" t="str">
        <f>VLOOKUP($A675,база!$A$3:$E$9988,4,FALSE)</f>
        <v>Татарстан</v>
      </c>
      <c r="H675" s="2" t="str">
        <f>VLOOKUP($A675,база!$A$3:$E$9988,5,FALSE)</f>
        <v>Казань Уникс</v>
      </c>
      <c r="I675" s="10"/>
      <c r="J675" s="10"/>
      <c r="K675" s="10"/>
      <c r="L675" s="2"/>
      <c r="M675" s="2"/>
      <c r="N675" s="48">
        <v>42</v>
      </c>
      <c r="O675" s="35" t="s">
        <v>1142</v>
      </c>
      <c r="P675" s="53" t="s">
        <v>1163</v>
      </c>
      <c r="Q675" s="49">
        <v>2136.4</v>
      </c>
      <c r="R675" s="98">
        <f>(S628*60+Q675)/(N675*60+P675)*100</f>
        <v>84.61995484612034</v>
      </c>
      <c r="U675" s="21">
        <f aca="true" t="shared" si="36" ref="U675:U680">104-F738</f>
        <v>104</v>
      </c>
    </row>
    <row r="676" spans="1:21" ht="15">
      <c r="A676" s="4">
        <v>166</v>
      </c>
      <c r="B676" s="102"/>
      <c r="C676" s="1">
        <v>490</v>
      </c>
      <c r="D676" s="102" t="s">
        <v>1207</v>
      </c>
      <c r="E676" s="2" t="str">
        <f>VLOOKUP($A676,база!$A$3:$E$9988,2,FALSE)</f>
        <v>Камальтдинов Минзаит</v>
      </c>
      <c r="F676" s="7">
        <f>VLOOKUP($A676,база!$A$3:$E$9988,3,FALSE)</f>
        <v>39</v>
      </c>
      <c r="G676" s="2" t="str">
        <f>VLOOKUP($A676,база!$A$3:$E$9988,4,FALSE)</f>
        <v>Ульяновск</v>
      </c>
      <c r="H676" s="2" t="str">
        <f>VLOOKUP($A676,база!$A$3:$E$9988,5,FALSE)</f>
        <v>Ювенус</v>
      </c>
      <c r="I676" s="10"/>
      <c r="J676" s="10"/>
      <c r="K676" s="10"/>
      <c r="L676" s="2"/>
      <c r="M676" s="2"/>
      <c r="N676" s="48">
        <v>43</v>
      </c>
      <c r="O676" s="35" t="s">
        <v>1142</v>
      </c>
      <c r="P676" s="53" t="s">
        <v>1325</v>
      </c>
      <c r="Q676" s="49">
        <v>2065.8</v>
      </c>
      <c r="R676" s="98">
        <f>(S629*60+Q676)/(N676*60+P676)*100</f>
        <v>79.07368421052632</v>
      </c>
      <c r="U676" s="21">
        <f t="shared" si="36"/>
        <v>104</v>
      </c>
    </row>
    <row r="677" spans="1:21" ht="15">
      <c r="A677" s="4">
        <v>592</v>
      </c>
      <c r="B677" s="102"/>
      <c r="C677" s="1">
        <v>545</v>
      </c>
      <c r="D677" s="102" t="s">
        <v>1199</v>
      </c>
      <c r="E677" s="2" t="str">
        <f>VLOOKUP($A677,база!$A$3:$E$9988,2,FALSE)</f>
        <v>Быльчинский Лев</v>
      </c>
      <c r="F677" s="7">
        <f>VLOOKUP($A677,база!$A$3:$E$9988,3,FALSE)</f>
        <v>39</v>
      </c>
      <c r="G677" s="2" t="str">
        <f>VLOOKUP($A677,база!$A$3:$E$9988,4,FALSE)</f>
        <v>Орловская</v>
      </c>
      <c r="H677" s="2" t="str">
        <f>VLOOKUP($A677,база!$A$3:$E$9988,5,FALSE)</f>
        <v>Орел</v>
      </c>
      <c r="I677" s="10"/>
      <c r="J677" s="10"/>
      <c r="K677" s="10"/>
      <c r="L677" s="2"/>
      <c r="M677" s="2"/>
      <c r="N677" s="48">
        <v>46</v>
      </c>
      <c r="O677" s="35" t="s">
        <v>1142</v>
      </c>
      <c r="P677" s="53" t="s">
        <v>1194</v>
      </c>
      <c r="Q677" s="49">
        <v>2065.8</v>
      </c>
      <c r="R677" s="98">
        <f>(S630*60+Q677)/(N677*60+P677)*100</f>
        <v>73.44805518026027</v>
      </c>
      <c r="U677" s="21">
        <f t="shared" si="36"/>
        <v>104</v>
      </c>
    </row>
    <row r="678" spans="1:21" ht="15">
      <c r="A678" s="4">
        <v>427</v>
      </c>
      <c r="B678" s="102"/>
      <c r="C678" s="1">
        <v>183</v>
      </c>
      <c r="D678" s="102" t="s">
        <v>1200</v>
      </c>
      <c r="E678" s="2" t="str">
        <f>VLOOKUP($A678,база!$A$3:$E$9988,2,FALSE)</f>
        <v>Торотенков Сергей</v>
      </c>
      <c r="F678" s="7">
        <f>VLOOKUP($A678,база!$A$3:$E$9988,3,FALSE)</f>
        <v>37</v>
      </c>
      <c r="G678" s="2" t="str">
        <f>VLOOKUP($A678,база!$A$3:$E$9988,4,FALSE)</f>
        <v>Москва</v>
      </c>
      <c r="H678" s="2" t="str">
        <f>VLOOKUP($A678,база!$A$3:$E$9988,5,FALSE)</f>
        <v>Тушино</v>
      </c>
      <c r="I678" s="10"/>
      <c r="J678" s="10"/>
      <c r="K678" s="10"/>
      <c r="L678" s="2"/>
      <c r="M678" s="2"/>
      <c r="N678" s="48">
        <v>51</v>
      </c>
      <c r="O678" s="35" t="s">
        <v>1142</v>
      </c>
      <c r="P678" s="53" t="s">
        <v>1307</v>
      </c>
      <c r="Q678" s="49">
        <v>2088.8</v>
      </c>
      <c r="R678" s="98">
        <f>(S631*60+Q678)/(N678*60+P678)*100</f>
        <v>67.62715705636677</v>
      </c>
      <c r="U678" s="21">
        <f t="shared" si="36"/>
        <v>104</v>
      </c>
    </row>
    <row r="679" spans="1:21" ht="15">
      <c r="A679" s="4">
        <v>571</v>
      </c>
      <c r="B679" s="102"/>
      <c r="C679" s="1">
        <v>772</v>
      </c>
      <c r="D679" s="102"/>
      <c r="E679" s="2" t="str">
        <f>VLOOKUP($A679,база!$A$3:$E$9988,2,FALSE)</f>
        <v>Евтюхин Владимир</v>
      </c>
      <c r="F679" s="7">
        <f>VLOOKUP($A679,база!$A$3:$E$9988,3,FALSE)</f>
        <v>37</v>
      </c>
      <c r="G679" s="2" t="str">
        <f>VLOOKUP($A679,база!$A$3:$E$9988,4,FALSE)</f>
        <v>Саратовская</v>
      </c>
      <c r="H679" s="2" t="str">
        <f>VLOOKUP($A679,база!$A$3:$E$9988,5,FALSE)</f>
        <v>Маркс</v>
      </c>
      <c r="I679" s="10"/>
      <c r="J679" s="10"/>
      <c r="K679" s="10"/>
      <c r="L679" s="2"/>
      <c r="M679" s="2"/>
      <c r="P679" s="53" t="s">
        <v>1155</v>
      </c>
      <c r="U679" s="21">
        <f t="shared" si="36"/>
        <v>104</v>
      </c>
    </row>
    <row r="680" spans="1:21" ht="15">
      <c r="A680" s="4">
        <v>476</v>
      </c>
      <c r="B680" s="102">
        <v>60</v>
      </c>
      <c r="C680" s="1">
        <v>448</v>
      </c>
      <c r="D680" s="102" t="s">
        <v>1206</v>
      </c>
      <c r="E680" s="2" t="str">
        <f>VLOOKUP($A680,база!$A$3:$E$9988,2,FALSE)</f>
        <v>Шакиров Махмуд</v>
      </c>
      <c r="F680" s="7">
        <f>VLOOKUP($A680,база!$A$3:$E$9988,3,FALSE)</f>
        <v>43</v>
      </c>
      <c r="G680" s="2" t="str">
        <f>VLOOKUP($A680,база!$A$3:$E$9988,4,FALSE)</f>
        <v>Татарстан</v>
      </c>
      <c r="H680" s="2" t="str">
        <f>VLOOKUP($A680,база!$A$3:$E$9988,5,FALSE)</f>
        <v>Казань Рубин</v>
      </c>
      <c r="I680" s="10"/>
      <c r="J680" s="10"/>
      <c r="K680" s="10"/>
      <c r="L680" s="2"/>
      <c r="M680" s="2"/>
      <c r="N680" s="48">
        <v>38</v>
      </c>
      <c r="O680" s="35" t="s">
        <v>1142</v>
      </c>
      <c r="P680" s="53" t="s">
        <v>1285</v>
      </c>
      <c r="Q680" s="49">
        <v>1984.4</v>
      </c>
      <c r="R680" s="98">
        <f>(S633*60+Q680)/(N680*60+P680)*100</f>
        <v>85.1089380682793</v>
      </c>
      <c r="U680" s="21">
        <f t="shared" si="36"/>
        <v>104</v>
      </c>
    </row>
    <row r="681" spans="1:21" ht="15">
      <c r="A681" s="4">
        <v>443</v>
      </c>
      <c r="B681" s="102"/>
      <c r="C681" s="1">
        <v>800</v>
      </c>
      <c r="D681" s="102" t="s">
        <v>1207</v>
      </c>
      <c r="E681" s="2" t="str">
        <f>VLOOKUP($A681,база!$A$3:$E$9988,2,FALSE)</f>
        <v>Федоров Геннадий</v>
      </c>
      <c r="F681" s="7" t="str">
        <f>VLOOKUP($A681,база!$A$3:$E$9988,3,FALSE)</f>
        <v>42</v>
      </c>
      <c r="G681" s="2" t="str">
        <f>VLOOKUP($A681,база!$A$3:$E$9988,4,FALSE)</f>
        <v>Татарстан,Казань</v>
      </c>
      <c r="H681" s="2"/>
      <c r="I681" s="10"/>
      <c r="J681" s="10"/>
      <c r="K681" s="10"/>
      <c r="L681" s="2"/>
      <c r="M681" s="2"/>
      <c r="N681" s="48">
        <v>40</v>
      </c>
      <c r="O681" s="35" t="s">
        <v>1142</v>
      </c>
      <c r="P681" s="53" t="s">
        <v>1337</v>
      </c>
      <c r="Q681" s="49">
        <v>2044.9</v>
      </c>
      <c r="R681" s="98">
        <f>(S634*60+Q681)/(N681*60+P681)*100</f>
        <v>84.26669963324682</v>
      </c>
      <c r="U681" s="21">
        <f>104-F746</f>
        <v>104</v>
      </c>
    </row>
    <row r="682" spans="1:21" ht="15">
      <c r="A682" s="4">
        <v>559</v>
      </c>
      <c r="B682" s="102"/>
      <c r="C682" s="1">
        <v>495</v>
      </c>
      <c r="D682" s="102" t="s">
        <v>1199</v>
      </c>
      <c r="E682" s="2" t="str">
        <f>VLOOKUP($A682,база!$A$3:$E$9988,2,FALSE)</f>
        <v>Ландышев Григорий</v>
      </c>
      <c r="F682" s="7">
        <f>VLOOKUP($A682,база!$A$3:$E$9988,3,FALSE)</f>
        <v>42</v>
      </c>
      <c r="G682" s="2" t="str">
        <f>VLOOKUP($A682,база!$A$3:$E$9988,4,FALSE)</f>
        <v>Татарстан</v>
      </c>
      <c r="H682" s="2" t="str">
        <f>VLOOKUP($A682,база!$A$3:$E$9988,5,FALSE)</f>
        <v>Н.Челны</v>
      </c>
      <c r="I682" s="10"/>
      <c r="J682" s="10"/>
      <c r="K682" s="10"/>
      <c r="L682" s="2"/>
      <c r="M682" s="2"/>
      <c r="N682" s="48">
        <v>41</v>
      </c>
      <c r="O682" s="35" t="s">
        <v>1142</v>
      </c>
      <c r="P682" s="53" t="s">
        <v>1463</v>
      </c>
      <c r="Q682" s="49">
        <v>2004.1</v>
      </c>
      <c r="R682" s="98">
        <f>(S635*60+Q682)/(N682*60+P682)*100</f>
        <v>80.68035426731079</v>
      </c>
      <c r="U682" s="21">
        <f>104-F747</f>
        <v>104</v>
      </c>
    </row>
    <row r="683" spans="1:21" ht="15">
      <c r="A683" s="4">
        <v>529</v>
      </c>
      <c r="B683" s="102"/>
      <c r="C683" s="1">
        <v>94</v>
      </c>
      <c r="D683" s="102" t="s">
        <v>1200</v>
      </c>
      <c r="E683" s="2" t="str">
        <f>VLOOKUP($A683,база!$A$3:$E$9988,2,FALSE)</f>
        <v>Крюков Анатолий</v>
      </c>
      <c r="F683" s="7">
        <f>VLOOKUP($A683,база!$A$3:$E$9988,3,FALSE)</f>
        <v>41</v>
      </c>
      <c r="G683" s="2" t="str">
        <f>VLOOKUP($A683,база!$A$3:$E$9988,4,FALSE)</f>
        <v>Башкортостан</v>
      </c>
      <c r="H683" s="2" t="str">
        <f>VLOOKUP($A683,база!$A$3:$E$9988,5,FALSE)</f>
        <v>Уфа</v>
      </c>
      <c r="I683" s="10"/>
      <c r="J683" s="10"/>
      <c r="K683" s="10"/>
      <c r="L683" s="2"/>
      <c r="M683" s="2"/>
      <c r="N683" s="48">
        <v>42</v>
      </c>
      <c r="O683" s="35" t="s">
        <v>1142</v>
      </c>
      <c r="P683" s="53" t="s">
        <v>1464</v>
      </c>
      <c r="Q683" s="49">
        <v>2004.1</v>
      </c>
      <c r="R683" s="98">
        <f>(S636*60+Q683)/(N683*60+P683)*100</f>
        <v>77.96840958605664</v>
      </c>
      <c r="U683" s="21">
        <f>104-F748</f>
        <v>104</v>
      </c>
    </row>
    <row r="684" spans="1:21" ht="15">
      <c r="A684" s="4">
        <v>336</v>
      </c>
      <c r="B684" s="102"/>
      <c r="C684" s="1">
        <v>368</v>
      </c>
      <c r="D684" s="102" t="s">
        <v>1201</v>
      </c>
      <c r="E684" s="2" t="str">
        <f>VLOOKUP($A684,база!$A$3:$E$9988,2,FALSE)</f>
        <v>Родкин Виктор</v>
      </c>
      <c r="F684" s="7">
        <f>VLOOKUP($A684,база!$A$3:$E$9988,3,FALSE)</f>
        <v>40</v>
      </c>
      <c r="G684" s="2"/>
      <c r="H684" s="2" t="str">
        <f>VLOOKUP($A684,база!$A$3:$E$9988,5,FALSE)</f>
        <v>Москва</v>
      </c>
      <c r="I684" s="10"/>
      <c r="J684" s="10"/>
      <c r="K684" s="10"/>
      <c r="L684" s="2"/>
      <c r="M684" s="2"/>
      <c r="N684" s="48">
        <v>48</v>
      </c>
      <c r="O684" s="35" t="s">
        <v>1142</v>
      </c>
      <c r="P684" s="53" t="s">
        <v>1320</v>
      </c>
      <c r="Q684" s="49">
        <v>2024.3</v>
      </c>
      <c r="R684" s="98">
        <f>(S637*60+Q684)/(N684*60+P684)*100</f>
        <v>69.7553411440386</v>
      </c>
      <c r="U684" s="21">
        <f>104-F749</f>
        <v>104</v>
      </c>
    </row>
    <row r="685" spans="1:18" ht="15">
      <c r="A685" s="4">
        <v>540</v>
      </c>
      <c r="B685" s="102">
        <v>55</v>
      </c>
      <c r="C685" s="1">
        <v>485</v>
      </c>
      <c r="D685" s="102" t="s">
        <v>1206</v>
      </c>
      <c r="E685" s="2" t="str">
        <f>VLOOKUP($A685,база!$A$3:$E$9988,2,FALSE)</f>
        <v>Цуканов Александр</v>
      </c>
      <c r="F685" s="7">
        <f>VLOOKUP($A685,база!$A$3:$E$9988,3,FALSE)</f>
        <v>47</v>
      </c>
      <c r="G685" s="2" t="str">
        <f>VLOOKUP($A685,база!$A$3:$E$9988,4,FALSE)</f>
        <v>Свердловская</v>
      </c>
      <c r="H685" s="2" t="str">
        <f>VLOOKUP($A685,база!$A$3:$E$9988,5,FALSE)</f>
        <v>Каменск-Уральск</v>
      </c>
      <c r="I685" s="10"/>
      <c r="J685" s="10"/>
      <c r="K685" s="10"/>
      <c r="L685" s="2"/>
      <c r="M685" s="2"/>
      <c r="N685" s="48">
        <v>34</v>
      </c>
      <c r="O685" s="35" t="s">
        <v>1142</v>
      </c>
      <c r="P685" s="53" t="s">
        <v>1465</v>
      </c>
      <c r="Q685" s="49">
        <v>1896.1</v>
      </c>
      <c r="R685" s="98">
        <f>(S666*60+Q685)/(N685*60+P685)*100</f>
        <v>90.6487546015203</v>
      </c>
    </row>
    <row r="686" spans="1:18" ht="15">
      <c r="A686" s="4">
        <v>522</v>
      </c>
      <c r="B686" s="102"/>
      <c r="D686" s="102" t="s">
        <v>1207</v>
      </c>
      <c r="E686" s="2" t="str">
        <f>VLOOKUP($A686,база!$A$3:$E$9988,2,FALSE)</f>
        <v>Киркин Александр</v>
      </c>
      <c r="F686" s="7">
        <f>VLOOKUP($A686,база!$A$3:$E$9988,3,FALSE)</f>
        <v>48</v>
      </c>
      <c r="G686" s="2" t="str">
        <f>VLOOKUP($A686,база!$A$3:$E$9988,4,FALSE)</f>
        <v>Ростов-на-Дону</v>
      </c>
      <c r="H686" s="2"/>
      <c r="I686" s="10"/>
      <c r="J686" s="10"/>
      <c r="K686" s="10"/>
      <c r="L686" s="2"/>
      <c r="M686" s="2"/>
      <c r="N686" s="48">
        <v>36</v>
      </c>
      <c r="O686" s="35" t="s">
        <v>1142</v>
      </c>
      <c r="P686" s="53" t="s">
        <v>1309</v>
      </c>
      <c r="Q686" s="49">
        <v>1878.3</v>
      </c>
      <c r="R686" s="98">
        <f>(S667*60+Q686)/(N686*60+P686)*100</f>
        <v>85.38115368880403</v>
      </c>
    </row>
    <row r="687" spans="1:21" ht="15">
      <c r="A687" s="4">
        <v>668</v>
      </c>
      <c r="B687" s="102"/>
      <c r="C687" s="1">
        <v>93</v>
      </c>
      <c r="D687" s="102" t="s">
        <v>1199</v>
      </c>
      <c r="E687" s="2" t="str">
        <f>VLOOKUP($A687,база!$A$3:$E$9988,2,FALSE)</f>
        <v>Синицын Николай</v>
      </c>
      <c r="F687" s="7">
        <f>VLOOKUP($A687,база!$A$3:$E$9988,3,FALSE)</f>
        <v>47</v>
      </c>
      <c r="G687" s="2" t="str">
        <f>VLOOKUP($A687,база!$A$3:$E$9988,4,FALSE)</f>
        <v>Татарстан</v>
      </c>
      <c r="H687" s="2" t="str">
        <f>VLOOKUP($A687,база!$A$3:$E$9988,5,FALSE)</f>
        <v>Казань Мотор</v>
      </c>
      <c r="I687" s="10"/>
      <c r="J687" s="10"/>
      <c r="K687" s="10"/>
      <c r="L687" s="2"/>
      <c r="M687" s="2"/>
      <c r="N687" s="48">
        <v>38</v>
      </c>
      <c r="O687" s="35" t="s">
        <v>1142</v>
      </c>
      <c r="P687" s="53" t="s">
        <v>1466</v>
      </c>
      <c r="Q687" s="49">
        <v>1895.1</v>
      </c>
      <c r="R687" s="98">
        <f>(S667*60+Q687)/(N687*60+P687)*100</f>
        <v>81.4011425626047</v>
      </c>
      <c r="U687" s="21">
        <f>104-F752</f>
        <v>104</v>
      </c>
    </row>
    <row r="688" spans="1:21" ht="15">
      <c r="A688" s="4">
        <v>338</v>
      </c>
      <c r="B688" s="102"/>
      <c r="C688" s="1">
        <v>947</v>
      </c>
      <c r="D688" s="102" t="s">
        <v>1200</v>
      </c>
      <c r="E688" s="2" t="str">
        <f>VLOOKUP($A688,база!$A$3:$E$9988,2,FALSE)</f>
        <v>Романов Анатолий</v>
      </c>
      <c r="F688" s="7" t="str">
        <f>VLOOKUP($A688,база!$A$3:$E$9988,3,FALSE)</f>
        <v>47</v>
      </c>
      <c r="G688" s="2" t="str">
        <f>VLOOKUP($A688,база!$A$3:$E$9988,4,FALSE)</f>
        <v>Москва</v>
      </c>
      <c r="H688" s="2" t="str">
        <f>VLOOKUP($A688,база!$A$3:$E$9988,5,FALSE)</f>
        <v>Дзержинец</v>
      </c>
      <c r="I688" s="10"/>
      <c r="J688" s="10"/>
      <c r="K688" s="10"/>
      <c r="L688" s="2"/>
      <c r="M688" s="2"/>
      <c r="N688" s="48">
        <v>38</v>
      </c>
      <c r="O688" s="35" t="s">
        <v>1142</v>
      </c>
      <c r="P688" s="53" t="s">
        <v>1467</v>
      </c>
      <c r="Q688" s="49">
        <v>1912.1</v>
      </c>
      <c r="R688" s="98">
        <f>(S668*60+Q688)/(N688*60+P688)*100</f>
        <v>81.986965097333</v>
      </c>
      <c r="U688" s="21">
        <f>104-F753</f>
        <v>104</v>
      </c>
    </row>
    <row r="689" spans="1:21" ht="15">
      <c r="A689" s="4">
        <v>538</v>
      </c>
      <c r="B689" s="102"/>
      <c r="C689" s="1">
        <v>115</v>
      </c>
      <c r="D689" s="102" t="s">
        <v>1201</v>
      </c>
      <c r="E689" s="2" t="str">
        <f>VLOOKUP($A689,база!$A$3:$E$9988,2,FALSE)</f>
        <v>Соколов Василий</v>
      </c>
      <c r="F689" s="7">
        <f>VLOOKUP($A689,база!$A$3:$E$9988,3,FALSE)</f>
        <v>47</v>
      </c>
      <c r="G689" s="2" t="str">
        <f>VLOOKUP($A689,база!$A$3:$E$9988,4,FALSE)</f>
        <v>Вологодская</v>
      </c>
      <c r="H689" s="2" t="str">
        <f>VLOOKUP($A689,база!$A$3:$E$9988,5,FALSE)</f>
        <v>Череповец</v>
      </c>
      <c r="I689" s="10"/>
      <c r="J689" s="10"/>
      <c r="K689" s="10"/>
      <c r="L689" s="2"/>
      <c r="M689" s="2"/>
      <c r="N689" s="48">
        <v>39</v>
      </c>
      <c r="O689" s="35" t="s">
        <v>1142</v>
      </c>
      <c r="P689" s="53" t="s">
        <v>1468</v>
      </c>
      <c r="Q689" s="49">
        <v>1895.1</v>
      </c>
      <c r="R689" s="98">
        <f>(S669*60+Q689)/(N689*60+P689)*100</f>
        <v>80.39964362988418</v>
      </c>
      <c r="U689" s="21">
        <f>104-F754</f>
        <v>104</v>
      </c>
    </row>
    <row r="690" spans="1:21" ht="15">
      <c r="A690" s="4">
        <v>226</v>
      </c>
      <c r="B690" s="103"/>
      <c r="C690" s="1">
        <v>105</v>
      </c>
      <c r="D690" s="102" t="s">
        <v>1202</v>
      </c>
      <c r="E690" s="2" t="str">
        <f>VLOOKUP($A690,база!$A$3:$E$9988,2,FALSE)</f>
        <v>Куликов Александр</v>
      </c>
      <c r="F690" s="7" t="str">
        <f>VLOOKUP($A690,база!$A$3:$E$9988,3,FALSE)</f>
        <v>47</v>
      </c>
      <c r="G690" s="2" t="str">
        <f>VLOOKUP($A690,база!$A$3:$E$9988,4,FALSE)</f>
        <v>Марий-Эл Волжск</v>
      </c>
      <c r="H690" s="2" t="str">
        <f>VLOOKUP($A690,база!$A$3:$E$9988,5,FALSE)</f>
        <v>Гран</v>
      </c>
      <c r="I690" s="10"/>
      <c r="J690" s="10"/>
      <c r="K690" s="10"/>
      <c r="L690" s="2"/>
      <c r="M690" s="2"/>
      <c r="N690" s="48">
        <v>40</v>
      </c>
      <c r="O690" s="35" t="s">
        <v>1142</v>
      </c>
      <c r="P690" s="53" t="s">
        <v>1469</v>
      </c>
      <c r="Q690" s="49">
        <v>1912.1</v>
      </c>
      <c r="R690" s="98">
        <f>(S670*60+Q690)/(N690*60+P690)*100</f>
        <v>77.95262750214032</v>
      </c>
      <c r="U690" s="21">
        <f>104-F755</f>
        <v>104</v>
      </c>
    </row>
    <row r="691" spans="1:18" ht="15">
      <c r="A691" s="4">
        <v>647</v>
      </c>
      <c r="B691" s="102">
        <v>50</v>
      </c>
      <c r="C691" s="1">
        <v>380</v>
      </c>
      <c r="D691" s="102" t="s">
        <v>1206</v>
      </c>
      <c r="E691" s="2" t="str">
        <f>VLOOKUP($A691,база!$A$3:$E$9988,2,FALSE)</f>
        <v>Куличев Алексей</v>
      </c>
      <c r="F691" s="7">
        <f>VLOOKUP($A691,база!$A$3:$E$9988,3,FALSE)</f>
        <v>51</v>
      </c>
      <c r="G691" s="2" t="str">
        <f>VLOOKUP($A691,база!$A$3:$E$9988,4,FALSE)</f>
        <v>Тульская</v>
      </c>
      <c r="H691" s="2" t="str">
        <f>VLOOKUP($A691,база!$A$3:$E$9988,5,FALSE)</f>
        <v>Киреевск</v>
      </c>
      <c r="I691" s="10"/>
      <c r="J691" s="10"/>
      <c r="K691" s="10"/>
      <c r="L691" s="18"/>
      <c r="M691" s="18"/>
      <c r="N691" s="48">
        <v>34</v>
      </c>
      <c r="O691" s="35" t="s">
        <v>1142</v>
      </c>
      <c r="P691" s="53" t="s">
        <v>1268</v>
      </c>
      <c r="Q691" s="49">
        <v>1847.1</v>
      </c>
      <c r="R691" s="98">
        <f>(S673*60+Q691)/(N691*60+P691)*100</f>
        <v>88.30194091213308</v>
      </c>
    </row>
    <row r="692" spans="1:18" ht="15">
      <c r="A692" s="4">
        <v>23</v>
      </c>
      <c r="B692" s="102"/>
      <c r="C692" s="1">
        <v>91</v>
      </c>
      <c r="D692" s="102" t="s">
        <v>1207</v>
      </c>
      <c r="E692" s="2" t="str">
        <f>VLOOKUP($A692,база!$A$3:$E$9988,2,FALSE)</f>
        <v>Ахметов Борис</v>
      </c>
      <c r="F692" s="7" t="str">
        <f>VLOOKUP($A692,база!$A$3:$E$9988,3,FALSE)</f>
        <v>52</v>
      </c>
      <c r="G692" s="2" t="str">
        <f>VLOOKUP($A692,база!$A$3:$E$9988,4,FALSE)</f>
        <v>Кемер..Новоккузнецк</v>
      </c>
      <c r="H692" s="2"/>
      <c r="I692" s="10"/>
      <c r="J692" s="10"/>
      <c r="K692" s="10"/>
      <c r="L692" s="2"/>
      <c r="M692" s="2"/>
      <c r="N692" s="48">
        <v>35</v>
      </c>
      <c r="O692" s="35" t="s">
        <v>1142</v>
      </c>
      <c r="P692" s="53" t="s">
        <v>1407</v>
      </c>
      <c r="Q692" s="49">
        <v>1831.9</v>
      </c>
      <c r="R692" s="98">
        <f>(S672*60+Q692)/(N692*60+P692)*100</f>
        <v>85.74705111402359</v>
      </c>
    </row>
    <row r="693" spans="2:18" ht="15">
      <c r="B693" s="102"/>
      <c r="D693" s="102" t="s">
        <v>1199</v>
      </c>
      <c r="E693" s="2" t="s">
        <v>431</v>
      </c>
      <c r="F693" s="7">
        <v>52</v>
      </c>
      <c r="G693" s="2" t="s">
        <v>3</v>
      </c>
      <c r="H693" s="2" t="s">
        <v>493</v>
      </c>
      <c r="I693" s="10"/>
      <c r="J693" s="10"/>
      <c r="K693" s="10"/>
      <c r="L693" s="18"/>
      <c r="M693" s="18"/>
      <c r="N693" s="48">
        <v>36</v>
      </c>
      <c r="O693" s="35" t="s">
        <v>1142</v>
      </c>
      <c r="P693" s="53" t="s">
        <v>1487</v>
      </c>
      <c r="Q693" s="49">
        <v>1831.9</v>
      </c>
      <c r="R693" s="98">
        <f>(S675*60+Q693)/(N693*60+P693)*100</f>
        <v>83.59114761578827</v>
      </c>
    </row>
    <row r="694" spans="1:18" ht="15">
      <c r="A694" s="4">
        <v>385</v>
      </c>
      <c r="B694" s="102"/>
      <c r="C694" s="1">
        <v>102</v>
      </c>
      <c r="D694" s="102" t="s">
        <v>1200</v>
      </c>
      <c r="E694" s="2" t="str">
        <f>VLOOKUP($A694,база!$A$3:$E$9988,2,FALSE)</f>
        <v>Ситдиков Ильдар</v>
      </c>
      <c r="F694" s="7" t="str">
        <f>VLOOKUP($A694,база!$A$3:$E$9988,3,FALSE)</f>
        <v>52</v>
      </c>
      <c r="G694" s="2" t="str">
        <f>VLOOKUP($A694,база!$A$3:$E$9988,4,FALSE)</f>
        <v>Татарстан</v>
      </c>
      <c r="H694" s="2" t="str">
        <f>VLOOKUP($A694,база!$A$3:$E$9988,5,FALSE)</f>
        <v>Яшьлек</v>
      </c>
      <c r="I694" s="10"/>
      <c r="J694" s="10"/>
      <c r="K694" s="10"/>
      <c r="N694" s="48">
        <v>37</v>
      </c>
      <c r="O694" s="35" t="s">
        <v>1142</v>
      </c>
      <c r="P694" s="53" t="s">
        <v>1317</v>
      </c>
      <c r="Q694" s="49">
        <v>1816.9</v>
      </c>
      <c r="R694" s="98">
        <f>(S674*60+Q694)/(N694*60+P694)*100</f>
        <v>80.78342448090348</v>
      </c>
    </row>
    <row r="695" spans="2:18" ht="15">
      <c r="B695" s="102"/>
      <c r="D695" s="102" t="s">
        <v>1201</v>
      </c>
      <c r="E695" s="2" t="s">
        <v>872</v>
      </c>
      <c r="F695" s="7">
        <v>53</v>
      </c>
      <c r="G695" s="2" t="s">
        <v>3</v>
      </c>
      <c r="H695" s="2" t="s">
        <v>4</v>
      </c>
      <c r="I695" s="10"/>
      <c r="J695" s="10"/>
      <c r="K695" s="10"/>
      <c r="L695" s="18"/>
      <c r="M695" s="18"/>
      <c r="N695" s="48">
        <v>38</v>
      </c>
      <c r="O695" s="35" t="s">
        <v>1142</v>
      </c>
      <c r="P695" s="53" t="s">
        <v>1488</v>
      </c>
      <c r="Q695" s="49">
        <v>1816.9</v>
      </c>
      <c r="R695" s="98">
        <f>(S677*60+Q695)/(N695*60+P695)*100</f>
        <v>78.22698699733058</v>
      </c>
    </row>
    <row r="696" spans="1:18" ht="15">
      <c r="A696" s="4">
        <v>591</v>
      </c>
      <c r="B696" s="102"/>
      <c r="C696" s="1">
        <v>544</v>
      </c>
      <c r="D696" s="102" t="s">
        <v>1202</v>
      </c>
      <c r="E696" s="2" t="str">
        <f>VLOOKUP($A696,база!$A$3:$E$9988,2,FALSE)</f>
        <v>Фокин Николай</v>
      </c>
      <c r="F696" s="7">
        <f>VLOOKUP($A696,база!$A$3:$E$9988,3,FALSE)</f>
        <v>52</v>
      </c>
      <c r="G696" s="2" t="str">
        <f>VLOOKUP($A696,база!$A$3:$E$9988,4,FALSE)</f>
        <v>Орловская</v>
      </c>
      <c r="H696" s="2" t="str">
        <f>VLOOKUP($A696,база!$A$3:$E$9988,5,FALSE)</f>
        <v>Орел</v>
      </c>
      <c r="I696" s="10"/>
      <c r="J696" s="10"/>
      <c r="K696" s="10"/>
      <c r="L696" s="2"/>
      <c r="M696" s="2"/>
      <c r="N696" s="48">
        <v>39</v>
      </c>
      <c r="O696" s="35" t="s">
        <v>1142</v>
      </c>
      <c r="P696" s="53" t="s">
        <v>1489</v>
      </c>
      <c r="Q696" s="49">
        <v>1816.9</v>
      </c>
      <c r="R696" s="98">
        <f>(S678*60+Q696)/(N696*60+P696)*100</f>
        <v>77.07873748515188</v>
      </c>
    </row>
    <row r="697" spans="2:19" ht="15">
      <c r="B697" s="102"/>
      <c r="C697" s="1">
        <v>391</v>
      </c>
      <c r="D697" s="102" t="s">
        <v>1208</v>
      </c>
      <c r="E697" s="2" t="s">
        <v>1287</v>
      </c>
      <c r="F697" s="7">
        <v>53</v>
      </c>
      <c r="G697" s="2" t="s">
        <v>620</v>
      </c>
      <c r="H697" s="2" t="s">
        <v>1288</v>
      </c>
      <c r="I697" s="10"/>
      <c r="J697" s="10"/>
      <c r="K697" s="10"/>
      <c r="L697" s="2"/>
      <c r="M697" s="2"/>
      <c r="N697" s="48">
        <v>40</v>
      </c>
      <c r="O697" s="35" t="s">
        <v>1142</v>
      </c>
      <c r="P697" s="53" t="s">
        <v>1398</v>
      </c>
      <c r="Q697" s="49">
        <v>1816.9</v>
      </c>
      <c r="R697" s="98">
        <f>(S679*60+Q697)/(N697*60+P697)*100</f>
        <v>75.28695147723035</v>
      </c>
      <c r="S697" s="38"/>
    </row>
    <row r="698" spans="1:19" ht="15">
      <c r="A698" s="4">
        <v>105</v>
      </c>
      <c r="B698" s="102"/>
      <c r="C698" s="1">
        <v>19</v>
      </c>
      <c r="D698" s="102" t="s">
        <v>1209</v>
      </c>
      <c r="E698" s="2" t="str">
        <f>VLOOKUP($A698,база!$A$3:$E$9988,2,FALSE)</f>
        <v>Демидов Сергей</v>
      </c>
      <c r="F698" s="7" t="str">
        <f>VLOOKUP($A698,база!$A$3:$E$9988,3,FALSE)</f>
        <v>53</v>
      </c>
      <c r="G698" s="2" t="str">
        <f>VLOOKUP($A698,база!$A$3:$E$9988,4,FALSE)</f>
        <v>Москва</v>
      </c>
      <c r="H698" s="2" t="str">
        <f>VLOOKUP($A698,база!$A$3:$E$9988,5,FALSE)</f>
        <v>Факел</v>
      </c>
      <c r="I698" s="10"/>
      <c r="J698" s="10"/>
      <c r="K698" s="10"/>
      <c r="N698" s="48">
        <v>40</v>
      </c>
      <c r="O698" s="35" t="s">
        <v>1142</v>
      </c>
      <c r="P698" s="53" t="s">
        <v>1317</v>
      </c>
      <c r="Q698" s="49">
        <v>1809.3</v>
      </c>
      <c r="R698" s="98">
        <f>(S678*60+Q698)/(N698*60+P698)*100</f>
        <v>74.48437692972706</v>
      </c>
      <c r="S698" s="38"/>
    </row>
    <row r="699" spans="1:19" ht="15">
      <c r="A699" s="4">
        <v>556</v>
      </c>
      <c r="B699" s="102"/>
      <c r="C699" s="1">
        <v>489</v>
      </c>
      <c r="D699" s="102" t="s">
        <v>1210</v>
      </c>
      <c r="E699" s="2" t="str">
        <f>VLOOKUP($A699,база!$A$3:$E$9988,2,FALSE)</f>
        <v>Ентяков Сергей</v>
      </c>
      <c r="F699" s="7">
        <f>VLOOKUP($A699,база!$A$3:$E$9988,3,FALSE)</f>
        <v>53</v>
      </c>
      <c r="G699" s="2" t="str">
        <f>VLOOKUP($A699,база!$A$3:$E$9988,4,FALSE)</f>
        <v>Вологодская</v>
      </c>
      <c r="H699" s="2" t="str">
        <f>VLOOKUP($A699,база!$A$3:$E$9988,5,FALSE)</f>
        <v>Череповец</v>
      </c>
      <c r="I699" s="10"/>
      <c r="J699" s="10"/>
      <c r="K699" s="10"/>
      <c r="L699" s="2"/>
      <c r="M699" s="2"/>
      <c r="N699" s="48">
        <v>42</v>
      </c>
      <c r="O699" s="35" t="s">
        <v>1142</v>
      </c>
      <c r="P699" s="53" t="s">
        <v>1490</v>
      </c>
      <c r="Q699" s="49">
        <v>1816.9</v>
      </c>
      <c r="R699" s="98">
        <f>(S681*60+Q699)/(N699*60+P699)*100</f>
        <v>71.79436519540049</v>
      </c>
      <c r="S699" s="38"/>
    </row>
    <row r="700" spans="1:19" ht="15">
      <c r="A700" s="4">
        <v>548</v>
      </c>
      <c r="B700" s="102"/>
      <c r="C700" s="1">
        <v>333</v>
      </c>
      <c r="D700" s="102"/>
      <c r="E700" s="2" t="str">
        <f>VLOOKUP($A700,база!$A$3:$E$9988,2,FALSE)</f>
        <v>Быков Николай</v>
      </c>
      <c r="F700" s="7">
        <f>VLOOKUP($A700,база!$A$3:$E$9988,3,FALSE)</f>
        <v>50</v>
      </c>
      <c r="G700" s="2" t="str">
        <f>VLOOKUP($A700,база!$A$3:$E$9988,4,FALSE)</f>
        <v>Ростов-на-Дону</v>
      </c>
      <c r="H700" s="2"/>
      <c r="I700" s="10"/>
      <c r="J700" s="10"/>
      <c r="K700" s="10"/>
      <c r="L700" s="2"/>
      <c r="M700" s="2"/>
      <c r="P700" s="53" t="s">
        <v>1155</v>
      </c>
      <c r="S700" s="38"/>
    </row>
    <row r="701" spans="1:18" ht="15">
      <c r="A701" s="4">
        <v>531</v>
      </c>
      <c r="B701" s="102">
        <v>45</v>
      </c>
      <c r="C701" s="1">
        <v>91</v>
      </c>
      <c r="D701" s="102" t="s">
        <v>1206</v>
      </c>
      <c r="E701" s="2" t="str">
        <f>VLOOKUP($A701,база!$A$3:$E$9988,2,FALSE)</f>
        <v>Карасев Владимир</v>
      </c>
      <c r="F701" s="7">
        <f>VLOOKUP($A701,база!$A$3:$E$9988,3,FALSE)</f>
        <v>56</v>
      </c>
      <c r="G701" s="2" t="str">
        <f>VLOOKUP($A701,база!$A$3:$E$9988,4,FALSE)</f>
        <v>Курган</v>
      </c>
      <c r="H701" s="2" t="str">
        <f>VLOOKUP($A701,база!$A$3:$E$9988,5,FALSE)</f>
        <v>ФСО Россия</v>
      </c>
      <c r="I701" s="46"/>
      <c r="J701" s="46"/>
      <c r="K701" s="10"/>
      <c r="L701" s="2"/>
      <c r="M701" s="2"/>
      <c r="N701" s="48">
        <v>35</v>
      </c>
      <c r="O701" s="35" t="s">
        <v>1142</v>
      </c>
      <c r="P701" s="53" t="s">
        <v>1390</v>
      </c>
      <c r="Q701" s="49">
        <v>1760.7</v>
      </c>
      <c r="R701" s="98">
        <f>(S683*60+Q701)/(N701*60+P701)*100</f>
        <v>82.05331344952931</v>
      </c>
    </row>
    <row r="702" spans="1:18" ht="15">
      <c r="A702" s="4">
        <v>114</v>
      </c>
      <c r="B702" s="102"/>
      <c r="C702" s="1">
        <v>384</v>
      </c>
      <c r="D702" s="102" t="s">
        <v>1207</v>
      </c>
      <c r="E702" s="2" t="str">
        <f>VLOOKUP($A702,база!$A$3:$E$9988,2,FALSE)</f>
        <v>Дроздов Владимир</v>
      </c>
      <c r="F702" s="7" t="str">
        <f>VLOOKUP($A702,база!$A$3:$E$9988,3,FALSE)</f>
        <v>57</v>
      </c>
      <c r="G702" s="2" t="str">
        <f>VLOOKUP($A702,база!$A$3:$E$9988,4,FALSE)</f>
        <v>М.О.Нарофоминск</v>
      </c>
      <c r="H702" s="2" t="str">
        <f>VLOOKUP($A702,база!$A$3:$E$9988,5,FALSE)</f>
        <v>Заря</v>
      </c>
      <c r="I702" s="46"/>
      <c r="J702" s="46"/>
      <c r="K702" s="10"/>
      <c r="N702" s="48">
        <v>37</v>
      </c>
      <c r="O702" s="35" t="s">
        <v>1142</v>
      </c>
      <c r="P702" s="53" t="s">
        <v>1491</v>
      </c>
      <c r="Q702" s="49">
        <v>1760.7</v>
      </c>
      <c r="R702" s="98">
        <f>(S684*60+Q702)/(N702*60+P702)*100</f>
        <v>78.20467264813004</v>
      </c>
    </row>
    <row r="703" spans="1:18" ht="15">
      <c r="A703" s="4">
        <v>615</v>
      </c>
      <c r="B703" s="102"/>
      <c r="C703" s="1">
        <v>104</v>
      </c>
      <c r="D703" s="102" t="s">
        <v>1199</v>
      </c>
      <c r="E703" s="2" t="str">
        <f>VLOOKUP($A703,база!$A$3:$E$9988,2,FALSE)</f>
        <v>Сидоров Анатолий</v>
      </c>
      <c r="F703" s="7">
        <f>VLOOKUP($A703,база!$A$3:$E$9988,3,FALSE)</f>
        <v>59</v>
      </c>
      <c r="G703" s="2" t="str">
        <f>VLOOKUP($A703,база!$A$3:$E$9988,4,FALSE)</f>
        <v>Татарстан</v>
      </c>
      <c r="H703" s="2" t="str">
        <f>VLOOKUP($A703,база!$A$3:$E$9988,5,FALSE)</f>
        <v>Казань Мотор</v>
      </c>
      <c r="I703" s="10"/>
      <c r="J703" s="10"/>
      <c r="K703" s="10"/>
      <c r="L703" s="18"/>
      <c r="M703" s="18"/>
      <c r="N703" s="48">
        <v>37</v>
      </c>
      <c r="O703" s="35" t="s">
        <v>1142</v>
      </c>
      <c r="P703" s="53" t="s">
        <v>1492</v>
      </c>
      <c r="Q703" s="49">
        <v>1734</v>
      </c>
      <c r="R703" s="98">
        <f>(S685*60+Q703)/(N703*60+P703)*100</f>
        <v>76.99480484880779</v>
      </c>
    </row>
    <row r="704" spans="1:18" ht="15">
      <c r="A704" s="4">
        <v>541</v>
      </c>
      <c r="B704" s="102"/>
      <c r="C704" s="1">
        <v>16</v>
      </c>
      <c r="D704" s="102" t="s">
        <v>1200</v>
      </c>
      <c r="E704" s="2" t="str">
        <f>VLOOKUP($A704,база!$A$3:$E$9988,2,FALSE)</f>
        <v>Хилажев Галалетдин</v>
      </c>
      <c r="F704" s="7">
        <f>VLOOKUP($A704,база!$A$3:$E$9988,3,FALSE)</f>
        <v>55</v>
      </c>
      <c r="G704" s="2" t="str">
        <f>VLOOKUP($A704,база!$A$3:$E$9988,4,FALSE)</f>
        <v>Челябинская</v>
      </c>
      <c r="H704" s="2" t="str">
        <f>VLOOKUP($A704,база!$A$3:$E$9988,5,FALSE)</f>
        <v>Сатка</v>
      </c>
      <c r="I704" s="10"/>
      <c r="J704" s="10"/>
      <c r="K704" s="10"/>
      <c r="L704" s="2"/>
      <c r="M704" s="2"/>
      <c r="N704" s="48">
        <v>40</v>
      </c>
      <c r="O704" s="35" t="s">
        <v>1142</v>
      </c>
      <c r="P704" s="53" t="s">
        <v>1493</v>
      </c>
      <c r="Q704" s="49">
        <v>1774.3</v>
      </c>
      <c r="R704" s="98">
        <f>(S687*60+Q704)/(N704*60+P704)*100</f>
        <v>73.78774016468435</v>
      </c>
    </row>
    <row r="705" spans="1:18" ht="15">
      <c r="A705" s="4">
        <v>515</v>
      </c>
      <c r="B705" s="102"/>
      <c r="C705" s="1">
        <v>50</v>
      </c>
      <c r="D705" s="102" t="s">
        <v>1201</v>
      </c>
      <c r="E705" s="2" t="str">
        <f>VLOOKUP($A705,база!$A$3:$E$9988,2,FALSE)</f>
        <v>Базылев Сергей</v>
      </c>
      <c r="F705" s="7">
        <f>VLOOKUP($A705,база!$A$3:$E$9988,3,FALSE)</f>
        <v>55</v>
      </c>
      <c r="G705" s="2" t="str">
        <f>VLOOKUP($A705,база!$A$3:$E$9988,4,FALSE)</f>
        <v>Москва</v>
      </c>
      <c r="H705" s="2" t="str">
        <f>VLOOKUP($A705,база!$A$3:$E$9988,5,FALSE)</f>
        <v>Факел</v>
      </c>
      <c r="I705" s="10"/>
      <c r="J705" s="10"/>
      <c r="K705" s="10"/>
      <c r="L705" s="2"/>
      <c r="M705" s="2"/>
      <c r="N705" s="48">
        <v>40</v>
      </c>
      <c r="O705" s="35" t="s">
        <v>1142</v>
      </c>
      <c r="P705" s="53" t="s">
        <v>1494</v>
      </c>
      <c r="Q705" s="49">
        <v>1774.3</v>
      </c>
      <c r="R705" s="98">
        <f>(S688*60+Q705)/(N705*60+P705)*100</f>
        <v>73.33636438786475</v>
      </c>
    </row>
    <row r="706" spans="1:18" ht="15">
      <c r="A706" s="4">
        <v>373</v>
      </c>
      <c r="B706" s="102"/>
      <c r="C706" s="1">
        <v>107</v>
      </c>
      <c r="D706" s="102" t="s">
        <v>1202</v>
      </c>
      <c r="E706" s="2" t="str">
        <f>VLOOKUP($A706,база!$A$3:$E$9988,2,FALSE)</f>
        <v>Сенечев Александр</v>
      </c>
      <c r="F706" s="7">
        <f>VLOOKUP($A706,база!$A$3:$E$9988,3,FALSE)</f>
        <v>55</v>
      </c>
      <c r="G706" s="2" t="str">
        <f>VLOOKUP($A706,база!$A$3:$E$9988,4,FALSE)</f>
        <v>С-Петерьург</v>
      </c>
      <c r="H706" s="2" t="str">
        <f>VLOOKUP($A706,база!$A$3:$E$9988,5,FALSE)</f>
        <v>Ижора</v>
      </c>
      <c r="I706" s="10"/>
      <c r="J706" s="10"/>
      <c r="K706" s="10"/>
      <c r="L706" s="2"/>
      <c r="M706" s="2"/>
      <c r="N706" s="48">
        <v>41</v>
      </c>
      <c r="O706" s="35" t="s">
        <v>1142</v>
      </c>
      <c r="P706" s="53" t="s">
        <v>1495</v>
      </c>
      <c r="Q706" s="49">
        <v>1786.1</v>
      </c>
      <c r="R706" s="98">
        <f>(S689*60+Q706)/(N706*60+P706)*100</f>
        <v>72.3556815880089</v>
      </c>
    </row>
    <row r="707" spans="2:13" ht="15">
      <c r="B707" s="102"/>
      <c r="D707" s="102"/>
      <c r="E707" s="2"/>
      <c r="F707" s="7"/>
      <c r="G707" s="2"/>
      <c r="H707" s="2"/>
      <c r="I707" s="10"/>
      <c r="J707" s="10"/>
      <c r="K707" s="10"/>
      <c r="L707" s="2"/>
      <c r="M707" s="2"/>
    </row>
    <row r="708" spans="2:13" ht="15">
      <c r="B708" s="102"/>
      <c r="D708" s="102"/>
      <c r="E708" s="2"/>
      <c r="F708" s="7"/>
      <c r="G708" s="2"/>
      <c r="H708" s="2"/>
      <c r="I708" s="10"/>
      <c r="J708" s="10"/>
      <c r="K708" s="10"/>
      <c r="L708" s="2"/>
      <c r="M708" s="2"/>
    </row>
    <row r="709" spans="2:13" ht="15">
      <c r="B709" s="102"/>
      <c r="D709" s="102"/>
      <c r="E709" s="2"/>
      <c r="F709" s="7"/>
      <c r="G709" s="2"/>
      <c r="H709" s="2"/>
      <c r="I709" s="10"/>
      <c r="J709" s="10"/>
      <c r="K709" s="10"/>
      <c r="L709" s="2"/>
      <c r="M709" s="2"/>
    </row>
    <row r="710" spans="2:13" ht="15">
      <c r="B710" s="102"/>
      <c r="D710" s="102"/>
      <c r="E710" s="2"/>
      <c r="F710" s="7"/>
      <c r="G710" s="2"/>
      <c r="H710" s="2"/>
      <c r="I710" s="10"/>
      <c r="J710" s="10"/>
      <c r="K710" s="10"/>
      <c r="L710" s="2"/>
      <c r="M710" s="2"/>
    </row>
    <row r="711" spans="2:13" ht="15">
      <c r="B711" s="102"/>
      <c r="D711" s="102"/>
      <c r="E711" s="2"/>
      <c r="F711" s="7"/>
      <c r="G711" s="2"/>
      <c r="H711" s="2"/>
      <c r="I711" s="10"/>
      <c r="J711" s="10"/>
      <c r="K711" s="10"/>
      <c r="L711" s="2"/>
      <c r="M711" s="2"/>
    </row>
    <row r="712" spans="2:13" ht="15">
      <c r="B712" s="102"/>
      <c r="D712" s="102"/>
      <c r="E712" s="2"/>
      <c r="F712" s="7"/>
      <c r="G712" s="2"/>
      <c r="H712" s="2"/>
      <c r="I712" s="10"/>
      <c r="J712" s="10"/>
      <c r="K712" s="10"/>
      <c r="L712" s="2"/>
      <c r="M712" s="2"/>
    </row>
    <row r="713" spans="2:13" ht="15">
      <c r="B713" s="102"/>
      <c r="D713" s="102"/>
      <c r="E713" s="2"/>
      <c r="F713" s="7"/>
      <c r="G713" s="2"/>
      <c r="H713" s="2"/>
      <c r="I713" s="10"/>
      <c r="J713" s="10"/>
      <c r="K713" s="10"/>
      <c r="L713" s="2"/>
      <c r="M713" s="2"/>
    </row>
    <row r="714" spans="2:13" ht="15">
      <c r="B714" s="102"/>
      <c r="D714" s="102"/>
      <c r="E714" s="2" t="s">
        <v>1503</v>
      </c>
      <c r="F714" s="7"/>
      <c r="G714" s="2"/>
      <c r="H714" s="2"/>
      <c r="I714" s="10"/>
      <c r="J714" s="10"/>
      <c r="K714" s="10"/>
      <c r="L714" s="2"/>
      <c r="M714" s="2"/>
    </row>
    <row r="715" spans="2:13" ht="15">
      <c r="B715" s="102"/>
      <c r="D715" s="102"/>
      <c r="E715" s="2"/>
      <c r="F715" s="7"/>
      <c r="G715" s="2"/>
      <c r="H715" s="2"/>
      <c r="I715" s="10"/>
      <c r="J715" s="10"/>
      <c r="K715" s="10"/>
      <c r="L715" s="2"/>
      <c r="M715" s="2"/>
    </row>
    <row r="716" spans="1:18" ht="15">
      <c r="A716" s="4">
        <v>663</v>
      </c>
      <c r="B716" s="102">
        <v>40</v>
      </c>
      <c r="C716" s="1">
        <v>77</v>
      </c>
      <c r="D716" s="102">
        <v>1</v>
      </c>
      <c r="E716" s="2" t="str">
        <f>VLOOKUP($A716,база!$A$3:$E$9988,2,FALSE)</f>
        <v>Степанов Вячеслав</v>
      </c>
      <c r="F716" s="7">
        <f>VLOOKUP($A716,база!$A$3:$E$9988,3,FALSE)</f>
        <v>64</v>
      </c>
      <c r="G716" s="2" t="str">
        <f>VLOOKUP($A716,база!$A$3:$E$9988,4,FALSE)</f>
        <v>Мурманск</v>
      </c>
      <c r="H716" s="2" t="str">
        <f>VLOOKUP($A716,база!$A$3:$E$9988,5,FALSE)</f>
        <v>Мурманск Динамо</v>
      </c>
      <c r="I716" s="46"/>
      <c r="J716" s="46"/>
      <c r="K716" s="10"/>
      <c r="L716" s="2"/>
      <c r="M716" s="2"/>
      <c r="N716" s="48">
        <v>31</v>
      </c>
      <c r="O716" s="35" t="s">
        <v>1142</v>
      </c>
      <c r="P716" s="53" t="s">
        <v>1496</v>
      </c>
      <c r="Q716" s="49">
        <v>1672.1</v>
      </c>
      <c r="R716" s="98">
        <f aca="true" t="shared" si="37" ref="R716:R722">(S691*60+Q716)/(N716*60+P716)*100</f>
        <v>87.1248436848687</v>
      </c>
    </row>
    <row r="717" spans="1:21" s="4" customFormat="1" ht="15">
      <c r="A717" s="4">
        <v>198</v>
      </c>
      <c r="B717" s="102"/>
      <c r="C717" s="1">
        <v>5</v>
      </c>
      <c r="D717" s="102">
        <v>2</v>
      </c>
      <c r="E717" s="2" t="str">
        <f>VLOOKUP($A717,база!$A$3:$E$9988,2,FALSE)</f>
        <v>Корнаухов Евгений</v>
      </c>
      <c r="F717" s="7">
        <f>VLOOKUP($A717,база!$A$3:$E$9988,3,FALSE)</f>
        <v>61</v>
      </c>
      <c r="G717" s="2" t="str">
        <f>VLOOKUP($A717,база!$A$3:$E$9988,4,FALSE)</f>
        <v>Липецк</v>
      </c>
      <c r="H717" s="2"/>
      <c r="I717" s="46"/>
      <c r="J717" s="46"/>
      <c r="K717" s="10"/>
      <c r="L717" s="2"/>
      <c r="M717" s="2"/>
      <c r="N717" s="48">
        <v>33</v>
      </c>
      <c r="O717" s="35" t="s">
        <v>1142</v>
      </c>
      <c r="P717" s="53" t="s">
        <v>1497</v>
      </c>
      <c r="Q717" s="49">
        <v>1708.7</v>
      </c>
      <c r="R717" s="98">
        <f t="shared" si="37"/>
        <v>84.98035510021386</v>
      </c>
      <c r="S717" s="36"/>
      <c r="U717" s="7"/>
    </row>
    <row r="718" spans="1:21" s="4" customFormat="1" ht="15">
      <c r="A718" s="4">
        <v>675</v>
      </c>
      <c r="B718" s="102"/>
      <c r="C718" s="1">
        <v>148</v>
      </c>
      <c r="D718" s="102">
        <v>3</v>
      </c>
      <c r="E718" s="2" t="str">
        <f>VLOOKUP($A718,база!$A$3:$E$9988,2,FALSE)</f>
        <v>Зверев Василий</v>
      </c>
      <c r="F718" s="7">
        <f>VLOOKUP($A718,база!$A$3:$E$9988,3,FALSE)</f>
        <v>63</v>
      </c>
      <c r="G718" s="2" t="str">
        <f>VLOOKUP($A718,база!$A$3:$E$9988,4,FALSE)</f>
        <v>Москва</v>
      </c>
      <c r="H718" s="2"/>
      <c r="I718" s="46"/>
      <c r="J718" s="46"/>
      <c r="K718" s="10"/>
      <c r="L718" s="2"/>
      <c r="M718" s="2"/>
      <c r="N718" s="48">
        <v>33</v>
      </c>
      <c r="O718" s="35" t="s">
        <v>1142</v>
      </c>
      <c r="P718" s="53" t="s">
        <v>1267</v>
      </c>
      <c r="Q718" s="49">
        <v>1672.1</v>
      </c>
      <c r="R718" s="98">
        <f t="shared" si="37"/>
        <v>83.0073471008737</v>
      </c>
      <c r="S718" s="36"/>
      <c r="U718" s="7"/>
    </row>
    <row r="719" spans="1:18" ht="15">
      <c r="A719" s="4">
        <v>312</v>
      </c>
      <c r="B719" s="102"/>
      <c r="C719" s="1">
        <v>69</v>
      </c>
      <c r="D719" s="102">
        <v>4</v>
      </c>
      <c r="E719" s="2" t="str">
        <f>VLOOKUP($A719,база!$A$3:$E$9988,2,FALSE)</f>
        <v>Постников Иван</v>
      </c>
      <c r="F719" s="7">
        <f>VLOOKUP($A719,база!$A$3:$E$9988,3,FALSE)</f>
        <v>61</v>
      </c>
      <c r="G719" s="2" t="str">
        <f>VLOOKUP($A719,база!$A$3:$E$9988,4,FALSE)</f>
        <v>С-Петербург</v>
      </c>
      <c r="H719" s="2" t="str">
        <f>VLOOKUP($A719,база!$A$3:$E$9988,5,FALSE)</f>
        <v>Ижорец</v>
      </c>
      <c r="I719" s="46"/>
      <c r="J719" s="46"/>
      <c r="K719" s="10"/>
      <c r="L719" s="2"/>
      <c r="M719" s="2"/>
      <c r="N719" s="48">
        <v>34</v>
      </c>
      <c r="O719" s="35" t="s">
        <v>1142</v>
      </c>
      <c r="P719" s="53" t="s">
        <v>1245</v>
      </c>
      <c r="Q719" s="49">
        <v>1696.3</v>
      </c>
      <c r="R719" s="98">
        <f t="shared" si="37"/>
        <v>82.7705669952181</v>
      </c>
    </row>
    <row r="720" spans="1:18" ht="15">
      <c r="A720" s="4">
        <v>635</v>
      </c>
      <c r="B720" s="102"/>
      <c r="C720" s="1">
        <v>385</v>
      </c>
      <c r="D720" s="102">
        <v>5</v>
      </c>
      <c r="E720" s="2" t="str">
        <f>VLOOKUP($A720,база!$A$3:$E$9988,2,FALSE)</f>
        <v>Белых Вениамин</v>
      </c>
      <c r="F720" s="7">
        <f>VLOOKUP($A720,база!$A$3:$E$9988,3,FALSE)</f>
        <v>62</v>
      </c>
      <c r="G720" s="2" t="str">
        <f>VLOOKUP($A720,база!$A$3:$E$9988,4,FALSE)</f>
        <v>Бурятия</v>
      </c>
      <c r="H720" s="2" t="str">
        <f>VLOOKUP($A720,база!$A$3:$E$9988,5,FALSE)</f>
        <v>Улан-Удэ</v>
      </c>
      <c r="I720" s="46"/>
      <c r="J720" s="46"/>
      <c r="K720" s="10"/>
      <c r="N720" s="48">
        <v>34</v>
      </c>
      <c r="O720" s="35" t="s">
        <v>1142</v>
      </c>
      <c r="P720" s="53" t="s">
        <v>1498</v>
      </c>
      <c r="Q720" s="49">
        <v>1696.3</v>
      </c>
      <c r="R720" s="98">
        <f t="shared" si="37"/>
        <v>81.74939759036144</v>
      </c>
    </row>
    <row r="721" spans="1:18" ht="15">
      <c r="A721" s="4">
        <v>658</v>
      </c>
      <c r="B721" s="102"/>
      <c r="C721" s="1">
        <v>108</v>
      </c>
      <c r="D721" s="102">
        <v>6</v>
      </c>
      <c r="E721" s="2" t="str">
        <f>VLOOKUP($A721,база!$A$3:$E$9988,2,FALSE)</f>
        <v>Гречин Дмитрий</v>
      </c>
      <c r="F721" s="7">
        <f>VLOOKUP($A721,база!$A$3:$E$9988,3,FALSE)</f>
        <v>64</v>
      </c>
      <c r="G721" s="2" t="str">
        <f>VLOOKUP($A721,база!$A$3:$E$9988,4,FALSE)</f>
        <v>С-Петербург</v>
      </c>
      <c r="H721" s="2" t="str">
        <f>VLOOKUP($A721,база!$A$3:$E$9988,5,FALSE)</f>
        <v>Ижорец</v>
      </c>
      <c r="I721" s="46"/>
      <c r="J721" s="46"/>
      <c r="K721" s="10"/>
      <c r="L721" s="2"/>
      <c r="M721" s="2"/>
      <c r="N721" s="48">
        <v>35</v>
      </c>
      <c r="O721" s="35" t="s">
        <v>1142</v>
      </c>
      <c r="P721" s="53" t="s">
        <v>1499</v>
      </c>
      <c r="Q721" s="49">
        <v>1672.1</v>
      </c>
      <c r="R721" s="98">
        <f t="shared" si="37"/>
        <v>78.74635019308656</v>
      </c>
    </row>
    <row r="722" spans="1:18" ht="15">
      <c r="A722" s="4">
        <v>620</v>
      </c>
      <c r="B722" s="102"/>
      <c r="C722" s="1">
        <v>100</v>
      </c>
      <c r="D722" s="102">
        <v>7</v>
      </c>
      <c r="E722" s="2" t="str">
        <f>VLOOKUP($A722,база!$A$3:$E$9988,2,FALSE)</f>
        <v>Кириллов Сергей</v>
      </c>
      <c r="F722" s="7">
        <f>VLOOKUP($A722,база!$A$3:$E$9988,3,FALSE)</f>
        <v>61</v>
      </c>
      <c r="G722" s="2" t="str">
        <f>VLOOKUP($A722,база!$A$3:$E$9988,4,FALSE)</f>
        <v>Татарстан</v>
      </c>
      <c r="H722" s="2" t="str">
        <f>VLOOKUP($A722,база!$A$3:$E$9988,5,FALSE)</f>
        <v>Казань Мотор</v>
      </c>
      <c r="I722" s="46"/>
      <c r="J722" s="46"/>
      <c r="K722" s="10"/>
      <c r="L722" s="2"/>
      <c r="M722" s="2"/>
      <c r="N722" s="48">
        <v>37</v>
      </c>
      <c r="O722" s="35" t="s">
        <v>1142</v>
      </c>
      <c r="P722" s="53" t="s">
        <v>1349</v>
      </c>
      <c r="Q722" s="49">
        <v>1696.3</v>
      </c>
      <c r="R722" s="98">
        <f t="shared" si="37"/>
        <v>75.2639985801757</v>
      </c>
    </row>
    <row r="723" spans="1:18" ht="15">
      <c r="A723" s="4">
        <v>324</v>
      </c>
      <c r="B723" s="102">
        <v>35</v>
      </c>
      <c r="C723" s="1">
        <v>561</v>
      </c>
      <c r="D723" s="102">
        <v>1</v>
      </c>
      <c r="E723" s="2" t="str">
        <f>VLOOKUP($A723,база!$A$3:$E$9988,2,FALSE)</f>
        <v>Путров Сергей</v>
      </c>
      <c r="F723" s="7" t="str">
        <f>VLOOKUP($A723,база!$A$3:$E$9988,3,FALSE)</f>
        <v>65</v>
      </c>
      <c r="G723" s="2" t="str">
        <f>VLOOKUP($A723,база!$A$3:$E$9988,4,FALSE)</f>
        <v>Свердловская</v>
      </c>
      <c r="H723" s="2" t="str">
        <f>VLOOKUP($A723,база!$A$3:$E$9988,5,FALSE)</f>
        <v>Североуральск</v>
      </c>
      <c r="I723" s="46"/>
      <c r="J723" s="46"/>
      <c r="K723" s="10"/>
      <c r="L723" s="2"/>
      <c r="M723" s="2"/>
      <c r="N723" s="48">
        <v>33</v>
      </c>
      <c r="O723" s="35" t="s">
        <v>1142</v>
      </c>
      <c r="P723" s="53" t="s">
        <v>1174</v>
      </c>
      <c r="Q723" s="49">
        <v>1648.7</v>
      </c>
      <c r="R723" s="98">
        <f>(S700*60+Q723)/(N723*60+P723)*100</f>
        <v>82.87839943698789</v>
      </c>
    </row>
    <row r="724" spans="1:18" ht="15">
      <c r="A724" s="4">
        <v>674</v>
      </c>
      <c r="B724" s="102"/>
      <c r="C724" s="1">
        <v>571</v>
      </c>
      <c r="D724" s="102">
        <v>2</v>
      </c>
      <c r="E724" s="2" t="str">
        <f>VLOOKUP($A724,база!$A$3:$E$9988,2,FALSE)</f>
        <v>Меньшаков Юрий</v>
      </c>
      <c r="F724" s="7">
        <f>VLOOKUP($A724,база!$A$3:$E$9988,3,FALSE)</f>
        <v>67</v>
      </c>
      <c r="G724" s="2" t="str">
        <f>VLOOKUP($A724,база!$A$3:$E$9988,4,FALSE)</f>
        <v>Архангельская</v>
      </c>
      <c r="H724" s="2" t="str">
        <f>VLOOKUP($A724,база!$A$3:$E$9988,5,FALSE)</f>
        <v>Архангельск Лава</v>
      </c>
      <c r="I724" s="46"/>
      <c r="J724" s="46"/>
      <c r="K724" s="10"/>
      <c r="L724" s="2"/>
      <c r="M724" s="2"/>
      <c r="N724" s="48">
        <v>34</v>
      </c>
      <c r="O724" s="35" t="s">
        <v>1142</v>
      </c>
      <c r="P724" s="53" t="s">
        <v>1500</v>
      </c>
      <c r="Q724" s="49">
        <v>1626.1</v>
      </c>
      <c r="R724" s="98">
        <f>(S701*60+Q724)/(N724*60+P724)*100</f>
        <v>79.69515781219368</v>
      </c>
    </row>
    <row r="725" spans="1:18" ht="15">
      <c r="A725" s="4">
        <v>673</v>
      </c>
      <c r="B725" s="102"/>
      <c r="C725" s="1">
        <v>350</v>
      </c>
      <c r="D725" s="102">
        <v>3</v>
      </c>
      <c r="E725" s="2" t="str">
        <f>VLOOKUP($A725,база!$A$3:$E$9988,2,FALSE)</f>
        <v>Мовсесян Артур</v>
      </c>
      <c r="F725" s="7">
        <f>VLOOKUP($A725,база!$A$3:$E$9988,3,FALSE)</f>
        <v>69</v>
      </c>
      <c r="G725" s="2" t="str">
        <f>VLOOKUP($A725,база!$A$3:$E$9988,4,FALSE)</f>
        <v>С-Петербург</v>
      </c>
      <c r="H725" s="2" t="str">
        <f>VLOOKUP($A725,база!$A$3:$E$9988,5,FALSE)</f>
        <v>Кировец</v>
      </c>
      <c r="I725" s="46"/>
      <c r="J725" s="46"/>
      <c r="K725" s="10"/>
      <c r="L725" s="2"/>
      <c r="M725" s="2"/>
      <c r="N725" s="48">
        <v>34</v>
      </c>
      <c r="O725" s="35" t="s">
        <v>1142</v>
      </c>
      <c r="P725" s="53" t="s">
        <v>1195</v>
      </c>
      <c r="Q725" s="49">
        <v>1618.4</v>
      </c>
      <c r="R725" s="98">
        <f>(S702*60+Q725)/(N725*60+P725)*100</f>
        <v>77.33180428134557</v>
      </c>
    </row>
    <row r="726" spans="1:18" ht="15">
      <c r="A726" s="4">
        <v>555</v>
      </c>
      <c r="B726" s="102"/>
      <c r="C726" s="1">
        <v>499</v>
      </c>
      <c r="D726" s="102">
        <v>4</v>
      </c>
      <c r="E726" s="2" t="str">
        <f>VLOOKUP($A726,база!$A$3:$E$9988,2,FALSE)</f>
        <v>Балашов Александр</v>
      </c>
      <c r="F726" s="7">
        <f>VLOOKUP($A726,база!$A$3:$E$9988,3,FALSE)</f>
        <v>65</v>
      </c>
      <c r="G726" s="2" t="str">
        <f>VLOOKUP($A726,база!$A$3:$E$9988,4,FALSE)</f>
        <v>Архангельская</v>
      </c>
      <c r="H726" s="2" t="str">
        <f>VLOOKUP($A726,база!$A$3:$E$9988,5,FALSE)</f>
        <v>Коряжма</v>
      </c>
      <c r="I726" s="46"/>
      <c r="J726" s="46"/>
      <c r="K726" s="10"/>
      <c r="L726" s="2"/>
      <c r="M726" s="2"/>
      <c r="N726" s="48">
        <v>35</v>
      </c>
      <c r="O726" s="35" t="s">
        <v>1142</v>
      </c>
      <c r="P726" s="53" t="s">
        <v>1501</v>
      </c>
      <c r="Q726" s="49">
        <v>1660.3</v>
      </c>
      <c r="R726" s="98">
        <f>(S703*60+Q726)/(N726*60+P726)*100</f>
        <v>77.57323739662664</v>
      </c>
    </row>
    <row r="727" spans="1:18" ht="15">
      <c r="A727" s="4">
        <v>315</v>
      </c>
      <c r="B727" s="102"/>
      <c r="C727" s="1">
        <v>580</v>
      </c>
      <c r="D727" s="102">
        <v>5</v>
      </c>
      <c r="E727" s="2" t="str">
        <f>VLOOKUP($A727,база!$A$3:$E$9988,2,FALSE)</f>
        <v>Поташев Андрей</v>
      </c>
      <c r="F727" s="7">
        <f>VLOOKUP($A727,база!$A$3:$E$9988,3,FALSE)</f>
        <v>66</v>
      </c>
      <c r="G727" s="2" t="str">
        <f>VLOOKUP($A727,база!$A$3:$E$9988,4,FALSE)</f>
        <v>Архангельская</v>
      </c>
      <c r="H727" s="2" t="str">
        <f>VLOOKUP($A727,база!$A$3:$E$9988,5,FALSE)</f>
        <v>Архангельск Лава</v>
      </c>
      <c r="I727" s="46"/>
      <c r="J727" s="46"/>
      <c r="K727" s="10"/>
      <c r="L727" s="2"/>
      <c r="M727" s="2"/>
      <c r="N727" s="48">
        <v>35</v>
      </c>
      <c r="O727" s="35" t="s">
        <v>1142</v>
      </c>
      <c r="P727" s="53" t="s">
        <v>1502</v>
      </c>
      <c r="Q727" s="49">
        <v>1648.7</v>
      </c>
      <c r="R727" s="98">
        <f>(S704*60+Q727)/(N727*60+P727)*100</f>
        <v>77.73953225198038</v>
      </c>
    </row>
    <row r="728" spans="2:13" ht="15">
      <c r="B728" s="102"/>
      <c r="D728" s="102"/>
      <c r="E728" s="2"/>
      <c r="F728" s="7"/>
      <c r="G728" s="2"/>
      <c r="H728" s="2"/>
      <c r="I728" s="10"/>
      <c r="J728" s="10"/>
      <c r="K728" s="10"/>
      <c r="L728" s="2"/>
      <c r="M728" s="2"/>
    </row>
    <row r="729" spans="2:13" ht="15">
      <c r="B729" s="102"/>
      <c r="D729" s="102"/>
      <c r="E729" s="2"/>
      <c r="F729" s="7"/>
      <c r="G729" s="2"/>
      <c r="H729" s="2"/>
      <c r="I729" s="10"/>
      <c r="J729" s="10"/>
      <c r="K729" s="10"/>
      <c r="L729" s="2"/>
      <c r="M729" s="2"/>
    </row>
    <row r="730" spans="2:13" ht="15">
      <c r="B730" s="102"/>
      <c r="D730" s="102"/>
      <c r="E730" s="2"/>
      <c r="F730" s="7"/>
      <c r="G730" s="2"/>
      <c r="H730" s="2"/>
      <c r="I730" s="10"/>
      <c r="J730" s="10"/>
      <c r="K730" s="10"/>
      <c r="L730" s="2"/>
      <c r="M730" s="2"/>
    </row>
    <row r="731" spans="2:13" ht="15">
      <c r="B731" s="102"/>
      <c r="D731" s="102"/>
      <c r="E731" s="2"/>
      <c r="F731" s="7"/>
      <c r="G731" s="2"/>
      <c r="H731" s="2"/>
      <c r="I731" s="10"/>
      <c r="J731" s="10"/>
      <c r="K731" s="10"/>
      <c r="L731" s="2"/>
      <c r="M731" s="2"/>
    </row>
    <row r="732" spans="2:21" ht="15">
      <c r="B732" s="102"/>
      <c r="D732" s="102"/>
      <c r="E732" s="2"/>
      <c r="F732" s="7"/>
      <c r="G732" s="2"/>
      <c r="H732" s="2"/>
      <c r="I732" s="10"/>
      <c r="J732" s="10"/>
      <c r="K732" s="10"/>
      <c r="L732" s="2"/>
      <c r="M732" s="2"/>
      <c r="U732" s="21">
        <f aca="true" t="shared" si="38" ref="U732:U738">104-F808</f>
        <v>104</v>
      </c>
    </row>
    <row r="733" spans="2:21" ht="15">
      <c r="B733" s="102"/>
      <c r="D733" s="102"/>
      <c r="E733" s="2"/>
      <c r="F733" s="7"/>
      <c r="G733" s="2"/>
      <c r="H733" s="2"/>
      <c r="I733" s="10"/>
      <c r="J733" s="10"/>
      <c r="K733" s="10"/>
      <c r="L733" s="2"/>
      <c r="M733" s="2"/>
      <c r="U733" s="21">
        <f t="shared" si="38"/>
        <v>104</v>
      </c>
    </row>
    <row r="734" spans="2:21" ht="15">
      <c r="B734" s="102"/>
      <c r="D734" s="102"/>
      <c r="E734" s="2"/>
      <c r="F734" s="7"/>
      <c r="G734" s="2"/>
      <c r="H734" s="2"/>
      <c r="I734" s="10"/>
      <c r="J734" s="10"/>
      <c r="K734" s="10"/>
      <c r="L734" s="2"/>
      <c r="M734" s="2"/>
      <c r="U734" s="21">
        <f t="shared" si="38"/>
        <v>104</v>
      </c>
    </row>
    <row r="735" spans="2:22" ht="15">
      <c r="B735" s="102"/>
      <c r="D735" s="102"/>
      <c r="E735" s="2"/>
      <c r="F735" s="7"/>
      <c r="G735" s="2"/>
      <c r="H735" s="2"/>
      <c r="I735" s="10"/>
      <c r="J735" s="10"/>
      <c r="K735" s="10"/>
      <c r="L735" s="2"/>
      <c r="M735" s="2"/>
      <c r="U735" s="21">
        <f t="shared" si="38"/>
        <v>104</v>
      </c>
      <c r="V735" s="4"/>
    </row>
    <row r="736" spans="2:22" ht="15">
      <c r="B736" s="102"/>
      <c r="D736" s="102"/>
      <c r="E736" s="2"/>
      <c r="F736" s="7"/>
      <c r="G736" s="2"/>
      <c r="H736" s="2"/>
      <c r="I736" s="10"/>
      <c r="J736" s="10"/>
      <c r="K736" s="10"/>
      <c r="L736" s="2"/>
      <c r="M736" s="2"/>
      <c r="U736" s="21">
        <f t="shared" si="38"/>
        <v>104</v>
      </c>
      <c r="V736" s="4"/>
    </row>
    <row r="737" spans="2:21" ht="15">
      <c r="B737" s="102"/>
      <c r="D737" s="102"/>
      <c r="E737" s="2"/>
      <c r="F737" s="7"/>
      <c r="G737" s="2"/>
      <c r="H737" s="2"/>
      <c r="I737" s="10"/>
      <c r="J737" s="10"/>
      <c r="K737" s="10"/>
      <c r="L737" s="2"/>
      <c r="M737" s="2"/>
      <c r="U737" s="21">
        <f t="shared" si="38"/>
        <v>104</v>
      </c>
    </row>
    <row r="738" spans="2:21" ht="15">
      <c r="B738" s="102"/>
      <c r="D738" s="102"/>
      <c r="E738" s="2"/>
      <c r="F738" s="7"/>
      <c r="G738" s="2"/>
      <c r="H738" s="2"/>
      <c r="I738" s="10"/>
      <c r="J738" s="10"/>
      <c r="K738" s="10"/>
      <c r="L738" s="2"/>
      <c r="M738" s="2"/>
      <c r="U738" s="21">
        <f t="shared" si="38"/>
        <v>73</v>
      </c>
    </row>
    <row r="739" spans="2:21" ht="15">
      <c r="B739" s="102"/>
      <c r="D739" s="102"/>
      <c r="E739" s="2"/>
      <c r="F739" s="7"/>
      <c r="G739" s="2"/>
      <c r="H739" s="2"/>
      <c r="I739" s="10"/>
      <c r="J739" s="10"/>
      <c r="K739" s="10"/>
      <c r="L739" s="2"/>
      <c r="M739" s="2"/>
      <c r="U739" s="21">
        <f>104-F816</f>
        <v>57</v>
      </c>
    </row>
    <row r="740" spans="2:21" ht="15">
      <c r="B740" s="102"/>
      <c r="D740" s="102"/>
      <c r="E740" s="2"/>
      <c r="F740" s="7"/>
      <c r="G740" s="2"/>
      <c r="H740" s="2"/>
      <c r="I740" s="10"/>
      <c r="J740" s="10"/>
      <c r="K740" s="10"/>
      <c r="L740" s="2"/>
      <c r="M740" s="2"/>
      <c r="U740" s="21">
        <f>104-F817</f>
        <v>55</v>
      </c>
    </row>
    <row r="741" spans="2:21" ht="15">
      <c r="B741" s="102"/>
      <c r="D741" s="102"/>
      <c r="E741" s="2"/>
      <c r="F741" s="7"/>
      <c r="G741" s="2"/>
      <c r="H741" s="2"/>
      <c r="I741" s="10"/>
      <c r="J741" s="10"/>
      <c r="K741" s="10"/>
      <c r="L741" s="2"/>
      <c r="M741" s="2"/>
      <c r="U741" s="21">
        <f>104-F818</f>
        <v>57</v>
      </c>
    </row>
    <row r="742" spans="2:21" ht="15">
      <c r="B742" s="102"/>
      <c r="D742" s="102"/>
      <c r="E742" s="2" t="s">
        <v>1204</v>
      </c>
      <c r="F742" s="7"/>
      <c r="G742" s="2"/>
      <c r="H742" s="2"/>
      <c r="I742" s="46"/>
      <c r="J742" s="46"/>
      <c r="K742" s="10"/>
      <c r="L742" s="2"/>
      <c r="M742" s="2"/>
      <c r="S742" s="38"/>
      <c r="U742" s="21">
        <f>104-F819</f>
        <v>51</v>
      </c>
    </row>
    <row r="743" spans="2:21" ht="15">
      <c r="B743" s="102"/>
      <c r="D743" s="102"/>
      <c r="E743" s="2"/>
      <c r="F743" s="7"/>
      <c r="G743" s="2"/>
      <c r="H743" s="2"/>
      <c r="I743" s="46"/>
      <c r="J743" s="46"/>
      <c r="K743" s="10"/>
      <c r="L743" s="2"/>
      <c r="M743" s="2"/>
      <c r="S743" s="38"/>
      <c r="U743" s="21">
        <f>104-F820</f>
        <v>53</v>
      </c>
    </row>
    <row r="744" spans="4:21" s="4" customFormat="1" ht="14.25">
      <c r="D744" s="106"/>
      <c r="U744" s="7"/>
    </row>
    <row r="745" spans="4:21" s="4" customFormat="1" ht="14.25">
      <c r="D745" s="106"/>
      <c r="U745" s="7"/>
    </row>
    <row r="746" spans="2:21" s="4" customFormat="1" ht="15">
      <c r="B746" s="102"/>
      <c r="C746" s="1"/>
      <c r="D746" s="102"/>
      <c r="E746" s="2"/>
      <c r="F746" s="7"/>
      <c r="G746" s="2"/>
      <c r="H746" s="2"/>
      <c r="I746" s="10"/>
      <c r="J746" s="10"/>
      <c r="K746" s="10"/>
      <c r="L746" s="2"/>
      <c r="M746" s="2"/>
      <c r="N746" s="48"/>
      <c r="O746" s="35"/>
      <c r="P746" s="53"/>
      <c r="Q746" s="49"/>
      <c r="R746" s="98"/>
      <c r="S746" s="38"/>
      <c r="U746" s="7"/>
    </row>
    <row r="747" spans="2:21" s="4" customFormat="1" ht="15">
      <c r="B747" s="102"/>
      <c r="C747" s="1"/>
      <c r="D747" s="102"/>
      <c r="E747" s="2"/>
      <c r="F747" s="7"/>
      <c r="G747" s="2"/>
      <c r="H747" s="2"/>
      <c r="I747" s="10"/>
      <c r="J747" s="10"/>
      <c r="K747" s="10"/>
      <c r="L747" s="2"/>
      <c r="M747" s="2"/>
      <c r="N747" s="48"/>
      <c r="O747" s="35"/>
      <c r="P747" s="53"/>
      <c r="Q747" s="49"/>
      <c r="R747" s="98"/>
      <c r="S747" s="38"/>
      <c r="U747" s="7"/>
    </row>
    <row r="748" spans="2:21" s="4" customFormat="1" ht="15">
      <c r="B748" s="102"/>
      <c r="C748" s="1"/>
      <c r="D748" s="102"/>
      <c r="E748" s="2"/>
      <c r="F748" s="7"/>
      <c r="G748" s="2"/>
      <c r="H748" s="2"/>
      <c r="I748" s="10"/>
      <c r="J748" s="10"/>
      <c r="K748" s="10"/>
      <c r="L748" s="2"/>
      <c r="M748" s="2"/>
      <c r="N748" s="48"/>
      <c r="O748" s="35"/>
      <c r="P748" s="53"/>
      <c r="Q748" s="49"/>
      <c r="R748" s="98"/>
      <c r="S748" s="38"/>
      <c r="U748" s="7"/>
    </row>
    <row r="749" spans="2:21" s="4" customFormat="1" ht="15">
      <c r="B749" s="102"/>
      <c r="C749" s="1"/>
      <c r="D749" s="102"/>
      <c r="E749" s="2"/>
      <c r="F749" s="7"/>
      <c r="G749" s="2"/>
      <c r="H749" s="2"/>
      <c r="I749" s="10"/>
      <c r="J749" s="10"/>
      <c r="K749" s="10"/>
      <c r="L749" s="2"/>
      <c r="M749" s="2"/>
      <c r="N749" s="48"/>
      <c r="O749" s="35"/>
      <c r="P749" s="53"/>
      <c r="Q749" s="49"/>
      <c r="R749" s="98"/>
      <c r="S749" s="38"/>
      <c r="U749" s="7"/>
    </row>
    <row r="750" spans="2:21" s="4" customFormat="1" ht="15">
      <c r="B750" s="102"/>
      <c r="C750" s="1"/>
      <c r="D750" s="102"/>
      <c r="E750" s="2"/>
      <c r="F750" s="7"/>
      <c r="G750" s="2"/>
      <c r="H750" s="2"/>
      <c r="I750" s="10"/>
      <c r="J750" s="10"/>
      <c r="K750" s="10"/>
      <c r="L750" s="2"/>
      <c r="M750" s="2"/>
      <c r="N750" s="48"/>
      <c r="O750" s="35"/>
      <c r="P750" s="53"/>
      <c r="Q750" s="49"/>
      <c r="R750" s="98"/>
      <c r="S750" s="38"/>
      <c r="U750" s="7"/>
    </row>
    <row r="751" spans="2:21" s="4" customFormat="1" ht="15">
      <c r="B751" s="102"/>
      <c r="C751" s="1"/>
      <c r="D751" s="102"/>
      <c r="E751" s="2"/>
      <c r="F751" s="7"/>
      <c r="G751" s="2"/>
      <c r="H751" s="2"/>
      <c r="I751" s="10"/>
      <c r="J751" s="10"/>
      <c r="K751" s="10"/>
      <c r="L751" s="2"/>
      <c r="M751" s="2"/>
      <c r="N751" s="48"/>
      <c r="O751" s="35"/>
      <c r="P751" s="53"/>
      <c r="Q751" s="49"/>
      <c r="R751" s="98"/>
      <c r="S751" s="38"/>
      <c r="U751" s="7"/>
    </row>
    <row r="752" spans="2:21" s="4" customFormat="1" ht="15">
      <c r="B752" s="102"/>
      <c r="C752" s="1"/>
      <c r="D752" s="102"/>
      <c r="E752" s="2"/>
      <c r="F752" s="7"/>
      <c r="G752" s="2"/>
      <c r="H752" s="2"/>
      <c r="I752" s="10"/>
      <c r="J752" s="10"/>
      <c r="K752" s="10"/>
      <c r="L752" s="2"/>
      <c r="M752" s="2"/>
      <c r="N752" s="48"/>
      <c r="O752" s="35"/>
      <c r="P752" s="53"/>
      <c r="Q752" s="49"/>
      <c r="R752" s="98"/>
      <c r="S752" s="38"/>
      <c r="U752" s="7"/>
    </row>
    <row r="753" spans="2:21" s="4" customFormat="1" ht="15">
      <c r="B753" s="102"/>
      <c r="C753" s="1"/>
      <c r="D753" s="102"/>
      <c r="E753" s="2"/>
      <c r="F753" s="7"/>
      <c r="G753" s="2"/>
      <c r="H753" s="2"/>
      <c r="I753" s="10"/>
      <c r="J753" s="10"/>
      <c r="K753" s="10"/>
      <c r="L753" s="2"/>
      <c r="M753" s="2"/>
      <c r="N753" s="48"/>
      <c r="O753" s="35"/>
      <c r="P753" s="53"/>
      <c r="Q753" s="49"/>
      <c r="R753" s="98"/>
      <c r="S753" s="38"/>
      <c r="U753" s="7"/>
    </row>
    <row r="754" spans="2:21" s="4" customFormat="1" ht="15">
      <c r="B754" s="102"/>
      <c r="C754" s="1"/>
      <c r="D754" s="102"/>
      <c r="E754" s="2"/>
      <c r="F754" s="7"/>
      <c r="G754" s="2"/>
      <c r="H754" s="2"/>
      <c r="I754" s="10"/>
      <c r="J754" s="10"/>
      <c r="K754" s="10"/>
      <c r="N754" s="48"/>
      <c r="O754" s="35"/>
      <c r="P754" s="53"/>
      <c r="Q754" s="49"/>
      <c r="R754" s="98"/>
      <c r="S754" s="38"/>
      <c r="U754" s="7"/>
    </row>
    <row r="755" spans="2:21" s="4" customFormat="1" ht="15">
      <c r="B755" s="102"/>
      <c r="C755" s="1"/>
      <c r="D755" s="102"/>
      <c r="E755" s="2"/>
      <c r="F755" s="7"/>
      <c r="G755" s="2"/>
      <c r="H755" s="2"/>
      <c r="I755" s="10"/>
      <c r="J755" s="10"/>
      <c r="K755" s="10"/>
      <c r="L755" s="2"/>
      <c r="M755" s="2"/>
      <c r="N755" s="48"/>
      <c r="O755" s="35"/>
      <c r="P755" s="53"/>
      <c r="Q755" s="49"/>
      <c r="R755" s="98"/>
      <c r="S755" s="38"/>
      <c r="U755" s="7"/>
    </row>
    <row r="756" spans="2:21" ht="15">
      <c r="B756" s="102"/>
      <c r="D756" s="102"/>
      <c r="E756" s="10" t="s">
        <v>817</v>
      </c>
      <c r="F756" s="7"/>
      <c r="G756" s="2"/>
      <c r="H756" s="2"/>
      <c r="I756" s="10"/>
      <c r="J756" s="10"/>
      <c r="K756" s="10"/>
      <c r="L756" s="2"/>
      <c r="M756" s="2"/>
      <c r="U756" s="21">
        <f>104-F849</f>
        <v>104</v>
      </c>
    </row>
    <row r="757" spans="2:21" ht="15">
      <c r="B757" s="102"/>
      <c r="D757" s="102"/>
      <c r="E757" s="10"/>
      <c r="F757" s="7"/>
      <c r="G757" s="2"/>
      <c r="H757" s="2"/>
      <c r="I757" s="10"/>
      <c r="J757" s="10"/>
      <c r="K757" s="10"/>
      <c r="L757" s="2"/>
      <c r="M757" s="2"/>
      <c r="U757" s="21">
        <f>104-F850</f>
        <v>104</v>
      </c>
    </row>
    <row r="758" spans="2:21" ht="15">
      <c r="B758" s="102"/>
      <c r="D758" s="102"/>
      <c r="E758" s="10" t="s">
        <v>818</v>
      </c>
      <c r="F758" s="7"/>
      <c r="G758" s="2"/>
      <c r="H758" s="2"/>
      <c r="I758" s="10"/>
      <c r="J758" s="10"/>
      <c r="K758" s="10"/>
      <c r="L758" s="2"/>
      <c r="M758" s="2"/>
      <c r="U758" s="21">
        <f>104-F851</f>
        <v>104</v>
      </c>
    </row>
    <row r="759" spans="2:21" s="4" customFormat="1" ht="15">
      <c r="B759" s="102"/>
      <c r="C759" s="1"/>
      <c r="D759" s="102"/>
      <c r="E759" s="2"/>
      <c r="F759" s="7"/>
      <c r="G759" s="2"/>
      <c r="H759" s="2"/>
      <c r="I759" s="10"/>
      <c r="J759" s="10"/>
      <c r="K759" s="10"/>
      <c r="L759" s="2"/>
      <c r="M759" s="2"/>
      <c r="N759" s="48"/>
      <c r="O759" s="35"/>
      <c r="P759" s="53"/>
      <c r="Q759" s="49"/>
      <c r="R759" s="98"/>
      <c r="S759" s="38"/>
      <c r="U759" s="7"/>
    </row>
    <row r="760" spans="2:21" s="4" customFormat="1" ht="15">
      <c r="B760" s="102"/>
      <c r="C760" s="1"/>
      <c r="D760" s="102"/>
      <c r="E760" s="2"/>
      <c r="F760" s="7"/>
      <c r="G760" s="2"/>
      <c r="H760" s="2"/>
      <c r="I760" s="10"/>
      <c r="J760" s="10"/>
      <c r="K760" s="10"/>
      <c r="L760" s="2"/>
      <c r="M760" s="2"/>
      <c r="N760" s="48"/>
      <c r="O760" s="35"/>
      <c r="P760" s="53"/>
      <c r="Q760" s="49"/>
      <c r="R760" s="98"/>
      <c r="S760" s="38"/>
      <c r="U760" s="7"/>
    </row>
    <row r="761" spans="2:21" s="4" customFormat="1" ht="15">
      <c r="B761" s="102"/>
      <c r="C761" s="1"/>
      <c r="D761" s="102"/>
      <c r="E761" s="2"/>
      <c r="F761" s="7"/>
      <c r="G761" s="2"/>
      <c r="H761" s="2"/>
      <c r="I761" s="10"/>
      <c r="J761" s="10"/>
      <c r="K761" s="10"/>
      <c r="L761" s="2"/>
      <c r="M761" s="2"/>
      <c r="N761" s="48"/>
      <c r="O761" s="35"/>
      <c r="P761" s="53"/>
      <c r="Q761" s="49"/>
      <c r="R761" s="98"/>
      <c r="S761" s="38"/>
      <c r="U761" s="7"/>
    </row>
    <row r="762" spans="2:21" s="4" customFormat="1" ht="15">
      <c r="B762" s="102"/>
      <c r="C762" s="1"/>
      <c r="D762" s="102"/>
      <c r="E762" s="2"/>
      <c r="F762" s="7"/>
      <c r="G762" s="2"/>
      <c r="H762" s="2"/>
      <c r="I762" s="10"/>
      <c r="J762" s="10"/>
      <c r="K762" s="10"/>
      <c r="L762" s="2"/>
      <c r="M762" s="2"/>
      <c r="N762" s="48"/>
      <c r="O762" s="35"/>
      <c r="P762" s="53"/>
      <c r="Q762" s="49"/>
      <c r="R762" s="98"/>
      <c r="S762" s="38"/>
      <c r="U762" s="7"/>
    </row>
    <row r="763" spans="2:21" s="4" customFormat="1" ht="15">
      <c r="B763" s="102"/>
      <c r="C763" s="1"/>
      <c r="D763" s="102"/>
      <c r="E763" s="2"/>
      <c r="F763" s="7"/>
      <c r="G763" s="2"/>
      <c r="H763" s="2"/>
      <c r="I763" s="10"/>
      <c r="J763" s="10"/>
      <c r="K763" s="10"/>
      <c r="L763" s="2"/>
      <c r="M763" s="2"/>
      <c r="N763" s="48"/>
      <c r="O763" s="35"/>
      <c r="P763" s="53"/>
      <c r="Q763" s="49"/>
      <c r="R763" s="98"/>
      <c r="S763" s="38"/>
      <c r="U763" s="7"/>
    </row>
    <row r="764" spans="2:21" s="4" customFormat="1" ht="15">
      <c r="B764" s="102"/>
      <c r="C764" s="1"/>
      <c r="D764" s="102"/>
      <c r="E764" s="2"/>
      <c r="F764" s="7"/>
      <c r="G764" s="2"/>
      <c r="H764" s="2"/>
      <c r="I764" s="10"/>
      <c r="J764" s="10"/>
      <c r="K764" s="10"/>
      <c r="L764" s="2"/>
      <c r="M764" s="2"/>
      <c r="N764" s="48"/>
      <c r="O764" s="35"/>
      <c r="P764" s="53"/>
      <c r="Q764" s="49"/>
      <c r="R764" s="98"/>
      <c r="S764" s="38"/>
      <c r="U764" s="7"/>
    </row>
    <row r="765" spans="2:21" s="4" customFormat="1" ht="15">
      <c r="B765" s="102"/>
      <c r="C765" s="1"/>
      <c r="D765" s="102"/>
      <c r="E765" s="2"/>
      <c r="F765" s="7"/>
      <c r="G765" s="2"/>
      <c r="H765" s="2"/>
      <c r="I765" s="10"/>
      <c r="J765" s="10"/>
      <c r="K765" s="10"/>
      <c r="L765" s="2"/>
      <c r="M765" s="2"/>
      <c r="N765" s="48"/>
      <c r="O765" s="35"/>
      <c r="P765" s="53"/>
      <c r="Q765" s="49"/>
      <c r="R765" s="98"/>
      <c r="S765" s="38"/>
      <c r="U765" s="7"/>
    </row>
    <row r="766" spans="2:21" s="4" customFormat="1" ht="15">
      <c r="B766" s="102"/>
      <c r="C766" s="1"/>
      <c r="D766" s="102"/>
      <c r="E766" s="2"/>
      <c r="F766" s="7"/>
      <c r="G766" s="2"/>
      <c r="H766" s="2"/>
      <c r="I766" s="10"/>
      <c r="J766" s="10"/>
      <c r="K766" s="10"/>
      <c r="L766" s="2"/>
      <c r="M766" s="2"/>
      <c r="N766" s="48"/>
      <c r="O766" s="35"/>
      <c r="P766" s="53"/>
      <c r="Q766" s="49"/>
      <c r="R766" s="98"/>
      <c r="S766" s="38"/>
      <c r="U766" s="7"/>
    </row>
    <row r="767" spans="2:21" s="4" customFormat="1" ht="15">
      <c r="B767" s="102"/>
      <c r="C767" s="1"/>
      <c r="D767" s="102"/>
      <c r="E767" s="2"/>
      <c r="F767" s="7"/>
      <c r="G767" s="2"/>
      <c r="H767" s="2"/>
      <c r="I767" s="10"/>
      <c r="J767" s="10"/>
      <c r="K767" s="10"/>
      <c r="L767" s="2"/>
      <c r="M767" s="2"/>
      <c r="N767" s="48"/>
      <c r="O767" s="35"/>
      <c r="P767" s="53"/>
      <c r="Q767" s="49"/>
      <c r="R767" s="98"/>
      <c r="S767" s="38"/>
      <c r="U767" s="7"/>
    </row>
    <row r="768" spans="2:21" s="4" customFormat="1" ht="15">
      <c r="B768" s="102"/>
      <c r="C768" s="1"/>
      <c r="D768" s="102"/>
      <c r="E768" s="2"/>
      <c r="F768" s="7"/>
      <c r="G768" s="2"/>
      <c r="H768" s="2"/>
      <c r="I768" s="10"/>
      <c r="J768" s="10"/>
      <c r="K768" s="10"/>
      <c r="L768" s="2"/>
      <c r="M768" s="2"/>
      <c r="N768" s="48"/>
      <c r="O768" s="35"/>
      <c r="P768" s="53"/>
      <c r="Q768" s="49"/>
      <c r="R768" s="98"/>
      <c r="S768" s="38"/>
      <c r="U768" s="7"/>
    </row>
    <row r="769" spans="2:21" ht="15">
      <c r="B769" s="102"/>
      <c r="D769" s="102"/>
      <c r="E769" s="2"/>
      <c r="F769" s="7"/>
      <c r="G769" s="2"/>
      <c r="H769" s="2"/>
      <c r="I769" s="10"/>
      <c r="J769" s="10"/>
      <c r="K769" s="10"/>
      <c r="L769" s="2"/>
      <c r="M769" s="2"/>
      <c r="U769" s="21">
        <f>104-F847</f>
        <v>104</v>
      </c>
    </row>
    <row r="770" spans="2:21" ht="15">
      <c r="B770" s="102"/>
      <c r="D770" s="102"/>
      <c r="E770" s="2"/>
      <c r="F770" s="7"/>
      <c r="G770" s="2"/>
      <c r="H770" s="2"/>
      <c r="I770" s="10"/>
      <c r="J770" s="10"/>
      <c r="K770" s="10"/>
      <c r="L770" s="2"/>
      <c r="M770" s="2"/>
      <c r="U770" s="21">
        <f>104-F848</f>
        <v>104</v>
      </c>
    </row>
    <row r="774" spans="2:21" ht="15">
      <c r="B774" s="102"/>
      <c r="D774" s="102"/>
      <c r="E774" s="2"/>
      <c r="F774" s="7"/>
      <c r="G774" s="2"/>
      <c r="H774" s="2"/>
      <c r="I774" s="10"/>
      <c r="J774" s="10"/>
      <c r="K774" s="10"/>
      <c r="L774" s="2"/>
      <c r="M774" s="2"/>
      <c r="U774" s="21">
        <f>104-F852</f>
        <v>104</v>
      </c>
    </row>
    <row r="775" spans="2:21" ht="15">
      <c r="B775" s="102"/>
      <c r="D775" s="102"/>
      <c r="E775" s="2"/>
      <c r="F775" s="7"/>
      <c r="G775" s="2"/>
      <c r="H775" s="2"/>
      <c r="I775" s="10"/>
      <c r="J775" s="10"/>
      <c r="K775" s="10"/>
      <c r="L775" s="2"/>
      <c r="M775" s="2"/>
      <c r="U775" s="21">
        <f>104-F853</f>
        <v>104</v>
      </c>
    </row>
    <row r="776" spans="2:21" ht="15">
      <c r="B776" s="102"/>
      <c r="D776" s="102"/>
      <c r="E776" s="2"/>
      <c r="F776" s="7"/>
      <c r="G776" s="2"/>
      <c r="H776" s="2"/>
      <c r="I776" s="10"/>
      <c r="J776" s="10"/>
      <c r="K776" s="10"/>
      <c r="L776" s="2"/>
      <c r="M776" s="2"/>
      <c r="U776" s="21">
        <f>104-F854</f>
        <v>104</v>
      </c>
    </row>
    <row r="777" spans="2:13" ht="15">
      <c r="B777" s="102"/>
      <c r="D777" s="102"/>
      <c r="E777" s="2"/>
      <c r="F777" s="7"/>
      <c r="G777" s="2"/>
      <c r="H777" s="2"/>
      <c r="I777" s="10"/>
      <c r="J777" s="10"/>
      <c r="K777" s="10"/>
      <c r="L777" s="2"/>
      <c r="M777" s="2"/>
    </row>
    <row r="778" spans="2:13" ht="15">
      <c r="B778" s="102"/>
      <c r="D778" s="102"/>
      <c r="E778" s="2"/>
      <c r="F778" s="7"/>
      <c r="G778" s="2"/>
      <c r="H778" s="2"/>
      <c r="I778" s="10"/>
      <c r="J778" s="10"/>
      <c r="K778" s="10"/>
      <c r="L778" s="2"/>
      <c r="M778" s="2"/>
    </row>
    <row r="779" spans="2:13" ht="15">
      <c r="B779" s="102"/>
      <c r="D779" s="102"/>
      <c r="E779" s="2"/>
      <c r="F779" s="7"/>
      <c r="G779" s="2"/>
      <c r="H779" s="2"/>
      <c r="I779" s="10"/>
      <c r="J779" s="10"/>
      <c r="K779" s="10"/>
      <c r="L779" s="2"/>
      <c r="M779" s="2"/>
    </row>
    <row r="780" spans="2:13" ht="15">
      <c r="B780" s="102"/>
      <c r="D780" s="102"/>
      <c r="E780" s="2"/>
      <c r="F780" s="7"/>
      <c r="G780" s="2"/>
      <c r="H780" s="2"/>
      <c r="I780" s="10"/>
      <c r="J780" s="10"/>
      <c r="K780" s="10"/>
      <c r="L780" s="2"/>
      <c r="M780" s="2"/>
    </row>
    <row r="781" spans="2:13" ht="15">
      <c r="B781" s="102"/>
      <c r="D781" s="102"/>
      <c r="E781" s="2"/>
      <c r="F781" s="7"/>
      <c r="G781" s="2"/>
      <c r="H781" s="2"/>
      <c r="I781" s="10"/>
      <c r="J781" s="10"/>
      <c r="K781" s="10"/>
      <c r="L781" s="2"/>
      <c r="M781" s="2"/>
    </row>
    <row r="782" spans="2:13" ht="15">
      <c r="B782" s="102"/>
      <c r="D782" s="102"/>
      <c r="E782" s="2"/>
      <c r="F782" s="7"/>
      <c r="G782" s="2"/>
      <c r="H782" s="2"/>
      <c r="I782" s="10"/>
      <c r="J782" s="10"/>
      <c r="K782" s="10"/>
      <c r="L782" s="2"/>
      <c r="M782" s="2"/>
    </row>
    <row r="783" spans="2:13" ht="15">
      <c r="B783" s="102"/>
      <c r="D783" s="102"/>
      <c r="E783" s="2"/>
      <c r="F783" s="7"/>
      <c r="G783" s="2"/>
      <c r="H783" s="2"/>
      <c r="I783" s="10"/>
      <c r="J783" s="10"/>
      <c r="K783" s="10"/>
      <c r="L783" s="2"/>
      <c r="M783" s="2"/>
    </row>
    <row r="784" spans="2:13" ht="15">
      <c r="B784" s="102"/>
      <c r="D784" s="102"/>
      <c r="E784" s="2"/>
      <c r="F784" s="7"/>
      <c r="G784" s="2"/>
      <c r="H784" s="2"/>
      <c r="I784" s="10"/>
      <c r="J784" s="10"/>
      <c r="K784" s="10"/>
      <c r="L784" s="2"/>
      <c r="M784" s="2"/>
    </row>
    <row r="785" spans="2:13" ht="15">
      <c r="B785" s="102"/>
      <c r="D785" s="102"/>
      <c r="E785" s="2"/>
      <c r="F785" s="7"/>
      <c r="G785" s="2"/>
      <c r="H785" s="2"/>
      <c r="I785" s="10"/>
      <c r="J785" s="10"/>
      <c r="K785" s="10"/>
      <c r="L785" s="2"/>
      <c r="M785" s="2"/>
    </row>
    <row r="786" spans="2:13" ht="15">
      <c r="B786" s="102"/>
      <c r="D786" s="102"/>
      <c r="E786" s="2"/>
      <c r="F786" s="7"/>
      <c r="G786" s="2"/>
      <c r="H786" s="2"/>
      <c r="I786" s="10"/>
      <c r="J786" s="10"/>
      <c r="K786" s="10"/>
      <c r="L786" s="2"/>
      <c r="M786" s="2"/>
    </row>
    <row r="787" spans="2:13" ht="15">
      <c r="B787" s="102"/>
      <c r="D787" s="102"/>
      <c r="E787" s="2"/>
      <c r="F787" s="7"/>
      <c r="G787" s="2"/>
      <c r="H787" s="2"/>
      <c r="I787" s="10"/>
      <c r="J787" s="10"/>
      <c r="K787" s="10"/>
      <c r="L787" s="2"/>
      <c r="M787" s="2"/>
    </row>
    <row r="788" spans="2:13" ht="15">
      <c r="B788" s="102"/>
      <c r="D788" s="102"/>
      <c r="E788" s="2"/>
      <c r="F788" s="7"/>
      <c r="G788" s="2"/>
      <c r="H788" s="2"/>
      <c r="I788" s="10"/>
      <c r="J788" s="10"/>
      <c r="K788" s="10"/>
      <c r="L788" s="2"/>
      <c r="M788" s="2"/>
    </row>
    <row r="789" spans="2:13" ht="15">
      <c r="B789" s="102"/>
      <c r="D789" s="102"/>
      <c r="E789" s="2"/>
      <c r="F789" s="7"/>
      <c r="G789" s="2"/>
      <c r="H789" s="2"/>
      <c r="I789" s="10"/>
      <c r="J789" s="10"/>
      <c r="K789" s="10"/>
      <c r="L789" s="2"/>
      <c r="M789" s="2"/>
    </row>
    <row r="790" spans="2:13" ht="15">
      <c r="B790" s="102"/>
      <c r="D790" s="102"/>
      <c r="E790" s="2"/>
      <c r="F790" s="7"/>
      <c r="G790" s="2"/>
      <c r="H790" s="2"/>
      <c r="I790" s="10"/>
      <c r="J790" s="10"/>
      <c r="K790" s="10"/>
      <c r="L790" s="2"/>
      <c r="M790" s="2"/>
    </row>
    <row r="791" spans="2:13" ht="15">
      <c r="B791" s="102"/>
      <c r="D791" s="102"/>
      <c r="E791" s="2"/>
      <c r="F791" s="7"/>
      <c r="G791" s="2"/>
      <c r="H791" s="2"/>
      <c r="I791" s="10"/>
      <c r="J791" s="10"/>
      <c r="K791" s="10"/>
      <c r="L791" s="2"/>
      <c r="M791" s="2"/>
    </row>
    <row r="792" spans="2:13" ht="15">
      <c r="B792" s="102"/>
      <c r="D792" s="102"/>
      <c r="E792" s="2"/>
      <c r="F792" s="7"/>
      <c r="G792" s="2"/>
      <c r="H792" s="2"/>
      <c r="I792" s="10"/>
      <c r="J792" s="10"/>
      <c r="K792" s="10"/>
      <c r="L792" s="2"/>
      <c r="M792" s="2"/>
    </row>
    <row r="793" spans="2:13" ht="15">
      <c r="B793" s="102"/>
      <c r="D793" s="102"/>
      <c r="E793" s="2"/>
      <c r="F793" s="7"/>
      <c r="G793" s="2"/>
      <c r="H793" s="2"/>
      <c r="I793" s="10"/>
      <c r="J793" s="10"/>
      <c r="K793" s="10"/>
      <c r="L793" s="2"/>
      <c r="M793" s="2"/>
    </row>
    <row r="794" spans="2:13" ht="15">
      <c r="B794" s="102"/>
      <c r="D794" s="102"/>
      <c r="E794" s="2"/>
      <c r="F794" s="7"/>
      <c r="G794" s="2"/>
      <c r="H794" s="2"/>
      <c r="I794" s="10"/>
      <c r="J794" s="10"/>
      <c r="K794" s="10"/>
      <c r="L794" s="2"/>
      <c r="M794" s="2"/>
    </row>
    <row r="795" spans="2:13" ht="15">
      <c r="B795" s="102"/>
      <c r="D795" s="102"/>
      <c r="E795" s="2"/>
      <c r="F795" s="7"/>
      <c r="G795" s="2"/>
      <c r="H795" s="2"/>
      <c r="I795" s="10"/>
      <c r="J795" s="10"/>
      <c r="K795" s="10"/>
      <c r="L795" s="2"/>
      <c r="M795" s="2"/>
    </row>
    <row r="796" spans="2:13" ht="15">
      <c r="B796" s="102"/>
      <c r="D796" s="102"/>
      <c r="E796" s="2"/>
      <c r="F796" s="7"/>
      <c r="G796" s="2"/>
      <c r="H796" s="2"/>
      <c r="I796" s="10"/>
      <c r="J796" s="10"/>
      <c r="K796" s="10"/>
      <c r="L796" s="2"/>
      <c r="M796" s="2"/>
    </row>
    <row r="797" spans="2:13" ht="15">
      <c r="B797" s="102"/>
      <c r="D797" s="102"/>
      <c r="E797" s="2"/>
      <c r="F797" s="7"/>
      <c r="G797" s="2"/>
      <c r="H797" s="2"/>
      <c r="I797" s="10"/>
      <c r="J797" s="10"/>
      <c r="K797" s="10"/>
      <c r="L797" s="2"/>
      <c r="M797" s="2"/>
    </row>
    <row r="798" spans="2:13" ht="15">
      <c r="B798" s="102"/>
      <c r="D798" s="102"/>
      <c r="E798" s="2"/>
      <c r="F798" s="7"/>
      <c r="G798" s="2"/>
      <c r="H798" s="2"/>
      <c r="I798" s="10"/>
      <c r="J798" s="10"/>
      <c r="K798" s="10"/>
      <c r="L798" s="2"/>
      <c r="M798" s="2"/>
    </row>
    <row r="799" spans="2:13" ht="15">
      <c r="B799" s="102"/>
      <c r="D799" s="102"/>
      <c r="E799" s="2"/>
      <c r="F799" s="7"/>
      <c r="G799" s="2"/>
      <c r="H799" s="2"/>
      <c r="I799" s="10"/>
      <c r="J799" s="10"/>
      <c r="K799" s="10"/>
      <c r="L799" s="2"/>
      <c r="M799" s="2"/>
    </row>
    <row r="800" spans="2:13" ht="15">
      <c r="B800" s="102"/>
      <c r="D800" s="102"/>
      <c r="E800" s="2"/>
      <c r="F800" s="7"/>
      <c r="G800" s="2"/>
      <c r="H800" s="2"/>
      <c r="I800" s="10"/>
      <c r="J800" s="10"/>
      <c r="K800" s="10"/>
      <c r="L800" s="2"/>
      <c r="M800" s="2"/>
    </row>
    <row r="801" spans="2:13" ht="15">
      <c r="B801" s="102"/>
      <c r="D801" s="102"/>
      <c r="E801" s="2"/>
      <c r="F801" s="7"/>
      <c r="G801" s="2"/>
      <c r="H801" s="2"/>
      <c r="I801" s="10"/>
      <c r="J801" s="10"/>
      <c r="K801" s="10"/>
      <c r="L801" s="2"/>
      <c r="M801" s="2"/>
    </row>
    <row r="802" spans="2:13" ht="15">
      <c r="B802" s="102"/>
      <c r="D802" s="102"/>
      <c r="E802" s="2"/>
      <c r="F802" s="7"/>
      <c r="G802" s="2"/>
      <c r="H802" s="2"/>
      <c r="I802" s="10"/>
      <c r="J802" s="10"/>
      <c r="K802" s="10"/>
      <c r="L802" s="2"/>
      <c r="M802" s="2"/>
    </row>
    <row r="803" spans="2:13" ht="15">
      <c r="B803" s="102"/>
      <c r="D803" s="102"/>
      <c r="E803" s="2"/>
      <c r="F803" s="7"/>
      <c r="G803" s="2"/>
      <c r="H803" s="2"/>
      <c r="I803" s="10"/>
      <c r="J803" s="10"/>
      <c r="K803" s="10"/>
      <c r="L803" s="2"/>
      <c r="M803" s="2"/>
    </row>
    <row r="804" spans="2:13" ht="15">
      <c r="B804" s="102"/>
      <c r="D804" s="102"/>
      <c r="E804" s="2"/>
      <c r="F804" s="7"/>
      <c r="G804" s="2"/>
      <c r="H804" s="2"/>
      <c r="I804" s="10"/>
      <c r="J804" s="10"/>
      <c r="K804" s="10"/>
      <c r="L804" s="2"/>
      <c r="M804" s="2"/>
    </row>
    <row r="805" spans="2:13" ht="15">
      <c r="B805" s="102"/>
      <c r="D805" s="102"/>
      <c r="E805" s="2"/>
      <c r="F805" s="7"/>
      <c r="G805" s="2"/>
      <c r="H805" s="2"/>
      <c r="I805" s="10"/>
      <c r="J805" s="10"/>
      <c r="K805" s="10"/>
      <c r="L805" s="2"/>
      <c r="M805" s="2"/>
    </row>
    <row r="806" spans="2:13" ht="15">
      <c r="B806" s="102"/>
      <c r="D806" s="102"/>
      <c r="E806" s="2"/>
      <c r="F806" s="7"/>
      <c r="G806" s="2"/>
      <c r="H806" s="2"/>
      <c r="I806" s="10"/>
      <c r="J806" s="10"/>
      <c r="K806" s="10"/>
      <c r="L806" s="2"/>
      <c r="M806" s="2"/>
    </row>
    <row r="807" spans="2:13" ht="15">
      <c r="B807" s="102"/>
      <c r="D807" s="102"/>
      <c r="E807" s="2"/>
      <c r="F807" s="7"/>
      <c r="G807" s="2"/>
      <c r="H807" s="2"/>
      <c r="I807" s="10"/>
      <c r="J807" s="10"/>
      <c r="K807" s="10"/>
      <c r="L807" s="2"/>
      <c r="M807" s="2"/>
    </row>
    <row r="808" spans="2:21" ht="15.75">
      <c r="B808" s="103"/>
      <c r="D808" s="102"/>
      <c r="E808" s="10"/>
      <c r="F808" s="41"/>
      <c r="G808" s="32" t="s">
        <v>1461</v>
      </c>
      <c r="H808" s="43"/>
      <c r="I808" s="10"/>
      <c r="J808" s="10" t="s">
        <v>1213</v>
      </c>
      <c r="K808" s="10"/>
      <c r="L808" s="2"/>
      <c r="M808" s="2"/>
      <c r="U808" s="21">
        <f>104-F855</f>
        <v>104</v>
      </c>
    </row>
    <row r="809" spans="2:21" ht="15.75">
      <c r="B809" s="103"/>
      <c r="D809" s="102"/>
      <c r="E809" s="10"/>
      <c r="F809" s="41"/>
      <c r="G809" s="28" t="s">
        <v>824</v>
      </c>
      <c r="H809" s="41"/>
      <c r="I809" s="10"/>
      <c r="J809" s="10" t="s">
        <v>819</v>
      </c>
      <c r="K809" s="10"/>
      <c r="L809" s="2"/>
      <c r="M809" s="2"/>
      <c r="U809" s="21">
        <f>104-F856</f>
        <v>104</v>
      </c>
    </row>
    <row r="810" spans="2:11" ht="15.75">
      <c r="B810" s="103"/>
      <c r="D810" s="102"/>
      <c r="E810" s="10"/>
      <c r="F810" s="41"/>
      <c r="G810" s="28"/>
      <c r="H810" s="41"/>
      <c r="I810" s="10"/>
      <c r="J810" s="10"/>
      <c r="K810" s="10"/>
    </row>
    <row r="811" spans="2:13" ht="15">
      <c r="B811" s="102"/>
      <c r="D811" s="102"/>
      <c r="E811" s="41"/>
      <c r="F811" s="41"/>
      <c r="G811" s="10"/>
      <c r="H811" s="10"/>
      <c r="I811" s="41"/>
      <c r="J811" s="113"/>
      <c r="K811" s="10"/>
      <c r="L811" s="10"/>
      <c r="M811" s="10"/>
    </row>
    <row r="812" spans="2:13" ht="15">
      <c r="B812" s="102"/>
      <c r="D812" s="102"/>
      <c r="E812" s="2" t="s">
        <v>1215</v>
      </c>
      <c r="F812" s="41"/>
      <c r="G812" s="10"/>
      <c r="H812" s="10"/>
      <c r="I812" s="10"/>
      <c r="J812" s="41"/>
      <c r="K812" s="41"/>
      <c r="L812" s="41"/>
      <c r="M812" s="41"/>
    </row>
    <row r="813" spans="2:13" ht="15">
      <c r="B813" s="103"/>
      <c r="D813" s="102"/>
      <c r="E813" s="10"/>
      <c r="F813" s="41"/>
      <c r="G813" s="10"/>
      <c r="H813" s="10"/>
      <c r="I813" s="10"/>
      <c r="J813" s="10"/>
      <c r="K813" s="10"/>
      <c r="L813" s="2"/>
      <c r="M813" s="2"/>
    </row>
    <row r="814" spans="1:21" ht="15">
      <c r="A814" s="4">
        <v>254</v>
      </c>
      <c r="B814" s="103">
        <v>70</v>
      </c>
      <c r="C814" s="1">
        <v>203</v>
      </c>
      <c r="D814" s="102" t="s">
        <v>1206</v>
      </c>
      <c r="E814" s="2" t="str">
        <f>VLOOKUP($A814,база!$A$3:$E$9988,2,FALSE)</f>
        <v>Мезенов Владимир</v>
      </c>
      <c r="F814" s="7">
        <f>VLOOKUP($A814,база!$A$3:$E$9988,3,FALSE)</f>
        <v>31</v>
      </c>
      <c r="G814" s="2" t="str">
        <f>VLOOKUP($A814,база!$A$3:$E$9988,4,FALSE)</f>
        <v>Москва</v>
      </c>
      <c r="H814" s="2" t="str">
        <f>VLOOKUP($A814,база!$A$3:$E$9988,5,FALSE)</f>
        <v>Юж.Тушино</v>
      </c>
      <c r="I814" s="10"/>
      <c r="J814" s="10"/>
      <c r="K814" s="10"/>
      <c r="L814" s="2"/>
      <c r="M814" s="2"/>
      <c r="P814" s="53" t="s">
        <v>1438</v>
      </c>
      <c r="Q814" s="49">
        <v>13.27</v>
      </c>
      <c r="R814" s="98">
        <f>(S735*60+Q814)/(N814*60+P814)*100</f>
        <v>65.36945812807882</v>
      </c>
      <c r="U814" s="21">
        <f>104-F861</f>
        <v>104</v>
      </c>
    </row>
    <row r="815" spans="2:13" ht="15">
      <c r="B815" s="103"/>
      <c r="D815" s="102"/>
      <c r="E815" s="2" t="s">
        <v>1470</v>
      </c>
      <c r="F815" s="7"/>
      <c r="G815" s="2"/>
      <c r="H815" s="2"/>
      <c r="I815" s="10"/>
      <c r="J815" s="10"/>
      <c r="K815" s="10"/>
      <c r="L815" s="2"/>
      <c r="M815" s="2"/>
    </row>
    <row r="816" spans="1:21" ht="15">
      <c r="A816" s="4">
        <v>4</v>
      </c>
      <c r="B816" s="103">
        <v>55</v>
      </c>
      <c r="C816" s="1">
        <v>21</v>
      </c>
      <c r="D816" s="102" t="s">
        <v>1206</v>
      </c>
      <c r="E816" s="2" t="str">
        <f>VLOOKUP($A816,база!$A$3:$E$9988,2,FALSE)</f>
        <v>Адамов Юрий</v>
      </c>
      <c r="F816" s="7">
        <f>VLOOKUP($A816,база!$A$3:$E$9988,3,FALSE)</f>
        <v>47</v>
      </c>
      <c r="G816" s="2" t="str">
        <f>VLOOKUP($A816,база!$A$3:$E$9988,4,FALSE)</f>
        <v>Казахстан</v>
      </c>
      <c r="H816" s="2" t="str">
        <f>VLOOKUP($A816,база!$A$3:$E$9988,5,FALSE)</f>
        <v>Актюбенская</v>
      </c>
      <c r="I816" s="10"/>
      <c r="J816" s="10"/>
      <c r="K816" s="10"/>
      <c r="L816" s="2"/>
      <c r="M816" s="2"/>
      <c r="P816" s="53" t="s">
        <v>1471</v>
      </c>
      <c r="Q816" s="49">
        <v>14.42</v>
      </c>
      <c r="R816" s="98">
        <f aca="true" t="shared" si="39" ref="R816:R822">(S737*60+Q816)/(N816*60+P816)*100</f>
        <v>75.10416666666667</v>
      </c>
      <c r="U816" s="21">
        <f aca="true" t="shared" si="40" ref="U816:U821">104-F862</f>
        <v>104</v>
      </c>
    </row>
    <row r="817" spans="1:21" ht="15">
      <c r="A817" s="4">
        <v>428</v>
      </c>
      <c r="B817" s="103"/>
      <c r="C817" s="1">
        <v>45</v>
      </c>
      <c r="D817" s="102" t="s">
        <v>1207</v>
      </c>
      <c r="E817" s="2" t="str">
        <f>VLOOKUP($A817,база!$A$3:$E$9988,2,FALSE)</f>
        <v>Тремасов Владимир</v>
      </c>
      <c r="F817" s="7">
        <f>VLOOKUP($A817,база!$A$3:$E$9988,3,FALSE)</f>
        <v>49</v>
      </c>
      <c r="G817" s="2" t="str">
        <f>VLOOKUP($A817,база!$A$3:$E$9988,4,FALSE)</f>
        <v>Ульяновск</v>
      </c>
      <c r="H817" s="2" t="str">
        <f>VLOOKUP($A817,база!$A$3:$E$9988,5,FALSE)</f>
        <v>Ювенис</v>
      </c>
      <c r="I817" s="10"/>
      <c r="J817" s="10"/>
      <c r="K817" s="10"/>
      <c r="L817" s="2"/>
      <c r="M817" s="2"/>
      <c r="P817" s="53" t="s">
        <v>1439</v>
      </c>
      <c r="Q817" s="49">
        <v>14.26</v>
      </c>
      <c r="R817" s="98">
        <f t="shared" si="39"/>
        <v>68.22966507177034</v>
      </c>
      <c r="U817" s="21">
        <f t="shared" si="40"/>
        <v>104</v>
      </c>
    </row>
    <row r="818" spans="1:21" ht="15">
      <c r="A818" s="4">
        <v>246</v>
      </c>
      <c r="B818" s="103"/>
      <c r="C818" s="1">
        <v>492</v>
      </c>
      <c r="D818" s="102" t="s">
        <v>1199</v>
      </c>
      <c r="E818" s="2" t="str">
        <f>VLOOKUP($A818,база!$A$3:$E$9988,2,FALSE)</f>
        <v>Мальцев Вениамин</v>
      </c>
      <c r="F818" s="7" t="str">
        <f>VLOOKUP($A818,база!$A$3:$E$9988,3,FALSE)</f>
        <v>47</v>
      </c>
      <c r="G818" s="2" t="str">
        <f>VLOOKUP($A818,база!$A$3:$E$9988,4,FALSE)</f>
        <v>Вологотская Череповец</v>
      </c>
      <c r="H818" s="2"/>
      <c r="I818" s="10"/>
      <c r="J818" s="10"/>
      <c r="K818" s="10"/>
      <c r="L818" s="2"/>
      <c r="M818" s="2"/>
      <c r="P818" s="53" t="s">
        <v>1472</v>
      </c>
      <c r="Q818" s="49">
        <v>14.42</v>
      </c>
      <c r="R818" s="98">
        <f t="shared" si="39"/>
        <v>42.411764705882355</v>
      </c>
      <c r="U818" s="21">
        <f t="shared" si="40"/>
        <v>104</v>
      </c>
    </row>
    <row r="819" spans="1:21" ht="15">
      <c r="A819" s="4">
        <v>359</v>
      </c>
      <c r="B819" s="103">
        <v>50</v>
      </c>
      <c r="C819" s="1">
        <v>41</v>
      </c>
      <c r="D819" s="102" t="s">
        <v>1206</v>
      </c>
      <c r="E819" s="2" t="str">
        <f>VLOOKUP($A819,база!$A$3:$E$9988,2,FALSE)</f>
        <v>Саранкин Александр</v>
      </c>
      <c r="F819" s="7">
        <f>VLOOKUP($A819,база!$A$3:$E$9988,3,FALSE)</f>
        <v>53</v>
      </c>
      <c r="G819" s="2" t="str">
        <f>VLOOKUP($A819,база!$A$3:$E$9988,4,FALSE)</f>
        <v>Ставропольский</v>
      </c>
      <c r="H819" s="2" t="str">
        <f>VLOOKUP($A819,база!$A$3:$E$9988,5,FALSE)</f>
        <v>Буденовск</v>
      </c>
      <c r="I819" s="10"/>
      <c r="J819" s="10"/>
      <c r="K819" s="10"/>
      <c r="L819" s="2"/>
      <c r="M819" s="2"/>
      <c r="P819" s="53" t="s">
        <v>1473</v>
      </c>
      <c r="Q819" s="49">
        <v>13.53</v>
      </c>
      <c r="R819" s="98">
        <f t="shared" si="39"/>
        <v>84.03726708074532</v>
      </c>
      <c r="U819" s="21">
        <f t="shared" si="40"/>
        <v>69</v>
      </c>
    </row>
    <row r="820" spans="1:21" ht="15">
      <c r="A820" s="4">
        <v>491</v>
      </c>
      <c r="B820" s="103"/>
      <c r="C820" s="1">
        <v>551</v>
      </c>
      <c r="D820" s="102" t="s">
        <v>1207</v>
      </c>
      <c r="E820" s="2" t="str">
        <f>VLOOKUP($A820,база!$A$3:$E$9988,2,FALSE)</f>
        <v>Широков Сергей</v>
      </c>
      <c r="F820" s="7">
        <f>VLOOKUP($A820,база!$A$3:$E$9988,3,FALSE)</f>
        <v>51</v>
      </c>
      <c r="G820" s="2" t="str">
        <f>VLOOKUP($A820,база!$A$3:$E$9988,4,FALSE)</f>
        <v>Пермская</v>
      </c>
      <c r="H820" s="2" t="str">
        <f>VLOOKUP($A820,база!$A$3:$E$9988,5,FALSE)</f>
        <v>Лысьва</v>
      </c>
      <c r="I820" s="10"/>
      <c r="J820" s="10"/>
      <c r="K820" s="10"/>
      <c r="L820" s="2"/>
      <c r="M820" s="2"/>
      <c r="P820" s="53" t="s">
        <v>1232</v>
      </c>
      <c r="Q820" s="49">
        <v>13.96</v>
      </c>
      <c r="R820" s="98">
        <f t="shared" si="39"/>
        <v>73.08900523560209</v>
      </c>
      <c r="U820" s="21">
        <f t="shared" si="40"/>
        <v>62</v>
      </c>
    </row>
    <row r="821" spans="1:21" ht="15">
      <c r="A821" s="4">
        <v>558</v>
      </c>
      <c r="B821" s="103"/>
      <c r="C821" s="1">
        <v>497</v>
      </c>
      <c r="D821" s="102" t="s">
        <v>1199</v>
      </c>
      <c r="E821" s="2" t="str">
        <f>VLOOKUP($A821,база!$A$3:$E$9988,2,FALSE)</f>
        <v>Карпов Анатолий</v>
      </c>
      <c r="F821" s="7">
        <f>VLOOKUP($A821,база!$A$3:$E$9988,3,FALSE)</f>
        <v>53</v>
      </c>
      <c r="G821" s="2" t="str">
        <f>VLOOKUP($A821,база!$A$3:$E$9988,4,FALSE)</f>
        <v>Вологодская</v>
      </c>
      <c r="H821" s="2" t="str">
        <f>VLOOKUP($A821,база!$A$3:$E$9988,5,FALSE)</f>
        <v>Череповец</v>
      </c>
      <c r="I821" s="10"/>
      <c r="J821" s="10"/>
      <c r="K821" s="10"/>
      <c r="P821" s="53" t="s">
        <v>1320</v>
      </c>
      <c r="Q821" s="49">
        <v>13.67</v>
      </c>
      <c r="R821" s="98">
        <f t="shared" si="39"/>
        <v>62.13636363636363</v>
      </c>
      <c r="U821" s="21">
        <f t="shared" si="40"/>
        <v>61</v>
      </c>
    </row>
    <row r="822" spans="1:18" ht="15">
      <c r="A822" s="4">
        <v>171</v>
      </c>
      <c r="B822" s="103"/>
      <c r="C822" s="1">
        <v>550</v>
      </c>
      <c r="D822" s="102" t="s">
        <v>1200</v>
      </c>
      <c r="E822" s="2" t="str">
        <f>VLOOKUP($A822,база!$A$3:$E$9988,2,FALSE)</f>
        <v>Карташов Николай</v>
      </c>
      <c r="F822" s="7" t="str">
        <f>VLOOKUP($A822,база!$A$3:$E$9988,3,FALSE)</f>
        <v>51</v>
      </c>
      <c r="G822" s="2" t="str">
        <f>VLOOKUP($A822,база!$A$3:$E$9988,4,FALSE)</f>
        <v>Н.Новгород</v>
      </c>
      <c r="H822" s="2" t="str">
        <f>VLOOKUP($A822,база!$A$3:$E$9988,5,FALSE)</f>
        <v>Локомотив</v>
      </c>
      <c r="I822" s="10"/>
      <c r="J822" s="10"/>
      <c r="K822" s="10"/>
      <c r="L822" s="2"/>
      <c r="M822" s="2"/>
      <c r="P822" s="53" t="s">
        <v>1233</v>
      </c>
      <c r="Q822" s="49">
        <v>13.96</v>
      </c>
      <c r="R822" s="98">
        <f t="shared" si="39"/>
        <v>57.92531120331951</v>
      </c>
    </row>
    <row r="823" spans="2:21" ht="15">
      <c r="B823" s="103"/>
      <c r="D823" s="102"/>
      <c r="F823" s="7"/>
      <c r="G823" s="2"/>
      <c r="H823" s="2"/>
      <c r="I823" s="10"/>
      <c r="J823" s="10"/>
      <c r="K823" s="10"/>
      <c r="L823" s="2"/>
      <c r="M823" s="2"/>
      <c r="U823" s="21">
        <f>104-F868</f>
        <v>64</v>
      </c>
    </row>
    <row r="824" spans="2:21" s="4" customFormat="1" ht="15">
      <c r="B824" s="103"/>
      <c r="C824" s="1"/>
      <c r="D824" s="102"/>
      <c r="E824" s="2"/>
      <c r="F824" s="7"/>
      <c r="G824" s="2"/>
      <c r="H824" s="2"/>
      <c r="I824" s="10"/>
      <c r="J824" s="10"/>
      <c r="K824" s="10"/>
      <c r="L824" s="2"/>
      <c r="M824" s="2"/>
      <c r="N824" s="48"/>
      <c r="O824" s="35"/>
      <c r="P824" s="53"/>
      <c r="Q824" s="49"/>
      <c r="R824" s="98"/>
      <c r="S824" s="38"/>
      <c r="U824" s="7"/>
    </row>
    <row r="825" spans="2:21" s="4" customFormat="1" ht="15">
      <c r="B825" s="103"/>
      <c r="C825" s="1"/>
      <c r="D825" s="102"/>
      <c r="E825" s="2"/>
      <c r="F825" s="7"/>
      <c r="G825" s="2"/>
      <c r="H825" s="2"/>
      <c r="I825" s="10"/>
      <c r="J825" s="10"/>
      <c r="K825" s="10"/>
      <c r="L825" s="2"/>
      <c r="M825" s="2"/>
      <c r="N825" s="48"/>
      <c r="O825" s="35"/>
      <c r="P825" s="53"/>
      <c r="Q825" s="49"/>
      <c r="R825" s="98"/>
      <c r="S825" s="38"/>
      <c r="U825" s="7"/>
    </row>
    <row r="826" spans="2:21" s="4" customFormat="1" ht="15">
      <c r="B826" s="103"/>
      <c r="C826" s="1"/>
      <c r="D826" s="102"/>
      <c r="E826" s="2"/>
      <c r="F826" s="7"/>
      <c r="G826" s="2"/>
      <c r="H826" s="2"/>
      <c r="I826" s="10"/>
      <c r="J826" s="10"/>
      <c r="K826" s="10"/>
      <c r="L826" s="2"/>
      <c r="M826" s="2"/>
      <c r="N826" s="48"/>
      <c r="O826" s="35"/>
      <c r="P826" s="53"/>
      <c r="Q826" s="49"/>
      <c r="R826" s="98"/>
      <c r="S826" s="38"/>
      <c r="U826" s="7"/>
    </row>
    <row r="827" spans="2:21" s="4" customFormat="1" ht="15">
      <c r="B827" s="103"/>
      <c r="C827" s="1"/>
      <c r="D827" s="102"/>
      <c r="E827" s="2"/>
      <c r="F827" s="7"/>
      <c r="G827" s="2"/>
      <c r="H827" s="2"/>
      <c r="I827" s="10"/>
      <c r="J827" s="10"/>
      <c r="K827" s="10"/>
      <c r="L827" s="2"/>
      <c r="M827" s="2"/>
      <c r="N827" s="48"/>
      <c r="O827" s="35"/>
      <c r="P827" s="53"/>
      <c r="Q827" s="49"/>
      <c r="R827" s="98"/>
      <c r="S827" s="38"/>
      <c r="U827" s="7"/>
    </row>
    <row r="828" spans="2:21" s="4" customFormat="1" ht="15">
      <c r="B828" s="103"/>
      <c r="C828" s="1"/>
      <c r="D828" s="102"/>
      <c r="E828" s="2"/>
      <c r="F828" s="7"/>
      <c r="G828" s="2"/>
      <c r="H828" s="2"/>
      <c r="I828" s="10"/>
      <c r="J828" s="10"/>
      <c r="K828" s="10"/>
      <c r="L828" s="2"/>
      <c r="M828" s="2"/>
      <c r="N828" s="48"/>
      <c r="O828" s="35"/>
      <c r="P828" s="53"/>
      <c r="Q828" s="49"/>
      <c r="R828" s="98"/>
      <c r="S828" s="38"/>
      <c r="U828" s="7"/>
    </row>
    <row r="829" spans="2:21" s="4" customFormat="1" ht="15">
      <c r="B829" s="103"/>
      <c r="C829" s="1"/>
      <c r="D829" s="102"/>
      <c r="E829" s="2"/>
      <c r="F829" s="7"/>
      <c r="G829" s="2"/>
      <c r="H829" s="2"/>
      <c r="I829" s="10"/>
      <c r="J829" s="10"/>
      <c r="K829" s="10"/>
      <c r="L829" s="2"/>
      <c r="M829" s="2"/>
      <c r="N829" s="48"/>
      <c r="O829" s="35"/>
      <c r="P829" s="53"/>
      <c r="Q829" s="49"/>
      <c r="R829" s="98"/>
      <c r="S829" s="38"/>
      <c r="U829" s="7"/>
    </row>
    <row r="830" spans="2:21" s="4" customFormat="1" ht="15">
      <c r="B830" s="103"/>
      <c r="C830" s="1"/>
      <c r="D830" s="102"/>
      <c r="E830" s="2"/>
      <c r="F830" s="7"/>
      <c r="G830" s="2"/>
      <c r="H830" s="2"/>
      <c r="I830" s="10"/>
      <c r="J830" s="10"/>
      <c r="K830" s="10"/>
      <c r="L830" s="2"/>
      <c r="M830" s="2"/>
      <c r="N830" s="48"/>
      <c r="O830" s="35"/>
      <c r="P830" s="53"/>
      <c r="Q830" s="49"/>
      <c r="R830" s="98"/>
      <c r="S830" s="38"/>
      <c r="U830" s="7"/>
    </row>
    <row r="831" spans="2:21" s="4" customFormat="1" ht="15">
      <c r="B831" s="103"/>
      <c r="C831" s="1"/>
      <c r="D831" s="102"/>
      <c r="E831" s="2"/>
      <c r="F831" s="7"/>
      <c r="G831" s="2"/>
      <c r="H831" s="2"/>
      <c r="I831" s="10"/>
      <c r="J831" s="10"/>
      <c r="K831" s="10"/>
      <c r="L831" s="2"/>
      <c r="M831" s="2"/>
      <c r="N831" s="48"/>
      <c r="O831" s="35"/>
      <c r="P831" s="53"/>
      <c r="Q831" s="49"/>
      <c r="R831" s="98"/>
      <c r="S831" s="38"/>
      <c r="U831" s="7"/>
    </row>
    <row r="832" spans="2:21" s="4" customFormat="1" ht="18">
      <c r="B832" s="103"/>
      <c r="C832" s="1"/>
      <c r="D832" s="102"/>
      <c r="E832" s="2"/>
      <c r="F832" s="7"/>
      <c r="G832" s="2"/>
      <c r="H832" s="2"/>
      <c r="I832" s="10"/>
      <c r="J832" s="10"/>
      <c r="K832" s="10"/>
      <c r="L832" s="24"/>
      <c r="M832" s="24"/>
      <c r="N832" s="48"/>
      <c r="O832" s="35"/>
      <c r="P832" s="53"/>
      <c r="Q832" s="49"/>
      <c r="R832" s="98"/>
      <c r="S832" s="38"/>
      <c r="U832" s="7"/>
    </row>
    <row r="833" spans="2:21" s="4" customFormat="1" ht="18">
      <c r="B833" s="103"/>
      <c r="C833" s="1"/>
      <c r="D833" s="102"/>
      <c r="E833" s="2"/>
      <c r="F833" s="7"/>
      <c r="G833" s="2"/>
      <c r="H833" s="2"/>
      <c r="I833" s="10"/>
      <c r="J833" s="10"/>
      <c r="K833" s="10"/>
      <c r="L833" s="24"/>
      <c r="M833" s="24"/>
      <c r="N833" s="48"/>
      <c r="O833" s="35"/>
      <c r="P833" s="53"/>
      <c r="Q833" s="49"/>
      <c r="R833" s="98"/>
      <c r="S833" s="38"/>
      <c r="U833" s="7"/>
    </row>
    <row r="834" spans="2:21" s="4" customFormat="1" ht="18">
      <c r="B834" s="103"/>
      <c r="C834" s="1"/>
      <c r="D834" s="102"/>
      <c r="E834" s="2" t="s">
        <v>817</v>
      </c>
      <c r="F834" s="7"/>
      <c r="G834" s="2"/>
      <c r="H834" s="2"/>
      <c r="I834" s="10"/>
      <c r="J834" s="10"/>
      <c r="K834" s="10"/>
      <c r="L834" s="24"/>
      <c r="M834" s="24"/>
      <c r="N834" s="48"/>
      <c r="O834" s="35"/>
      <c r="P834" s="53"/>
      <c r="Q834" s="49"/>
      <c r="R834" s="98"/>
      <c r="S834" s="38"/>
      <c r="U834" s="7"/>
    </row>
    <row r="835" spans="2:21" s="4" customFormat="1" ht="15">
      <c r="B835" s="103"/>
      <c r="C835" s="1"/>
      <c r="D835" s="102"/>
      <c r="E835" s="2"/>
      <c r="F835" s="7"/>
      <c r="G835" s="2"/>
      <c r="H835" s="2"/>
      <c r="I835" s="10"/>
      <c r="J835" s="10"/>
      <c r="K835" s="10"/>
      <c r="L835" s="2"/>
      <c r="M835" s="2"/>
      <c r="N835" s="48"/>
      <c r="O835" s="35"/>
      <c r="P835" s="53"/>
      <c r="Q835" s="49"/>
      <c r="R835" s="98"/>
      <c r="S835" s="38"/>
      <c r="U835" s="7"/>
    </row>
    <row r="836" spans="2:21" s="4" customFormat="1" ht="15">
      <c r="B836" s="103"/>
      <c r="C836" s="1"/>
      <c r="D836" s="102"/>
      <c r="E836" s="2"/>
      <c r="F836" s="7"/>
      <c r="G836" s="2"/>
      <c r="H836" s="2"/>
      <c r="I836" s="10"/>
      <c r="J836" s="10"/>
      <c r="K836" s="10"/>
      <c r="L836" s="2"/>
      <c r="M836" s="2"/>
      <c r="N836" s="48"/>
      <c r="O836" s="35"/>
      <c r="P836" s="53"/>
      <c r="Q836" s="49"/>
      <c r="R836" s="98"/>
      <c r="S836" s="38"/>
      <c r="U836" s="7"/>
    </row>
    <row r="837" spans="2:21" s="4" customFormat="1" ht="15">
      <c r="B837" s="103"/>
      <c r="C837" s="1"/>
      <c r="D837" s="102"/>
      <c r="E837" s="2" t="s">
        <v>818</v>
      </c>
      <c r="F837" s="7"/>
      <c r="G837" s="2"/>
      <c r="H837" s="2"/>
      <c r="I837" s="10"/>
      <c r="J837" s="10"/>
      <c r="K837" s="10"/>
      <c r="L837" s="2"/>
      <c r="M837" s="2"/>
      <c r="N837" s="48"/>
      <c r="O837" s="35"/>
      <c r="P837" s="53"/>
      <c r="Q837" s="49"/>
      <c r="R837" s="98"/>
      <c r="S837" s="38"/>
      <c r="U837" s="7"/>
    </row>
    <row r="838" spans="2:21" s="4" customFormat="1" ht="15">
      <c r="B838" s="103"/>
      <c r="C838" s="1"/>
      <c r="D838" s="102"/>
      <c r="E838" s="2"/>
      <c r="F838" s="7"/>
      <c r="G838" s="2"/>
      <c r="H838" s="2"/>
      <c r="I838" s="10"/>
      <c r="J838" s="10"/>
      <c r="K838" s="10"/>
      <c r="L838" s="2"/>
      <c r="M838" s="2"/>
      <c r="N838" s="48"/>
      <c r="O838" s="35"/>
      <c r="P838" s="53"/>
      <c r="Q838" s="49"/>
      <c r="R838" s="98"/>
      <c r="S838" s="38"/>
      <c r="U838" s="7"/>
    </row>
    <row r="839" spans="2:21" s="4" customFormat="1" ht="15">
      <c r="B839" s="103"/>
      <c r="C839" s="1"/>
      <c r="D839" s="102"/>
      <c r="E839" s="2"/>
      <c r="F839" s="7"/>
      <c r="G839" s="2"/>
      <c r="H839" s="2"/>
      <c r="I839" s="10"/>
      <c r="J839" s="10"/>
      <c r="K839" s="10"/>
      <c r="L839" s="2"/>
      <c r="M839" s="2"/>
      <c r="N839" s="48"/>
      <c r="O839" s="35"/>
      <c r="P839" s="53"/>
      <c r="Q839" s="49"/>
      <c r="R839" s="98"/>
      <c r="S839" s="38"/>
      <c r="U839" s="7"/>
    </row>
    <row r="840" spans="2:21" s="4" customFormat="1" ht="15">
      <c r="B840" s="103"/>
      <c r="C840" s="1"/>
      <c r="D840" s="102"/>
      <c r="E840" s="2"/>
      <c r="F840" s="7"/>
      <c r="G840" s="2"/>
      <c r="H840" s="2"/>
      <c r="I840" s="10"/>
      <c r="J840" s="10"/>
      <c r="K840" s="10"/>
      <c r="L840" s="2"/>
      <c r="M840" s="2"/>
      <c r="N840" s="48"/>
      <c r="O840" s="35"/>
      <c r="P840" s="53"/>
      <c r="Q840" s="49"/>
      <c r="R840" s="98"/>
      <c r="S840" s="38"/>
      <c r="U840" s="7"/>
    </row>
    <row r="841" spans="2:21" s="4" customFormat="1" ht="15">
      <c r="B841" s="103"/>
      <c r="C841" s="1"/>
      <c r="D841" s="102"/>
      <c r="E841" s="2"/>
      <c r="F841" s="7"/>
      <c r="G841" s="2"/>
      <c r="H841" s="2"/>
      <c r="I841" s="10"/>
      <c r="J841" s="10"/>
      <c r="K841" s="10"/>
      <c r="L841" s="2"/>
      <c r="M841" s="2"/>
      <c r="N841" s="48"/>
      <c r="O841" s="35"/>
      <c r="P841" s="53"/>
      <c r="Q841" s="49"/>
      <c r="R841" s="98"/>
      <c r="S841" s="38"/>
      <c r="U841" s="7"/>
    </row>
    <row r="842" spans="2:21" s="4" customFormat="1" ht="15">
      <c r="B842" s="103"/>
      <c r="C842" s="1"/>
      <c r="D842" s="102"/>
      <c r="E842" s="2"/>
      <c r="F842" s="7"/>
      <c r="G842" s="2"/>
      <c r="H842" s="2"/>
      <c r="I842" s="10"/>
      <c r="J842" s="10"/>
      <c r="K842" s="10"/>
      <c r="L842" s="2"/>
      <c r="M842" s="2"/>
      <c r="N842" s="48"/>
      <c r="O842" s="35"/>
      <c r="P842" s="53"/>
      <c r="Q842" s="49"/>
      <c r="R842" s="98"/>
      <c r="S842" s="38"/>
      <c r="U842" s="7"/>
    </row>
    <row r="843" spans="2:21" s="4" customFormat="1" ht="15">
      <c r="B843" s="103"/>
      <c r="C843" s="1"/>
      <c r="D843" s="102"/>
      <c r="E843" s="2"/>
      <c r="F843" s="7"/>
      <c r="G843" s="2"/>
      <c r="H843" s="2"/>
      <c r="I843" s="10"/>
      <c r="J843" s="10"/>
      <c r="K843" s="10"/>
      <c r="L843" s="2"/>
      <c r="M843" s="2"/>
      <c r="N843" s="48"/>
      <c r="O843" s="35"/>
      <c r="P843" s="53"/>
      <c r="Q843" s="49"/>
      <c r="R843" s="98"/>
      <c r="S843" s="38"/>
      <c r="U843" s="7"/>
    </row>
    <row r="844" spans="2:21" s="4" customFormat="1" ht="15">
      <c r="B844" s="103"/>
      <c r="C844" s="1"/>
      <c r="D844" s="102"/>
      <c r="E844" s="2"/>
      <c r="F844" s="7"/>
      <c r="G844" s="2"/>
      <c r="H844" s="2"/>
      <c r="I844" s="10"/>
      <c r="J844" s="10"/>
      <c r="K844" s="10"/>
      <c r="L844" s="2"/>
      <c r="M844" s="2"/>
      <c r="N844" s="48"/>
      <c r="O844" s="35"/>
      <c r="P844" s="53"/>
      <c r="Q844" s="49"/>
      <c r="R844" s="98"/>
      <c r="S844" s="38"/>
      <c r="U844" s="7"/>
    </row>
    <row r="845" spans="2:21" s="4" customFormat="1" ht="15">
      <c r="B845" s="103"/>
      <c r="C845" s="1"/>
      <c r="D845" s="102"/>
      <c r="E845" s="2"/>
      <c r="F845" s="7"/>
      <c r="G845" s="2"/>
      <c r="H845" s="2"/>
      <c r="I845" s="10"/>
      <c r="J845" s="10"/>
      <c r="K845" s="10"/>
      <c r="L845" s="2"/>
      <c r="M845" s="2"/>
      <c r="N845" s="48"/>
      <c r="O845" s="35"/>
      <c r="P845" s="53"/>
      <c r="Q845" s="49"/>
      <c r="R845" s="98"/>
      <c r="S845" s="38"/>
      <c r="U845" s="7"/>
    </row>
    <row r="846" spans="2:21" s="4" customFormat="1" ht="15">
      <c r="B846" s="103"/>
      <c r="C846" s="1"/>
      <c r="D846" s="102"/>
      <c r="E846" s="2"/>
      <c r="F846" s="7"/>
      <c r="G846" s="2"/>
      <c r="H846" s="2"/>
      <c r="I846" s="10"/>
      <c r="J846" s="10"/>
      <c r="K846" s="10"/>
      <c r="L846" s="2"/>
      <c r="M846" s="2"/>
      <c r="N846" s="48"/>
      <c r="O846" s="35"/>
      <c r="P846" s="53"/>
      <c r="Q846" s="49"/>
      <c r="R846" s="98"/>
      <c r="S846" s="38"/>
      <c r="U846" s="7"/>
    </row>
    <row r="847" spans="2:21" s="4" customFormat="1" ht="15">
      <c r="B847" s="103"/>
      <c r="C847" s="1"/>
      <c r="D847" s="102"/>
      <c r="F847" s="41"/>
      <c r="G847" s="10"/>
      <c r="H847" s="10"/>
      <c r="I847" s="10"/>
      <c r="J847" s="10"/>
      <c r="K847" s="10"/>
      <c r="L847" s="2"/>
      <c r="M847" s="2"/>
      <c r="N847" s="48"/>
      <c r="O847" s="35"/>
      <c r="P847" s="53"/>
      <c r="Q847" s="49"/>
      <c r="R847" s="98"/>
      <c r="S847" s="38"/>
      <c r="U847" s="7"/>
    </row>
    <row r="848" spans="2:21" s="4" customFormat="1" ht="15">
      <c r="B848" s="103"/>
      <c r="C848" s="1"/>
      <c r="D848" s="102"/>
      <c r="F848" s="41"/>
      <c r="G848" s="10"/>
      <c r="H848" s="10"/>
      <c r="I848" s="10"/>
      <c r="J848" s="10"/>
      <c r="K848" s="10"/>
      <c r="L848" s="2"/>
      <c r="M848" s="2"/>
      <c r="N848" s="48"/>
      <c r="O848" s="35"/>
      <c r="P848" s="53"/>
      <c r="Q848" s="49"/>
      <c r="R848" s="98"/>
      <c r="S848" s="38"/>
      <c r="U848" s="7"/>
    </row>
    <row r="849" spans="2:21" ht="15">
      <c r="B849" s="103"/>
      <c r="D849" s="102"/>
      <c r="F849" s="41"/>
      <c r="G849" s="10"/>
      <c r="H849" s="10"/>
      <c r="I849" s="10"/>
      <c r="J849" s="10"/>
      <c r="K849" s="10"/>
      <c r="R849" s="98" t="e">
        <f>(S756*60+Q849)/(N849*60+P849)*100</f>
        <v>#DIV/0!</v>
      </c>
      <c r="U849" s="21" t="e">
        <f>104-#REF!</f>
        <v>#REF!</v>
      </c>
    </row>
    <row r="850" spans="2:21" ht="15">
      <c r="B850" s="103"/>
      <c r="D850" s="102"/>
      <c r="E850" s="10"/>
      <c r="F850" s="41"/>
      <c r="G850" s="10"/>
      <c r="H850" s="10"/>
      <c r="I850" s="10"/>
      <c r="J850" s="10"/>
      <c r="K850" s="10"/>
      <c r="L850" s="2"/>
      <c r="M850" s="2"/>
      <c r="R850" s="98" t="e">
        <f>(S757*60+Q850)/(N850*60+P850)*100</f>
        <v>#DIV/0!</v>
      </c>
      <c r="U850" s="21">
        <f>104-F898</f>
        <v>104</v>
      </c>
    </row>
    <row r="851" spans="2:21" ht="15">
      <c r="B851" s="102"/>
      <c r="D851" s="102"/>
      <c r="E851" s="10"/>
      <c r="F851" s="41"/>
      <c r="G851" s="10"/>
      <c r="H851" s="10"/>
      <c r="I851" s="10"/>
      <c r="J851" s="10"/>
      <c r="K851" s="10"/>
      <c r="L851" s="18"/>
      <c r="M851" s="18"/>
      <c r="O851" s="40"/>
      <c r="R851" s="98" t="e">
        <f>(S758*60+Q851)/(N851*60+P851)*100</f>
        <v>#DIV/0!</v>
      </c>
      <c r="U851" s="21">
        <f>104-F899</f>
        <v>104</v>
      </c>
    </row>
    <row r="852" spans="2:21" ht="15">
      <c r="B852" s="102"/>
      <c r="D852" s="102"/>
      <c r="E852" s="10" t="s">
        <v>800</v>
      </c>
      <c r="F852" s="41"/>
      <c r="G852" s="10"/>
      <c r="H852" s="10"/>
      <c r="I852" s="10"/>
      <c r="J852" s="10"/>
      <c r="K852" s="10"/>
      <c r="L852" s="18"/>
      <c r="M852" s="18"/>
      <c r="O852" s="40"/>
      <c r="R852" s="98" t="e">
        <f>(S774*60+Q852)/(N852*60+P852)*100</f>
        <v>#DIV/0!</v>
      </c>
      <c r="U852" s="21">
        <f>104-F900</f>
        <v>104</v>
      </c>
    </row>
    <row r="853" spans="2:21" ht="15">
      <c r="B853" s="102"/>
      <c r="D853" s="102"/>
      <c r="E853" s="10"/>
      <c r="F853" s="41"/>
      <c r="G853" s="10"/>
      <c r="H853" s="10"/>
      <c r="I853" s="10"/>
      <c r="J853" s="10"/>
      <c r="K853" s="10"/>
      <c r="L853" s="2"/>
      <c r="M853" s="2"/>
      <c r="R853" s="98" t="e">
        <f>(S775*60+Q853)/(N853*60+P853)*100</f>
        <v>#DIV/0!</v>
      </c>
      <c r="U853" s="21">
        <f>104-F897</f>
        <v>104</v>
      </c>
    </row>
    <row r="854" spans="2:21" ht="15">
      <c r="B854" s="102"/>
      <c r="D854" s="102"/>
      <c r="E854" s="10" t="s">
        <v>818</v>
      </c>
      <c r="F854" s="41"/>
      <c r="G854" s="10"/>
      <c r="H854" s="10"/>
      <c r="I854" s="10"/>
      <c r="J854" s="10"/>
      <c r="K854" s="10"/>
      <c r="L854" s="2"/>
      <c r="M854" s="2"/>
      <c r="R854" s="98" t="e">
        <f>(S776*60+Q854)/(N854*60+P854)*100</f>
        <v>#DIV/0!</v>
      </c>
      <c r="U854" s="21">
        <f>104-F902</f>
        <v>104</v>
      </c>
    </row>
    <row r="855" spans="2:21" ht="15">
      <c r="B855" s="102"/>
      <c r="D855" s="102"/>
      <c r="E855" s="10"/>
      <c r="F855" s="41"/>
      <c r="G855" s="10"/>
      <c r="H855" s="10"/>
      <c r="I855" s="10"/>
      <c r="J855" s="10"/>
      <c r="K855" s="10"/>
      <c r="R855" s="98" t="e">
        <f>(S808*60+Q855)/(N855*60+P855)*100</f>
        <v>#DIV/0!</v>
      </c>
      <c r="U855" s="21">
        <f>104-F903</f>
        <v>104</v>
      </c>
    </row>
    <row r="856" spans="2:13" ht="15.75">
      <c r="B856" s="103"/>
      <c r="D856" s="102"/>
      <c r="E856" s="10"/>
      <c r="F856" s="41"/>
      <c r="G856" s="32"/>
      <c r="H856" s="43"/>
      <c r="I856" s="10"/>
      <c r="J856" s="10"/>
      <c r="K856" s="10"/>
      <c r="L856" s="11"/>
      <c r="M856" s="11"/>
    </row>
    <row r="857" spans="2:21" ht="15">
      <c r="B857" s="103"/>
      <c r="D857" s="102"/>
      <c r="E857" s="10"/>
      <c r="F857" s="41"/>
      <c r="H857" s="43"/>
      <c r="I857" s="10"/>
      <c r="J857" s="10" t="s">
        <v>1223</v>
      </c>
      <c r="K857" s="10"/>
      <c r="L857" s="2"/>
      <c r="M857" s="2"/>
      <c r="R857" s="98" t="e">
        <f>(S810*60+Q857)/(N857*60+P857)*100</f>
        <v>#DIV/0!</v>
      </c>
      <c r="U857" s="21">
        <f>104-F905</f>
        <v>104</v>
      </c>
    </row>
    <row r="858" spans="2:21" ht="15">
      <c r="B858" s="103"/>
      <c r="D858" s="102"/>
      <c r="E858" s="10"/>
      <c r="F858" s="41"/>
      <c r="H858" s="41"/>
      <c r="I858" s="10"/>
      <c r="J858" s="10" t="s">
        <v>819</v>
      </c>
      <c r="K858" s="10"/>
      <c r="L858" s="2"/>
      <c r="M858" s="2"/>
      <c r="R858" s="98" t="e">
        <f>(S811*60+Q858)/(N858*60+P858)*100</f>
        <v>#DIV/0!</v>
      </c>
      <c r="U858" s="21" t="e">
        <f>104-#REF!</f>
        <v>#REF!</v>
      </c>
    </row>
    <row r="859" spans="2:22" ht="15.75">
      <c r="B859" s="103"/>
      <c r="D859" s="102"/>
      <c r="E859" s="10"/>
      <c r="F859" s="41"/>
      <c r="G859" s="28"/>
      <c r="H859" s="41"/>
      <c r="I859" s="10"/>
      <c r="J859" s="10"/>
      <c r="K859" s="10"/>
      <c r="V859" s="4"/>
    </row>
    <row r="860" spans="2:21" s="4" customFormat="1" ht="15.75">
      <c r="B860" s="102"/>
      <c r="C860" s="1"/>
      <c r="D860" s="102"/>
      <c r="E860" s="41"/>
      <c r="F860" s="41"/>
      <c r="G860" s="32" t="s">
        <v>834</v>
      </c>
      <c r="H860" s="10"/>
      <c r="I860" s="41"/>
      <c r="J860" s="113"/>
      <c r="K860" s="10"/>
      <c r="L860" s="10"/>
      <c r="M860" s="10"/>
      <c r="N860" s="48"/>
      <c r="O860" s="35"/>
      <c r="P860" s="53"/>
      <c r="Q860" s="49"/>
      <c r="R860" s="98"/>
      <c r="S860" s="38"/>
      <c r="U860" s="7"/>
    </row>
    <row r="861" spans="2:21" s="4" customFormat="1" ht="15.75">
      <c r="B861" s="102"/>
      <c r="C861" s="1"/>
      <c r="D861" s="102"/>
      <c r="E861" s="10"/>
      <c r="F861" s="41"/>
      <c r="G861" s="28" t="s">
        <v>824</v>
      </c>
      <c r="H861" s="10"/>
      <c r="I861" s="10"/>
      <c r="J861" s="41"/>
      <c r="K861" s="41"/>
      <c r="L861" s="41"/>
      <c r="M861" s="41"/>
      <c r="N861" s="48"/>
      <c r="O861" s="35"/>
      <c r="P861" s="53"/>
      <c r="Q861" s="49"/>
      <c r="R861" s="98"/>
      <c r="S861" s="38"/>
      <c r="U861" s="7"/>
    </row>
    <row r="862" spans="2:21" s="4" customFormat="1" ht="15">
      <c r="B862" s="103"/>
      <c r="C862" s="1"/>
      <c r="D862" s="102"/>
      <c r="F862" s="41"/>
      <c r="G862" s="10"/>
      <c r="H862" s="10"/>
      <c r="I862" s="10"/>
      <c r="J862" s="10"/>
      <c r="K862" s="10"/>
      <c r="L862" s="2"/>
      <c r="M862" s="2"/>
      <c r="N862" s="48"/>
      <c r="O862" s="35"/>
      <c r="P862" s="53"/>
      <c r="Q862" s="49"/>
      <c r="R862" s="98"/>
      <c r="S862" s="38"/>
      <c r="U862" s="7">
        <f>104-F910</f>
        <v>82</v>
      </c>
    </row>
    <row r="863" spans="2:21" s="4" customFormat="1" ht="15">
      <c r="B863" s="103"/>
      <c r="C863" s="1"/>
      <c r="D863" s="102"/>
      <c r="E863" s="2" t="s">
        <v>1475</v>
      </c>
      <c r="F863" s="7"/>
      <c r="G863" s="2"/>
      <c r="H863" s="2"/>
      <c r="I863" s="10"/>
      <c r="J863" s="10"/>
      <c r="K863" s="10"/>
      <c r="L863" s="2"/>
      <c r="M863" s="2"/>
      <c r="N863" s="48"/>
      <c r="O863" s="35"/>
      <c r="P863" s="53"/>
      <c r="Q863" s="49"/>
      <c r="R863" s="98"/>
      <c r="S863" s="38"/>
      <c r="U863" s="7">
        <f>104-F911</f>
        <v>75</v>
      </c>
    </row>
    <row r="864" spans="2:21" s="4" customFormat="1" ht="15">
      <c r="B864" s="103"/>
      <c r="C864" s="1"/>
      <c r="D864" s="102"/>
      <c r="E864" s="2"/>
      <c r="F864" s="7"/>
      <c r="G864" s="2"/>
      <c r="H864" s="2"/>
      <c r="I864" s="10"/>
      <c r="J864" s="10"/>
      <c r="K864" s="10"/>
      <c r="N864" s="48"/>
      <c r="O864" s="35"/>
      <c r="P864" s="53"/>
      <c r="Q864" s="49"/>
      <c r="R864" s="98"/>
      <c r="S864" s="38"/>
      <c r="U864" s="7"/>
    </row>
    <row r="865" spans="1:21" s="4" customFormat="1" ht="15">
      <c r="A865" s="4">
        <v>100</v>
      </c>
      <c r="B865" s="103">
        <v>65</v>
      </c>
      <c r="C865" s="1">
        <v>493</v>
      </c>
      <c r="D865" s="102" t="s">
        <v>1206</v>
      </c>
      <c r="E865" s="2" t="str">
        <f>VLOOKUP($A865,база!$A$3:$E$9988,2,FALSE)</f>
        <v>Гусейнов Юсуф</v>
      </c>
      <c r="F865" s="7">
        <f>VLOOKUP($A865,база!$A$3:$E$9988,3,FALSE)</f>
        <v>35</v>
      </c>
      <c r="G865" s="2" t="str">
        <f>VLOOKUP($A865,база!$A$3:$E$9988,4,FALSE)</f>
        <v>Дагестан </v>
      </c>
      <c r="H865" s="2" t="str">
        <f>VLOOKUP($A865,база!$A$3:$E$9988,5,FALSE)</f>
        <v>Махачкала</v>
      </c>
      <c r="I865" s="10"/>
      <c r="J865" s="10"/>
      <c r="K865" s="10"/>
      <c r="L865" s="2"/>
      <c r="M865" s="2"/>
      <c r="N865" s="48">
        <v>1</v>
      </c>
      <c r="O865" s="35" t="s">
        <v>1142</v>
      </c>
      <c r="P865" s="53" t="s">
        <v>1182</v>
      </c>
      <c r="Q865" s="49">
        <v>47.01</v>
      </c>
      <c r="R865" s="98">
        <f>(S820*60+Q865)/(N865*60+P865)*100</f>
        <v>73.6833855799373</v>
      </c>
      <c r="S865" s="38"/>
      <c r="U865" s="7">
        <f>104-F913</f>
        <v>75</v>
      </c>
    </row>
    <row r="866" spans="1:21" s="4" customFormat="1" ht="15">
      <c r="A866" s="4">
        <v>394</v>
      </c>
      <c r="B866" s="103">
        <v>60</v>
      </c>
      <c r="C866" s="1">
        <v>302</v>
      </c>
      <c r="D866" s="102" t="s">
        <v>1206</v>
      </c>
      <c r="E866" s="2" t="str">
        <f>VLOOKUP($A866,база!$A$3:$E$9988,2,FALSE)</f>
        <v>Смирнов Анатолий</v>
      </c>
      <c r="F866" s="7">
        <f>VLOOKUP($A866,база!$A$3:$E$9988,3,FALSE)</f>
        <v>42</v>
      </c>
      <c r="G866" s="2" t="str">
        <f>VLOOKUP($A866,база!$A$3:$E$9988,4,FALSE)</f>
        <v>Свердловская</v>
      </c>
      <c r="H866" s="2" t="str">
        <f>VLOOKUP($A866,база!$A$3:$E$9988,5,FALSE)</f>
        <v>Новоуральск Кедр</v>
      </c>
      <c r="I866" s="10"/>
      <c r="J866" s="10"/>
      <c r="K866" s="10"/>
      <c r="L866" s="2"/>
      <c r="M866" s="2"/>
      <c r="N866" s="48"/>
      <c r="O866" s="35"/>
      <c r="P866" s="53" t="s">
        <v>1476</v>
      </c>
      <c r="Q866" s="49">
        <v>42.93</v>
      </c>
      <c r="R866" s="98">
        <f>(S820*60+Q866)/(N866*60+P866)*100</f>
        <v>87.43380855397149</v>
      </c>
      <c r="S866" s="38"/>
      <c r="U866" s="7" t="e">
        <f>104-#REF!</f>
        <v>#REF!</v>
      </c>
    </row>
    <row r="867" spans="1:21" s="4" customFormat="1" ht="15">
      <c r="A867" s="4">
        <v>513</v>
      </c>
      <c r="B867" s="103"/>
      <c r="C867" s="1">
        <v>43</v>
      </c>
      <c r="D867" s="102" t="s">
        <v>1207</v>
      </c>
      <c r="E867" s="2" t="str">
        <f>VLOOKUP($A867,база!$A$3:$E$9988,2,FALSE)</f>
        <v>Алексеев Николай</v>
      </c>
      <c r="F867" s="7">
        <f>VLOOKUP($A867,база!$A$3:$E$9988,3,FALSE)</f>
        <v>43</v>
      </c>
      <c r="G867" s="2" t="str">
        <f>VLOOKUP($A867,база!$A$3:$E$9988,4,FALSE)</f>
        <v>Молдова</v>
      </c>
      <c r="H867" s="2" t="str">
        <f>VLOOKUP($A867,база!$A$3:$E$9988,5,FALSE)</f>
        <v>Бендеры</v>
      </c>
      <c r="I867" s="10"/>
      <c r="J867" s="10"/>
      <c r="K867" s="10"/>
      <c r="L867" s="2"/>
      <c r="M867" s="2"/>
      <c r="N867" s="48"/>
      <c r="O867" s="35"/>
      <c r="P867" s="53" t="s">
        <v>1477</v>
      </c>
      <c r="Q867" s="49">
        <v>41.93</v>
      </c>
      <c r="R867" s="98">
        <f>(S821*60+Q867)/(N867*60+P867)*100</f>
        <v>73.43257443082311</v>
      </c>
      <c r="S867" s="38"/>
      <c r="U867" s="7">
        <f>104-F914</f>
        <v>71</v>
      </c>
    </row>
    <row r="868" spans="1:21" s="4" customFormat="1" ht="15">
      <c r="A868" s="4">
        <v>381</v>
      </c>
      <c r="B868" s="103"/>
      <c r="C868" s="1">
        <v>9</v>
      </c>
      <c r="D868" s="102" t="s">
        <v>1199</v>
      </c>
      <c r="E868" s="2" t="str">
        <f>VLOOKUP($A868,база!$A$3:$E$9988,2,FALSE)</f>
        <v>Симачков Вячеслав</v>
      </c>
      <c r="F868" s="7">
        <f>VLOOKUP($A868,база!$A$3:$E$9988,3,FALSE)</f>
        <v>40</v>
      </c>
      <c r="G868" s="2" t="str">
        <f>VLOOKUP($A868,база!$A$3:$E$9988,4,FALSE)</f>
        <v>Москва</v>
      </c>
      <c r="H868" s="2" t="str">
        <f>VLOOKUP($A868,база!$A$3:$E$9988,5,FALSE)</f>
        <v>Тушино</v>
      </c>
      <c r="I868" s="10"/>
      <c r="J868" s="10"/>
      <c r="K868" s="10"/>
      <c r="L868" s="2"/>
      <c r="M868" s="2"/>
      <c r="N868" s="48"/>
      <c r="O868" s="35"/>
      <c r="P868" s="53" t="s">
        <v>1179</v>
      </c>
      <c r="Q868" s="49">
        <v>43.98</v>
      </c>
      <c r="R868" s="98">
        <f>(S822*60+Q868)/(N868*60+P868)*100</f>
        <v>74.41624365482232</v>
      </c>
      <c r="S868" s="38"/>
      <c r="U868" s="7">
        <f>104-F915</f>
        <v>72</v>
      </c>
    </row>
    <row r="869" spans="2:21" s="4" customFormat="1" ht="15">
      <c r="B869" s="103"/>
      <c r="C869" s="1"/>
      <c r="D869" s="102"/>
      <c r="E869" s="2"/>
      <c r="F869" s="7"/>
      <c r="G869" s="2"/>
      <c r="H869" s="2"/>
      <c r="I869" s="10"/>
      <c r="J869" s="10"/>
      <c r="K869" s="10"/>
      <c r="L869" s="2"/>
      <c r="M869" s="2"/>
      <c r="N869" s="48"/>
      <c r="O869" s="35"/>
      <c r="P869" s="53"/>
      <c r="Q869" s="49"/>
      <c r="R869" s="98"/>
      <c r="S869" s="38"/>
      <c r="U869" s="7"/>
    </row>
    <row r="870" spans="2:21" s="4" customFormat="1" ht="15">
      <c r="B870" s="103"/>
      <c r="C870" s="1"/>
      <c r="D870" s="102"/>
      <c r="E870" s="2" t="s">
        <v>1474</v>
      </c>
      <c r="F870" s="7"/>
      <c r="G870" s="2"/>
      <c r="H870" s="2"/>
      <c r="I870" s="10"/>
      <c r="J870" s="10"/>
      <c r="K870" s="10"/>
      <c r="L870" s="2"/>
      <c r="M870" s="2"/>
      <c r="N870" s="48"/>
      <c r="O870" s="35"/>
      <c r="P870" s="53"/>
      <c r="Q870" s="49"/>
      <c r="R870" s="98"/>
      <c r="S870" s="38"/>
      <c r="U870" s="7"/>
    </row>
    <row r="871" spans="1:21" s="4" customFormat="1" ht="15">
      <c r="A871" s="4">
        <v>667</v>
      </c>
      <c r="B871" s="103">
        <v>55</v>
      </c>
      <c r="C871" s="1">
        <v>562</v>
      </c>
      <c r="D871" s="102" t="s">
        <v>1206</v>
      </c>
      <c r="E871" s="2" t="str">
        <f>VLOOKUP($A871,база!$A$3:$E$9988,2,FALSE)</f>
        <v>Колпаков Николай</v>
      </c>
      <c r="F871" s="7">
        <f>VLOOKUP($A871,база!$A$3:$E$9988,3,FALSE)</f>
        <v>48</v>
      </c>
      <c r="G871" s="2" t="str">
        <f>VLOOKUP($A871,база!$A$3:$E$9988,4,FALSE)</f>
        <v>Калужская</v>
      </c>
      <c r="H871" s="2" t="str">
        <f>VLOOKUP($A871,база!$A$3:$E$9988,5,FALSE)</f>
        <v>Жуков</v>
      </c>
      <c r="I871" s="10"/>
      <c r="J871" s="10"/>
      <c r="K871" s="10"/>
      <c r="L871" s="2"/>
      <c r="M871" s="2"/>
      <c r="N871" s="48">
        <v>1</v>
      </c>
      <c r="O871" s="35" t="s">
        <v>1142</v>
      </c>
      <c r="P871" s="53" t="s">
        <v>1478</v>
      </c>
      <c r="Q871" s="49">
        <v>59.1</v>
      </c>
      <c r="R871" s="98">
        <f>(S824*60+Q871)/(N871*60+P871)*100</f>
        <v>77.35602094240838</v>
      </c>
      <c r="S871" s="38"/>
      <c r="U871" s="7"/>
    </row>
    <row r="872" spans="1:21" s="4" customFormat="1" ht="15">
      <c r="A872" s="4">
        <v>481</v>
      </c>
      <c r="B872" s="103"/>
      <c r="C872" s="1">
        <v>120</v>
      </c>
      <c r="D872" s="102" t="s">
        <v>1207</v>
      </c>
      <c r="E872" s="2" t="str">
        <f>VLOOKUP($A872,база!$A$3:$E$9988,2,FALSE)</f>
        <v>Шашков Анатолий</v>
      </c>
      <c r="F872" s="7" t="str">
        <f>VLOOKUP($A872,база!$A$3:$E$9988,3,FALSE)</f>
        <v>49</v>
      </c>
      <c r="G872" s="2" t="str">
        <f>VLOOKUP($A872,база!$A$3:$E$9988,4,FALSE)</f>
        <v>Ульяновск</v>
      </c>
      <c r="H872" s="2" t="str">
        <f>VLOOKUP($A872,база!$A$3:$E$9988,5,FALSE)</f>
        <v>Ювенис</v>
      </c>
      <c r="I872" s="10"/>
      <c r="J872" s="10"/>
      <c r="K872" s="10"/>
      <c r="L872" s="2"/>
      <c r="M872" s="2"/>
      <c r="N872" s="48">
        <v>1</v>
      </c>
      <c r="O872" s="35" t="s">
        <v>1142</v>
      </c>
      <c r="P872" s="53" t="s">
        <v>1479</v>
      </c>
      <c r="Q872" s="49">
        <v>58.4</v>
      </c>
      <c r="R872" s="98">
        <f>(S825*60+Q872)/(N872*60+P872)*100</f>
        <v>73.64438839848675</v>
      </c>
      <c r="S872" s="38"/>
      <c r="U872" s="7">
        <f>104-F917</f>
        <v>73</v>
      </c>
    </row>
    <row r="873" spans="1:21" s="4" customFormat="1" ht="15">
      <c r="A873" s="4">
        <v>246</v>
      </c>
      <c r="B873" s="103"/>
      <c r="C873" s="1">
        <v>492</v>
      </c>
      <c r="D873" s="102" t="s">
        <v>1199</v>
      </c>
      <c r="E873" s="2" t="str">
        <f>VLOOKUP($A873,база!$A$3:$E$9988,2,FALSE)</f>
        <v>Мальцев Вениамин</v>
      </c>
      <c r="F873" s="7" t="str">
        <f>VLOOKUP($A873,база!$A$3:$E$9988,3,FALSE)</f>
        <v>47</v>
      </c>
      <c r="G873" s="2" t="str">
        <f>VLOOKUP($A873,база!$A$3:$E$9988,4,FALSE)</f>
        <v>Вологотская Череповец</v>
      </c>
      <c r="H873" s="2"/>
      <c r="I873" s="10"/>
      <c r="J873" s="10"/>
      <c r="K873" s="10"/>
      <c r="L873" s="2"/>
      <c r="M873" s="2"/>
      <c r="N873" s="48">
        <v>1</v>
      </c>
      <c r="O873" s="35" t="s">
        <v>1142</v>
      </c>
      <c r="P873" s="53" t="s">
        <v>1480</v>
      </c>
      <c r="Q873" s="49">
        <v>59.1</v>
      </c>
      <c r="R873" s="98">
        <f>(S826*60+Q873)/(N873*60+P873)*100</f>
        <v>51.8421052631579</v>
      </c>
      <c r="S873" s="38"/>
      <c r="U873" s="7">
        <f>104-F918</f>
        <v>66</v>
      </c>
    </row>
    <row r="874" spans="1:21" s="4" customFormat="1" ht="15">
      <c r="A874" s="4">
        <v>300</v>
      </c>
      <c r="B874" s="103">
        <v>50</v>
      </c>
      <c r="C874" s="1">
        <v>538</v>
      </c>
      <c r="D874" s="102" t="s">
        <v>1206</v>
      </c>
      <c r="E874" s="2" t="str">
        <f>VLOOKUP($A874,база!$A$3:$E$9988,2,FALSE)</f>
        <v>Пименов Владимир</v>
      </c>
      <c r="F874" s="7">
        <f>VLOOKUP($A874,база!$A$3:$E$9988,3,FALSE)</f>
        <v>54</v>
      </c>
      <c r="G874" s="2" t="str">
        <f>VLOOKUP($A874,база!$A$3:$E$9988,4,FALSE)</f>
        <v>С-Петербург</v>
      </c>
      <c r="H874" s="2" t="str">
        <f>VLOOKUP($A874,база!$A$3:$E$9988,5,FALSE)</f>
        <v>Ижорец</v>
      </c>
      <c r="I874" s="10"/>
      <c r="J874" s="10"/>
      <c r="K874" s="10"/>
      <c r="L874" s="2"/>
      <c r="M874" s="2"/>
      <c r="N874" s="48">
        <v>1</v>
      </c>
      <c r="O874" s="35" t="s">
        <v>1142</v>
      </c>
      <c r="P874" s="53" t="s">
        <v>1415</v>
      </c>
      <c r="Q874" s="49">
        <v>55.27</v>
      </c>
      <c r="R874" s="98">
        <f aca="true" t="shared" si="41" ref="R874:R879">(S828*60+Q874)/(N874*60+P874)*100</f>
        <v>82.61584454409567</v>
      </c>
      <c r="S874" s="38"/>
      <c r="U874" s="7">
        <f>104-F920</f>
        <v>69</v>
      </c>
    </row>
    <row r="875" spans="1:21" s="4" customFormat="1" ht="15">
      <c r="A875" s="4">
        <v>491</v>
      </c>
      <c r="B875" s="103"/>
      <c r="C875" s="1">
        <v>551</v>
      </c>
      <c r="D875" s="102" t="s">
        <v>1207</v>
      </c>
      <c r="E875" s="2" t="str">
        <f>VLOOKUP($A875,база!$A$3:$E$9988,2,FALSE)</f>
        <v>Широков Сергей</v>
      </c>
      <c r="F875" s="7">
        <f>VLOOKUP($A875,база!$A$3:$E$9988,3,FALSE)</f>
        <v>51</v>
      </c>
      <c r="G875" s="2" t="str">
        <f>VLOOKUP($A875,база!$A$3:$E$9988,4,FALSE)</f>
        <v>Пермская</v>
      </c>
      <c r="H875" s="2" t="str">
        <f>VLOOKUP($A875,база!$A$3:$E$9988,5,FALSE)</f>
        <v>Лысьва</v>
      </c>
      <c r="I875" s="10"/>
      <c r="J875" s="10"/>
      <c r="K875" s="10"/>
      <c r="L875" s="2"/>
      <c r="M875" s="2"/>
      <c r="N875" s="48">
        <v>1</v>
      </c>
      <c r="O875" s="35" t="s">
        <v>1142</v>
      </c>
      <c r="P875" s="53" t="s">
        <v>1481</v>
      </c>
      <c r="Q875" s="49">
        <v>57.11</v>
      </c>
      <c r="R875" s="98">
        <f t="shared" si="41"/>
        <v>83.00872093023256</v>
      </c>
      <c r="S875" s="38"/>
      <c r="U875" s="7">
        <f>104-F921</f>
        <v>67</v>
      </c>
    </row>
    <row r="876" spans="1:21" s="4" customFormat="1" ht="15">
      <c r="A876" s="4">
        <v>684</v>
      </c>
      <c r="B876" s="103"/>
      <c r="C876" s="1"/>
      <c r="D876" s="102" t="s">
        <v>1199</v>
      </c>
      <c r="E876" s="2" t="str">
        <f>VLOOKUP($A876,база!$A$3:$E$9988,2,FALSE)</f>
        <v>Свидунович Юрий</v>
      </c>
      <c r="F876" s="7">
        <f>VLOOKUP($A876,база!$A$3:$E$9988,3,FALSE)</f>
        <v>53</v>
      </c>
      <c r="G876" s="2" t="str">
        <f>VLOOKUP($A876,база!$A$3:$E$9988,4,FALSE)</f>
        <v>С-Петербург</v>
      </c>
      <c r="H876" s="2">
        <f>VLOOKUP($A876,база!$A$3:$E$9988,5,FALSE)</f>
        <v>0</v>
      </c>
      <c r="I876" s="10"/>
      <c r="J876" s="10"/>
      <c r="K876" s="10"/>
      <c r="L876" s="2"/>
      <c r="M876" s="2"/>
      <c r="N876" s="48">
        <v>1</v>
      </c>
      <c r="O876" s="35" t="s">
        <v>1142</v>
      </c>
      <c r="P876" s="53" t="s">
        <v>1398</v>
      </c>
      <c r="Q876" s="49">
        <v>55.27</v>
      </c>
      <c r="R876" s="98">
        <f t="shared" si="41"/>
        <v>75.4024556616644</v>
      </c>
      <c r="S876" s="38"/>
      <c r="U876" s="7">
        <f>104-F922</f>
        <v>64</v>
      </c>
    </row>
    <row r="877" spans="1:21" s="4" customFormat="1" ht="15">
      <c r="A877" s="4">
        <v>558</v>
      </c>
      <c r="B877" s="103"/>
      <c r="C877" s="1">
        <v>497</v>
      </c>
      <c r="D877" s="102" t="s">
        <v>1200</v>
      </c>
      <c r="E877" s="2" t="str">
        <f>VLOOKUP($A877,база!$A$3:$E$9988,2,FALSE)</f>
        <v>Карпов Анатолий</v>
      </c>
      <c r="F877" s="7">
        <f>VLOOKUP($A877,база!$A$3:$E$9988,3,FALSE)</f>
        <v>53</v>
      </c>
      <c r="G877" s="2" t="str">
        <f>VLOOKUP($A877,база!$A$3:$E$9988,4,FALSE)</f>
        <v>Вологодская</v>
      </c>
      <c r="H877" s="2" t="str">
        <f>VLOOKUP($A877,база!$A$3:$E$9988,5,FALSE)</f>
        <v>Череповец</v>
      </c>
      <c r="I877" s="10"/>
      <c r="J877" s="10"/>
      <c r="K877" s="10"/>
      <c r="L877" s="2"/>
      <c r="M877" s="2"/>
      <c r="N877" s="48">
        <v>1</v>
      </c>
      <c r="O877" s="35" t="s">
        <v>1142</v>
      </c>
      <c r="P877" s="53" t="s">
        <v>1482</v>
      </c>
      <c r="Q877" s="49">
        <v>55.87</v>
      </c>
      <c r="R877" s="98">
        <f t="shared" si="41"/>
        <v>67.23225030084235</v>
      </c>
      <c r="S877" s="38"/>
      <c r="U877" s="7"/>
    </row>
    <row r="878" spans="1:21" s="4" customFormat="1" ht="18">
      <c r="A878" s="4">
        <v>372</v>
      </c>
      <c r="B878" s="103">
        <v>45</v>
      </c>
      <c r="C878" s="1"/>
      <c r="D878" s="102" t="s">
        <v>1206</v>
      </c>
      <c r="E878" s="2" t="str">
        <f>VLOOKUP($A878,база!$A$3:$E$9988,2,FALSE)</f>
        <v>Семкин Александр</v>
      </c>
      <c r="F878" s="7">
        <f>VLOOKUP($A878,база!$A$3:$E$9988,3,FALSE)</f>
        <v>59</v>
      </c>
      <c r="G878" s="2" t="str">
        <f>VLOOKUP($A878,база!$A$3:$E$9988,4,FALSE)</f>
        <v>Свердловская</v>
      </c>
      <c r="H878" s="2" t="str">
        <f>VLOOKUP($A878,база!$A$3:$E$9988,5,FALSE)</f>
        <v>Новоуральск Кедр</v>
      </c>
      <c r="I878" s="10"/>
      <c r="J878" s="10"/>
      <c r="K878" s="10"/>
      <c r="L878" s="24"/>
      <c r="M878" s="24"/>
      <c r="N878" s="48">
        <v>1</v>
      </c>
      <c r="O878" s="35" t="s">
        <v>1142</v>
      </c>
      <c r="P878" s="53" t="s">
        <v>1370</v>
      </c>
      <c r="Q878" s="49">
        <v>53.2</v>
      </c>
      <c r="R878" s="98">
        <f t="shared" si="41"/>
        <v>80.97412480974124</v>
      </c>
      <c r="S878" s="38"/>
      <c r="U878" s="7"/>
    </row>
    <row r="879" spans="1:21" s="4" customFormat="1" ht="18">
      <c r="A879" s="4">
        <v>335</v>
      </c>
      <c r="B879" s="103"/>
      <c r="C879" s="1">
        <v>775</v>
      </c>
      <c r="D879" s="102" t="s">
        <v>1207</v>
      </c>
      <c r="E879" s="2" t="str">
        <f>VLOOKUP($A879,база!$A$3:$E$9988,2,FALSE)</f>
        <v>Родигин Анатолий</v>
      </c>
      <c r="F879" s="7" t="str">
        <f>VLOOKUP($A879,база!$A$3:$E$9988,3,FALSE)</f>
        <v>55</v>
      </c>
      <c r="G879" s="2" t="str">
        <f>VLOOKUP($A879,база!$A$3:$E$9988,4,FALSE)</f>
        <v>Нижегород.,Саров</v>
      </c>
      <c r="H879" s="2"/>
      <c r="I879" s="10"/>
      <c r="J879" s="10"/>
      <c r="K879" s="10"/>
      <c r="L879" s="24"/>
      <c r="M879" s="24"/>
      <c r="N879" s="48">
        <v>1</v>
      </c>
      <c r="O879" s="35" t="s">
        <v>1142</v>
      </c>
      <c r="P879" s="53" t="s">
        <v>1150</v>
      </c>
      <c r="Q879" s="49">
        <v>54.83</v>
      </c>
      <c r="R879" s="98">
        <f t="shared" si="41"/>
        <v>77.1167369901547</v>
      </c>
      <c r="S879" s="38"/>
      <c r="U879" s="7">
        <f>104-F924</f>
        <v>64</v>
      </c>
    </row>
    <row r="880" spans="1:21" s="4" customFormat="1" ht="15">
      <c r="A880" s="4">
        <v>598</v>
      </c>
      <c r="B880" s="103"/>
      <c r="C880" s="1">
        <v>3</v>
      </c>
      <c r="D880" s="102" t="s">
        <v>1199</v>
      </c>
      <c r="E880" s="2" t="str">
        <f>VLOOKUP($A880,база!$A$3:$E$9988,2,FALSE)</f>
        <v>Азимов Альберт</v>
      </c>
      <c r="F880" s="7">
        <f>VLOOKUP($A880,база!$A$3:$E$9988,3,FALSE)</f>
        <v>55</v>
      </c>
      <c r="G880" s="2" t="str">
        <f>VLOOKUP($A880,база!$A$3:$E$9988,4,FALSE)</f>
        <v>Орловская</v>
      </c>
      <c r="H880" s="2" t="str">
        <f>VLOOKUP($A880,база!$A$3:$E$9988,5,FALSE)</f>
        <v>Орел</v>
      </c>
      <c r="I880" s="10"/>
      <c r="J880" s="10"/>
      <c r="K880" s="10"/>
      <c r="L880" s="2"/>
      <c r="M880" s="2"/>
      <c r="N880" s="48">
        <v>1</v>
      </c>
      <c r="O880" s="35" t="s">
        <v>1142</v>
      </c>
      <c r="P880" s="53" t="s">
        <v>1483</v>
      </c>
      <c r="Q880" s="49">
        <v>54.83</v>
      </c>
      <c r="R880" s="98">
        <f>(S827*60+Q880)/(N880*60+P880)*100</f>
        <v>71.48631029986961</v>
      </c>
      <c r="S880" s="38"/>
      <c r="U880" s="7">
        <f>104-F919</f>
        <v>67</v>
      </c>
    </row>
    <row r="881" spans="1:21" s="4" customFormat="1" ht="15">
      <c r="A881" s="4">
        <v>543</v>
      </c>
      <c r="B881" s="103">
        <v>40</v>
      </c>
      <c r="C881" s="1">
        <v>876</v>
      </c>
      <c r="D881" s="102" t="s">
        <v>1206</v>
      </c>
      <c r="E881" s="2" t="str">
        <f>VLOOKUP($A881,база!$A$3:$E$9988,2,FALSE)</f>
        <v>Самотошенков Михаил</v>
      </c>
      <c r="F881" s="7">
        <f>VLOOKUP($A881,база!$A$3:$E$9988,3,FALSE)</f>
        <v>63</v>
      </c>
      <c r="G881" s="2" t="str">
        <f>VLOOKUP($A881,база!$A$3:$E$9988,4,FALSE)</f>
        <v>Ленинградская</v>
      </c>
      <c r="H881" s="2" t="str">
        <f>VLOOKUP($A881,база!$A$3:$E$9988,5,FALSE)</f>
        <v>Тосно</v>
      </c>
      <c r="I881" s="10"/>
      <c r="J881" s="10"/>
      <c r="K881" s="10"/>
      <c r="L881" s="2"/>
      <c r="M881" s="2"/>
      <c r="N881" s="48">
        <v>1</v>
      </c>
      <c r="O881" s="35" t="s">
        <v>1142</v>
      </c>
      <c r="P881" s="53" t="s">
        <v>1484</v>
      </c>
      <c r="Q881" s="49">
        <v>51.19</v>
      </c>
      <c r="R881" s="98">
        <f>(S834*60+Q881)/(N881*60+P881)*100</f>
        <v>80.99683544303797</v>
      </c>
      <c r="S881" s="38"/>
      <c r="U881" s="7">
        <f>104-F925</f>
        <v>64</v>
      </c>
    </row>
    <row r="882" spans="1:21" s="4" customFormat="1" ht="18">
      <c r="A882" s="4">
        <v>417</v>
      </c>
      <c r="B882" s="103"/>
      <c r="C882" s="1">
        <v>25</v>
      </c>
      <c r="D882" s="102"/>
      <c r="E882" s="2" t="str">
        <f>VLOOKUP($A882,база!$A$3:$E$9988,2,FALSE)</f>
        <v>Сухачев Владимир</v>
      </c>
      <c r="F882" s="7">
        <f>VLOOKUP($A882,база!$A$3:$E$9988,3,FALSE)</f>
        <v>63</v>
      </c>
      <c r="G882" s="2" t="str">
        <f>VLOOKUP($A882,база!$A$3:$E$9988,4,FALSE)</f>
        <v>Москва</v>
      </c>
      <c r="H882" s="2" t="str">
        <f>VLOOKUP($A882,база!$A$3:$E$9988,5,FALSE)</f>
        <v>Дзержинец</v>
      </c>
      <c r="I882" s="10"/>
      <c r="J882" s="10"/>
      <c r="K882" s="10"/>
      <c r="L882" s="24"/>
      <c r="M882" s="24"/>
      <c r="N882" s="48"/>
      <c r="O882" s="35"/>
      <c r="P882" s="53" t="s">
        <v>1155</v>
      </c>
      <c r="Q882" s="49"/>
      <c r="R882" s="98"/>
      <c r="S882" s="38"/>
      <c r="U882" s="7">
        <f>104-F926</f>
        <v>63</v>
      </c>
    </row>
    <row r="883" spans="2:21" s="4" customFormat="1" ht="15">
      <c r="B883" s="103"/>
      <c r="C883" s="1"/>
      <c r="D883" s="102"/>
      <c r="E883" s="2"/>
      <c r="F883" s="7"/>
      <c r="G883" s="2"/>
      <c r="H883" s="2"/>
      <c r="I883" s="10"/>
      <c r="J883" s="10"/>
      <c r="K883" s="10"/>
      <c r="L883" s="2"/>
      <c r="M883" s="2"/>
      <c r="N883" s="48"/>
      <c r="O883" s="35"/>
      <c r="P883" s="53"/>
      <c r="Q883" s="49"/>
      <c r="R883" s="98"/>
      <c r="S883" s="38"/>
      <c r="U883" s="7"/>
    </row>
    <row r="884" spans="2:21" s="4" customFormat="1" ht="15">
      <c r="B884" s="103"/>
      <c r="C884" s="1"/>
      <c r="D884" s="102"/>
      <c r="E884" s="2"/>
      <c r="F884" s="7"/>
      <c r="G884" s="2"/>
      <c r="H884" s="2"/>
      <c r="I884" s="10"/>
      <c r="J884" s="10"/>
      <c r="K884" s="10"/>
      <c r="L884" s="2"/>
      <c r="M884" s="2"/>
      <c r="N884" s="48"/>
      <c r="O884" s="35"/>
      <c r="P884" s="53"/>
      <c r="Q884" s="49"/>
      <c r="R884" s="98"/>
      <c r="S884" s="38"/>
      <c r="U884" s="7"/>
    </row>
    <row r="885" spans="2:21" s="4" customFormat="1" ht="15">
      <c r="B885" s="103"/>
      <c r="C885" s="1"/>
      <c r="D885" s="102"/>
      <c r="E885" s="2"/>
      <c r="F885" s="7"/>
      <c r="G885" s="2"/>
      <c r="H885" s="2"/>
      <c r="I885" s="10"/>
      <c r="J885" s="10"/>
      <c r="K885" s="10"/>
      <c r="L885" s="2"/>
      <c r="M885" s="2"/>
      <c r="N885" s="48"/>
      <c r="O885" s="35"/>
      <c r="P885" s="53"/>
      <c r="Q885" s="49"/>
      <c r="R885" s="98"/>
      <c r="S885" s="38"/>
      <c r="U885" s="7"/>
    </row>
    <row r="886" spans="2:21" s="4" customFormat="1" ht="15">
      <c r="B886" s="103"/>
      <c r="C886" s="1"/>
      <c r="D886" s="102"/>
      <c r="E886" s="2"/>
      <c r="F886" s="7"/>
      <c r="G886" s="2"/>
      <c r="H886" s="2"/>
      <c r="I886" s="10"/>
      <c r="J886" s="10"/>
      <c r="K886" s="10"/>
      <c r="L886" s="2"/>
      <c r="M886" s="2"/>
      <c r="N886" s="48"/>
      <c r="O886" s="35"/>
      <c r="P886" s="53"/>
      <c r="Q886" s="49"/>
      <c r="R886" s="98"/>
      <c r="S886" s="38"/>
      <c r="U886" s="7"/>
    </row>
    <row r="887" spans="2:21" s="4" customFormat="1" ht="15">
      <c r="B887" s="103"/>
      <c r="C887" s="1"/>
      <c r="D887" s="102"/>
      <c r="E887" s="2"/>
      <c r="F887" s="7"/>
      <c r="G887" s="2"/>
      <c r="H887" s="2"/>
      <c r="I887" s="10"/>
      <c r="J887" s="10"/>
      <c r="K887" s="10"/>
      <c r="L887" s="2"/>
      <c r="M887" s="2"/>
      <c r="N887" s="48"/>
      <c r="O887" s="35"/>
      <c r="P887" s="53"/>
      <c r="Q887" s="49"/>
      <c r="R887" s="98"/>
      <c r="S887" s="38"/>
      <c r="U887" s="7"/>
    </row>
    <row r="888" spans="2:21" s="4" customFormat="1" ht="15">
      <c r="B888" s="103"/>
      <c r="C888" s="1"/>
      <c r="D888" s="102"/>
      <c r="E888" s="2"/>
      <c r="F888" s="7"/>
      <c r="G888" s="2"/>
      <c r="H888" s="2"/>
      <c r="I888" s="10"/>
      <c r="J888" s="10"/>
      <c r="K888" s="10"/>
      <c r="L888" s="2"/>
      <c r="M888" s="2"/>
      <c r="N888" s="48"/>
      <c r="O888" s="35"/>
      <c r="P888" s="53"/>
      <c r="Q888" s="49"/>
      <c r="R888" s="98"/>
      <c r="S888" s="38"/>
      <c r="U888" s="7"/>
    </row>
    <row r="889" spans="2:21" s="4" customFormat="1" ht="15">
      <c r="B889" s="103"/>
      <c r="C889" s="1"/>
      <c r="D889" s="102"/>
      <c r="E889" s="2"/>
      <c r="F889" s="7"/>
      <c r="G889" s="2"/>
      <c r="H889" s="2"/>
      <c r="I889" s="10"/>
      <c r="J889" s="10"/>
      <c r="K889" s="10"/>
      <c r="L889" s="2"/>
      <c r="M889" s="2"/>
      <c r="N889" s="48"/>
      <c r="O889" s="35"/>
      <c r="P889" s="53"/>
      <c r="Q889" s="49"/>
      <c r="R889" s="98"/>
      <c r="S889" s="38"/>
      <c r="U889" s="7"/>
    </row>
    <row r="890" spans="2:21" s="4" customFormat="1" ht="15">
      <c r="B890" s="103"/>
      <c r="C890" s="1"/>
      <c r="D890" s="102"/>
      <c r="E890" s="2"/>
      <c r="F890" s="7"/>
      <c r="G890" s="2"/>
      <c r="H890" s="2"/>
      <c r="I890" s="10"/>
      <c r="J890" s="10"/>
      <c r="K890" s="10"/>
      <c r="L890" s="2"/>
      <c r="M890" s="2"/>
      <c r="N890" s="48"/>
      <c r="O890" s="35"/>
      <c r="P890" s="53"/>
      <c r="Q890" s="49"/>
      <c r="R890" s="98"/>
      <c r="S890" s="38"/>
      <c r="U890" s="7"/>
    </row>
    <row r="891" spans="2:21" s="4" customFormat="1" ht="15">
      <c r="B891" s="103"/>
      <c r="C891" s="1"/>
      <c r="D891" s="102"/>
      <c r="E891" s="2"/>
      <c r="F891" s="7"/>
      <c r="G891" s="2"/>
      <c r="H891" s="2"/>
      <c r="I891" s="10"/>
      <c r="J891" s="10"/>
      <c r="K891" s="10"/>
      <c r="L891" s="2"/>
      <c r="M891" s="2"/>
      <c r="N891" s="48"/>
      <c r="O891" s="35"/>
      <c r="P891" s="53"/>
      <c r="Q891" s="49"/>
      <c r="R891" s="98"/>
      <c r="S891" s="38"/>
      <c r="U891" s="7"/>
    </row>
    <row r="892" spans="2:21" s="4" customFormat="1" ht="15">
      <c r="B892" s="103"/>
      <c r="C892" s="1"/>
      <c r="D892" s="102"/>
      <c r="E892" s="2"/>
      <c r="F892" s="7"/>
      <c r="G892" s="2"/>
      <c r="H892" s="2"/>
      <c r="I892" s="10"/>
      <c r="J892" s="10"/>
      <c r="K892" s="10"/>
      <c r="L892" s="2"/>
      <c r="M892" s="2"/>
      <c r="N892" s="48"/>
      <c r="O892" s="35"/>
      <c r="P892" s="53"/>
      <c r="Q892" s="49"/>
      <c r="R892" s="98"/>
      <c r="S892" s="38"/>
      <c r="U892" s="7"/>
    </row>
    <row r="893" spans="2:21" s="4" customFormat="1" ht="15">
      <c r="B893" s="103"/>
      <c r="C893" s="1"/>
      <c r="D893" s="102"/>
      <c r="E893" s="2"/>
      <c r="F893" s="7"/>
      <c r="G893" s="2"/>
      <c r="H893" s="2"/>
      <c r="I893" s="10"/>
      <c r="J893" s="10"/>
      <c r="K893" s="10"/>
      <c r="L893" s="2"/>
      <c r="M893" s="2"/>
      <c r="N893" s="48"/>
      <c r="O893" s="35"/>
      <c r="P893" s="53"/>
      <c r="Q893" s="49"/>
      <c r="R893" s="98"/>
      <c r="S893" s="38"/>
      <c r="U893" s="7"/>
    </row>
    <row r="894" spans="2:21" s="4" customFormat="1" ht="15">
      <c r="B894" s="103"/>
      <c r="C894" s="1"/>
      <c r="D894" s="102"/>
      <c r="E894" s="2"/>
      <c r="F894" s="7"/>
      <c r="G894" s="2"/>
      <c r="H894" s="2"/>
      <c r="I894" s="10"/>
      <c r="J894" s="10"/>
      <c r="K894" s="10"/>
      <c r="L894" s="2"/>
      <c r="M894" s="2"/>
      <c r="N894" s="48"/>
      <c r="O894" s="35"/>
      <c r="P894" s="53"/>
      <c r="Q894" s="49"/>
      <c r="R894" s="98"/>
      <c r="S894" s="38"/>
      <c r="U894" s="7"/>
    </row>
    <row r="895" spans="2:21" s="4" customFormat="1" ht="15">
      <c r="B895" s="103"/>
      <c r="C895" s="1"/>
      <c r="D895" s="102"/>
      <c r="E895" s="2"/>
      <c r="F895" s="7"/>
      <c r="G895" s="2"/>
      <c r="H895" s="2"/>
      <c r="I895" s="10"/>
      <c r="J895" s="10"/>
      <c r="K895" s="10"/>
      <c r="L895" s="2"/>
      <c r="M895" s="2"/>
      <c r="N895" s="48"/>
      <c r="O895" s="35"/>
      <c r="P895" s="53"/>
      <c r="Q895" s="49"/>
      <c r="R895" s="98"/>
      <c r="S895" s="38"/>
      <c r="U895" s="7"/>
    </row>
    <row r="896" spans="2:21" s="4" customFormat="1" ht="15">
      <c r="B896" s="103"/>
      <c r="C896" s="1"/>
      <c r="D896" s="102"/>
      <c r="E896" s="2"/>
      <c r="F896" s="7"/>
      <c r="G896" s="2"/>
      <c r="H896" s="2"/>
      <c r="I896" s="10"/>
      <c r="J896" s="10"/>
      <c r="K896" s="10"/>
      <c r="L896" s="2"/>
      <c r="M896" s="2"/>
      <c r="N896" s="48"/>
      <c r="O896" s="35"/>
      <c r="P896" s="53"/>
      <c r="Q896" s="49"/>
      <c r="R896" s="98"/>
      <c r="S896" s="38"/>
      <c r="U896" s="7"/>
    </row>
    <row r="897" spans="2:21" ht="15">
      <c r="B897" s="102"/>
      <c r="D897" s="102"/>
      <c r="E897" s="10" t="s">
        <v>800</v>
      </c>
      <c r="F897" s="41"/>
      <c r="G897" s="10" t="s">
        <v>818</v>
      </c>
      <c r="H897" s="10"/>
      <c r="I897" s="10"/>
      <c r="J897" s="10"/>
      <c r="K897" s="10"/>
      <c r="L897" s="18"/>
      <c r="M897" s="18"/>
      <c r="O897" s="40"/>
      <c r="R897" s="98" t="e">
        <f>(S853*60+Q897)/(N897*60+P897)*100</f>
        <v>#DIV/0!</v>
      </c>
      <c r="U897" s="21">
        <f>104-F944</f>
        <v>104</v>
      </c>
    </row>
    <row r="898" spans="2:21" ht="15">
      <c r="B898" s="103"/>
      <c r="D898" s="102"/>
      <c r="F898" s="41"/>
      <c r="G898" s="10"/>
      <c r="H898" s="10"/>
      <c r="I898" s="10"/>
      <c r="J898" s="10"/>
      <c r="K898" s="10"/>
      <c r="L898" s="2"/>
      <c r="M898" s="2"/>
      <c r="R898" s="98" t="e">
        <f>(S850*60+Q898)/(N898*60+P898)*100</f>
        <v>#DIV/0!</v>
      </c>
      <c r="U898" s="21">
        <f>104-F941</f>
        <v>104</v>
      </c>
    </row>
    <row r="899" spans="2:21" ht="15">
      <c r="B899" s="103"/>
      <c r="D899" s="102"/>
      <c r="F899" s="41"/>
      <c r="G899" s="10"/>
      <c r="H899" s="10"/>
      <c r="I899" s="10"/>
      <c r="J899" s="10"/>
      <c r="K899" s="10"/>
      <c r="R899" s="98" t="e">
        <f>(S851*60+Q899)/(N899*60+P899)*100</f>
        <v>#DIV/0!</v>
      </c>
      <c r="U899" s="21">
        <f>104-F942</f>
        <v>104</v>
      </c>
    </row>
    <row r="900" spans="2:21" ht="15">
      <c r="B900" s="103"/>
      <c r="D900" s="102"/>
      <c r="E900" s="10"/>
      <c r="F900" s="41"/>
      <c r="G900" s="10"/>
      <c r="H900" s="10"/>
      <c r="I900" s="10"/>
      <c r="J900" s="10"/>
      <c r="K900" s="10"/>
      <c r="L900" s="2"/>
      <c r="M900" s="2"/>
      <c r="R900" s="98" t="e">
        <f>(S852*60+Q900)/(N900*60+P900)*100</f>
        <v>#DIV/0!</v>
      </c>
      <c r="U900" s="21">
        <f>104-F943</f>
        <v>104</v>
      </c>
    </row>
    <row r="902" spans="2:21" ht="15">
      <c r="B902" s="102"/>
      <c r="D902" s="102"/>
      <c r="F902" s="41"/>
      <c r="G902" s="10"/>
      <c r="H902" s="10"/>
      <c r="I902" s="10"/>
      <c r="J902" s="10"/>
      <c r="K902" s="10"/>
      <c r="L902" s="18"/>
      <c r="M902" s="18"/>
      <c r="O902" s="40"/>
      <c r="R902" s="98" t="e">
        <f>(S854*60+Q902)/(N902*60+P902)*100</f>
        <v>#DIV/0!</v>
      </c>
      <c r="U902" s="21">
        <f>104-F945</f>
        <v>104</v>
      </c>
    </row>
    <row r="903" spans="2:13" ht="15.75">
      <c r="B903" s="103"/>
      <c r="D903" s="102"/>
      <c r="E903" s="10"/>
      <c r="F903" s="41"/>
      <c r="G903" s="32"/>
      <c r="H903" s="43"/>
      <c r="I903" s="10"/>
      <c r="J903" s="10"/>
      <c r="K903" s="10"/>
      <c r="L903" s="2"/>
      <c r="M903" s="2"/>
    </row>
    <row r="904" spans="2:13" ht="15">
      <c r="B904" s="103"/>
      <c r="D904" s="102"/>
      <c r="E904" s="10"/>
      <c r="F904" s="41"/>
      <c r="H904" s="43"/>
      <c r="J904" s="10" t="s">
        <v>1141</v>
      </c>
      <c r="K904" s="10"/>
      <c r="L904" s="2"/>
      <c r="M904" s="2"/>
    </row>
    <row r="905" spans="2:13" ht="15.75">
      <c r="B905" s="103"/>
      <c r="D905" s="102"/>
      <c r="E905" s="10"/>
      <c r="F905" s="41"/>
      <c r="G905" s="32" t="s">
        <v>825</v>
      </c>
      <c r="H905" s="10"/>
      <c r="J905" s="10" t="s">
        <v>826</v>
      </c>
      <c r="K905" s="10"/>
      <c r="L905" s="2"/>
      <c r="M905" s="2"/>
    </row>
    <row r="906" spans="2:13" ht="15.75">
      <c r="B906" s="105"/>
      <c r="D906" s="102"/>
      <c r="E906" s="10"/>
      <c r="G906" s="28" t="s">
        <v>802</v>
      </c>
      <c r="H906" s="10"/>
      <c r="I906" s="10"/>
      <c r="J906" s="10"/>
      <c r="K906" s="10"/>
      <c r="L906" s="2"/>
      <c r="M906" s="2"/>
    </row>
    <row r="907" spans="2:13" ht="15">
      <c r="B907" s="102"/>
      <c r="D907" s="102"/>
      <c r="E907" s="41"/>
      <c r="F907" s="41"/>
      <c r="G907" s="10"/>
      <c r="H907" s="10"/>
      <c r="I907" s="41"/>
      <c r="J907" s="113"/>
      <c r="K907" s="10"/>
      <c r="L907" s="10"/>
      <c r="M907" s="10"/>
    </row>
    <row r="908" spans="2:13" ht="15">
      <c r="B908" s="102"/>
      <c r="D908" s="102"/>
      <c r="E908" s="10"/>
      <c r="F908" s="41"/>
      <c r="G908" s="10"/>
      <c r="H908" s="10"/>
      <c r="I908" s="10"/>
      <c r="J908" s="41"/>
      <c r="K908" s="41"/>
      <c r="L908" s="41"/>
      <c r="M908" s="41"/>
    </row>
    <row r="909" spans="1:18" ht="15">
      <c r="A909" s="4">
        <v>288</v>
      </c>
      <c r="B909" s="102">
        <v>80</v>
      </c>
      <c r="C909" s="1">
        <v>782</v>
      </c>
      <c r="D909" s="102" t="s">
        <v>1206</v>
      </c>
      <c r="E909" s="2" t="str">
        <f>VLOOKUP($A909,база!$A$3:$E$9988,2,FALSE)</f>
        <v>Олеров Борис</v>
      </c>
      <c r="F909" s="7" t="str">
        <f>VLOOKUP($A909,база!$A$3:$E$9988,3,FALSE)</f>
        <v>24</v>
      </c>
      <c r="G909" s="2" t="str">
        <f>VLOOKUP($A909,база!$A$3:$E$9988,4,FALSE)</f>
        <v>Удмуртия</v>
      </c>
      <c r="H909" s="2"/>
      <c r="I909" s="10"/>
      <c r="J909" s="10"/>
      <c r="K909" s="10"/>
      <c r="L909" s="2"/>
      <c r="M909" s="2"/>
      <c r="N909" s="48">
        <v>32</v>
      </c>
      <c r="O909" s="35" t="s">
        <v>1142</v>
      </c>
      <c r="P909" s="53" t="s">
        <v>1358</v>
      </c>
      <c r="Q909" s="49">
        <v>1716</v>
      </c>
      <c r="R909" s="98">
        <f>(S861*60+Q909)/(N909*60+P909)*100</f>
        <v>89.04571636137202</v>
      </c>
    </row>
    <row r="910" spans="1:18" ht="15">
      <c r="A910" s="4">
        <v>13</v>
      </c>
      <c r="B910" s="102"/>
      <c r="C910" s="1">
        <v>554</v>
      </c>
      <c r="D910" s="102" t="s">
        <v>1207</v>
      </c>
      <c r="E910" s="2" t="str">
        <f>VLOOKUP($A910,база!$A$3:$E$9988,2,FALSE)</f>
        <v>Анисимов Андрей</v>
      </c>
      <c r="F910" s="7">
        <f>VLOOKUP($A910,база!$A$3:$E$9988,3,FALSE)</f>
        <v>22</v>
      </c>
      <c r="G910" s="2" t="str">
        <f>VLOOKUP($A910,база!$A$3:$E$9988,4,FALSE)</f>
        <v>С-Петербург</v>
      </c>
      <c r="H910" s="2" t="str">
        <f>VLOOKUP($A910,база!$A$3:$E$9988,5,FALSE)</f>
        <v>Ижора</v>
      </c>
      <c r="I910" s="10"/>
      <c r="J910" s="10"/>
      <c r="K910" s="10"/>
      <c r="L910" s="2"/>
      <c r="M910" s="2"/>
      <c r="N910" s="48">
        <v>38</v>
      </c>
      <c r="O910" s="35" t="s">
        <v>1142</v>
      </c>
      <c r="P910" s="53" t="s">
        <v>1359</v>
      </c>
      <c r="Q910" s="49">
        <v>1742</v>
      </c>
      <c r="R910" s="98">
        <f>(S862*60+Q910)/(N910*60+P910)*100</f>
        <v>75.97697138869503</v>
      </c>
    </row>
    <row r="911" spans="1:18" ht="15">
      <c r="A911" s="4">
        <v>509</v>
      </c>
      <c r="B911" s="102">
        <v>75</v>
      </c>
      <c r="C911" s="1">
        <v>16</v>
      </c>
      <c r="D911" s="102" t="s">
        <v>1206</v>
      </c>
      <c r="E911" s="2" t="str">
        <f>VLOOKUP($A911,база!$A$3:$E$9988,2,FALSE)</f>
        <v>Ковальчук Иосиф</v>
      </c>
      <c r="F911" s="7">
        <f>VLOOKUP($A911,база!$A$3:$E$9988,3,FALSE)</f>
        <v>29</v>
      </c>
      <c r="G911" s="2" t="str">
        <f>VLOOKUP($A911,база!$A$3:$E$9988,4,FALSE)</f>
        <v>Молдова</v>
      </c>
      <c r="H911" s="2" t="str">
        <f>VLOOKUP($A911,база!$A$3:$E$9988,5,FALSE)</f>
        <v>Бендеры</v>
      </c>
      <c r="I911" s="10"/>
      <c r="J911" s="10"/>
      <c r="K911" s="10"/>
      <c r="L911" s="2"/>
      <c r="M911" s="2"/>
      <c r="N911" s="48">
        <v>30</v>
      </c>
      <c r="O911" s="35" t="s">
        <v>1142</v>
      </c>
      <c r="P911" s="53" t="s">
        <v>1360</v>
      </c>
      <c r="Q911" s="49">
        <v>1607</v>
      </c>
      <c r="R911" s="98">
        <f>(S863*60+Q911)/(N911*60+P911)*100</f>
        <v>87.2279216197145</v>
      </c>
    </row>
    <row r="912" spans="1:18" ht="15">
      <c r="A912" s="4">
        <v>415</v>
      </c>
      <c r="B912" s="102"/>
      <c r="C912" s="1">
        <v>5</v>
      </c>
      <c r="D912" s="102" t="s">
        <v>1207</v>
      </c>
      <c r="E912" s="2" t="str">
        <f>VLOOKUP($A912,база!$A$3:$E$9988,2,FALSE)</f>
        <v>Суровцев Николай</v>
      </c>
      <c r="F912" s="7">
        <f>VLOOKUP($A912,база!$A$3:$E$9988,3,FALSE)</f>
        <v>27</v>
      </c>
      <c r="G912" s="2" t="str">
        <f>VLOOKUP($A912,база!$A$3:$E$9988,4,FALSE)</f>
        <v>Москва</v>
      </c>
      <c r="H912" s="2" t="str">
        <f>VLOOKUP($A912,база!$A$3:$E$9988,5,FALSE)</f>
        <v>Тушино</v>
      </c>
      <c r="I912" s="10"/>
      <c r="J912" s="10"/>
      <c r="K912" s="10"/>
      <c r="L912" s="2"/>
      <c r="M912" s="2"/>
      <c r="N912" s="48">
        <v>35</v>
      </c>
      <c r="O912" s="35" t="s">
        <v>1142</v>
      </c>
      <c r="P912" s="53" t="s">
        <v>1306</v>
      </c>
      <c r="Q912" s="49">
        <v>1649</v>
      </c>
      <c r="R912" s="98">
        <f>(S864*60+Q912)/(N912*60+P912)*100</f>
        <v>76.49487405483139</v>
      </c>
    </row>
    <row r="913" spans="1:18" ht="15">
      <c r="A913" s="4">
        <v>125</v>
      </c>
      <c r="B913" s="102"/>
      <c r="C913" s="1">
        <v>59</v>
      </c>
      <c r="D913" s="102" t="s">
        <v>1199</v>
      </c>
      <c r="E913" s="2" t="str">
        <f>VLOOKUP($A913,база!$A$3:$E$9988,2,FALSE)</f>
        <v>Енаев Борис</v>
      </c>
      <c r="F913" s="7" t="str">
        <f>VLOOKUP($A913,база!$A$3:$E$9988,3,FALSE)</f>
        <v>29</v>
      </c>
      <c r="G913" s="2" t="str">
        <f>VLOOKUP($A913,база!$A$3:$E$9988,4,FALSE)</f>
        <v>Москва</v>
      </c>
      <c r="H913" s="2" t="str">
        <f>VLOOKUP($A913,база!$A$3:$E$9988,5,FALSE)</f>
        <v>Факел</v>
      </c>
      <c r="I913" s="10"/>
      <c r="J913" s="10"/>
      <c r="K913" s="10"/>
      <c r="L913" s="2"/>
      <c r="M913" s="2"/>
      <c r="N913" s="48">
        <v>41</v>
      </c>
      <c r="O913" s="35" t="s">
        <v>1142</v>
      </c>
      <c r="P913" s="53" t="s">
        <v>1359</v>
      </c>
      <c r="Q913" s="49">
        <v>1607</v>
      </c>
      <c r="R913" s="98">
        <f>(S865*60+Q913)/(N913*60+P913)*100</f>
        <v>64.98705920414105</v>
      </c>
    </row>
    <row r="914" spans="1:18" ht="15">
      <c r="A914" s="4">
        <v>52</v>
      </c>
      <c r="B914" s="102">
        <v>70</v>
      </c>
      <c r="C914" s="1">
        <v>53</v>
      </c>
      <c r="D914" s="102" t="s">
        <v>1206</v>
      </c>
      <c r="E914" s="2" t="str">
        <f>VLOOKUP($A914,база!$A$3:$E$9988,2,FALSE)</f>
        <v>Бутранов Петр</v>
      </c>
      <c r="F914" s="7" t="str">
        <f>VLOOKUP($A914,база!$A$3:$E$9988,3,FALSE)</f>
        <v>33</v>
      </c>
      <c r="G914" s="2" t="str">
        <f>VLOOKUP($A914,база!$A$3:$E$9988,4,FALSE)</f>
        <v>Н.Новгород</v>
      </c>
      <c r="H914" s="2" t="str">
        <f>VLOOKUP($A914,база!$A$3:$E$9988,5,FALSE)</f>
        <v>Ярморка</v>
      </c>
      <c r="I914" s="10"/>
      <c r="J914" s="10"/>
      <c r="K914" s="10"/>
      <c r="L914" s="2"/>
      <c r="M914" s="2"/>
      <c r="N914" s="48">
        <v>30</v>
      </c>
      <c r="O914" s="35" t="s">
        <v>1142</v>
      </c>
      <c r="P914" s="53" t="s">
        <v>1277</v>
      </c>
      <c r="Q914" s="49">
        <v>1515</v>
      </c>
      <c r="R914" s="98">
        <f>(S867*60+Q914)/(N914*60+P914)*100</f>
        <v>83.42970427886998</v>
      </c>
    </row>
    <row r="915" spans="1:18" ht="15">
      <c r="A915" s="4">
        <v>168</v>
      </c>
      <c r="B915" s="102"/>
      <c r="C915" s="1">
        <v>534</v>
      </c>
      <c r="D915" s="102" t="s">
        <v>1207</v>
      </c>
      <c r="E915" s="2" t="str">
        <f>VLOOKUP($A915,база!$A$3:$E$9988,2,FALSE)</f>
        <v>Капитанов Владимир</v>
      </c>
      <c r="F915" s="7">
        <f>VLOOKUP($A915,база!$A$3:$E$9988,3,FALSE)</f>
        <v>32</v>
      </c>
      <c r="G915" s="2" t="str">
        <f>VLOOKUP($A915,база!$A$3:$E$9988,4,FALSE)</f>
        <v>Башкортастан</v>
      </c>
      <c r="H915" s="2" t="str">
        <f>VLOOKUP($A915,база!$A$3:$E$9988,5,FALSE)</f>
        <v>Уфа</v>
      </c>
      <c r="I915" s="10"/>
      <c r="J915" s="10"/>
      <c r="K915" s="10"/>
      <c r="L915" s="2"/>
      <c r="M915" s="2"/>
      <c r="N915" s="48">
        <v>31</v>
      </c>
      <c r="O915" s="35" t="s">
        <v>1142</v>
      </c>
      <c r="P915" s="53" t="s">
        <v>1361</v>
      </c>
      <c r="Q915" s="49">
        <v>1550</v>
      </c>
      <c r="R915" s="98">
        <f>(S868*60+Q915)/(N915*60+P915)*100</f>
        <v>81.08815066701544</v>
      </c>
    </row>
    <row r="916" spans="1:18" ht="15">
      <c r="A916" s="4">
        <v>570</v>
      </c>
      <c r="B916" s="102"/>
      <c r="C916" s="1">
        <v>72</v>
      </c>
      <c r="D916" s="102" t="s">
        <v>1199</v>
      </c>
      <c r="E916" s="2" t="str">
        <f>VLOOKUP($A916,база!$A$3:$E$9988,2,FALSE)</f>
        <v>Андрюшин Николай</v>
      </c>
      <c r="F916" s="7">
        <f>VLOOKUP($A916,база!$A$3:$E$9988,3,FALSE)</f>
        <v>29</v>
      </c>
      <c r="G916" s="2" t="str">
        <f>VLOOKUP($A916,база!$A$3:$E$9988,4,FALSE)</f>
        <v>Ульяновск</v>
      </c>
      <c r="H916" s="2"/>
      <c r="I916" s="10"/>
      <c r="J916" s="10"/>
      <c r="K916" s="10"/>
      <c r="L916" s="2"/>
      <c r="M916" s="2"/>
      <c r="N916" s="48">
        <v>33</v>
      </c>
      <c r="O916" s="35" t="s">
        <v>1142</v>
      </c>
      <c r="P916" s="53" t="s">
        <v>1362</v>
      </c>
      <c r="Q916" s="49">
        <v>1587</v>
      </c>
      <c r="R916" s="98">
        <f>(S871*60+Q916)/(N916*60+P916)*100</f>
        <v>80.14341985658014</v>
      </c>
    </row>
    <row r="917" spans="1:18" ht="15">
      <c r="A917" s="4">
        <v>215</v>
      </c>
      <c r="B917" s="103"/>
      <c r="C917" s="1">
        <v>74</v>
      </c>
      <c r="D917" s="102" t="s">
        <v>1200</v>
      </c>
      <c r="E917" s="2" t="str">
        <f>VLOOKUP($A917,база!$A$3:$E$9988,2,FALSE)</f>
        <v>Крутилин Евгений</v>
      </c>
      <c r="F917" s="7" t="str">
        <f>VLOOKUP($A917,база!$A$3:$E$9988,3,FALSE)</f>
        <v>31</v>
      </c>
      <c r="G917" s="2" t="str">
        <f>VLOOKUP($A917,база!$A$3:$E$9988,4,FALSE)</f>
        <v>Москва</v>
      </c>
      <c r="H917" s="2" t="str">
        <f>VLOOKUP($A917,база!$A$3:$E$9988,5,FALSE)</f>
        <v>Дзержинец</v>
      </c>
      <c r="I917" s="10"/>
      <c r="J917" s="10"/>
      <c r="K917" s="10"/>
      <c r="L917" s="2"/>
      <c r="M917" s="2"/>
      <c r="N917" s="48">
        <v>33</v>
      </c>
      <c r="O917" s="35" t="s">
        <v>1142</v>
      </c>
      <c r="P917" s="53" t="s">
        <v>1363</v>
      </c>
      <c r="Q917" s="49">
        <v>1550</v>
      </c>
      <c r="R917" s="98">
        <f>(S872*60+Q917)/(N917*60+P917)*100</f>
        <v>76.99185376515001</v>
      </c>
    </row>
    <row r="918" spans="1:18" ht="15">
      <c r="A918" s="4">
        <v>530</v>
      </c>
      <c r="B918" s="102">
        <v>65</v>
      </c>
      <c r="C918" s="1">
        <v>93</v>
      </c>
      <c r="D918" s="102" t="s">
        <v>1206</v>
      </c>
      <c r="E918" s="2" t="str">
        <f>VLOOKUP($A918,база!$A$3:$E$9988,2,FALSE)</f>
        <v>Кучумов Агля</v>
      </c>
      <c r="F918" s="7">
        <f>VLOOKUP($A918,база!$A$3:$E$9988,3,FALSE)</f>
        <v>38</v>
      </c>
      <c r="G918" s="2" t="str">
        <f>VLOOKUP($A918,база!$A$3:$E$9988,4,FALSE)</f>
        <v>Башкортостан</v>
      </c>
      <c r="H918" s="2" t="str">
        <f>VLOOKUP($A918,база!$A$3:$E$9988,5,FALSE)</f>
        <v>Уфа</v>
      </c>
      <c r="I918" s="10"/>
      <c r="J918" s="10"/>
      <c r="K918" s="10"/>
      <c r="L918" s="2"/>
      <c r="M918" s="2"/>
      <c r="N918" s="48">
        <v>25</v>
      </c>
      <c r="O918" s="35" t="s">
        <v>1142</v>
      </c>
      <c r="P918" s="53" t="s">
        <v>1270</v>
      </c>
      <c r="Q918" s="49">
        <v>1451</v>
      </c>
      <c r="R918" s="98">
        <f>(S873*60+Q918)/(N918*60+P918)*100</f>
        <v>95.07272965535316</v>
      </c>
    </row>
    <row r="919" spans="1:18" ht="15">
      <c r="A919" s="4">
        <v>427</v>
      </c>
      <c r="B919" s="102"/>
      <c r="C919" s="1">
        <v>183</v>
      </c>
      <c r="D919" s="102" t="s">
        <v>1207</v>
      </c>
      <c r="E919" s="2" t="str">
        <f>VLOOKUP($A919,база!$A$3:$E$9988,2,FALSE)</f>
        <v>Торотенков Сергей</v>
      </c>
      <c r="F919" s="7">
        <f>VLOOKUP($A919,база!$A$3:$E$9988,3,FALSE)</f>
        <v>37</v>
      </c>
      <c r="G919" s="2" t="str">
        <f>VLOOKUP($A919,база!$A$3:$E$9988,4,FALSE)</f>
        <v>Москва</v>
      </c>
      <c r="H919" s="2"/>
      <c r="I919" s="10"/>
      <c r="J919" s="10"/>
      <c r="K919" s="10"/>
      <c r="L919" s="2"/>
      <c r="M919" s="2"/>
      <c r="N919" s="48">
        <v>31</v>
      </c>
      <c r="O919" s="35" t="s">
        <v>1142</v>
      </c>
      <c r="P919" s="53" t="s">
        <v>1364</v>
      </c>
      <c r="Q919" s="49">
        <v>1451</v>
      </c>
      <c r="R919" s="98">
        <f>(S880*60+Q919)/(N919*60+P919)*100</f>
        <v>76.69943968707051</v>
      </c>
    </row>
    <row r="920" spans="1:18" ht="15">
      <c r="A920" s="4">
        <v>395</v>
      </c>
      <c r="B920" s="102"/>
      <c r="C920" s="1">
        <v>1</v>
      </c>
      <c r="D920" s="102" t="s">
        <v>1199</v>
      </c>
      <c r="E920" s="2" t="str">
        <f>VLOOKUP($A920,база!$A$3:$E$9988,2,FALSE)</f>
        <v>Смирнов Валентин</v>
      </c>
      <c r="F920" s="7">
        <f>VLOOKUP($A920,база!$A$3:$E$9988,3,FALSE)</f>
        <v>35</v>
      </c>
      <c r="G920" s="2"/>
      <c r="H920" s="2" t="str">
        <f>VLOOKUP($A920,база!$A$3:$E$9988,5,FALSE)</f>
        <v>Ижора</v>
      </c>
      <c r="I920" s="10"/>
      <c r="J920" s="10"/>
      <c r="K920" s="10"/>
      <c r="L920" s="2"/>
      <c r="M920" s="2"/>
      <c r="N920" s="48">
        <v>32</v>
      </c>
      <c r="O920" s="35" t="s">
        <v>1142</v>
      </c>
      <c r="P920" s="53" t="s">
        <v>1365</v>
      </c>
      <c r="Q920" s="49">
        <v>1482</v>
      </c>
      <c r="R920" s="98">
        <f>(S874*60+Q920)/(N920*60+P920)*100</f>
        <v>75.15594097063746</v>
      </c>
    </row>
    <row r="921" spans="1:18" ht="15">
      <c r="A921" s="4">
        <v>152</v>
      </c>
      <c r="B921" s="102"/>
      <c r="C921" s="1">
        <v>531</v>
      </c>
      <c r="D921" s="102" t="s">
        <v>1200</v>
      </c>
      <c r="E921" s="2" t="str">
        <f>VLOOKUP($A921,база!$A$3:$E$9988,2,FALSE)</f>
        <v>Иванов Геннадий</v>
      </c>
      <c r="F921" s="7">
        <f>VLOOKUP($A921,база!$A$3:$E$9988,3,FALSE)</f>
        <v>37</v>
      </c>
      <c r="G921" s="2" t="str">
        <f>VLOOKUP($A921,база!$A$3:$E$9988,4,FALSE)</f>
        <v>С-Петербург</v>
      </c>
      <c r="H921" s="2" t="str">
        <f>VLOOKUP($A921,база!$A$3:$E$9988,5,FALSE)</f>
        <v>Ижора</v>
      </c>
      <c r="I921" s="10"/>
      <c r="J921" s="10"/>
      <c r="K921" s="10"/>
      <c r="L921" s="2"/>
      <c r="M921" s="2"/>
      <c r="N921" s="48">
        <v>33</v>
      </c>
      <c r="O921" s="35" t="s">
        <v>1142</v>
      </c>
      <c r="P921" s="53" t="s">
        <v>1366</v>
      </c>
      <c r="Q921" s="49">
        <v>1466</v>
      </c>
      <c r="R921" s="98">
        <f>(S875*60+Q921)/(N921*60+P921)*100</f>
        <v>73.03706656038263</v>
      </c>
    </row>
    <row r="922" spans="1:18" ht="15">
      <c r="A922" s="4">
        <v>169</v>
      </c>
      <c r="B922" s="102">
        <v>60</v>
      </c>
      <c r="C922" s="1">
        <v>56</v>
      </c>
      <c r="D922" s="102" t="s">
        <v>1206</v>
      </c>
      <c r="E922" s="2" t="str">
        <f>VLOOKUP($A922,база!$A$3:$E$9988,2,FALSE)</f>
        <v>Карлов Владимир</v>
      </c>
      <c r="F922" s="7">
        <f>VLOOKUP($A922,база!$A$3:$E$9988,3,FALSE)</f>
        <v>40</v>
      </c>
      <c r="G922" s="2" t="str">
        <f>VLOOKUP($A922,база!$A$3:$E$9988,4,FALSE)</f>
        <v>Москва</v>
      </c>
      <c r="H922" s="2" t="str">
        <f>VLOOKUP($A922,база!$A$3:$E$9988,5,FALSE)</f>
        <v>Факел</v>
      </c>
      <c r="I922" s="10"/>
      <c r="J922" s="10"/>
      <c r="K922" s="10"/>
      <c r="L922" s="2"/>
      <c r="M922" s="2"/>
      <c r="N922" s="48">
        <v>27</v>
      </c>
      <c r="O922" s="35" t="s">
        <v>1142</v>
      </c>
      <c r="P922" s="53" t="s">
        <v>1278</v>
      </c>
      <c r="Q922" s="49">
        <v>1408</v>
      </c>
      <c r="R922" s="98">
        <f>(S876*60+Q922)/(N922*60+P922)*100</f>
        <v>84.37200383509108</v>
      </c>
    </row>
    <row r="923" spans="1:18" ht="15">
      <c r="A923" s="4">
        <v>348</v>
      </c>
      <c r="B923" s="102"/>
      <c r="C923" s="1">
        <v>69</v>
      </c>
      <c r="D923" s="102" t="s">
        <v>1207</v>
      </c>
      <c r="E923" s="2" t="str">
        <f>VLOOKUP($A923,база!$A$3:$E$9988,2,FALSE)</f>
        <v>Рыжов Юрий</v>
      </c>
      <c r="F923" s="7">
        <f>VLOOKUP($A923,база!$A$3:$E$9988,3,FALSE)</f>
        <v>39</v>
      </c>
      <c r="G923" s="2" t="str">
        <f>VLOOKUP($A923,база!$A$3:$E$9988,4,FALSE)</f>
        <v>Московская</v>
      </c>
      <c r="H923" s="2" t="str">
        <f>VLOOKUP($A923,база!$A$3:$E$9988,5,FALSE)</f>
        <v>Факел</v>
      </c>
      <c r="I923" s="10"/>
      <c r="J923" s="10"/>
      <c r="K923" s="10"/>
      <c r="L923" s="10"/>
      <c r="M923" s="10"/>
      <c r="N923" s="48">
        <v>28</v>
      </c>
      <c r="O923" s="35" t="s">
        <v>1142</v>
      </c>
      <c r="P923" s="53" t="s">
        <v>1367</v>
      </c>
      <c r="Q923" s="49">
        <v>1422</v>
      </c>
      <c r="R923" s="98">
        <f>(S878*60+Q923)/(N923*60+P923)*100</f>
        <v>82.53526031690754</v>
      </c>
    </row>
    <row r="924" spans="1:18" ht="15">
      <c r="A924" s="4">
        <v>381</v>
      </c>
      <c r="B924" s="102"/>
      <c r="C924" s="1">
        <v>9</v>
      </c>
      <c r="D924" s="102" t="s">
        <v>1199</v>
      </c>
      <c r="E924" s="2" t="str">
        <f>VLOOKUP($A924,база!$A$3:$E$9988,2,FALSE)</f>
        <v>Симачков Вячеслав</v>
      </c>
      <c r="F924" s="7">
        <f>VLOOKUP($A924,база!$A$3:$E$9988,3,FALSE)</f>
        <v>40</v>
      </c>
      <c r="G924" s="2" t="str">
        <f>VLOOKUP($A924,база!$A$3:$E$9988,4,FALSE)</f>
        <v>Москва</v>
      </c>
      <c r="H924" s="2" t="str">
        <f>VLOOKUP($A924,база!$A$3:$E$9988,5,FALSE)</f>
        <v>Тушино</v>
      </c>
      <c r="I924" s="10"/>
      <c r="J924" s="10"/>
      <c r="K924" s="10"/>
      <c r="L924" s="2"/>
      <c r="M924" s="2"/>
      <c r="N924" s="48">
        <v>30</v>
      </c>
      <c r="O924" s="35" t="s">
        <v>1142</v>
      </c>
      <c r="P924" s="53" t="s">
        <v>1368</v>
      </c>
      <c r="Q924" s="49">
        <v>1422</v>
      </c>
      <c r="R924" s="98">
        <f>(S879*60+Q924)/(N924*60+P924)*100</f>
        <v>77.73040341095441</v>
      </c>
    </row>
    <row r="925" spans="1:18" ht="15">
      <c r="A925" s="4">
        <v>73</v>
      </c>
      <c r="B925" s="102"/>
      <c r="C925" s="1">
        <v>494</v>
      </c>
      <c r="D925" s="102" t="s">
        <v>1200</v>
      </c>
      <c r="E925" s="2" t="str">
        <f>VLOOKUP($A925,база!$A$3:$E$9988,2,FALSE)</f>
        <v>Гаджиев Абдулкодар</v>
      </c>
      <c r="F925" s="7" t="str">
        <f>VLOOKUP($A925,база!$A$3:$E$9988,3,FALSE)</f>
        <v>40</v>
      </c>
      <c r="G925" s="2" t="str">
        <f>VLOOKUP($A925,база!$A$3:$E$9988,4,FALSE)</f>
        <v>Дагестан,Махачкала</v>
      </c>
      <c r="H925" s="2"/>
      <c r="I925" s="10"/>
      <c r="J925" s="10"/>
      <c r="K925" s="10"/>
      <c r="L925" s="18"/>
      <c r="M925" s="18"/>
      <c r="N925" s="48">
        <v>31</v>
      </c>
      <c r="O925" s="35" t="s">
        <v>1142</v>
      </c>
      <c r="P925" s="53" t="s">
        <v>1369</v>
      </c>
      <c r="Q925" s="49">
        <v>1380</v>
      </c>
      <c r="R925" s="98">
        <f>(S881*60+Q925)/(N925*60+P925)*100</f>
        <v>72.64687302590019</v>
      </c>
    </row>
    <row r="926" spans="1:18" ht="15">
      <c r="A926" s="4">
        <v>535</v>
      </c>
      <c r="B926" s="102"/>
      <c r="C926" s="1">
        <v>68</v>
      </c>
      <c r="D926" s="102" t="s">
        <v>1201</v>
      </c>
      <c r="E926" s="2" t="str">
        <f>VLOOKUP($A926,база!$A$3:$E$9988,2,FALSE)</f>
        <v>Соломатин Валентин</v>
      </c>
      <c r="F926" s="7">
        <f>VLOOKUP($A926,база!$A$3:$E$9988,3,FALSE)</f>
        <v>41</v>
      </c>
      <c r="G926" s="2" t="str">
        <f>VLOOKUP($A926,база!$A$3:$E$9988,4,FALSE)</f>
        <v>Москва</v>
      </c>
      <c r="H926" s="2" t="str">
        <f>VLOOKUP($A926,база!$A$3:$E$9988,5,FALSE)</f>
        <v>Факел</v>
      </c>
      <c r="I926" s="10"/>
      <c r="J926" s="10"/>
      <c r="K926" s="10"/>
      <c r="L926" s="2"/>
      <c r="M926" s="2"/>
      <c r="N926" s="48">
        <v>37</v>
      </c>
      <c r="O926" s="35" t="s">
        <v>1142</v>
      </c>
      <c r="P926" s="53" t="s">
        <v>1370</v>
      </c>
      <c r="Q926" s="49">
        <v>1408</v>
      </c>
      <c r="R926" s="98">
        <f>(S882*60+Q926)/(N926*60+P926)*100</f>
        <v>63.26099654041426</v>
      </c>
    </row>
    <row r="927" spans="1:18" ht="15">
      <c r="A927" s="4">
        <v>402</v>
      </c>
      <c r="B927" s="102">
        <v>55</v>
      </c>
      <c r="C927" s="1">
        <v>320</v>
      </c>
      <c r="D927" s="102" t="s">
        <v>1206</v>
      </c>
      <c r="E927" s="2" t="str">
        <f>VLOOKUP($A927,база!$A$3:$E$9988,2,FALSE)</f>
        <v>Соловьев Петр</v>
      </c>
      <c r="F927" s="7">
        <f>VLOOKUP($A927,база!$A$3:$E$9988,3,FALSE)</f>
        <v>45</v>
      </c>
      <c r="G927" s="2" t="str">
        <f>VLOOKUP($A927,база!$A$3:$E$9988,4,FALSE)</f>
        <v>Ульяновск</v>
      </c>
      <c r="H927" s="2" t="str">
        <f>VLOOKUP($A927,база!$A$3:$E$9988,5,FALSE)</f>
        <v>Ювенис</v>
      </c>
      <c r="I927" s="10"/>
      <c r="J927" s="10"/>
      <c r="K927" s="10"/>
      <c r="L927" s="2"/>
      <c r="M927" s="2"/>
      <c r="N927" s="48">
        <v>28</v>
      </c>
      <c r="O927" s="35" t="s">
        <v>1142</v>
      </c>
      <c r="P927" s="53" t="s">
        <v>1341</v>
      </c>
      <c r="Q927" s="49">
        <v>1355</v>
      </c>
      <c r="R927" s="98">
        <f aca="true" t="shared" si="42" ref="R927:R937">(S884*60+Q927)/(N927*60+P927)*100</f>
        <v>78.31917230217907</v>
      </c>
    </row>
    <row r="928" spans="1:21" ht="15">
      <c r="A928" s="4">
        <v>246</v>
      </c>
      <c r="B928" s="102"/>
      <c r="C928" s="1">
        <v>492</v>
      </c>
      <c r="D928" s="102" t="s">
        <v>1207</v>
      </c>
      <c r="E928" s="2" t="str">
        <f>VLOOKUP($A928,база!$A$3:$E$9988,2,FALSE)</f>
        <v>Мальцев Вениамин</v>
      </c>
      <c r="F928" s="7" t="str">
        <f>VLOOKUP($A928,база!$A$3:$E$9988,3,FALSE)</f>
        <v>47</v>
      </c>
      <c r="G928" s="2" t="str">
        <f>VLOOKUP($A928,база!$A$3:$E$9988,4,FALSE)</f>
        <v>Вологотская Череповец</v>
      </c>
      <c r="H928" s="2"/>
      <c r="I928" s="10"/>
      <c r="J928" s="10"/>
      <c r="K928" s="10"/>
      <c r="L928" s="2"/>
      <c r="M928" s="2"/>
      <c r="N928" s="48">
        <v>33</v>
      </c>
      <c r="O928" s="35" t="s">
        <v>1142</v>
      </c>
      <c r="P928" s="53" t="s">
        <v>1371</v>
      </c>
      <c r="Q928" s="49">
        <v>1318</v>
      </c>
      <c r="R928" s="98">
        <f t="shared" si="42"/>
        <v>66.44149821041488</v>
      </c>
      <c r="U928" s="21">
        <f>104-F973</f>
        <v>104</v>
      </c>
    </row>
    <row r="929" spans="1:18" ht="15">
      <c r="A929" s="4">
        <v>508</v>
      </c>
      <c r="B929" s="102">
        <v>50</v>
      </c>
      <c r="C929" s="1">
        <v>46</v>
      </c>
      <c r="D929" s="102" t="s">
        <v>1206</v>
      </c>
      <c r="E929" s="2" t="str">
        <f>VLOOKUP($A929,база!$A$3:$E$9988,2,FALSE)</f>
        <v>Шпак Степан</v>
      </c>
      <c r="F929" s="7">
        <f>VLOOKUP($A929,база!$A$3:$E$9988,3,FALSE)</f>
        <v>54</v>
      </c>
      <c r="G929" s="2" t="str">
        <f>VLOOKUP($A929,база!$A$3:$E$9988,4,FALSE)</f>
        <v>Москва</v>
      </c>
      <c r="H929" s="2" t="str">
        <f>VLOOKUP($A929,база!$A$3:$E$9988,5,FALSE)</f>
        <v>Факел</v>
      </c>
      <c r="I929" s="10"/>
      <c r="J929" s="10"/>
      <c r="K929" s="10"/>
      <c r="L929" s="2"/>
      <c r="M929" s="2"/>
      <c r="N929" s="48">
        <v>26</v>
      </c>
      <c r="O929" s="35" t="s">
        <v>1142</v>
      </c>
      <c r="P929" s="53" t="s">
        <v>1372</v>
      </c>
      <c r="Q929" s="49">
        <v>1253</v>
      </c>
      <c r="R929" s="98">
        <f t="shared" si="42"/>
        <v>78.46452501722086</v>
      </c>
    </row>
    <row r="930" spans="1:18" ht="15">
      <c r="A930" s="4">
        <v>653</v>
      </c>
      <c r="B930" s="103"/>
      <c r="C930" s="1">
        <v>18</v>
      </c>
      <c r="D930" s="102" t="s">
        <v>1207</v>
      </c>
      <c r="E930" s="2" t="str">
        <f>VLOOKUP($A930,база!$A$3:$E$9988,2,FALSE)</f>
        <v>Будкин Вячеслав</v>
      </c>
      <c r="F930" s="7">
        <f>VLOOKUP($A930,база!$A$3:$E$9988,3,FALSE)</f>
        <v>50</v>
      </c>
      <c r="G930" s="2" t="str">
        <f>VLOOKUP($A930,база!$A$3:$E$9988,4,FALSE)</f>
        <v>Владимирская</v>
      </c>
      <c r="H930" s="2" t="str">
        <f>VLOOKUP($A930,база!$A$3:$E$9988,5,FALSE)</f>
        <v>Александров Локом.</v>
      </c>
      <c r="I930" s="10"/>
      <c r="J930" s="10"/>
      <c r="K930" s="10"/>
      <c r="L930" s="2"/>
      <c r="M930" s="2"/>
      <c r="N930" s="48">
        <v>28</v>
      </c>
      <c r="O930" s="35" t="s">
        <v>1142</v>
      </c>
      <c r="P930" s="53" t="s">
        <v>1162</v>
      </c>
      <c r="Q930" s="49">
        <v>1296</v>
      </c>
      <c r="R930" s="98">
        <f t="shared" si="42"/>
        <v>77.00534759358288</v>
      </c>
    </row>
    <row r="931" spans="1:18" ht="15">
      <c r="A931" s="4">
        <v>377</v>
      </c>
      <c r="B931" s="103">
        <v>45</v>
      </c>
      <c r="C931" s="1">
        <v>776</v>
      </c>
      <c r="D931" s="102" t="s">
        <v>1206</v>
      </c>
      <c r="E931" s="2" t="str">
        <f>VLOOKUP($A931,база!$A$3:$E$9988,2,FALSE)</f>
        <v>Сержантов Виктор</v>
      </c>
      <c r="F931" s="7">
        <f>VLOOKUP($A931,база!$A$3:$E$9988,3,FALSE)</f>
        <v>57</v>
      </c>
      <c r="G931" s="2" t="str">
        <f>VLOOKUP($A931,база!$A$3:$E$9988,4,FALSE)</f>
        <v>Ярославская</v>
      </c>
      <c r="H931" s="2" t="str">
        <f>VLOOKUP($A931,база!$A$3:$E$9988,5,FALSE)</f>
        <v>Рыбинск</v>
      </c>
      <c r="I931" s="10"/>
      <c r="J931" s="10"/>
      <c r="K931" s="10"/>
      <c r="L931" s="2"/>
      <c r="M931" s="2"/>
      <c r="N931" s="48">
        <v>24</v>
      </c>
      <c r="O931" s="35" t="s">
        <v>1142</v>
      </c>
      <c r="P931" s="53" t="s">
        <v>1373</v>
      </c>
      <c r="Q931" s="49">
        <v>1225</v>
      </c>
      <c r="R931" s="98">
        <f t="shared" si="42"/>
        <v>83.76068376068376</v>
      </c>
    </row>
    <row r="932" spans="1:18" ht="15">
      <c r="A932" s="4">
        <v>515</v>
      </c>
      <c r="B932" s="102"/>
      <c r="C932" s="1">
        <v>50</v>
      </c>
      <c r="D932" s="102" t="s">
        <v>1207</v>
      </c>
      <c r="E932" s="2" t="str">
        <f>VLOOKUP($A932,база!$A$3:$E$9988,2,FALSE)</f>
        <v>Базылев Сергей</v>
      </c>
      <c r="F932" s="7">
        <f>VLOOKUP($A932,база!$A$3:$E$9988,3,FALSE)</f>
        <v>55</v>
      </c>
      <c r="G932" s="2" t="str">
        <f>VLOOKUP($A932,база!$A$3:$E$9988,4,FALSE)</f>
        <v>Москва</v>
      </c>
      <c r="H932" s="2" t="str">
        <f>VLOOKUP($A932,база!$A$3:$E$9988,5,FALSE)</f>
        <v>Факел</v>
      </c>
      <c r="I932" s="10"/>
      <c r="J932" s="10"/>
      <c r="K932" s="10"/>
      <c r="L932" s="2"/>
      <c r="M932" s="2"/>
      <c r="N932" s="48">
        <v>27</v>
      </c>
      <c r="O932" s="35" t="s">
        <v>1142</v>
      </c>
      <c r="P932" s="53" t="s">
        <v>1374</v>
      </c>
      <c r="Q932" s="49">
        <v>1234</v>
      </c>
      <c r="R932" s="98">
        <f t="shared" si="42"/>
        <v>74.27470807752498</v>
      </c>
    </row>
    <row r="933" spans="1:18" ht="15">
      <c r="A933" s="4">
        <v>568</v>
      </c>
      <c r="B933" s="103">
        <v>40</v>
      </c>
      <c r="C933" s="1">
        <v>773</v>
      </c>
      <c r="D933" s="102" t="s">
        <v>1206</v>
      </c>
      <c r="E933" s="2" t="str">
        <f>VLOOKUP($A933,база!$A$3:$E$9988,2,FALSE)</f>
        <v>Южаков Александр</v>
      </c>
      <c r="F933" s="7">
        <f>VLOOKUP($A933,база!$A$3:$E$9988,3,FALSE)</f>
        <v>62</v>
      </c>
      <c r="G933" s="2" t="str">
        <f>VLOOKUP($A933,база!$A$3:$E$9988,4,FALSE)</f>
        <v>Курганская</v>
      </c>
      <c r="H933" s="2" t="str">
        <f>VLOOKUP($A933,база!$A$3:$E$9988,5,FALSE)</f>
        <v>Шадринск</v>
      </c>
      <c r="I933" s="10"/>
      <c r="J933" s="10"/>
      <c r="K933" s="10"/>
      <c r="L933" s="2"/>
      <c r="M933" s="2"/>
      <c r="N933" s="48">
        <v>23</v>
      </c>
      <c r="O933" s="35" t="s">
        <v>1142</v>
      </c>
      <c r="P933" s="53" t="s">
        <v>1375</v>
      </c>
      <c r="Q933" s="49">
        <v>1172</v>
      </c>
      <c r="R933" s="98">
        <f t="shared" si="42"/>
        <v>82.20523251735989</v>
      </c>
    </row>
    <row r="934" spans="1:18" ht="15">
      <c r="A934" s="4">
        <v>21</v>
      </c>
      <c r="B934" s="103"/>
      <c r="C934" s="1">
        <v>778</v>
      </c>
      <c r="D934" s="102" t="s">
        <v>1207</v>
      </c>
      <c r="E934" s="2" t="str">
        <f>VLOOKUP($A934,база!$A$3:$E$9988,2,FALSE)</f>
        <v>Ассорей Хосе</v>
      </c>
      <c r="F934" s="7">
        <f>VLOOKUP($A934,база!$A$3:$E$9988,3,FALSE)</f>
        <v>64</v>
      </c>
      <c r="G934" s="2" t="str">
        <f>VLOOKUP($A934,база!$A$3:$E$9988,4,FALSE)</f>
        <v>Испания</v>
      </c>
      <c r="H934" s="2" t="str">
        <f>VLOOKUP($A934,база!$A$3:$E$9988,5,FALSE)</f>
        <v>Понтеведра Факел</v>
      </c>
      <c r="I934" s="10"/>
      <c r="J934" s="10"/>
      <c r="K934" s="10"/>
      <c r="L934" s="2"/>
      <c r="M934" s="2"/>
      <c r="N934" s="48">
        <v>24</v>
      </c>
      <c r="O934" s="35" t="s">
        <v>1142</v>
      </c>
      <c r="P934" s="53" t="s">
        <v>1376</v>
      </c>
      <c r="Q934" s="49">
        <v>1164</v>
      </c>
      <c r="R934" s="98">
        <f t="shared" si="42"/>
        <v>80.29801324503312</v>
      </c>
    </row>
    <row r="935" spans="1:18" ht="15">
      <c r="A935" s="4">
        <v>652</v>
      </c>
      <c r="B935" s="103">
        <v>35</v>
      </c>
      <c r="C935" s="1">
        <v>378</v>
      </c>
      <c r="D935" s="102" t="s">
        <v>1206</v>
      </c>
      <c r="E935" s="2" t="str">
        <f>VLOOKUP($A935,база!$A$3:$E$9988,2,FALSE)</f>
        <v>Пригодцкий Анатолий</v>
      </c>
      <c r="F935" s="7">
        <f>VLOOKUP($A935,база!$A$3:$E$9988,3,FALSE)</f>
        <v>69</v>
      </c>
      <c r="G935" s="2" t="str">
        <f>VLOOKUP($A935,база!$A$3:$E$9988,4,FALSE)</f>
        <v>Мииск</v>
      </c>
      <c r="H935" s="2" t="str">
        <f>VLOOKUP($A935,база!$A$3:$E$9988,5,FALSE)</f>
        <v>Крок</v>
      </c>
      <c r="I935" s="10"/>
      <c r="J935" s="10"/>
      <c r="K935" s="10"/>
      <c r="L935" s="2"/>
      <c r="M935" s="2"/>
      <c r="N935" s="48">
        <v>22</v>
      </c>
      <c r="O935" s="35" t="s">
        <v>1142</v>
      </c>
      <c r="P935" s="53" t="s">
        <v>1377</v>
      </c>
      <c r="Q935" s="49">
        <v>1127</v>
      </c>
      <c r="R935" s="98">
        <f t="shared" si="42"/>
        <v>82.47950819672131</v>
      </c>
    </row>
    <row r="936" spans="1:18" ht="15">
      <c r="A936" s="4">
        <v>642</v>
      </c>
      <c r="B936" s="103"/>
      <c r="C936" s="1">
        <v>775</v>
      </c>
      <c r="D936" s="102" t="s">
        <v>1207</v>
      </c>
      <c r="E936" s="2" t="str">
        <f>VLOOKUP($A936,база!$A$3:$E$9988,2,FALSE)</f>
        <v>Злобин Вадим</v>
      </c>
      <c r="F936" s="7">
        <f>VLOOKUP($A936,база!$A$3:$E$9988,3,FALSE)</f>
        <v>64</v>
      </c>
      <c r="G936" s="2" t="str">
        <f>VLOOKUP($A936,база!$A$3:$E$9988,4,FALSE)</f>
        <v>Мос.обл.</v>
      </c>
      <c r="H936" s="2" t="str">
        <f>VLOOKUP($A936,база!$A$3:$E$9988,5,FALSE)</f>
        <v>Климовск</v>
      </c>
      <c r="I936" s="10"/>
      <c r="J936" s="10"/>
      <c r="K936" s="10"/>
      <c r="L936" s="2"/>
      <c r="M936" s="2"/>
      <c r="N936" s="48">
        <v>24</v>
      </c>
      <c r="O936" s="35" t="s">
        <v>1142</v>
      </c>
      <c r="P936" s="53" t="s">
        <v>1378</v>
      </c>
      <c r="Q936" s="49">
        <v>1156</v>
      </c>
      <c r="R936" s="98">
        <f t="shared" si="42"/>
        <v>79.96679579413393</v>
      </c>
    </row>
    <row r="937" spans="2:18" ht="15">
      <c r="B937" s="103"/>
      <c r="D937" s="102"/>
      <c r="E937" s="10"/>
      <c r="F937" s="41"/>
      <c r="G937" s="10"/>
      <c r="H937" s="10"/>
      <c r="I937" s="10"/>
      <c r="J937" s="10"/>
      <c r="K937" s="10"/>
      <c r="L937" s="2"/>
      <c r="M937" s="2"/>
      <c r="R937" s="98" t="e">
        <f t="shared" si="42"/>
        <v>#DIV/0!</v>
      </c>
    </row>
    <row r="938" spans="2:13" ht="15">
      <c r="B938" s="103"/>
      <c r="D938" s="102"/>
      <c r="E938" s="2"/>
      <c r="F938" s="7"/>
      <c r="G938" s="2"/>
      <c r="H938" s="2"/>
      <c r="I938" s="10"/>
      <c r="J938" s="10"/>
      <c r="K938" s="10"/>
      <c r="L938" s="2"/>
      <c r="M938" s="2"/>
    </row>
    <row r="939" spans="2:13" ht="15">
      <c r="B939" s="103"/>
      <c r="D939" s="102"/>
      <c r="E939" s="2"/>
      <c r="F939" s="7"/>
      <c r="G939" s="2"/>
      <c r="H939" s="2"/>
      <c r="I939" s="10"/>
      <c r="J939" s="10"/>
      <c r="K939" s="10"/>
      <c r="L939" s="2"/>
      <c r="M939" s="2"/>
    </row>
    <row r="940" spans="2:18" ht="15">
      <c r="B940" s="103"/>
      <c r="D940" s="102"/>
      <c r="E940" s="10"/>
      <c r="F940" s="41"/>
      <c r="G940" s="10"/>
      <c r="H940" s="10"/>
      <c r="I940" s="10"/>
      <c r="J940" s="10"/>
      <c r="K940" s="10"/>
      <c r="L940" s="2"/>
      <c r="M940" s="2"/>
      <c r="R940" s="98" t="e">
        <f>(#REF!*60+Q940)/(N940*60+P940)*100</f>
        <v>#REF!</v>
      </c>
    </row>
    <row r="941" spans="2:18" ht="15">
      <c r="B941" s="103"/>
      <c r="D941" s="102"/>
      <c r="E941" s="10"/>
      <c r="F941" s="41"/>
      <c r="G941" s="10"/>
      <c r="H941" s="10"/>
      <c r="I941" s="10"/>
      <c r="J941" s="10"/>
      <c r="K941" s="10"/>
      <c r="L941" s="2"/>
      <c r="M941" s="2"/>
      <c r="R941" s="98" t="e">
        <f>(S898*60+Q941)/(N941*60+P941)*100</f>
        <v>#DIV/0!</v>
      </c>
    </row>
    <row r="942" spans="2:18" ht="15">
      <c r="B942" s="103"/>
      <c r="D942" s="102"/>
      <c r="E942" s="10" t="s">
        <v>800</v>
      </c>
      <c r="F942" s="41"/>
      <c r="G942" s="10"/>
      <c r="H942" s="10"/>
      <c r="I942" s="10"/>
      <c r="J942" s="10"/>
      <c r="K942" s="10"/>
      <c r="L942" s="2"/>
      <c r="M942" s="2"/>
      <c r="R942" s="98" t="e">
        <f>(S899*60+Q942)/(N942*60+P942)*100</f>
        <v>#DIV/0!</v>
      </c>
    </row>
    <row r="943" spans="2:18" ht="15">
      <c r="B943" s="103"/>
      <c r="D943" s="102"/>
      <c r="E943" s="10"/>
      <c r="F943" s="41"/>
      <c r="G943" s="10"/>
      <c r="H943" s="10"/>
      <c r="I943" s="10"/>
      <c r="J943" s="10"/>
      <c r="K943" s="10"/>
      <c r="L943" s="2"/>
      <c r="M943" s="2"/>
      <c r="R943" s="98" t="e">
        <f>(S900*60+Q943)/(N943*60+P943)*100</f>
        <v>#DIV/0!</v>
      </c>
    </row>
    <row r="944" spans="2:18" ht="15">
      <c r="B944" s="103"/>
      <c r="D944" s="102"/>
      <c r="E944" s="10" t="s">
        <v>818</v>
      </c>
      <c r="F944" s="41"/>
      <c r="G944" s="10"/>
      <c r="H944" s="10"/>
      <c r="I944" s="10"/>
      <c r="J944" s="10"/>
      <c r="K944" s="10"/>
      <c r="L944" s="2"/>
      <c r="M944" s="2"/>
      <c r="R944" s="98" t="e">
        <f>(S897*60+Q944)/(N944*60+P944)*100</f>
        <v>#DIV/0!</v>
      </c>
    </row>
    <row r="945" spans="2:18" ht="15">
      <c r="B945" s="103"/>
      <c r="D945" s="102"/>
      <c r="E945" s="10"/>
      <c r="F945" s="41"/>
      <c r="G945" s="10"/>
      <c r="H945" s="10"/>
      <c r="I945" s="10"/>
      <c r="J945" s="10"/>
      <c r="K945" s="10"/>
      <c r="L945" s="2"/>
      <c r="M945" s="2"/>
      <c r="R945" s="98" t="e">
        <f>(S902*60+Q945)/(N945*60+P945)*100</f>
        <v>#DIV/0!</v>
      </c>
    </row>
    <row r="946" spans="2:18" ht="15">
      <c r="B946" s="103"/>
      <c r="D946" s="102"/>
      <c r="E946" s="10"/>
      <c r="F946" s="41"/>
      <c r="G946" s="10"/>
      <c r="H946" s="10"/>
      <c r="I946" s="10"/>
      <c r="J946" s="10"/>
      <c r="K946" s="10"/>
      <c r="L946" s="2"/>
      <c r="M946" s="2"/>
      <c r="R946" s="98" t="e">
        <f>(S903*60+Q946)/(N946*60+P946)*100</f>
        <v>#DIV/0!</v>
      </c>
    </row>
    <row r="947" spans="2:13" ht="15">
      <c r="B947" s="103"/>
      <c r="D947" s="102"/>
      <c r="E947" s="10"/>
      <c r="F947" s="41"/>
      <c r="G947" s="10"/>
      <c r="H947" s="10"/>
      <c r="I947" s="10"/>
      <c r="J947" s="10"/>
      <c r="K947" s="10"/>
      <c r="L947" s="2"/>
      <c r="M947" s="2"/>
    </row>
    <row r="948" spans="2:13" ht="15">
      <c r="B948" s="103"/>
      <c r="D948" s="102"/>
      <c r="E948" s="10"/>
      <c r="F948" s="41"/>
      <c r="G948" s="10"/>
      <c r="H948" s="10"/>
      <c r="I948" s="10"/>
      <c r="J948" s="10"/>
      <c r="K948" s="10"/>
      <c r="L948" s="2"/>
      <c r="M948" s="2"/>
    </row>
    <row r="949" spans="2:13" ht="15">
      <c r="B949" s="103"/>
      <c r="D949" s="102"/>
      <c r="E949" s="10"/>
      <c r="F949" s="41"/>
      <c r="G949" s="10"/>
      <c r="H949" s="10"/>
      <c r="I949" s="10"/>
      <c r="J949" s="10"/>
      <c r="K949" s="10"/>
      <c r="L949" s="2"/>
      <c r="M949" s="2"/>
    </row>
    <row r="950" spans="2:13" ht="15">
      <c r="B950" s="103"/>
      <c r="D950" s="102"/>
      <c r="E950" s="10"/>
      <c r="F950" s="41"/>
      <c r="G950" s="10"/>
      <c r="H950" s="10"/>
      <c r="I950" s="10"/>
      <c r="J950" s="10"/>
      <c r="K950" s="10"/>
      <c r="L950" s="2"/>
      <c r="M950" s="2"/>
    </row>
    <row r="951" spans="2:13" ht="15">
      <c r="B951" s="103"/>
      <c r="D951" s="102"/>
      <c r="E951" s="10"/>
      <c r="F951" s="41"/>
      <c r="G951" s="10"/>
      <c r="H951" s="10"/>
      <c r="I951" s="10"/>
      <c r="J951" s="10"/>
      <c r="K951" s="10"/>
      <c r="L951" s="2"/>
      <c r="M951" s="2"/>
    </row>
    <row r="952" spans="2:13" ht="15">
      <c r="B952" s="103"/>
      <c r="D952" s="102"/>
      <c r="E952" s="10"/>
      <c r="F952" s="41"/>
      <c r="G952" s="10"/>
      <c r="H952" s="10"/>
      <c r="I952" s="10"/>
      <c r="J952" s="10"/>
      <c r="K952" s="10"/>
      <c r="L952" s="2"/>
      <c r="M952" s="2"/>
    </row>
    <row r="953" spans="2:13" ht="15">
      <c r="B953" s="103"/>
      <c r="D953" s="102"/>
      <c r="E953" s="10"/>
      <c r="F953" s="41"/>
      <c r="G953" s="10"/>
      <c r="H953" s="10"/>
      <c r="I953" s="10"/>
      <c r="J953" s="10"/>
      <c r="K953" s="10"/>
      <c r="L953" s="2"/>
      <c r="M953" s="2"/>
    </row>
    <row r="954" spans="2:21" s="4" customFormat="1" ht="15">
      <c r="B954" s="103"/>
      <c r="C954" s="1"/>
      <c r="D954" s="102"/>
      <c r="E954" s="10"/>
      <c r="F954" s="41"/>
      <c r="G954" s="10"/>
      <c r="H954" s="10"/>
      <c r="I954" s="10"/>
      <c r="J954" s="10"/>
      <c r="K954" s="10"/>
      <c r="L954" s="2"/>
      <c r="M954" s="2"/>
      <c r="N954" s="48"/>
      <c r="O954" s="35"/>
      <c r="P954" s="53"/>
      <c r="Q954" s="49"/>
      <c r="R954" s="98"/>
      <c r="S954" s="38"/>
      <c r="U954" s="7"/>
    </row>
    <row r="955" spans="2:21" s="4" customFormat="1" ht="15">
      <c r="B955" s="103"/>
      <c r="C955" s="1"/>
      <c r="D955" s="102"/>
      <c r="E955" s="10"/>
      <c r="F955" s="41"/>
      <c r="G955" s="10"/>
      <c r="H955" s="10"/>
      <c r="I955" s="10"/>
      <c r="J955" s="10"/>
      <c r="K955" s="10"/>
      <c r="L955" s="2"/>
      <c r="M955" s="2"/>
      <c r="N955" s="48"/>
      <c r="O955" s="35"/>
      <c r="P955" s="53"/>
      <c r="Q955" s="49"/>
      <c r="R955" s="98"/>
      <c r="S955" s="38"/>
      <c r="U955" s="7"/>
    </row>
    <row r="956" spans="2:21" s="4" customFormat="1" ht="15">
      <c r="B956" s="103"/>
      <c r="C956" s="1"/>
      <c r="D956" s="102"/>
      <c r="E956" s="10"/>
      <c r="F956" s="41"/>
      <c r="G956" s="10"/>
      <c r="H956" s="10"/>
      <c r="I956" s="10"/>
      <c r="J956" s="10"/>
      <c r="K956" s="10"/>
      <c r="L956" s="2"/>
      <c r="M956" s="2"/>
      <c r="N956" s="48"/>
      <c r="O956" s="35"/>
      <c r="P956" s="53"/>
      <c r="Q956" s="49"/>
      <c r="R956" s="98"/>
      <c r="S956" s="38"/>
      <c r="U956" s="7"/>
    </row>
    <row r="957" spans="2:21" s="4" customFormat="1" ht="15">
      <c r="B957" s="103"/>
      <c r="C957" s="1"/>
      <c r="D957" s="102"/>
      <c r="E957" s="10"/>
      <c r="F957" s="41"/>
      <c r="G957" s="10"/>
      <c r="H957" s="10"/>
      <c r="I957" s="10"/>
      <c r="J957" s="10"/>
      <c r="K957" s="10"/>
      <c r="L957" s="2"/>
      <c r="M957" s="2"/>
      <c r="N957" s="48"/>
      <c r="O957" s="35"/>
      <c r="P957" s="53"/>
      <c r="Q957" s="49"/>
      <c r="R957" s="98"/>
      <c r="S957" s="38"/>
      <c r="U957" s="7"/>
    </row>
    <row r="958" spans="2:21" s="4" customFormat="1" ht="15">
      <c r="B958" s="103"/>
      <c r="C958" s="1"/>
      <c r="D958" s="102"/>
      <c r="E958" s="10"/>
      <c r="F958" s="41"/>
      <c r="G958" s="10"/>
      <c r="H958" s="10"/>
      <c r="I958" s="10"/>
      <c r="J958" s="10"/>
      <c r="K958" s="10"/>
      <c r="L958" s="2"/>
      <c r="M958" s="2"/>
      <c r="N958" s="48"/>
      <c r="O958" s="35"/>
      <c r="P958" s="53"/>
      <c r="Q958" s="49"/>
      <c r="R958" s="98"/>
      <c r="S958" s="38"/>
      <c r="U958" s="7"/>
    </row>
    <row r="959" spans="2:21" s="4" customFormat="1" ht="15">
      <c r="B959" s="103"/>
      <c r="C959" s="1"/>
      <c r="D959" s="102"/>
      <c r="E959" s="10"/>
      <c r="F959" s="41"/>
      <c r="G959" s="10"/>
      <c r="H959" s="10"/>
      <c r="I959" s="10"/>
      <c r="J959" s="10"/>
      <c r="K959" s="10"/>
      <c r="L959" s="2"/>
      <c r="M959" s="2"/>
      <c r="N959" s="48"/>
      <c r="O959" s="35"/>
      <c r="P959" s="53"/>
      <c r="Q959" s="49"/>
      <c r="R959" s="98"/>
      <c r="S959" s="38"/>
      <c r="U959" s="7"/>
    </row>
    <row r="960" spans="2:21" s="4" customFormat="1" ht="15">
      <c r="B960" s="103"/>
      <c r="C960" s="1"/>
      <c r="D960" s="102"/>
      <c r="E960" s="10"/>
      <c r="F960" s="41"/>
      <c r="G960" s="10"/>
      <c r="H960" s="10"/>
      <c r="I960" s="10"/>
      <c r="J960" s="10"/>
      <c r="K960" s="10"/>
      <c r="L960" s="2"/>
      <c r="M960" s="2"/>
      <c r="N960" s="48"/>
      <c r="O960" s="35"/>
      <c r="P960" s="53"/>
      <c r="Q960" s="49"/>
      <c r="R960" s="98"/>
      <c r="S960" s="38"/>
      <c r="U960" s="7"/>
    </row>
    <row r="961" spans="2:21" s="4" customFormat="1" ht="15">
      <c r="B961" s="103"/>
      <c r="C961" s="1"/>
      <c r="D961" s="102"/>
      <c r="E961" s="10"/>
      <c r="F961" s="41"/>
      <c r="G961" s="10"/>
      <c r="H961" s="10"/>
      <c r="I961" s="10"/>
      <c r="J961" s="10"/>
      <c r="K961" s="10"/>
      <c r="L961" s="2"/>
      <c r="M961" s="2"/>
      <c r="N961" s="48"/>
      <c r="O961" s="35"/>
      <c r="P961" s="53"/>
      <c r="Q961" s="49"/>
      <c r="R961" s="98"/>
      <c r="S961" s="38"/>
      <c r="U961" s="7"/>
    </row>
    <row r="962" spans="2:21" s="4" customFormat="1" ht="15">
      <c r="B962" s="103"/>
      <c r="C962" s="1"/>
      <c r="D962" s="102"/>
      <c r="E962" s="10"/>
      <c r="F962" s="41"/>
      <c r="G962" s="10"/>
      <c r="H962" s="10"/>
      <c r="I962" s="10"/>
      <c r="J962" s="10"/>
      <c r="K962" s="10"/>
      <c r="L962" s="2"/>
      <c r="M962" s="2"/>
      <c r="N962" s="48"/>
      <c r="O962" s="35"/>
      <c r="P962" s="53"/>
      <c r="Q962" s="49"/>
      <c r="R962" s="98"/>
      <c r="S962" s="38"/>
      <c r="U962" s="7"/>
    </row>
    <row r="963" spans="2:21" s="4" customFormat="1" ht="15">
      <c r="B963" s="103"/>
      <c r="C963" s="1"/>
      <c r="D963" s="102"/>
      <c r="E963" s="10"/>
      <c r="F963" s="41"/>
      <c r="G963" s="10"/>
      <c r="H963" s="10"/>
      <c r="I963" s="10"/>
      <c r="J963" s="10"/>
      <c r="K963" s="10"/>
      <c r="L963" s="2"/>
      <c r="M963" s="2"/>
      <c r="N963" s="48"/>
      <c r="O963" s="35"/>
      <c r="P963" s="53"/>
      <c r="Q963" s="49"/>
      <c r="R963" s="98"/>
      <c r="S963" s="38"/>
      <c r="U963" s="7"/>
    </row>
    <row r="964" spans="2:21" s="4" customFormat="1" ht="15">
      <c r="B964" s="103"/>
      <c r="C964" s="1"/>
      <c r="D964" s="102"/>
      <c r="E964" s="10"/>
      <c r="F964" s="41"/>
      <c r="G964" s="10"/>
      <c r="H964" s="10"/>
      <c r="I964" s="10"/>
      <c r="J964" s="10"/>
      <c r="K964" s="10"/>
      <c r="L964" s="2"/>
      <c r="M964" s="2"/>
      <c r="N964" s="48"/>
      <c r="O964" s="35"/>
      <c r="P964" s="53"/>
      <c r="Q964" s="49"/>
      <c r="R964" s="98"/>
      <c r="S964" s="38"/>
      <c r="U964" s="7"/>
    </row>
    <row r="965" spans="2:21" s="4" customFormat="1" ht="15">
      <c r="B965" s="103"/>
      <c r="C965" s="1"/>
      <c r="D965" s="102"/>
      <c r="E965" s="10"/>
      <c r="F965" s="41"/>
      <c r="G965" s="10"/>
      <c r="H965" s="10"/>
      <c r="I965" s="10"/>
      <c r="J965" s="10"/>
      <c r="K965" s="10"/>
      <c r="L965" s="2"/>
      <c r="M965" s="2"/>
      <c r="N965" s="48"/>
      <c r="O965" s="35"/>
      <c r="P965" s="53"/>
      <c r="Q965" s="49"/>
      <c r="R965" s="98"/>
      <c r="S965" s="38"/>
      <c r="U965" s="7"/>
    </row>
    <row r="966" spans="2:21" s="4" customFormat="1" ht="15">
      <c r="B966" s="103"/>
      <c r="C966" s="1"/>
      <c r="D966" s="102"/>
      <c r="E966" s="10"/>
      <c r="F966" s="41"/>
      <c r="G966" s="10"/>
      <c r="H966" s="10"/>
      <c r="I966" s="10"/>
      <c r="J966" s="10"/>
      <c r="K966" s="10"/>
      <c r="L966" s="2"/>
      <c r="M966" s="2"/>
      <c r="N966" s="48"/>
      <c r="O966" s="35"/>
      <c r="P966" s="53"/>
      <c r="Q966" s="49"/>
      <c r="R966" s="98"/>
      <c r="S966" s="38"/>
      <c r="U966" s="7"/>
    </row>
    <row r="967" spans="2:22" ht="15">
      <c r="B967" s="103"/>
      <c r="D967" s="102"/>
      <c r="E967" s="10"/>
      <c r="F967" s="41"/>
      <c r="G967" s="10"/>
      <c r="H967" s="10"/>
      <c r="I967" s="10"/>
      <c r="J967" s="10"/>
      <c r="K967" s="10"/>
      <c r="L967" s="2"/>
      <c r="M967" s="2"/>
      <c r="U967" s="21">
        <f aca="true" t="shared" si="43" ref="U967:U972">104-F1011</f>
        <v>104</v>
      </c>
      <c r="V967" s="4"/>
    </row>
    <row r="968" spans="2:22" ht="15">
      <c r="B968" s="103"/>
      <c r="D968" s="102"/>
      <c r="E968" s="10"/>
      <c r="F968" s="41"/>
      <c r="G968" s="10"/>
      <c r="H968" s="10"/>
      <c r="I968" s="10"/>
      <c r="J968" s="10"/>
      <c r="K968" s="10"/>
      <c r="L968" s="2"/>
      <c r="M968" s="2"/>
      <c r="U968" s="21">
        <f t="shared" si="43"/>
        <v>104</v>
      </c>
      <c r="V968" s="4"/>
    </row>
    <row r="969" spans="2:22" ht="15">
      <c r="B969" s="103"/>
      <c r="D969" s="102"/>
      <c r="E969" s="10"/>
      <c r="F969" s="41"/>
      <c r="G969" s="10"/>
      <c r="H969" s="10"/>
      <c r="I969" s="10"/>
      <c r="J969" s="10"/>
      <c r="K969" s="10"/>
      <c r="L969" s="2"/>
      <c r="M969" s="2"/>
      <c r="U969" s="21">
        <f t="shared" si="43"/>
        <v>104</v>
      </c>
      <c r="V969" s="4"/>
    </row>
    <row r="970" spans="2:22" ht="15">
      <c r="B970" s="103"/>
      <c r="D970" s="102"/>
      <c r="E970" s="10"/>
      <c r="F970" s="41"/>
      <c r="G970" s="10"/>
      <c r="H970" s="10"/>
      <c r="I970" s="10"/>
      <c r="J970" s="10"/>
      <c r="K970" s="10"/>
      <c r="L970" s="2"/>
      <c r="M970" s="2"/>
      <c r="U970" s="21">
        <f t="shared" si="43"/>
        <v>104</v>
      </c>
      <c r="V970" s="4"/>
    </row>
    <row r="971" spans="2:22" ht="15">
      <c r="B971" s="103"/>
      <c r="D971" s="102"/>
      <c r="E971" s="10"/>
      <c r="F971" s="41"/>
      <c r="G971" s="10"/>
      <c r="H971" s="10"/>
      <c r="I971" s="10"/>
      <c r="J971" s="10"/>
      <c r="K971" s="10"/>
      <c r="L971" s="2"/>
      <c r="M971" s="2"/>
      <c r="U971" s="21">
        <f t="shared" si="43"/>
        <v>104</v>
      </c>
      <c r="V971" s="4"/>
    </row>
    <row r="972" spans="2:22" ht="15">
      <c r="B972" s="103"/>
      <c r="D972" s="102"/>
      <c r="E972" s="10"/>
      <c r="F972" s="41"/>
      <c r="G972" s="10"/>
      <c r="H972" s="10"/>
      <c r="I972" s="10"/>
      <c r="J972" s="10"/>
      <c r="K972" s="10"/>
      <c r="L972" s="2"/>
      <c r="M972" s="2"/>
      <c r="U972" s="21">
        <f t="shared" si="43"/>
        <v>104</v>
      </c>
      <c r="V972" s="4"/>
    </row>
    <row r="973" spans="2:22" ht="15.75">
      <c r="B973" s="103"/>
      <c r="D973" s="102"/>
      <c r="E973" s="10"/>
      <c r="F973" s="41"/>
      <c r="G973" s="32"/>
      <c r="H973" s="43"/>
      <c r="I973" s="10"/>
      <c r="J973" s="10"/>
      <c r="K973" s="10"/>
      <c r="L973" s="2"/>
      <c r="M973" s="2"/>
      <c r="V973" s="4"/>
    </row>
    <row r="974" spans="2:22" ht="15.75">
      <c r="B974" s="103"/>
      <c r="D974" s="102"/>
      <c r="E974" s="10"/>
      <c r="F974" s="41"/>
      <c r="G974" s="32" t="s">
        <v>1140</v>
      </c>
      <c r="H974" s="43"/>
      <c r="J974" s="10" t="s">
        <v>1141</v>
      </c>
      <c r="K974" s="10"/>
      <c r="L974" s="2"/>
      <c r="M974" s="2"/>
      <c r="U974" s="21">
        <f>104-F1018</f>
        <v>76</v>
      </c>
      <c r="V974" s="4"/>
    </row>
    <row r="975" spans="2:22" ht="15.75">
      <c r="B975" s="103"/>
      <c r="D975" s="102"/>
      <c r="E975" s="10"/>
      <c r="F975" s="41"/>
      <c r="G975" s="15" t="s">
        <v>802</v>
      </c>
      <c r="H975" s="10"/>
      <c r="J975" s="10" t="s">
        <v>826</v>
      </c>
      <c r="K975" s="10"/>
      <c r="L975" s="2"/>
      <c r="M975" s="2"/>
      <c r="U975" s="21">
        <f>104-F1019</f>
        <v>73</v>
      </c>
      <c r="V975" s="4"/>
    </row>
    <row r="976" spans="2:22" ht="15">
      <c r="B976" s="105"/>
      <c r="D976" s="102"/>
      <c r="E976" s="10"/>
      <c r="G976" s="41"/>
      <c r="H976" s="10"/>
      <c r="I976" s="10"/>
      <c r="J976" s="10"/>
      <c r="K976" s="10"/>
      <c r="L976" s="2"/>
      <c r="M976" s="2"/>
      <c r="V976" s="4"/>
    </row>
    <row r="977" spans="2:22" ht="15">
      <c r="B977" s="102"/>
      <c r="D977" s="102"/>
      <c r="E977" s="41"/>
      <c r="F977" s="41"/>
      <c r="G977" s="10"/>
      <c r="H977" s="10"/>
      <c r="I977" s="41"/>
      <c r="J977" s="113"/>
      <c r="K977" s="10"/>
      <c r="L977" s="10"/>
      <c r="M977" s="10"/>
      <c r="V977" s="4"/>
    </row>
    <row r="978" spans="2:22" ht="15">
      <c r="B978" s="102"/>
      <c r="D978" s="102"/>
      <c r="E978" s="10"/>
      <c r="F978" s="41"/>
      <c r="G978" s="10"/>
      <c r="H978" s="10"/>
      <c r="I978" s="10"/>
      <c r="J978" s="41"/>
      <c r="K978" s="41"/>
      <c r="L978" s="41"/>
      <c r="M978" s="41"/>
      <c r="V978" s="4"/>
    </row>
    <row r="979" spans="1:22" ht="15">
      <c r="A979" s="4">
        <v>13</v>
      </c>
      <c r="B979" s="102">
        <v>80</v>
      </c>
      <c r="C979" s="1">
        <v>554</v>
      </c>
      <c r="D979" s="102" t="s">
        <v>1206</v>
      </c>
      <c r="E979" s="2" t="str">
        <f>VLOOKUP($A979,база!$A$3:$E$9988,2,FALSE)</f>
        <v>Анисимов Андрей</v>
      </c>
      <c r="F979" s="7">
        <f>VLOOKUP($A979,база!$A$3:$E$9988,3,FALSE)</f>
        <v>22</v>
      </c>
      <c r="G979" s="2" t="str">
        <f>VLOOKUP($A979,база!$A$3:$E$9988,4,FALSE)</f>
        <v>С-Петербург</v>
      </c>
      <c r="H979" s="2" t="str">
        <f>VLOOKUP($A979,база!$A$3:$E$9988,5,FALSE)</f>
        <v>Ижора</v>
      </c>
      <c r="I979" s="10"/>
      <c r="J979" s="10"/>
      <c r="K979" s="10"/>
      <c r="L979" s="2"/>
      <c r="M979" s="2"/>
      <c r="N979" s="117" t="s">
        <v>1386</v>
      </c>
      <c r="O979" s="35" t="s">
        <v>1142</v>
      </c>
      <c r="P979" s="53" t="s">
        <v>1385</v>
      </c>
      <c r="Q979" s="49">
        <v>3580</v>
      </c>
      <c r="R979" s="98">
        <v>75.27</v>
      </c>
      <c r="U979" s="21" t="e">
        <f>104-#REF!</f>
        <v>#REF!</v>
      </c>
      <c r="V979" s="4"/>
    </row>
    <row r="980" spans="1:22" ht="15">
      <c r="A980" s="4">
        <v>288</v>
      </c>
      <c r="B980" s="102">
        <v>80</v>
      </c>
      <c r="C980" s="1">
        <v>782</v>
      </c>
      <c r="D980" s="102" t="s">
        <v>1207</v>
      </c>
      <c r="E980" s="2" t="str">
        <f>VLOOKUP($A980,база!$A$3:$E$9988,2,FALSE)</f>
        <v>Олеров Борис</v>
      </c>
      <c r="F980" s="7" t="str">
        <f>VLOOKUP($A980,база!$A$3:$E$9988,3,FALSE)</f>
        <v>24</v>
      </c>
      <c r="G980" s="2" t="str">
        <f>VLOOKUP($A980,база!$A$3:$E$9988,4,FALSE)</f>
        <v>Удмуртия</v>
      </c>
      <c r="H980" s="2" t="str">
        <f>VLOOKUP($A980,база!$A$3:$E$9988,5,FALSE)</f>
        <v>Глазов Прогресс</v>
      </c>
      <c r="I980" s="10"/>
      <c r="J980" s="10"/>
      <c r="K980" s="10"/>
      <c r="L980" s="2"/>
      <c r="M980" s="2"/>
      <c r="N980" s="117" t="s">
        <v>1387</v>
      </c>
      <c r="O980" s="35" t="s">
        <v>1142</v>
      </c>
      <c r="P980" s="53" t="s">
        <v>1326</v>
      </c>
      <c r="Q980" s="49">
        <v>3527</v>
      </c>
      <c r="R980" s="98">
        <v>71.92</v>
      </c>
      <c r="U980" s="21">
        <f>104-F1024</f>
        <v>50</v>
      </c>
      <c r="V980" s="4"/>
    </row>
    <row r="981" spans="1:22" ht="15">
      <c r="A981" s="4">
        <v>52</v>
      </c>
      <c r="B981" s="102">
        <v>70</v>
      </c>
      <c r="C981" s="1">
        <v>53</v>
      </c>
      <c r="D981" s="102" t="s">
        <v>1206</v>
      </c>
      <c r="E981" s="2" t="str">
        <f>VLOOKUP($A981,база!$A$3:$E$9988,2,FALSE)</f>
        <v>Бутранов Петр</v>
      </c>
      <c r="F981" s="7" t="str">
        <f>VLOOKUP($A981,база!$A$3:$E$9988,3,FALSE)</f>
        <v>33</v>
      </c>
      <c r="G981" s="2" t="str">
        <f>VLOOKUP($A981,база!$A$3:$E$9988,4,FALSE)</f>
        <v>Н.Новгород</v>
      </c>
      <c r="H981" s="2" t="str">
        <f>VLOOKUP($A981,база!$A$3:$E$9988,5,FALSE)</f>
        <v>Ярморка</v>
      </c>
      <c r="I981" s="10"/>
      <c r="J981" s="10"/>
      <c r="K981" s="10"/>
      <c r="L981" s="2"/>
      <c r="M981" s="2"/>
      <c r="N981" s="117">
        <v>58</v>
      </c>
      <c r="O981" s="35" t="s">
        <v>1142</v>
      </c>
      <c r="P981" s="53" t="s">
        <v>1388</v>
      </c>
      <c r="Q981" s="49">
        <v>3112</v>
      </c>
      <c r="R981" s="98">
        <f>(S938*60+Q981)/(N981*60+P981)*100</f>
        <v>88.42667575938397</v>
      </c>
      <c r="U981" s="21">
        <f>104-F1025</f>
        <v>48</v>
      </c>
      <c r="V981" s="4"/>
    </row>
    <row r="982" spans="1:22" ht="15">
      <c r="A982" s="4">
        <v>168</v>
      </c>
      <c r="B982" s="102"/>
      <c r="C982" s="1">
        <v>534</v>
      </c>
      <c r="D982" s="102" t="s">
        <v>1207</v>
      </c>
      <c r="E982" s="2" t="str">
        <f>VLOOKUP($A982,база!$A$3:$E$9988,2,FALSE)</f>
        <v>Капитанов Владимир</v>
      </c>
      <c r="F982" s="7">
        <f>VLOOKUP($A982,база!$A$3:$E$9988,3,FALSE)</f>
        <v>32</v>
      </c>
      <c r="G982" s="2" t="str">
        <f>VLOOKUP($A982,база!$A$3:$E$9988,4,FALSE)</f>
        <v>Башкортастан</v>
      </c>
      <c r="H982" s="2" t="str">
        <f>VLOOKUP($A982,база!$A$3:$E$9988,5,FALSE)</f>
        <v>Уфа</v>
      </c>
      <c r="I982" s="10"/>
      <c r="J982" s="10"/>
      <c r="K982" s="10"/>
      <c r="L982" s="2"/>
      <c r="M982" s="2"/>
      <c r="N982" s="117" t="s">
        <v>1400</v>
      </c>
      <c r="O982" s="35" t="s">
        <v>1142</v>
      </c>
      <c r="P982" s="53" t="s">
        <v>1389</v>
      </c>
      <c r="Q982" s="49">
        <v>3185</v>
      </c>
      <c r="R982" s="98">
        <v>83.38</v>
      </c>
      <c r="U982" s="21">
        <f>104-F1026</f>
        <v>48</v>
      </c>
      <c r="V982" s="4"/>
    </row>
    <row r="983" spans="1:22" ht="15">
      <c r="A983" s="4">
        <v>530</v>
      </c>
      <c r="B983" s="102">
        <v>65</v>
      </c>
      <c r="C983" s="1">
        <v>93</v>
      </c>
      <c r="D983" s="102" t="s">
        <v>1206</v>
      </c>
      <c r="E983" s="2" t="str">
        <f>VLOOKUP($A983,база!$A$3:$E$9988,2,FALSE)</f>
        <v>Кучумов Агля</v>
      </c>
      <c r="F983" s="7">
        <f>VLOOKUP($A983,база!$A$3:$E$9988,3,FALSE)</f>
        <v>38</v>
      </c>
      <c r="G983" s="2" t="str">
        <f>VLOOKUP($A983,база!$A$3:$E$9988,4,FALSE)</f>
        <v>Башкортостан</v>
      </c>
      <c r="H983" s="2"/>
      <c r="I983" s="10"/>
      <c r="J983" s="10"/>
      <c r="K983" s="10"/>
      <c r="L983" s="18"/>
      <c r="M983" s="18"/>
      <c r="N983" s="117">
        <v>53</v>
      </c>
      <c r="O983" s="35" t="s">
        <v>1142</v>
      </c>
      <c r="P983" s="53" t="s">
        <v>1390</v>
      </c>
      <c r="Q983" s="49">
        <v>2980</v>
      </c>
      <c r="R983" s="98">
        <f>(S941*60+Q983)/(N983*60+P983)*100</f>
        <v>92.38018476036952</v>
      </c>
      <c r="U983" s="21">
        <f aca="true" t="shared" si="44" ref="U983:U989">104-F1028</f>
        <v>48</v>
      </c>
      <c r="V983" s="4"/>
    </row>
    <row r="984" spans="1:22" ht="15">
      <c r="A984" s="4">
        <v>152</v>
      </c>
      <c r="B984" s="102"/>
      <c r="C984" s="1">
        <v>531</v>
      </c>
      <c r="D984" s="102" t="s">
        <v>1207</v>
      </c>
      <c r="E984" s="2" t="str">
        <f>VLOOKUP($A984,база!$A$3:$E$9988,2,FALSE)</f>
        <v>Иванов Геннадий</v>
      </c>
      <c r="F984" s="7">
        <f>VLOOKUP($A984,база!$A$3:$E$9988,3,FALSE)</f>
        <v>37</v>
      </c>
      <c r="G984" s="2" t="str">
        <f>VLOOKUP($A984,база!$A$3:$E$9988,4,FALSE)</f>
        <v>С-Петербург</v>
      </c>
      <c r="H984" s="2" t="str">
        <f>VLOOKUP($A984,база!$A$3:$E$9988,5,FALSE)</f>
        <v>Ижора</v>
      </c>
      <c r="I984" s="10"/>
      <c r="J984" s="10"/>
      <c r="K984" s="10"/>
      <c r="L984" s="10"/>
      <c r="M984" s="10"/>
      <c r="N984" s="117" t="s">
        <v>1401</v>
      </c>
      <c r="O984" s="35" t="s">
        <v>1142</v>
      </c>
      <c r="P984" s="53" t="s">
        <v>1391</v>
      </c>
      <c r="Q984" s="49">
        <v>3012</v>
      </c>
      <c r="R984" s="98">
        <v>82.46</v>
      </c>
      <c r="U984" s="21">
        <f t="shared" si="44"/>
        <v>42</v>
      </c>
      <c r="V984" s="4"/>
    </row>
    <row r="985" spans="1:22" ht="15">
      <c r="A985" s="4">
        <v>395</v>
      </c>
      <c r="B985" s="102"/>
      <c r="C985" s="1">
        <v>1</v>
      </c>
      <c r="D985" s="102" t="s">
        <v>1199</v>
      </c>
      <c r="E985" s="2" t="str">
        <f>VLOOKUP($A985,база!$A$3:$E$9988,2,FALSE)</f>
        <v>Смирнов Валентин</v>
      </c>
      <c r="F985" s="7">
        <f>VLOOKUP($A985,база!$A$3:$E$9988,3,FALSE)</f>
        <v>35</v>
      </c>
      <c r="G985" s="2"/>
      <c r="H985" s="2" t="str">
        <f>VLOOKUP($A985,база!$A$3:$E$9988,5,FALSE)</f>
        <v>Ижора</v>
      </c>
      <c r="I985" s="10"/>
      <c r="J985" s="10"/>
      <c r="K985" s="10"/>
      <c r="L985" s="2"/>
      <c r="M985" s="2"/>
      <c r="N985" s="117" t="s">
        <v>1402</v>
      </c>
      <c r="O985" s="35" t="s">
        <v>1142</v>
      </c>
      <c r="P985" s="53" t="s">
        <v>1310</v>
      </c>
      <c r="Q985" s="49">
        <v>3045</v>
      </c>
      <c r="R985" s="98">
        <v>79.73</v>
      </c>
      <c r="U985" s="21">
        <f t="shared" si="44"/>
        <v>43</v>
      </c>
      <c r="V985" s="4"/>
    </row>
    <row r="986" spans="1:22" ht="15">
      <c r="A986" s="4">
        <v>169</v>
      </c>
      <c r="B986" s="102">
        <v>60</v>
      </c>
      <c r="C986" s="1">
        <v>56</v>
      </c>
      <c r="D986" s="102" t="s">
        <v>1206</v>
      </c>
      <c r="E986" s="2" t="str">
        <f>VLOOKUP($A986,база!$A$3:$E$9988,2,FALSE)</f>
        <v>Карлов Владимир</v>
      </c>
      <c r="F986" s="7">
        <f>VLOOKUP($A986,база!$A$3:$E$9988,3,FALSE)</f>
        <v>40</v>
      </c>
      <c r="G986" s="2" t="str">
        <f>VLOOKUP($A986,база!$A$3:$E$9988,4,FALSE)</f>
        <v>Москва</v>
      </c>
      <c r="H986" s="2" t="str">
        <f>VLOOKUP($A986,база!$A$3:$E$9988,5,FALSE)</f>
        <v>Факел</v>
      </c>
      <c r="I986" s="10"/>
      <c r="J986" s="10"/>
      <c r="K986" s="10"/>
      <c r="L986" s="2"/>
      <c r="M986" s="2"/>
      <c r="N986" s="117">
        <v>54</v>
      </c>
      <c r="O986" s="35" t="s">
        <v>1142</v>
      </c>
      <c r="P986" s="53" t="s">
        <v>1392</v>
      </c>
      <c r="Q986" s="49">
        <v>2891</v>
      </c>
      <c r="R986" s="98">
        <f>(S944*60+Q986)/(N986*60+P986)*100</f>
        <v>87.99269517577233</v>
      </c>
      <c r="U986" s="21">
        <f t="shared" si="44"/>
        <v>40</v>
      </c>
      <c r="V986" s="4"/>
    </row>
    <row r="987" spans="1:22" ht="15">
      <c r="A987" s="4">
        <v>348</v>
      </c>
      <c r="B987" s="103"/>
      <c r="C987" s="1">
        <v>69</v>
      </c>
      <c r="D987" s="102" t="s">
        <v>1207</v>
      </c>
      <c r="E987" s="2" t="str">
        <f>VLOOKUP($A987,база!$A$3:$E$9988,2,FALSE)</f>
        <v>Рыжов Юрий</v>
      </c>
      <c r="F987" s="7">
        <f>VLOOKUP($A987,база!$A$3:$E$9988,3,FALSE)</f>
        <v>39</v>
      </c>
      <c r="G987" s="2" t="str">
        <f>VLOOKUP($A987,база!$A$3:$E$9988,4,FALSE)</f>
        <v>Московская</v>
      </c>
      <c r="H987" s="2" t="str">
        <f>VLOOKUP($A987,база!$A$3:$E$9988,5,FALSE)</f>
        <v>Факел</v>
      </c>
      <c r="I987" s="10"/>
      <c r="J987" s="10"/>
      <c r="K987" s="10"/>
      <c r="L987" s="2"/>
      <c r="M987" s="2"/>
      <c r="N987" s="117">
        <v>57</v>
      </c>
      <c r="O987" s="35" t="s">
        <v>1142</v>
      </c>
      <c r="P987" s="53" t="s">
        <v>1182</v>
      </c>
      <c r="Q987" s="49">
        <v>2920</v>
      </c>
      <c r="R987" s="98">
        <f>(S945*60+Q987)/(N987*60+P987)*100</f>
        <v>85.28535545300542</v>
      </c>
      <c r="U987" s="21">
        <f t="shared" si="44"/>
        <v>41</v>
      </c>
      <c r="V987" s="4"/>
    </row>
    <row r="988" spans="1:22" ht="15">
      <c r="A988" s="4">
        <v>656</v>
      </c>
      <c r="B988" s="102"/>
      <c r="C988" s="1">
        <v>59</v>
      </c>
      <c r="D988" s="102" t="s">
        <v>1199</v>
      </c>
      <c r="E988" s="2" t="str">
        <f>VLOOKUP($A988,база!$A$3:$E$9988,2,FALSE)</f>
        <v>Силин Геннадий</v>
      </c>
      <c r="F988" s="7">
        <f>VLOOKUP($A988,база!$A$3:$E$9988,3,FALSE)</f>
        <v>40</v>
      </c>
      <c r="G988" s="2" t="str">
        <f>VLOOKUP($A988,база!$A$3:$E$9988,4,FALSE)</f>
        <v>Ярославская</v>
      </c>
      <c r="H988" s="2"/>
      <c r="I988" s="10"/>
      <c r="J988" s="10"/>
      <c r="K988" s="10"/>
      <c r="L988" s="2"/>
      <c r="M988" s="2"/>
      <c r="N988" s="117" t="s">
        <v>1403</v>
      </c>
      <c r="O988" s="35" t="s">
        <v>1142</v>
      </c>
      <c r="P988" s="53" t="s">
        <v>1393</v>
      </c>
      <c r="Q988" s="49">
        <v>2920</v>
      </c>
      <c r="R988" s="98">
        <v>68.56</v>
      </c>
      <c r="U988" s="21">
        <f t="shared" si="44"/>
        <v>42</v>
      </c>
      <c r="V988" s="4"/>
    </row>
    <row r="989" spans="1:22" ht="15">
      <c r="A989" s="4">
        <v>535</v>
      </c>
      <c r="B989" s="102"/>
      <c r="C989" s="1">
        <v>68</v>
      </c>
      <c r="D989" s="102" t="s">
        <v>1200</v>
      </c>
      <c r="E989" s="2" t="str">
        <f>VLOOKUP($A989,база!$A$3:$E$9988,2,FALSE)</f>
        <v>Соломатин Валентин</v>
      </c>
      <c r="F989" s="7">
        <f>VLOOKUP($A989,база!$A$3:$E$9988,3,FALSE)</f>
        <v>41</v>
      </c>
      <c r="G989" s="2" t="str">
        <f>VLOOKUP($A989,база!$A$3:$E$9988,4,FALSE)</f>
        <v>Москва</v>
      </c>
      <c r="H989" s="2" t="str">
        <f>VLOOKUP($A989,база!$A$3:$E$9988,5,FALSE)</f>
        <v>Факел</v>
      </c>
      <c r="I989" s="10"/>
      <c r="J989" s="10"/>
      <c r="K989" s="10"/>
      <c r="L989" s="2"/>
      <c r="M989" s="2"/>
      <c r="N989" s="117" t="s">
        <v>1404</v>
      </c>
      <c r="O989" s="35" t="s">
        <v>1142</v>
      </c>
      <c r="P989" s="53" t="s">
        <v>1394</v>
      </c>
      <c r="Q989" s="49">
        <v>2891</v>
      </c>
      <c r="R989" s="98">
        <v>65.03</v>
      </c>
      <c r="U989" s="21">
        <f t="shared" si="44"/>
        <v>42</v>
      </c>
      <c r="V989" s="4"/>
    </row>
    <row r="990" spans="1:22" ht="15">
      <c r="A990" s="4">
        <v>607</v>
      </c>
      <c r="B990" s="103">
        <v>55</v>
      </c>
      <c r="D990" s="102" t="s">
        <v>1206</v>
      </c>
      <c r="E990" s="2" t="str">
        <f>VLOOKUP($A990,база!$A$3:$E$9988,2,FALSE)</f>
        <v>Шувариков Анатолий</v>
      </c>
      <c r="F990" s="7">
        <f>VLOOKUP($A990,база!$A$3:$E$9988,3,FALSE)</f>
        <v>49</v>
      </c>
      <c r="G990" s="2" t="str">
        <f>VLOOKUP($A990,база!$A$3:$E$9988,4,FALSE)</f>
        <v>Рязанская</v>
      </c>
      <c r="H990" s="2" t="str">
        <f>VLOOKUP($A990,база!$A$3:$E$9988,5,FALSE)</f>
        <v>Рязань</v>
      </c>
      <c r="I990" s="10"/>
      <c r="J990" s="10"/>
      <c r="K990" s="10"/>
      <c r="L990" s="2"/>
      <c r="M990" s="2"/>
      <c r="N990" s="117">
        <v>55</v>
      </c>
      <c r="O990" s="35" t="s">
        <v>1142</v>
      </c>
      <c r="P990" s="53" t="s">
        <v>1395</v>
      </c>
      <c r="Q990" s="49">
        <v>2684</v>
      </c>
      <c r="R990" s="98">
        <f>(S948*60+Q990)/(N990*60+P990)*100</f>
        <v>80.51114377418484</v>
      </c>
      <c r="V990" s="4"/>
    </row>
    <row r="991" spans="1:22" ht="15">
      <c r="A991" s="4">
        <v>402</v>
      </c>
      <c r="B991" s="103"/>
      <c r="C991" s="1">
        <v>320</v>
      </c>
      <c r="D991" s="102" t="s">
        <v>1207</v>
      </c>
      <c r="E991" s="2" t="str">
        <f>VLOOKUP($A991,база!$A$3:$E$9988,2,FALSE)</f>
        <v>Соловьев Петр</v>
      </c>
      <c r="F991" s="7">
        <f>VLOOKUP($A991,база!$A$3:$E$9988,3,FALSE)</f>
        <v>45</v>
      </c>
      <c r="G991" s="2" t="str">
        <f>VLOOKUP($A991,база!$A$3:$E$9988,4,FALSE)</f>
        <v>Ульяновск</v>
      </c>
      <c r="H991" s="2" t="str">
        <f>VLOOKUP($A991,база!$A$3:$E$9988,5,FALSE)</f>
        <v>Ювенис</v>
      </c>
      <c r="I991" s="10"/>
      <c r="J991" s="10"/>
      <c r="K991" s="10"/>
      <c r="L991" s="2"/>
      <c r="M991" s="2"/>
      <c r="N991" s="117" t="s">
        <v>1402</v>
      </c>
      <c r="O991" s="35" t="s">
        <v>1142</v>
      </c>
      <c r="P991" s="53" t="s">
        <v>1283</v>
      </c>
      <c r="Q991" s="49">
        <v>2782</v>
      </c>
      <c r="R991" s="98">
        <v>73.01</v>
      </c>
      <c r="U991" s="21">
        <f>104-F1027</f>
        <v>46</v>
      </c>
      <c r="V991" s="4"/>
    </row>
    <row r="992" spans="1:22" ht="15">
      <c r="A992" s="4">
        <v>518</v>
      </c>
      <c r="B992" s="103">
        <v>50</v>
      </c>
      <c r="C992" s="1">
        <v>53</v>
      </c>
      <c r="D992" s="102" t="s">
        <v>1206</v>
      </c>
      <c r="E992" s="2" t="str">
        <f>VLOOKUP($A992,база!$A$3:$E$9988,2,FALSE)</f>
        <v>Гриненко Виталий</v>
      </c>
      <c r="F992" s="7">
        <f>VLOOKUP($A992,база!$A$3:$E$9988,3,FALSE)</f>
        <v>51</v>
      </c>
      <c r="G992" s="2" t="str">
        <f>VLOOKUP($A992,база!$A$3:$E$9988,4,FALSE)</f>
        <v>Щелково</v>
      </c>
      <c r="H992" s="2" t="str">
        <f>VLOOKUP($A992,база!$A$3:$E$9988,5,FALSE)</f>
        <v>Факел</v>
      </c>
      <c r="I992" s="10"/>
      <c r="J992" s="10"/>
      <c r="K992" s="10"/>
      <c r="L992" s="2"/>
      <c r="M992" s="2"/>
      <c r="N992" s="117">
        <v>53</v>
      </c>
      <c r="O992" s="35" t="s">
        <v>1142</v>
      </c>
      <c r="P992" s="53" t="s">
        <v>1396</v>
      </c>
      <c r="Q992" s="49">
        <v>2617</v>
      </c>
      <c r="R992" s="98">
        <f aca="true" t="shared" si="45" ref="R992:R997">(S948*60+Q992)/(N992*60+P992)*100</f>
        <v>80.84896042509808</v>
      </c>
      <c r="U992" s="21" t="e">
        <f>104-#REF!</f>
        <v>#REF!</v>
      </c>
      <c r="V992" s="4"/>
    </row>
    <row r="993" spans="1:22" ht="15">
      <c r="A993" s="4">
        <v>508</v>
      </c>
      <c r="B993" s="102"/>
      <c r="C993" s="1">
        <v>46</v>
      </c>
      <c r="D993" s="102" t="s">
        <v>1207</v>
      </c>
      <c r="E993" s="2" t="str">
        <f>VLOOKUP($A993,база!$A$3:$E$9988,2,FALSE)</f>
        <v>Шпак Степан</v>
      </c>
      <c r="F993" s="7">
        <f>VLOOKUP($A993,база!$A$3:$E$9988,3,FALSE)</f>
        <v>54</v>
      </c>
      <c r="G993" s="2" t="str">
        <f>VLOOKUP($A993,база!$A$3:$E$9988,4,FALSE)</f>
        <v>Москва</v>
      </c>
      <c r="H993" s="2" t="str">
        <f>VLOOKUP($A993,база!$A$3:$E$9988,5,FALSE)</f>
        <v>Факел</v>
      </c>
      <c r="I993" s="10"/>
      <c r="J993" s="10"/>
      <c r="K993" s="10"/>
      <c r="L993" s="2"/>
      <c r="M993" s="2"/>
      <c r="N993" s="117">
        <v>54</v>
      </c>
      <c r="O993" s="35" t="s">
        <v>1142</v>
      </c>
      <c r="P993" s="53" t="s">
        <v>1397</v>
      </c>
      <c r="Q993" s="49">
        <v>2575</v>
      </c>
      <c r="R993" s="98">
        <f t="shared" si="45"/>
        <v>78.65237178899783</v>
      </c>
      <c r="U993" s="21" t="e">
        <f>104-#REF!</f>
        <v>#REF!</v>
      </c>
      <c r="V993" s="4"/>
    </row>
    <row r="994" spans="1:22" ht="15">
      <c r="A994" s="4">
        <v>653</v>
      </c>
      <c r="B994" s="102"/>
      <c r="C994" s="1">
        <v>18</v>
      </c>
      <c r="D994" s="102" t="s">
        <v>1199</v>
      </c>
      <c r="E994" s="2" t="str">
        <f>VLOOKUP($A994,база!$A$3:$E$9988,2,FALSE)</f>
        <v>Будкин Вячеслав</v>
      </c>
      <c r="F994" s="7">
        <f>VLOOKUP($A994,база!$A$3:$E$9988,3,FALSE)</f>
        <v>50</v>
      </c>
      <c r="G994" s="2" t="str">
        <f>VLOOKUP($A994,база!$A$3:$E$9988,4,FALSE)</f>
        <v>Владимирская</v>
      </c>
      <c r="H994" s="2" t="str">
        <f>VLOOKUP($A994,база!$A$3:$E$9988,5,FALSE)</f>
        <v>Александров Локом.</v>
      </c>
      <c r="I994" s="10"/>
      <c r="J994" s="10"/>
      <c r="K994" s="10"/>
      <c r="L994" s="2"/>
      <c r="M994" s="2"/>
      <c r="N994" s="117">
        <v>58</v>
      </c>
      <c r="O994" s="35" t="s">
        <v>1142</v>
      </c>
      <c r="P994" s="53" t="s">
        <v>1393</v>
      </c>
      <c r="Q994" s="49">
        <v>2661</v>
      </c>
      <c r="R994" s="98">
        <f t="shared" si="45"/>
        <v>75.19285653734211</v>
      </c>
      <c r="U994" s="21" t="e">
        <f>104-#REF!</f>
        <v>#REF!</v>
      </c>
      <c r="V994" s="4"/>
    </row>
    <row r="995" spans="1:22" ht="15">
      <c r="A995" s="4">
        <v>377</v>
      </c>
      <c r="B995" s="103">
        <v>45</v>
      </c>
      <c r="C995" s="1">
        <v>776</v>
      </c>
      <c r="D995" s="102" t="s">
        <v>1206</v>
      </c>
      <c r="E995" s="2" t="str">
        <f>VLOOKUP($A995,база!$A$3:$E$9988,2,FALSE)</f>
        <v>Сержантов Виктор</v>
      </c>
      <c r="F995" s="7">
        <f>VLOOKUP($A995,база!$A$3:$E$9988,3,FALSE)</f>
        <v>57</v>
      </c>
      <c r="G995" s="2" t="str">
        <f>VLOOKUP($A995,база!$A$3:$E$9988,4,FALSE)</f>
        <v>Ярославская</v>
      </c>
      <c r="H995" s="2" t="str">
        <f>VLOOKUP($A995,база!$A$3:$E$9988,5,FALSE)</f>
        <v>Рыбинск</v>
      </c>
      <c r="I995" s="10"/>
      <c r="J995" s="10"/>
      <c r="K995" s="10"/>
      <c r="L995" s="2"/>
      <c r="M995" s="2"/>
      <c r="N995" s="117">
        <v>51</v>
      </c>
      <c r="O995" s="35" t="s">
        <v>1142</v>
      </c>
      <c r="P995" s="53" t="s">
        <v>1398</v>
      </c>
      <c r="Q995" s="49">
        <v>2516</v>
      </c>
      <c r="R995" s="98">
        <f t="shared" si="45"/>
        <v>81.86639768327206</v>
      </c>
      <c r="U995" s="21" t="e">
        <f>104-#REF!</f>
        <v>#REF!</v>
      </c>
      <c r="V995" s="4"/>
    </row>
    <row r="996" spans="1:21" s="4" customFormat="1" ht="15">
      <c r="A996" s="4">
        <v>515</v>
      </c>
      <c r="B996" s="103"/>
      <c r="C996" s="1">
        <v>50</v>
      </c>
      <c r="D996" s="102" t="s">
        <v>1207</v>
      </c>
      <c r="E996" s="2" t="str">
        <f>VLOOKUP($A996,база!$A$3:$E$9988,2,FALSE)</f>
        <v>Базылев Сергей</v>
      </c>
      <c r="F996" s="7">
        <f>VLOOKUP($A996,база!$A$3:$E$9988,3,FALSE)</f>
        <v>55</v>
      </c>
      <c r="G996" s="2" t="str">
        <f>VLOOKUP($A996,база!$A$3:$E$9988,4,FALSE)</f>
        <v>Москва</v>
      </c>
      <c r="H996" s="2" t="str">
        <f>VLOOKUP($A996,база!$A$3:$E$9988,5,FALSE)</f>
        <v>Факел</v>
      </c>
      <c r="I996" s="10"/>
      <c r="J996" s="10"/>
      <c r="K996" s="10"/>
      <c r="L996" s="2"/>
      <c r="M996" s="2"/>
      <c r="N996" s="117">
        <v>55</v>
      </c>
      <c r="O996" s="35" t="s">
        <v>1142</v>
      </c>
      <c r="P996" s="53" t="s">
        <v>1344</v>
      </c>
      <c r="Q996" s="49">
        <v>2535</v>
      </c>
      <c r="R996" s="98">
        <f t="shared" si="45"/>
        <v>75.97554396691243</v>
      </c>
      <c r="S996" s="38"/>
      <c r="U996" s="21"/>
    </row>
    <row r="997" spans="1:21" s="4" customFormat="1" ht="15">
      <c r="A997" s="4">
        <v>21</v>
      </c>
      <c r="B997" s="103">
        <v>40</v>
      </c>
      <c r="C997" s="1">
        <v>778</v>
      </c>
      <c r="D997" s="102" t="s">
        <v>1206</v>
      </c>
      <c r="E997" s="2" t="str">
        <f>VLOOKUP($A997,база!$A$3:$E$9988,2,FALSE)</f>
        <v>Ассорей Хосе</v>
      </c>
      <c r="F997" s="7">
        <f>VLOOKUP($A997,база!$A$3:$E$9988,3,FALSE)</f>
        <v>64</v>
      </c>
      <c r="G997" s="2" t="str">
        <f>VLOOKUP($A997,база!$A$3:$E$9988,4,FALSE)</f>
        <v>Испания</v>
      </c>
      <c r="H997" s="2" t="str">
        <f>VLOOKUP($A997,база!$A$3:$E$9988,5,FALSE)</f>
        <v>Понтеведра Факел</v>
      </c>
      <c r="I997" s="10"/>
      <c r="J997" s="10"/>
      <c r="K997" s="10"/>
      <c r="L997" s="2"/>
      <c r="M997" s="2"/>
      <c r="N997" s="117">
        <v>51</v>
      </c>
      <c r="O997" s="35" t="s">
        <v>1142</v>
      </c>
      <c r="P997" s="53" t="s">
        <v>1399</v>
      </c>
      <c r="Q997" s="49">
        <v>2393</v>
      </c>
      <c r="R997" s="98">
        <f t="shared" si="45"/>
        <v>77.86165159107178</v>
      </c>
      <c r="S997" s="38"/>
      <c r="U997" s="21" t="e">
        <f>104-#REF!</f>
        <v>#REF!</v>
      </c>
    </row>
    <row r="998" spans="2:22" ht="15">
      <c r="B998" s="103"/>
      <c r="D998" s="102"/>
      <c r="E998" s="2"/>
      <c r="F998" s="7"/>
      <c r="G998" s="2"/>
      <c r="H998" s="2"/>
      <c r="I998" s="10"/>
      <c r="J998" s="10"/>
      <c r="K998" s="10"/>
      <c r="L998" s="2"/>
      <c r="M998" s="2"/>
      <c r="V998" s="4"/>
    </row>
    <row r="999" spans="2:22" ht="15">
      <c r="B999" s="102"/>
      <c r="D999" s="102"/>
      <c r="E999" s="2"/>
      <c r="F999" s="7"/>
      <c r="G999" s="2"/>
      <c r="H999" s="2"/>
      <c r="I999" s="10"/>
      <c r="J999" s="10"/>
      <c r="K999" s="10"/>
      <c r="L999" s="2"/>
      <c r="M999" s="2"/>
      <c r="U999" s="21">
        <f aca="true" t="shared" si="46" ref="U999:U1004">104-F1036</f>
        <v>31</v>
      </c>
      <c r="V999" s="4"/>
    </row>
    <row r="1000" spans="2:22" ht="15">
      <c r="B1000" s="102"/>
      <c r="D1000" s="102"/>
      <c r="E1000" s="2"/>
      <c r="F1000" s="7"/>
      <c r="G1000" s="2"/>
      <c r="H1000" s="2"/>
      <c r="I1000" s="10"/>
      <c r="J1000" s="10"/>
      <c r="K1000" s="10"/>
      <c r="L1000" s="2"/>
      <c r="M1000" s="2"/>
      <c r="U1000" s="21">
        <f t="shared" si="46"/>
        <v>32</v>
      </c>
      <c r="V1000" s="4"/>
    </row>
    <row r="1001" spans="2:22" ht="15">
      <c r="B1001" s="102"/>
      <c r="D1001" s="102"/>
      <c r="E1001" s="2"/>
      <c r="F1001" s="7"/>
      <c r="G1001" s="2"/>
      <c r="H1001" s="2"/>
      <c r="I1001" s="10"/>
      <c r="J1001" s="10"/>
      <c r="K1001" s="10"/>
      <c r="L1001" s="2"/>
      <c r="M1001" s="2"/>
      <c r="U1001" s="21">
        <f t="shared" si="46"/>
        <v>104</v>
      </c>
      <c r="V1001" s="4"/>
    </row>
    <row r="1002" spans="2:22" ht="15">
      <c r="B1002" s="103"/>
      <c r="D1002" s="102"/>
      <c r="E1002" s="2"/>
      <c r="F1002" s="7"/>
      <c r="G1002" s="2"/>
      <c r="H1002" s="2"/>
      <c r="I1002" s="10"/>
      <c r="J1002" s="10"/>
      <c r="K1002" s="10"/>
      <c r="L1002" s="2"/>
      <c r="M1002" s="2"/>
      <c r="U1002" s="21">
        <f t="shared" si="46"/>
        <v>104</v>
      </c>
      <c r="V1002" s="4"/>
    </row>
    <row r="1003" spans="2:22" ht="15">
      <c r="B1003" s="102"/>
      <c r="D1003" s="102"/>
      <c r="E1003" s="2"/>
      <c r="F1003" s="7"/>
      <c r="G1003" s="2"/>
      <c r="H1003" s="2"/>
      <c r="I1003" s="10"/>
      <c r="J1003" s="10"/>
      <c r="K1003" s="10"/>
      <c r="L1003" s="2"/>
      <c r="M1003" s="2"/>
      <c r="U1003" s="21">
        <f t="shared" si="46"/>
        <v>104</v>
      </c>
      <c r="V1003" s="4"/>
    </row>
    <row r="1004" spans="2:22" ht="15">
      <c r="B1004" s="102"/>
      <c r="D1004" s="102"/>
      <c r="E1004" s="2"/>
      <c r="F1004" s="7"/>
      <c r="G1004" s="2"/>
      <c r="H1004" s="2"/>
      <c r="I1004" s="10"/>
      <c r="J1004" s="10"/>
      <c r="K1004" s="10"/>
      <c r="L1004" s="2"/>
      <c r="M1004" s="2"/>
      <c r="U1004" s="21">
        <f t="shared" si="46"/>
        <v>104</v>
      </c>
      <c r="V1004" s="4"/>
    </row>
    <row r="1005" spans="2:13" ht="15">
      <c r="B1005" s="102"/>
      <c r="D1005" s="102"/>
      <c r="E1005" s="2"/>
      <c r="F1005" s="7"/>
      <c r="G1005" s="2"/>
      <c r="H1005" s="2"/>
      <c r="I1005" s="10"/>
      <c r="J1005" s="10"/>
      <c r="K1005" s="10"/>
      <c r="L1005" s="2"/>
      <c r="M1005" s="2"/>
    </row>
    <row r="1006" spans="1:22" s="20" customFormat="1" ht="15">
      <c r="A1006" s="4"/>
      <c r="B1006" s="102"/>
      <c r="C1006" s="1"/>
      <c r="D1006" s="102"/>
      <c r="E1006" s="2"/>
      <c r="F1006" s="7"/>
      <c r="G1006" s="2"/>
      <c r="H1006" s="2"/>
      <c r="I1006" s="10"/>
      <c r="J1006" s="10"/>
      <c r="K1006" s="10"/>
      <c r="L1006" s="2"/>
      <c r="M1006" s="2"/>
      <c r="N1006" s="48"/>
      <c r="O1006" s="35"/>
      <c r="P1006" s="53"/>
      <c r="Q1006" s="49"/>
      <c r="R1006" s="98"/>
      <c r="S1006" s="36"/>
      <c r="U1006" s="21"/>
      <c r="V1006" s="2"/>
    </row>
    <row r="1007" spans="1:22" s="20" customFormat="1" ht="15">
      <c r="A1007" s="4"/>
      <c r="B1007" s="102"/>
      <c r="C1007" s="1"/>
      <c r="D1007" s="102"/>
      <c r="E1007" s="2"/>
      <c r="F1007" s="7"/>
      <c r="G1007" s="2"/>
      <c r="H1007" s="2"/>
      <c r="I1007" s="10"/>
      <c r="J1007" s="10"/>
      <c r="K1007" s="10"/>
      <c r="L1007" s="2"/>
      <c r="M1007" s="2"/>
      <c r="N1007" s="48"/>
      <c r="O1007" s="35"/>
      <c r="P1007" s="53"/>
      <c r="Q1007" s="49"/>
      <c r="R1007" s="98"/>
      <c r="S1007" s="36"/>
      <c r="U1007" s="21"/>
      <c r="V1007" s="2"/>
    </row>
    <row r="1008" spans="1:22" s="20" customFormat="1" ht="15">
      <c r="A1008" s="4"/>
      <c r="B1008" s="103"/>
      <c r="C1008" s="1"/>
      <c r="D1008" s="102"/>
      <c r="E1008" s="10"/>
      <c r="F1008" s="41"/>
      <c r="G1008" s="10"/>
      <c r="H1008" s="10"/>
      <c r="I1008" s="10"/>
      <c r="J1008" s="10"/>
      <c r="K1008" s="10"/>
      <c r="L1008" s="2"/>
      <c r="M1008" s="2"/>
      <c r="N1008" s="48"/>
      <c r="O1008" s="35"/>
      <c r="P1008" s="53"/>
      <c r="Q1008" s="49"/>
      <c r="R1008" s="98"/>
      <c r="S1008" s="36"/>
      <c r="U1008" s="21"/>
      <c r="V1008" s="2"/>
    </row>
    <row r="1009" spans="2:13" ht="15">
      <c r="B1009" s="103"/>
      <c r="D1009" s="102"/>
      <c r="E1009" s="2"/>
      <c r="F1009" s="7"/>
      <c r="G1009" s="2"/>
      <c r="H1009" s="2"/>
      <c r="I1009" s="10"/>
      <c r="J1009" s="10"/>
      <c r="K1009" s="10"/>
      <c r="L1009" s="2"/>
      <c r="M1009" s="2"/>
    </row>
    <row r="1010" spans="2:13" ht="15">
      <c r="B1010" s="103"/>
      <c r="D1010" s="102"/>
      <c r="E1010" s="2"/>
      <c r="F1010" s="7"/>
      <c r="G1010" s="2"/>
      <c r="H1010" s="2"/>
      <c r="I1010" s="10"/>
      <c r="J1010" s="10"/>
      <c r="K1010" s="10"/>
      <c r="L1010" s="2"/>
      <c r="M1010" s="2"/>
    </row>
    <row r="1011" spans="2:13" ht="15">
      <c r="B1011" s="103"/>
      <c r="D1011" s="102"/>
      <c r="E1011" s="10"/>
      <c r="F1011" s="41"/>
      <c r="G1011" s="10"/>
      <c r="H1011" s="10"/>
      <c r="I1011" s="10"/>
      <c r="J1011" s="10"/>
      <c r="K1011" s="10"/>
      <c r="L1011" s="2"/>
      <c r="M1011" s="2"/>
    </row>
    <row r="1012" spans="2:13" ht="15">
      <c r="B1012" s="103"/>
      <c r="D1012" s="102"/>
      <c r="E1012" s="10"/>
      <c r="F1012" s="41"/>
      <c r="H1012" s="10"/>
      <c r="I1012" s="10"/>
      <c r="J1012" s="10"/>
      <c r="K1012" s="10"/>
      <c r="L1012" s="2"/>
      <c r="M1012" s="2"/>
    </row>
    <row r="1013" spans="2:13" ht="15">
      <c r="B1013" s="103"/>
      <c r="D1013" s="102"/>
      <c r="E1013" s="10"/>
      <c r="F1013" s="41"/>
      <c r="H1013" s="10"/>
      <c r="I1013" s="10"/>
      <c r="J1013" s="10"/>
      <c r="K1013" s="10"/>
      <c r="L1013" s="2"/>
      <c r="M1013" s="2"/>
    </row>
    <row r="1014" spans="2:13" ht="15">
      <c r="B1014" s="103"/>
      <c r="D1014" s="102"/>
      <c r="E1014" s="10"/>
      <c r="F1014" s="41"/>
      <c r="G1014" s="10"/>
      <c r="H1014" s="10"/>
      <c r="I1014" s="10"/>
      <c r="J1014" s="10"/>
      <c r="K1014" s="10"/>
      <c r="L1014" s="2"/>
      <c r="M1014" s="2"/>
    </row>
    <row r="1015" spans="2:13" ht="15.75">
      <c r="B1015" s="103"/>
      <c r="D1015" s="102"/>
      <c r="E1015" s="10"/>
      <c r="F1015" s="41"/>
      <c r="G1015" s="32" t="s">
        <v>1507</v>
      </c>
      <c r="H1015" s="10"/>
      <c r="I1015" s="10"/>
      <c r="J1015" s="10"/>
      <c r="K1015" s="10"/>
      <c r="L1015" s="2"/>
      <c r="M1015" s="2"/>
    </row>
    <row r="1016" spans="1:22" s="20" customFormat="1" ht="15">
      <c r="A1016" s="4"/>
      <c r="B1016" s="103"/>
      <c r="C1016" s="1"/>
      <c r="D1016" s="102"/>
      <c r="E1016" s="10"/>
      <c r="F1016" s="41"/>
      <c r="G1016" s="41" t="s">
        <v>997</v>
      </c>
      <c r="H1016" s="10"/>
      <c r="I1016" s="10"/>
      <c r="J1016" s="10"/>
      <c r="K1016" s="10"/>
      <c r="L1016" s="2"/>
      <c r="M1016" s="2"/>
      <c r="N1016" s="48"/>
      <c r="O1016" s="35"/>
      <c r="P1016" s="53"/>
      <c r="Q1016" s="49"/>
      <c r="R1016" s="98"/>
      <c r="S1016" s="36"/>
      <c r="U1016" s="21"/>
      <c r="V1016" s="2"/>
    </row>
    <row r="1017" spans="1:22" s="20" customFormat="1" ht="15">
      <c r="A1017" s="4"/>
      <c r="B1017" s="103"/>
      <c r="C1017" s="1"/>
      <c r="D1017" s="102"/>
      <c r="E1017" s="10"/>
      <c r="F1017" s="41"/>
      <c r="G1017" s="10"/>
      <c r="H1017" s="10"/>
      <c r="I1017" s="10"/>
      <c r="J1017" s="10"/>
      <c r="K1017" s="10"/>
      <c r="L1017" s="2"/>
      <c r="M1017" s="2"/>
      <c r="N1017" s="48"/>
      <c r="O1017" s="35"/>
      <c r="P1017" s="53"/>
      <c r="Q1017" s="49"/>
      <c r="R1017" s="98"/>
      <c r="S1017" s="36"/>
      <c r="U1017" s="21"/>
      <c r="V1017" s="2"/>
    </row>
    <row r="1018" spans="1:22" s="20" customFormat="1" ht="15">
      <c r="A1018" s="4">
        <v>626</v>
      </c>
      <c r="B1018" s="38">
        <v>75</v>
      </c>
      <c r="C1018" s="1">
        <v>137</v>
      </c>
      <c r="D1018" s="102" t="s">
        <v>1206</v>
      </c>
      <c r="E1018" s="2" t="str">
        <f>VLOOKUP($A1018,база!$A$3:$E$9988,2,FALSE)</f>
        <v>Дедюкина Зоя</v>
      </c>
      <c r="F1018" s="7">
        <f>VLOOKUP($A1018,база!$A$3:$E$9988,3,FALSE)</f>
        <v>28</v>
      </c>
      <c r="G1018" s="2" t="str">
        <f>VLOOKUP($A1018,база!$A$3:$E$9988,4,FALSE)</f>
        <v>Удмуртия</v>
      </c>
      <c r="H1018" s="2" t="str">
        <f>VLOOKUP($A1018,база!$A$3:$E$9988,5,FALSE)</f>
        <v>Ижевск</v>
      </c>
      <c r="I1018" s="10"/>
      <c r="J1018" s="10"/>
      <c r="K1018" s="10"/>
      <c r="L1018" s="10"/>
      <c r="M1018" s="10"/>
      <c r="N1018" s="48"/>
      <c r="O1018" s="35"/>
      <c r="P1018" s="53" t="s">
        <v>1508</v>
      </c>
      <c r="Q1018" s="49">
        <v>15.76</v>
      </c>
      <c r="R1018" s="98">
        <f>(S974*60+Q1018)/(N1018*60+P1018)*100</f>
        <v>55.88652482269504</v>
      </c>
      <c r="S1018" s="36"/>
      <c r="U1018" s="21"/>
      <c r="V1018" s="2"/>
    </row>
    <row r="1019" spans="1:22" s="20" customFormat="1" ht="15">
      <c r="A1019" s="4">
        <v>478</v>
      </c>
      <c r="B1019" s="38">
        <v>70</v>
      </c>
      <c r="C1019" s="1"/>
      <c r="D1019" s="102" t="s">
        <v>1206</v>
      </c>
      <c r="E1019" s="2" t="str">
        <f>VLOOKUP($A1019,база!$A$3:$E$9988,2,FALSE)</f>
        <v>Шапкина Валентина</v>
      </c>
      <c r="F1019" s="7" t="str">
        <f>VLOOKUP($A1019,база!$A$3:$E$9988,3,FALSE)</f>
        <v>31</v>
      </c>
      <c r="G1019" s="2" t="str">
        <f>VLOOKUP($A1019,база!$A$3:$E$9988,4,FALSE)</f>
        <v>Москва</v>
      </c>
      <c r="H1019" s="2" t="str">
        <f>VLOOKUP($A1019,база!$A$3:$E$9988,5,FALSE)</f>
        <v>Факел</v>
      </c>
      <c r="I1019" s="10"/>
      <c r="J1019" s="10"/>
      <c r="K1019" s="10"/>
      <c r="L1019" s="10"/>
      <c r="M1019" s="10"/>
      <c r="N1019" s="48"/>
      <c r="O1019" s="35"/>
      <c r="P1019" s="53" t="s">
        <v>1351</v>
      </c>
      <c r="Q1019" s="49">
        <v>14.98</v>
      </c>
      <c r="R1019" s="98">
        <f>(S975*60+Q1019)/(N1019*60+P1019)*100</f>
        <v>67.47747747747748</v>
      </c>
      <c r="S1019" s="36"/>
      <c r="U1019" s="21"/>
      <c r="V1019" s="2"/>
    </row>
    <row r="1020" spans="1:22" s="20" customFormat="1" ht="15">
      <c r="A1020" s="4">
        <v>552</v>
      </c>
      <c r="B1020" s="38">
        <v>65</v>
      </c>
      <c r="C1020" s="1"/>
      <c r="D1020" s="102" t="s">
        <v>1206</v>
      </c>
      <c r="E1020" s="2" t="str">
        <f>VLOOKUP($A1020,база!$A$3:$E$9988,2,FALSE)</f>
        <v>Сорокина Лидия</v>
      </c>
      <c r="F1020" s="7">
        <f>VLOOKUP($A1020,база!$A$3:$E$9988,3,FALSE)</f>
        <v>38</v>
      </c>
      <c r="G1020" s="2"/>
      <c r="H1020" s="2" t="str">
        <f>VLOOKUP($A1020,база!$A$3:$E$9988,5,FALSE)</f>
        <v>Красноярск</v>
      </c>
      <c r="I1020" s="10"/>
      <c r="J1020" s="10"/>
      <c r="K1020" s="10"/>
      <c r="L1020" s="10"/>
      <c r="M1020" s="10"/>
      <c r="N1020" s="48"/>
      <c r="O1020" s="35"/>
      <c r="P1020" s="53" t="s">
        <v>1509</v>
      </c>
      <c r="Q1020" s="49">
        <v>14.03</v>
      </c>
      <c r="R1020" s="98">
        <f>(S976*60+Q1020)/(N1020*60+P1020)*100</f>
        <v>75.02673796791444</v>
      </c>
      <c r="S1020" s="36"/>
      <c r="U1020" s="21"/>
      <c r="V1020" s="2"/>
    </row>
    <row r="1021" spans="1:22" s="20" customFormat="1" ht="15">
      <c r="A1021" s="4">
        <v>383</v>
      </c>
      <c r="B1021" s="38">
        <v>60</v>
      </c>
      <c r="C1021" s="1"/>
      <c r="D1021" s="102" t="s">
        <v>1206</v>
      </c>
      <c r="E1021" s="2" t="str">
        <f>VLOOKUP($A1021,база!$A$3:$E$9988,2,FALSE)</f>
        <v>Синица Евгения</v>
      </c>
      <c r="F1021" s="7">
        <f>VLOOKUP($A1021,база!$A$3:$E$9988,3,FALSE)</f>
        <v>40</v>
      </c>
      <c r="G1021" s="2" t="str">
        <f>VLOOKUP($A1021,база!$A$3:$E$9988,4,FALSE)</f>
        <v>Москва</v>
      </c>
      <c r="H1021" s="2" t="str">
        <f>VLOOKUP($A1021,база!$A$3:$E$9988,5,FALSE)</f>
        <v>Мир</v>
      </c>
      <c r="I1021" s="10"/>
      <c r="J1021" s="10"/>
      <c r="K1021" s="10"/>
      <c r="L1021" s="10"/>
      <c r="M1021" s="10"/>
      <c r="N1021" s="48"/>
      <c r="O1021" s="35"/>
      <c r="P1021" s="53" t="s">
        <v>1281</v>
      </c>
      <c r="Q1021" s="49">
        <v>13.76</v>
      </c>
      <c r="R1021" s="98">
        <f>(S977*60+Q1021)/(N1021*60+P1021)*100</f>
        <v>70.56410256410255</v>
      </c>
      <c r="S1021" s="36"/>
      <c r="U1021" s="21"/>
      <c r="V1021" s="2"/>
    </row>
    <row r="1022" spans="1:22" s="20" customFormat="1" ht="15">
      <c r="A1022" s="4">
        <v>218</v>
      </c>
      <c r="B1022" s="38">
        <v>55</v>
      </c>
      <c r="C1022" s="1">
        <v>56</v>
      </c>
      <c r="D1022" s="102" t="s">
        <v>1206</v>
      </c>
      <c r="E1022" s="2" t="str">
        <f>VLOOKUP($A1022,база!$A$3:$E$9988,2,FALSE)</f>
        <v>Кудряшова Валентина</v>
      </c>
      <c r="F1022" s="7">
        <f>VLOOKUP($A1022,база!$A$3:$E$9988,3,FALSE)</f>
        <v>48</v>
      </c>
      <c r="G1022" s="2" t="str">
        <f>VLOOKUP($A1022,база!$A$3:$E$9988,4,FALSE)</f>
        <v>Татарстан</v>
      </c>
      <c r="H1022" s="2" t="str">
        <f>VLOOKUP($A1022,база!$A$3:$E$9988,5,FALSE)</f>
        <v>Нижнекамск</v>
      </c>
      <c r="I1022" s="10"/>
      <c r="J1022" s="10"/>
      <c r="K1022" s="10"/>
      <c r="L1022" s="10"/>
      <c r="M1022" s="10"/>
      <c r="N1022" s="48"/>
      <c r="O1022" s="35"/>
      <c r="P1022" s="53" t="s">
        <v>1510</v>
      </c>
      <c r="Q1022" s="49">
        <v>12.86</v>
      </c>
      <c r="R1022" s="98">
        <f aca="true" t="shared" si="47" ref="R1022:R1034">(S981*60+Q1022)/(N1022*60+P1022)*100</f>
        <v>77.93939393939394</v>
      </c>
      <c r="S1022" s="36"/>
      <c r="U1022" s="21"/>
      <c r="V1022" s="2"/>
    </row>
    <row r="1023" spans="1:22" s="20" customFormat="1" ht="15">
      <c r="A1023" s="4">
        <v>624</v>
      </c>
      <c r="B1023" s="38"/>
      <c r="C1023" s="1">
        <v>574</v>
      </c>
      <c r="D1023" s="102" t="s">
        <v>1207</v>
      </c>
      <c r="E1023" s="2" t="str">
        <f>VLOOKUP($A1023,база!$A$3:$E$9988,2,FALSE)</f>
        <v>Ларионова Нина</v>
      </c>
      <c r="F1023" s="7">
        <f>VLOOKUP($A1023,база!$A$3:$E$9988,3,FALSE)</f>
        <v>46</v>
      </c>
      <c r="G1023" s="2" t="str">
        <f>VLOOKUP($A1023,база!$A$3:$E$9988,4,FALSE)</f>
        <v>Архангельская</v>
      </c>
      <c r="H1023" s="2" t="str">
        <f>VLOOKUP($A1023,база!$A$3:$E$9988,5,FALSE)</f>
        <v>Архангельск Лава</v>
      </c>
      <c r="I1023" s="10"/>
      <c r="J1023" s="10"/>
      <c r="K1023" s="10"/>
      <c r="L1023" s="10"/>
      <c r="M1023" s="10"/>
      <c r="N1023" s="48"/>
      <c r="O1023" s="35"/>
      <c r="P1023" s="53" t="s">
        <v>1511</v>
      </c>
      <c r="Q1023" s="49">
        <v>12.96</v>
      </c>
      <c r="R1023" s="98">
        <f t="shared" si="47"/>
        <v>77.14285714285715</v>
      </c>
      <c r="S1023" s="36"/>
      <c r="U1023" s="21"/>
      <c r="V1023" s="2"/>
    </row>
    <row r="1024" spans="1:22" s="20" customFormat="1" ht="15">
      <c r="A1024" s="4">
        <v>503</v>
      </c>
      <c r="B1024" s="38">
        <f>104-F1024</f>
        <v>50</v>
      </c>
      <c r="C1024" s="1">
        <v>22</v>
      </c>
      <c r="D1024" s="102" t="s">
        <v>1206</v>
      </c>
      <c r="E1024" s="2" t="str">
        <f>VLOOKUP($A1024,база!$A$3:$E$9988,2,FALSE)</f>
        <v>Яковлева Мария</v>
      </c>
      <c r="F1024" s="7">
        <f>VLOOKUP($A1024,база!$A$3:$E$9988,3,FALSE)</f>
        <v>54</v>
      </c>
      <c r="G1024" s="2" t="str">
        <f>VLOOKUP($A1024,база!$A$3:$E$9988,4,FALSE)</f>
        <v>С-Петерб.</v>
      </c>
      <c r="H1024" s="2" t="str">
        <f>VLOOKUP($A1024,база!$A$3:$E$9988,5,FALSE)</f>
        <v>Ижорец</v>
      </c>
      <c r="I1024" s="10"/>
      <c r="J1024" s="10"/>
      <c r="K1024" s="10"/>
      <c r="L1024" s="10"/>
      <c r="M1024" s="10"/>
      <c r="N1024" s="48"/>
      <c r="O1024" s="35"/>
      <c r="P1024" s="53" t="s">
        <v>1512</v>
      </c>
      <c r="Q1024" s="49">
        <v>12.28</v>
      </c>
      <c r="R1024" s="98">
        <f t="shared" si="47"/>
        <v>75.33742331288343</v>
      </c>
      <c r="S1024" s="36"/>
      <c r="U1024" s="21"/>
      <c r="V1024" s="2"/>
    </row>
    <row r="1025" spans="1:22" s="20" customFormat="1" ht="15">
      <c r="A1025" s="4">
        <v>301</v>
      </c>
      <c r="B1025" s="38">
        <v>45</v>
      </c>
      <c r="C1025" s="1">
        <v>42</v>
      </c>
      <c r="D1025" s="102" t="s">
        <v>1206</v>
      </c>
      <c r="E1025" s="2" t="str">
        <f>VLOOKUP($A1025,база!$A$3:$E$9988,2,FALSE)</f>
        <v>Подвысоцкая Надежда</v>
      </c>
      <c r="F1025" s="7">
        <f>VLOOKUP($A1025,база!$A$3:$E$9988,3,FALSE)</f>
        <v>56</v>
      </c>
      <c r="G1025" s="2" t="str">
        <f>VLOOKUP($A1025,база!$A$3:$E$9988,4,FALSE)</f>
        <v>Удмуртия</v>
      </c>
      <c r="H1025" s="2" t="str">
        <f>VLOOKUP($A1025,база!$A$3:$E$9988,5,FALSE)</f>
        <v>Глазов Прогресс</v>
      </c>
      <c r="I1025" s="10"/>
      <c r="J1025" s="10"/>
      <c r="K1025" s="10"/>
      <c r="L1025" s="10"/>
      <c r="M1025" s="10"/>
      <c r="N1025" s="48"/>
      <c r="O1025" s="35"/>
      <c r="P1025" s="53" t="s">
        <v>1409</v>
      </c>
      <c r="Q1025" s="49">
        <v>12</v>
      </c>
      <c r="R1025" s="98">
        <f t="shared" si="47"/>
        <v>81.08108108108108</v>
      </c>
      <c r="S1025" s="36"/>
      <c r="U1025" s="21"/>
      <c r="V1025" s="2"/>
    </row>
    <row r="1026" spans="1:22" s="20" customFormat="1" ht="15">
      <c r="A1026" s="4">
        <v>542</v>
      </c>
      <c r="B1026" s="38"/>
      <c r="C1026" s="1">
        <v>842</v>
      </c>
      <c r="D1026" s="102" t="s">
        <v>1207</v>
      </c>
      <c r="E1026" s="2" t="str">
        <f>VLOOKUP($A1026,база!$A$3:$E$9988,2,FALSE)</f>
        <v>Самотошенкова Любовь</v>
      </c>
      <c r="F1026" s="7">
        <f>VLOOKUP($A1026,база!$A$3:$E$9988,3,FALSE)</f>
        <v>56</v>
      </c>
      <c r="G1026" s="2" t="str">
        <f>VLOOKUP($A1026,база!$A$3:$E$9988,4,FALSE)</f>
        <v>Ленинградская</v>
      </c>
      <c r="H1026" s="2" t="str">
        <f>VLOOKUP($A1026,база!$A$3:$E$9988,5,FALSE)</f>
        <v>Тосно</v>
      </c>
      <c r="I1026" s="10"/>
      <c r="J1026" s="10"/>
      <c r="K1026" s="10"/>
      <c r="L1026" s="10"/>
      <c r="M1026" s="10"/>
      <c r="N1026" s="48"/>
      <c r="O1026" s="35"/>
      <c r="P1026" s="53" t="s">
        <v>1513</v>
      </c>
      <c r="Q1026" s="49">
        <v>12.09</v>
      </c>
      <c r="R1026" s="98">
        <f t="shared" si="47"/>
        <v>80.06622516556291</v>
      </c>
      <c r="S1026" s="36"/>
      <c r="U1026" s="21"/>
      <c r="V1026" s="2"/>
    </row>
    <row r="1027" spans="1:22" s="20" customFormat="1" ht="15">
      <c r="A1027" s="4">
        <v>611</v>
      </c>
      <c r="B1027" s="38"/>
      <c r="C1027" s="1">
        <v>119</v>
      </c>
      <c r="D1027" s="102" t="s">
        <v>1199</v>
      </c>
      <c r="E1027" s="2" t="str">
        <f>VLOOKUP($A1027,база!$A$3:$E$9988,2,FALSE)</f>
        <v>Беляева Нина</v>
      </c>
      <c r="F1027" s="7">
        <f>VLOOKUP($A1027,база!$A$3:$E$9988,3,FALSE)</f>
        <v>58</v>
      </c>
      <c r="G1027" s="2" t="str">
        <f>VLOOKUP($A1027,база!$A$3:$E$9988,4,FALSE)</f>
        <v>Казахстан</v>
      </c>
      <c r="H1027" s="2"/>
      <c r="I1027" s="10"/>
      <c r="J1027" s="10"/>
      <c r="K1027" s="10"/>
      <c r="L1027" s="10"/>
      <c r="M1027" s="10"/>
      <c r="N1027" s="48"/>
      <c r="O1027" s="35"/>
      <c r="P1027" s="53" t="s">
        <v>1514</v>
      </c>
      <c r="Q1027" s="49">
        <v>11.9</v>
      </c>
      <c r="R1027" s="98">
        <f t="shared" si="47"/>
        <v>77.27272727272727</v>
      </c>
      <c r="S1027" s="36"/>
      <c r="U1027" s="21"/>
      <c r="V1027" s="2"/>
    </row>
    <row r="1028" spans="1:22" s="20" customFormat="1" ht="15">
      <c r="A1028" s="4">
        <v>471</v>
      </c>
      <c r="B1028" s="38"/>
      <c r="C1028" s="1">
        <v>575</v>
      </c>
      <c r="D1028" s="102" t="s">
        <v>1200</v>
      </c>
      <c r="E1028" s="2" t="str">
        <f>VLOOKUP($A1028,база!$A$3:$E$9988,2,FALSE)</f>
        <v>Чугина Любовь</v>
      </c>
      <c r="F1028" s="7" t="str">
        <f>VLOOKUP($A1028,база!$A$3:$E$9988,3,FALSE)</f>
        <v>56</v>
      </c>
      <c r="G1028" s="2" t="str">
        <f>VLOOKUP($A1028,база!$A$3:$E$9988,4,FALSE)</f>
        <v>Архангельск</v>
      </c>
      <c r="H1028" s="2" t="str">
        <f>VLOOKUP($A1028,база!$A$3:$E$9988,5,FALSE)</f>
        <v>Лава</v>
      </c>
      <c r="I1028" s="10"/>
      <c r="J1028" s="10"/>
      <c r="K1028" s="10"/>
      <c r="L1028" s="10"/>
      <c r="M1028" s="10"/>
      <c r="N1028" s="48"/>
      <c r="O1028" s="35"/>
      <c r="P1028" s="53" t="s">
        <v>1152</v>
      </c>
      <c r="Q1028" s="49">
        <v>12.09</v>
      </c>
      <c r="R1028" s="98">
        <f t="shared" si="47"/>
        <v>76.51898734177215</v>
      </c>
      <c r="S1028" s="36"/>
      <c r="U1028" s="21"/>
      <c r="V1028" s="2"/>
    </row>
    <row r="1029" spans="1:22" s="20" customFormat="1" ht="15">
      <c r="A1029" s="4">
        <v>10</v>
      </c>
      <c r="B1029" s="38">
        <v>40</v>
      </c>
      <c r="C1029" s="1">
        <v>6</v>
      </c>
      <c r="D1029" s="102" t="s">
        <v>1206</v>
      </c>
      <c r="E1029" s="2" t="str">
        <f>VLOOKUP($A1029,база!$A$3:$E$9988,2,FALSE)</f>
        <v>Аликуева Елена</v>
      </c>
      <c r="F1029" s="7">
        <f>VLOOKUP($A1029,база!$A$3:$E$9988,3,FALSE)</f>
        <v>62</v>
      </c>
      <c r="G1029" s="2" t="str">
        <f>VLOOKUP($A1029,база!$A$3:$E$9988,4,FALSE)</f>
        <v>Москва</v>
      </c>
      <c r="H1029" s="2" t="str">
        <f>VLOOKUP($A1029,база!$A$3:$E$9988,5,FALSE)</f>
        <v>Юж.тушино</v>
      </c>
      <c r="I1029" s="10"/>
      <c r="J1029" s="10"/>
      <c r="K1029" s="10"/>
      <c r="L1029" s="10"/>
      <c r="M1029" s="10"/>
      <c r="N1029" s="48"/>
      <c r="O1029" s="35"/>
      <c r="P1029" s="53" t="s">
        <v>1515</v>
      </c>
      <c r="Q1029" s="49">
        <v>11.55</v>
      </c>
      <c r="R1029" s="98">
        <f t="shared" si="47"/>
        <v>84.9264705882353</v>
      </c>
      <c r="S1029" s="36"/>
      <c r="U1029" s="21"/>
      <c r="V1029" s="2"/>
    </row>
    <row r="1030" spans="1:22" s="20" customFormat="1" ht="15">
      <c r="A1030" s="4">
        <v>424</v>
      </c>
      <c r="B1030" s="38"/>
      <c r="C1030" s="1">
        <v>92</v>
      </c>
      <c r="D1030" s="102" t="s">
        <v>1207</v>
      </c>
      <c r="E1030" s="2" t="str">
        <f>VLOOKUP($A1030,база!$A$3:$E$9988,2,FALSE)</f>
        <v>Товарова Людмила </v>
      </c>
      <c r="F1030" s="7">
        <f>VLOOKUP($A1030,база!$A$3:$E$9988,3,FALSE)</f>
        <v>61</v>
      </c>
      <c r="G1030" s="2" t="str">
        <f>VLOOKUP($A1030,база!$A$3:$E$9988,4,FALSE)</f>
        <v>С-Петербург</v>
      </c>
      <c r="H1030" s="2" t="str">
        <f>VLOOKUP($A1030,база!$A$3:$E$9988,5,FALSE)</f>
        <v>Ижорец</v>
      </c>
      <c r="I1030" s="10"/>
      <c r="J1030" s="10"/>
      <c r="K1030" s="10"/>
      <c r="L1030" s="10"/>
      <c r="M1030" s="10"/>
      <c r="N1030" s="48"/>
      <c r="O1030" s="35"/>
      <c r="P1030" s="53" t="s">
        <v>1343</v>
      </c>
      <c r="Q1030" s="49">
        <v>11.55</v>
      </c>
      <c r="R1030" s="98">
        <f t="shared" si="47"/>
        <v>83.09352517985612</v>
      </c>
      <c r="S1030" s="36"/>
      <c r="U1030" s="21"/>
      <c r="V1030" s="2"/>
    </row>
    <row r="1031" spans="1:22" s="20" customFormat="1" ht="15">
      <c r="A1031" s="4">
        <v>136</v>
      </c>
      <c r="B1031" s="38"/>
      <c r="C1031" s="1">
        <v>569</v>
      </c>
      <c r="D1031" s="102" t="s">
        <v>1199</v>
      </c>
      <c r="E1031" s="2" t="str">
        <f>VLOOKUP($A1031,база!$A$3:$E$9988,2,FALSE)</f>
        <v>Зайцева Елена</v>
      </c>
      <c r="F1031" s="7">
        <f>VLOOKUP($A1031,база!$A$3:$E$9988,3,FALSE)</f>
        <v>64</v>
      </c>
      <c r="G1031" s="2" t="str">
        <f>VLOOKUP($A1031,база!$A$3:$E$9988,4,FALSE)</f>
        <v>Архангельская</v>
      </c>
      <c r="H1031" s="2" t="str">
        <f>VLOOKUP($A1031,база!$A$3:$E$9988,5,FALSE)</f>
        <v>Лава</v>
      </c>
      <c r="I1031" s="10"/>
      <c r="J1031" s="10"/>
      <c r="K1031" s="10"/>
      <c r="L1031" s="10"/>
      <c r="M1031" s="10"/>
      <c r="N1031" s="48"/>
      <c r="O1031" s="35"/>
      <c r="P1031" s="53" t="s">
        <v>1516</v>
      </c>
      <c r="Q1031" s="49">
        <v>11.38</v>
      </c>
      <c r="R1031" s="98">
        <f t="shared" si="47"/>
        <v>80.14084507042254</v>
      </c>
      <c r="S1031" s="36"/>
      <c r="U1031" s="21"/>
      <c r="V1031" s="2"/>
    </row>
    <row r="1032" spans="1:22" s="20" customFormat="1" ht="15">
      <c r="A1032" s="4">
        <v>29</v>
      </c>
      <c r="B1032" s="38"/>
      <c r="C1032" s="1">
        <v>548</v>
      </c>
      <c r="D1032" s="102" t="s">
        <v>1200</v>
      </c>
      <c r="E1032" s="2" t="str">
        <f>VLOOKUP($A1032,база!$A$3:$E$9988,2,FALSE)</f>
        <v>Бек Ольга</v>
      </c>
      <c r="F1032" s="7">
        <f>VLOOKUP($A1032,база!$A$3:$E$9988,3,FALSE)</f>
        <v>63</v>
      </c>
      <c r="G1032" s="2" t="str">
        <f>VLOOKUP($A1032,база!$A$3:$E$9988,4,FALSE)</f>
        <v>Удмуртия</v>
      </c>
      <c r="H1032" s="2" t="str">
        <f>VLOOKUP($A1032,база!$A$3:$E$9988,5,FALSE)</f>
        <v>Глазов</v>
      </c>
      <c r="I1032" s="10"/>
      <c r="J1032" s="10"/>
      <c r="K1032" s="10"/>
      <c r="L1032" s="10"/>
      <c r="M1032" s="10"/>
      <c r="N1032" s="48"/>
      <c r="O1032" s="35"/>
      <c r="P1032" s="53" t="s">
        <v>1460</v>
      </c>
      <c r="Q1032" s="49">
        <v>11.46</v>
      </c>
      <c r="R1032" s="98">
        <f t="shared" si="47"/>
        <v>79.0344827586207</v>
      </c>
      <c r="S1032" s="36"/>
      <c r="U1032" s="21"/>
      <c r="V1032" s="2"/>
    </row>
    <row r="1033" spans="1:22" s="20" customFormat="1" ht="15">
      <c r="A1033" s="4">
        <v>577</v>
      </c>
      <c r="B1033" s="38"/>
      <c r="C1033" s="1"/>
      <c r="D1033" s="102" t="s">
        <v>1201</v>
      </c>
      <c r="E1033" s="2" t="str">
        <f>VLOOKUP($A1033,база!$A$3:$E$9988,2,FALSE)</f>
        <v>Бодриченко Елена</v>
      </c>
      <c r="F1033" s="7">
        <f>VLOOKUP($A1033,база!$A$3:$E$9988,3,FALSE)</f>
        <v>62</v>
      </c>
      <c r="G1033" s="2" t="str">
        <f>VLOOKUP($A1033,база!$A$3:$E$9988,4,FALSE)</f>
        <v>Мос.обл.</v>
      </c>
      <c r="H1033" s="2" t="str">
        <f>VLOOKUP($A1033,база!$A$3:$E$9988,5,FALSE)</f>
        <v>Королев Юж.Тушино</v>
      </c>
      <c r="I1033" s="10"/>
      <c r="J1033" s="10"/>
      <c r="K1033" s="10"/>
      <c r="L1033" s="10"/>
      <c r="M1033" s="10"/>
      <c r="N1033" s="48"/>
      <c r="O1033" s="35"/>
      <c r="P1033" s="53" t="s">
        <v>1517</v>
      </c>
      <c r="Q1033" s="49">
        <v>11.55</v>
      </c>
      <c r="R1033" s="98">
        <f t="shared" si="47"/>
        <v>75.98684210526316</v>
      </c>
      <c r="S1033" s="36"/>
      <c r="U1033" s="21"/>
      <c r="V1033" s="2"/>
    </row>
    <row r="1034" spans="1:22" s="20" customFormat="1" ht="15">
      <c r="A1034" s="4">
        <v>600</v>
      </c>
      <c r="B1034" s="38"/>
      <c r="C1034" s="1"/>
      <c r="D1034" s="102" t="s">
        <v>1202</v>
      </c>
      <c r="E1034" s="2" t="str">
        <f>VLOOKUP($A1034,база!$A$3:$E$9988,2,FALSE)</f>
        <v>Клочкова Елена</v>
      </c>
      <c r="F1034" s="7">
        <f>VLOOKUP($A1034,база!$A$3:$E$9988,3,FALSE)</f>
        <v>62</v>
      </c>
      <c r="G1034" s="2" t="str">
        <f>VLOOKUP($A1034,база!$A$3:$E$9988,4,FALSE)</f>
        <v>Дагестан</v>
      </c>
      <c r="H1034" s="2" t="str">
        <f>VLOOKUP($A1034,база!$A$3:$E$9988,5,FALSE)</f>
        <v>Махачкала</v>
      </c>
      <c r="I1034" s="10"/>
      <c r="J1034" s="10"/>
      <c r="K1034" s="10"/>
      <c r="L1034" s="10"/>
      <c r="M1034" s="10"/>
      <c r="N1034" s="48"/>
      <c r="O1034" s="35"/>
      <c r="P1034" s="53" t="s">
        <v>1518</v>
      </c>
      <c r="Q1034" s="49">
        <v>11.46</v>
      </c>
      <c r="R1034" s="98">
        <f t="shared" si="47"/>
        <v>65.11363636363636</v>
      </c>
      <c r="S1034" s="36"/>
      <c r="U1034" s="21"/>
      <c r="V1034" s="2"/>
    </row>
    <row r="1035" spans="1:22" s="20" customFormat="1" ht="15">
      <c r="A1035" s="4">
        <v>464</v>
      </c>
      <c r="B1035" s="38">
        <f>104-F1035</f>
        <v>35</v>
      </c>
      <c r="C1035" s="1">
        <v>578</v>
      </c>
      <c r="D1035" s="102" t="s">
        <v>1206</v>
      </c>
      <c r="E1035" s="2" t="str">
        <f>VLOOKUP($A1035,база!$A$3:$E$9988,2,FALSE)</f>
        <v>Чернова Наталья</v>
      </c>
      <c r="F1035" s="7">
        <f>VLOOKUP($A1035,база!$A$3:$E$9988,3,FALSE)</f>
        <v>69</v>
      </c>
      <c r="G1035" s="2" t="str">
        <f>VLOOKUP($A1035,база!$A$3:$E$9988,4,FALSE)</f>
        <v>Архангельская</v>
      </c>
      <c r="H1035" s="2" t="str">
        <f>VLOOKUP($A1035,база!$A$3:$E$9988,5,FALSE)</f>
        <v>Архангельск Лава</v>
      </c>
      <c r="I1035" s="10"/>
      <c r="J1035" s="10"/>
      <c r="K1035" s="10"/>
      <c r="L1035" s="10"/>
      <c r="M1035" s="10"/>
      <c r="N1035" s="48"/>
      <c r="O1035" s="35"/>
      <c r="P1035" s="53" t="s">
        <v>1519</v>
      </c>
      <c r="Q1035" s="49">
        <v>10.96</v>
      </c>
      <c r="R1035" s="98">
        <f>(S1000*60+Q1035)/(N1035*60+P1035)*100</f>
        <v>75.06849315068493</v>
      </c>
      <c r="S1035" s="36"/>
      <c r="U1035" s="21"/>
      <c r="V1035" s="2"/>
    </row>
    <row r="1036" spans="1:22" s="20" customFormat="1" ht="15">
      <c r="A1036" s="4">
        <v>133</v>
      </c>
      <c r="B1036" s="38">
        <v>30</v>
      </c>
      <c r="C1036" s="1">
        <v>477</v>
      </c>
      <c r="D1036" s="102" t="s">
        <v>1206</v>
      </c>
      <c r="E1036" s="2" t="str">
        <f>VLOOKUP($A1036,база!$A$3:$E$9988,2,FALSE)</f>
        <v>Заборская Виктория</v>
      </c>
      <c r="F1036" s="7">
        <f>VLOOKUP($A1036,база!$A$3:$E$9988,3,FALSE)</f>
        <v>73</v>
      </c>
      <c r="G1036" s="2" t="str">
        <f>VLOOKUP($A1036,база!$A$3:$E$9988,4,FALSE)</f>
        <v>Архангельская</v>
      </c>
      <c r="H1036" s="2" t="str">
        <f>VLOOKUP($A1036,база!$A$3:$E$9988,5,FALSE)</f>
        <v>Коряжма Лава</v>
      </c>
      <c r="I1036" s="10"/>
      <c r="J1036" s="10"/>
      <c r="K1036" s="10"/>
      <c r="L1036" s="10"/>
      <c r="M1036" s="10"/>
      <c r="N1036" s="48"/>
      <c r="O1036" s="35"/>
      <c r="P1036" s="53" t="s">
        <v>1520</v>
      </c>
      <c r="Q1036" s="49">
        <v>10.76</v>
      </c>
      <c r="R1036" s="98">
        <f>(S1001*60+Q1036)/(N1036*60+P1036)*100</f>
        <v>78.54014598540147</v>
      </c>
      <c r="S1036" s="36"/>
      <c r="U1036" s="21"/>
      <c r="V1036" s="2"/>
    </row>
    <row r="1037" spans="1:22" s="20" customFormat="1" ht="15">
      <c r="A1037" s="4">
        <v>496</v>
      </c>
      <c r="B1037" s="38"/>
      <c r="C1037" s="1">
        <v>119</v>
      </c>
      <c r="D1037" s="102" t="s">
        <v>1207</v>
      </c>
      <c r="E1037" s="2" t="str">
        <f>VLOOKUP($A1037,база!$A$3:$E$9988,2,FALSE)</f>
        <v>Шуршикова Ирина</v>
      </c>
      <c r="F1037" s="7" t="str">
        <f>VLOOKUP($A1037,база!$A$3:$E$9988,3,FALSE)</f>
        <v>72</v>
      </c>
      <c r="G1037" s="2" t="str">
        <f>VLOOKUP($A1037,база!$A$3:$E$9988,4,FALSE)</f>
        <v>Архангельск,</v>
      </c>
      <c r="H1037" s="2" t="str">
        <f>VLOOKUP($A1037,база!$A$3:$E$9988,5,FALSE)</f>
        <v>Котлас Лава</v>
      </c>
      <c r="I1037" s="10"/>
      <c r="J1037" s="10"/>
      <c r="K1037" s="10"/>
      <c r="L1037" s="10"/>
      <c r="M1037" s="10"/>
      <c r="N1037" s="48"/>
      <c r="O1037" s="35"/>
      <c r="P1037" s="53" t="s">
        <v>1521</v>
      </c>
      <c r="Q1037" s="49">
        <v>10.76</v>
      </c>
      <c r="R1037" s="98">
        <f>(S1002*60+Q1037)/(N1037*60+P1037)*100</f>
        <v>77.97101449275362</v>
      </c>
      <c r="S1037" s="36"/>
      <c r="U1037" s="21"/>
      <c r="V1037" s="2"/>
    </row>
    <row r="1038" spans="1:22" s="20" customFormat="1" ht="15">
      <c r="A1038" s="4"/>
      <c r="B1038" s="38"/>
      <c r="C1038" s="1"/>
      <c r="D1038" s="102"/>
      <c r="E1038" s="2"/>
      <c r="F1038" s="7"/>
      <c r="G1038" s="2"/>
      <c r="H1038" s="2"/>
      <c r="I1038" s="10"/>
      <c r="J1038" s="10"/>
      <c r="K1038" s="10"/>
      <c r="L1038" s="10"/>
      <c r="M1038" s="10"/>
      <c r="N1038" s="48"/>
      <c r="O1038" s="35"/>
      <c r="P1038" s="53"/>
      <c r="Q1038" s="49"/>
      <c r="R1038" s="98"/>
      <c r="S1038" s="36"/>
      <c r="U1038" s="21"/>
      <c r="V1038" s="2"/>
    </row>
    <row r="1039" spans="2:13" ht="15">
      <c r="B1039" s="38"/>
      <c r="D1039" s="102"/>
      <c r="E1039" s="2"/>
      <c r="F1039" s="7"/>
      <c r="G1039" s="2"/>
      <c r="H1039" s="2"/>
      <c r="I1039" s="10"/>
      <c r="J1039" s="10"/>
      <c r="K1039" s="10"/>
      <c r="L1039" s="10"/>
      <c r="M1039" s="10"/>
    </row>
    <row r="1040" spans="2:13" ht="15">
      <c r="B1040" s="38"/>
      <c r="D1040" s="102"/>
      <c r="E1040" s="2"/>
      <c r="F1040" s="7"/>
      <c r="G1040" s="2"/>
      <c r="H1040" s="2"/>
      <c r="I1040" s="10"/>
      <c r="J1040" s="10"/>
      <c r="K1040" s="10"/>
      <c r="L1040" s="10"/>
      <c r="M1040" s="10"/>
    </row>
    <row r="1041" spans="2:16" ht="15">
      <c r="B1041" s="38"/>
      <c r="D1041" s="102"/>
      <c r="E1041" s="2"/>
      <c r="F1041" s="7"/>
      <c r="G1041" s="2"/>
      <c r="H1041" s="2"/>
      <c r="I1041" s="10"/>
      <c r="J1041" s="10"/>
      <c r="K1041" s="10"/>
      <c r="L1041" s="10"/>
      <c r="M1041" s="10"/>
      <c r="N1041" s="10"/>
      <c r="O1041" s="10"/>
      <c r="P1041" s="114"/>
    </row>
    <row r="1042" spans="1:22" s="20" customFormat="1" ht="15">
      <c r="A1042" s="4"/>
      <c r="B1042" s="106"/>
      <c r="C1042" s="1"/>
      <c r="D1042" s="86"/>
      <c r="E1042" s="4"/>
      <c r="F1042" s="17"/>
      <c r="G1042" s="4"/>
      <c r="H1042" s="4"/>
      <c r="I1042" s="4"/>
      <c r="J1042" s="4"/>
      <c r="K1042" s="4"/>
      <c r="L1042" s="4"/>
      <c r="M1042" s="4"/>
      <c r="N1042" s="48"/>
      <c r="O1042" s="35"/>
      <c r="P1042" s="53"/>
      <c r="Q1042" s="49"/>
      <c r="R1042" s="98"/>
      <c r="S1042" s="36"/>
      <c r="U1042" s="21"/>
      <c r="V1042" s="2"/>
    </row>
    <row r="1043" spans="1:16" ht="15">
      <c r="A1043" s="2"/>
      <c r="B1043" s="104"/>
      <c r="D1043" s="38"/>
      <c r="E1043" s="2"/>
      <c r="F1043" s="7"/>
      <c r="G1043" s="2"/>
      <c r="H1043" s="2"/>
      <c r="I1043" s="2"/>
      <c r="J1043" s="2"/>
      <c r="K1043" s="2"/>
      <c r="L1043" s="2"/>
      <c r="M1043" s="2"/>
      <c r="N1043" s="2"/>
      <c r="O1043" s="2"/>
      <c r="P1043" s="115"/>
    </row>
    <row r="1044" spans="1:21" ht="15">
      <c r="A1044" s="2"/>
      <c r="B1044" s="104"/>
      <c r="D1044" s="38"/>
      <c r="E1044" s="2"/>
      <c r="F1044" s="7"/>
      <c r="G1044" s="2"/>
      <c r="H1044" s="2"/>
      <c r="I1044" s="2"/>
      <c r="J1044" s="2"/>
      <c r="K1044" s="2"/>
      <c r="L1044" s="2"/>
      <c r="M1044" s="2"/>
      <c r="N1044" s="2"/>
      <c r="O1044" s="2"/>
      <c r="P1044" s="115"/>
      <c r="U1044" s="21" t="e">
        <f>104-#REF!</f>
        <v>#REF!</v>
      </c>
    </row>
    <row r="1045" spans="1:16" ht="15">
      <c r="A1045" s="2"/>
      <c r="B1045" s="104"/>
      <c r="D1045" s="38"/>
      <c r="E1045" s="2" t="s">
        <v>818</v>
      </c>
      <c r="F1045" s="7"/>
      <c r="G1045" s="2"/>
      <c r="H1045" s="2"/>
      <c r="I1045" s="2"/>
      <c r="J1045" s="2"/>
      <c r="K1045" s="2"/>
      <c r="L1045" s="2"/>
      <c r="M1045" s="2"/>
      <c r="N1045" s="2"/>
      <c r="O1045" s="2"/>
      <c r="P1045" s="115"/>
    </row>
    <row r="1048" ht="15">
      <c r="U1048" s="21">
        <f aca="true" t="shared" si="48" ref="U1048:U1057">104-F1079</f>
        <v>104</v>
      </c>
    </row>
    <row r="1049" ht="15">
      <c r="U1049" s="21">
        <f t="shared" si="48"/>
        <v>104</v>
      </c>
    </row>
    <row r="1050" ht="15">
      <c r="U1050" s="21">
        <f t="shared" si="48"/>
        <v>104</v>
      </c>
    </row>
    <row r="1051" ht="15">
      <c r="U1051" s="21">
        <f t="shared" si="48"/>
        <v>104</v>
      </c>
    </row>
    <row r="1052" spans="21:22" ht="15">
      <c r="U1052" s="21">
        <f t="shared" si="48"/>
        <v>104</v>
      </c>
      <c r="V1052" s="4"/>
    </row>
    <row r="1053" spans="1:22" ht="15">
      <c r="A1053" s="2"/>
      <c r="B1053" s="38"/>
      <c r="D1053" s="38"/>
      <c r="E1053" s="2" t="s">
        <v>811</v>
      </c>
      <c r="F1053" s="7"/>
      <c r="G1053" s="2"/>
      <c r="H1053" s="2"/>
      <c r="I1053" s="2"/>
      <c r="J1053" s="2"/>
      <c r="K1053" s="2"/>
      <c r="L1053" s="2"/>
      <c r="M1053" s="2"/>
      <c r="N1053" s="2"/>
      <c r="O1053" s="2"/>
      <c r="P1053" s="115"/>
      <c r="U1053" s="21">
        <f t="shared" si="48"/>
        <v>104</v>
      </c>
      <c r="V1053" s="4"/>
    </row>
    <row r="1054" spans="1:21" ht="15">
      <c r="A1054" s="2"/>
      <c r="B1054" s="38"/>
      <c r="D1054" s="102">
        <v>1</v>
      </c>
      <c r="E1054" s="2" t="e">
        <f>VLOOKUP($A1054,база!$A$3:$E$9988,2,FALSE)</f>
        <v>#N/A</v>
      </c>
      <c r="F1054" s="7" t="e">
        <f>VLOOKUP($A1054,база!$A$3:$E$9988,3,FALSE)</f>
        <v>#N/A</v>
      </c>
      <c r="G1054" s="2" t="e">
        <f>VLOOKUP($A1054,база!$A$3:$E$9988,4,FALSE)</f>
        <v>#N/A</v>
      </c>
      <c r="H1054" s="2" t="e">
        <f>VLOOKUP($A1054,база!$A$3:$E$9988,5,FALSE)</f>
        <v>#N/A</v>
      </c>
      <c r="I1054" s="2"/>
      <c r="J1054" s="2"/>
      <c r="K1054" s="2"/>
      <c r="L1054" s="2"/>
      <c r="M1054" s="2"/>
      <c r="N1054" s="2"/>
      <c r="O1054" s="2"/>
      <c r="P1054" s="115"/>
      <c r="U1054" s="21">
        <f t="shared" si="48"/>
        <v>104</v>
      </c>
    </row>
    <row r="1055" spans="1:21" ht="15">
      <c r="A1055" s="2"/>
      <c r="B1055" s="38"/>
      <c r="D1055" s="102">
        <v>2</v>
      </c>
      <c r="E1055" s="2" t="e">
        <f>VLOOKUP($A1055,база!$A$3:$E$9988,2,FALSE)</f>
        <v>#N/A</v>
      </c>
      <c r="F1055" s="7" t="e">
        <f>VLOOKUP($A1055,база!$A$3:$E$9988,3,FALSE)</f>
        <v>#N/A</v>
      </c>
      <c r="G1055" s="2" t="e">
        <f>VLOOKUP($A1055,база!$A$3:$E$9988,4,FALSE)</f>
        <v>#N/A</v>
      </c>
      <c r="H1055" s="2" t="e">
        <f>VLOOKUP($A1055,база!$A$3:$E$9988,5,FALSE)</f>
        <v>#N/A</v>
      </c>
      <c r="I1055" s="2"/>
      <c r="J1055" s="2"/>
      <c r="K1055" s="2"/>
      <c r="L1055" s="2"/>
      <c r="M1055" s="2"/>
      <c r="N1055" s="2"/>
      <c r="O1055" s="2"/>
      <c r="P1055" s="115"/>
      <c r="U1055" s="21" t="e">
        <f>104-#REF!</f>
        <v>#REF!</v>
      </c>
    </row>
    <row r="1056" spans="1:21" ht="15">
      <c r="A1056" s="2"/>
      <c r="B1056" s="38"/>
      <c r="D1056" s="102">
        <v>3</v>
      </c>
      <c r="E1056" s="2" t="e">
        <f>VLOOKUP($A1056,база!$A$3:$E$9988,2,FALSE)</f>
        <v>#N/A</v>
      </c>
      <c r="F1056" s="7" t="e">
        <f>VLOOKUP($A1056,база!$A$3:$E$9988,3,FALSE)</f>
        <v>#N/A</v>
      </c>
      <c r="G1056" s="2" t="e">
        <f>VLOOKUP($A1056,база!$A$3:$E$9988,4,FALSE)</f>
        <v>#N/A</v>
      </c>
      <c r="H1056" s="2" t="e">
        <f>VLOOKUP($A1056,база!$A$3:$E$9988,5,FALSE)</f>
        <v>#N/A</v>
      </c>
      <c r="I1056" s="2"/>
      <c r="J1056" s="2"/>
      <c r="K1056" s="2"/>
      <c r="L1056" s="2"/>
      <c r="M1056" s="2"/>
      <c r="N1056" s="2"/>
      <c r="O1056" s="2"/>
      <c r="P1056" s="115"/>
      <c r="U1056" s="21">
        <f t="shared" si="48"/>
        <v>73</v>
      </c>
    </row>
    <row r="1057" spans="1:21" ht="15">
      <c r="A1057" s="2"/>
      <c r="B1057" s="38"/>
      <c r="D1057" s="102">
        <v>4</v>
      </c>
      <c r="E1057" s="2" t="e">
        <f>VLOOKUP($A1057,база!$A$3:$E$9988,2,FALSE)</f>
        <v>#N/A</v>
      </c>
      <c r="F1057" s="7" t="e">
        <f>VLOOKUP($A1057,база!$A$3:$E$9988,3,FALSE)</f>
        <v>#N/A</v>
      </c>
      <c r="G1057" s="2" t="e">
        <f>VLOOKUP($A1057,база!$A$3:$E$9988,4,FALSE)</f>
        <v>#N/A</v>
      </c>
      <c r="H1057" s="2" t="e">
        <f>VLOOKUP($A1057,база!$A$3:$E$9988,5,FALSE)</f>
        <v>#N/A</v>
      </c>
      <c r="I1057" s="2"/>
      <c r="J1057" s="2"/>
      <c r="K1057" s="2"/>
      <c r="L1057" s="2"/>
      <c r="M1057" s="2"/>
      <c r="N1057" s="2"/>
      <c r="O1057" s="2"/>
      <c r="P1057" s="115"/>
      <c r="U1057" s="21">
        <f t="shared" si="48"/>
        <v>73</v>
      </c>
    </row>
    <row r="1058" spans="1:21" ht="15">
      <c r="A1058" s="2"/>
      <c r="B1058" s="38"/>
      <c r="D1058" s="102">
        <v>6</v>
      </c>
      <c r="E1058" s="2" t="e">
        <f>VLOOKUP($A1058,база!$A$3:$E$9988,2,FALSE)</f>
        <v>#N/A</v>
      </c>
      <c r="F1058" s="7" t="e">
        <f>VLOOKUP($A1058,база!$A$3:$E$9988,3,FALSE)</f>
        <v>#N/A</v>
      </c>
      <c r="G1058" s="2" t="e">
        <f>VLOOKUP($A1058,база!$A$3:$E$9988,4,FALSE)</f>
        <v>#N/A</v>
      </c>
      <c r="H1058" s="2" t="e">
        <f>VLOOKUP($A1058,база!$A$3:$E$9988,5,FALSE)</f>
        <v>#N/A</v>
      </c>
      <c r="I1058" s="2"/>
      <c r="J1058" s="2"/>
      <c r="K1058" s="2"/>
      <c r="L1058" s="2"/>
      <c r="M1058" s="2"/>
      <c r="N1058" s="2"/>
      <c r="O1058" s="2"/>
      <c r="P1058" s="115"/>
      <c r="U1058" s="21">
        <f>104-F1086</f>
        <v>76</v>
      </c>
    </row>
    <row r="1059" spans="1:21" ht="15">
      <c r="A1059" s="2"/>
      <c r="B1059" s="38"/>
      <c r="D1059" s="102">
        <v>7</v>
      </c>
      <c r="E1059" s="2" t="e">
        <f>VLOOKUP($A1059,база!$A$3:$E$9988,2,FALSE)</f>
        <v>#N/A</v>
      </c>
      <c r="F1059" s="7" t="e">
        <f>VLOOKUP($A1059,база!$A$3:$E$9988,3,FALSE)</f>
        <v>#N/A</v>
      </c>
      <c r="G1059" s="2" t="e">
        <f>VLOOKUP($A1059,база!$A$3:$E$9988,4,FALSE)</f>
        <v>#N/A</v>
      </c>
      <c r="H1059" s="2" t="e">
        <f>VLOOKUP($A1059,база!$A$3:$E$9988,5,FALSE)</f>
        <v>#N/A</v>
      </c>
      <c r="I1059" s="2"/>
      <c r="J1059" s="2"/>
      <c r="K1059" s="2"/>
      <c r="L1059" s="2"/>
      <c r="M1059" s="2"/>
      <c r="N1059" s="2"/>
      <c r="O1059" s="2"/>
      <c r="P1059" s="115"/>
      <c r="U1059" s="21" t="e">
        <f>104-#REF!</f>
        <v>#REF!</v>
      </c>
    </row>
    <row r="1060" spans="1:21" ht="15">
      <c r="A1060" s="2"/>
      <c r="B1060" s="38"/>
      <c r="D1060" s="102">
        <v>8</v>
      </c>
      <c r="E1060" s="2" t="e">
        <f>VLOOKUP($A1060,база!$A$3:$E$9988,2,FALSE)</f>
        <v>#N/A</v>
      </c>
      <c r="F1060" s="7" t="e">
        <f>VLOOKUP($A1060,база!$A$3:$E$9988,3,FALSE)</f>
        <v>#N/A</v>
      </c>
      <c r="G1060" s="2" t="e">
        <f>VLOOKUP($A1060,база!$A$3:$E$9988,4,FALSE)</f>
        <v>#N/A</v>
      </c>
      <c r="H1060" s="2" t="e">
        <f>VLOOKUP($A1060,база!$A$3:$E$9988,5,FALSE)</f>
        <v>#N/A</v>
      </c>
      <c r="I1060" s="2"/>
      <c r="J1060" s="2"/>
      <c r="K1060" s="2"/>
      <c r="L1060" s="2"/>
      <c r="M1060" s="2"/>
      <c r="N1060" s="2"/>
      <c r="O1060" s="2"/>
      <c r="P1060" s="115"/>
      <c r="U1060" s="21" t="e">
        <f>104-#REF!</f>
        <v>#REF!</v>
      </c>
    </row>
    <row r="1061" spans="1:21" ht="15">
      <c r="A1061" s="2"/>
      <c r="B1061" s="38"/>
      <c r="D1061" s="102">
        <v>9</v>
      </c>
      <c r="E1061" s="2" t="e">
        <f>VLOOKUP($A1061,база!$A$3:$E$9988,2,FALSE)</f>
        <v>#N/A</v>
      </c>
      <c r="F1061" s="7" t="e">
        <f>VLOOKUP($A1061,база!$A$3:$E$9988,3,FALSE)</f>
        <v>#N/A</v>
      </c>
      <c r="G1061" s="2" t="e">
        <f>VLOOKUP($A1061,база!$A$3:$E$9988,4,FALSE)</f>
        <v>#N/A</v>
      </c>
      <c r="H1061" s="2" t="e">
        <f>VLOOKUP($A1061,база!$A$3:$E$9988,5,FALSE)</f>
        <v>#N/A</v>
      </c>
      <c r="I1061" s="2"/>
      <c r="J1061" s="2"/>
      <c r="K1061" s="2"/>
      <c r="L1061" s="2"/>
      <c r="M1061" s="2"/>
      <c r="N1061" s="2"/>
      <c r="O1061" s="2"/>
      <c r="P1061" s="115"/>
      <c r="U1061" s="21" t="e">
        <f>104-#REF!</f>
        <v>#REF!</v>
      </c>
    </row>
    <row r="1062" spans="1:21" ht="15">
      <c r="A1062" s="2"/>
      <c r="B1062" s="38"/>
      <c r="D1062" s="38"/>
      <c r="E1062" s="2" t="s">
        <v>812</v>
      </c>
      <c r="F1062" s="7" t="e">
        <f>VLOOKUP($A1062,база!$A$3:$E$9988,3,FALSE)</f>
        <v>#N/A</v>
      </c>
      <c r="G1062" s="2" t="e">
        <f>VLOOKUP($A1062,база!$A$3:$E$9988,4,FALSE)</f>
        <v>#N/A</v>
      </c>
      <c r="H1062" s="2" t="e">
        <f>VLOOKUP($A1062,база!$A$3:$E$9988,5,FALSE)</f>
        <v>#N/A</v>
      </c>
      <c r="I1062" s="2"/>
      <c r="J1062" s="2"/>
      <c r="K1062" s="2"/>
      <c r="L1062" s="2"/>
      <c r="M1062" s="2"/>
      <c r="N1062" s="2"/>
      <c r="O1062" s="2"/>
      <c r="P1062" s="115"/>
      <c r="U1062" s="21" t="e">
        <f>104-#REF!</f>
        <v>#REF!</v>
      </c>
    </row>
    <row r="1063" spans="1:21" ht="15">
      <c r="A1063" s="2"/>
      <c r="B1063" s="38"/>
      <c r="D1063" s="102">
        <v>1</v>
      </c>
      <c r="E1063" s="2" t="e">
        <f>VLOOKUP($A1063,база!$A$3:$E$9988,2,FALSE)</f>
        <v>#N/A</v>
      </c>
      <c r="F1063" s="7" t="e">
        <f>VLOOKUP($A1063,база!$A$3:$E$9988,3,FALSE)</f>
        <v>#N/A</v>
      </c>
      <c r="G1063" s="2" t="e">
        <f>VLOOKUP($A1063,база!$A$3:$E$9988,4,FALSE)</f>
        <v>#N/A</v>
      </c>
      <c r="H1063" s="2" t="e">
        <f>VLOOKUP($A1063,база!$A$3:$E$9988,5,FALSE)</f>
        <v>#N/A</v>
      </c>
      <c r="I1063" s="2"/>
      <c r="J1063" s="2"/>
      <c r="K1063" s="2"/>
      <c r="L1063" s="2"/>
      <c r="M1063" s="2"/>
      <c r="N1063" s="2"/>
      <c r="O1063" s="2"/>
      <c r="P1063" s="115"/>
      <c r="U1063" s="21">
        <f>104-F1091</f>
        <v>50</v>
      </c>
    </row>
    <row r="1064" spans="1:21" ht="15">
      <c r="A1064" s="2"/>
      <c r="B1064" s="38"/>
      <c r="D1064" s="102">
        <v>2</v>
      </c>
      <c r="E1064" s="2" t="e">
        <f>VLOOKUP($A1064,база!$A$3:$E$9988,2,FALSE)</f>
        <v>#N/A</v>
      </c>
      <c r="F1064" s="7" t="e">
        <f>VLOOKUP($A1064,база!$A$3:$E$9988,3,FALSE)</f>
        <v>#N/A</v>
      </c>
      <c r="G1064" s="2" t="e">
        <f>VLOOKUP($A1064,база!$A$3:$E$9988,4,FALSE)</f>
        <v>#N/A</v>
      </c>
      <c r="H1064" s="2" t="e">
        <f>VLOOKUP($A1064,база!$A$3:$E$9988,5,FALSE)</f>
        <v>#N/A</v>
      </c>
      <c r="I1064" s="2"/>
      <c r="J1064" s="2"/>
      <c r="K1064" s="2"/>
      <c r="L1064" s="2"/>
      <c r="M1064" s="2"/>
      <c r="N1064" s="2"/>
      <c r="O1064" s="2"/>
      <c r="P1064" s="115"/>
      <c r="U1064" s="21">
        <f>104-F1092</f>
        <v>52</v>
      </c>
    </row>
    <row r="1065" spans="1:21" ht="15">
      <c r="A1065" s="2"/>
      <c r="B1065" s="38"/>
      <c r="D1065" s="102">
        <v>3</v>
      </c>
      <c r="E1065" s="2" t="e">
        <f>VLOOKUP($A1065,база!$A$3:$E$9988,2,FALSE)</f>
        <v>#N/A</v>
      </c>
      <c r="F1065" s="7" t="e">
        <f>VLOOKUP($A1065,база!$A$3:$E$9988,3,FALSE)</f>
        <v>#N/A</v>
      </c>
      <c r="G1065" s="2" t="e">
        <f>VLOOKUP($A1065,база!$A$3:$E$9988,4,FALSE)</f>
        <v>#N/A</v>
      </c>
      <c r="H1065" s="2" t="e">
        <f>VLOOKUP($A1065,база!$A$3:$E$9988,5,FALSE)</f>
        <v>#N/A</v>
      </c>
      <c r="I1065" s="2"/>
      <c r="J1065" s="2"/>
      <c r="K1065" s="2"/>
      <c r="L1065" s="2"/>
      <c r="M1065" s="2"/>
      <c r="N1065" s="2"/>
      <c r="O1065" s="2"/>
      <c r="P1065" s="115"/>
      <c r="U1065" s="21">
        <f>104-F1089</f>
        <v>56</v>
      </c>
    </row>
    <row r="1066" spans="1:21" ht="15">
      <c r="A1066" s="2"/>
      <c r="B1066" s="38"/>
      <c r="D1066" s="102">
        <v>4</v>
      </c>
      <c r="E1066" s="2" t="e">
        <f>VLOOKUP($A1066,база!$A$3:$E$9988,2,FALSE)</f>
        <v>#N/A</v>
      </c>
      <c r="F1066" s="7" t="e">
        <f>VLOOKUP($A1066,база!$A$3:$E$9988,3,FALSE)</f>
        <v>#N/A</v>
      </c>
      <c r="G1066" s="2" t="e">
        <f>VLOOKUP($A1066,база!$A$3:$E$9988,4,FALSE)</f>
        <v>#N/A</v>
      </c>
      <c r="H1066" s="2" t="e">
        <f>VLOOKUP($A1066,база!$A$3:$E$9988,5,FALSE)</f>
        <v>#N/A</v>
      </c>
      <c r="I1066" s="2"/>
      <c r="J1066" s="2"/>
      <c r="K1066" s="2"/>
      <c r="L1066" s="2"/>
      <c r="M1066" s="2"/>
      <c r="N1066" s="2"/>
      <c r="O1066" s="2"/>
      <c r="P1066" s="115"/>
      <c r="U1066" s="21">
        <f>104-F1090</f>
        <v>58</v>
      </c>
    </row>
    <row r="1067" spans="1:21" ht="15">
      <c r="A1067" s="2"/>
      <c r="B1067" s="38"/>
      <c r="D1067" s="102">
        <v>6</v>
      </c>
      <c r="E1067" s="2" t="e">
        <f>VLOOKUP($A1067,база!$A$3:$E$9988,2,FALSE)</f>
        <v>#N/A</v>
      </c>
      <c r="F1067" s="7" t="e">
        <f>VLOOKUP($A1067,база!$A$3:$E$9988,3,FALSE)</f>
        <v>#N/A</v>
      </c>
      <c r="G1067" s="2" t="e">
        <f>VLOOKUP($A1067,база!$A$3:$E$9988,4,FALSE)</f>
        <v>#N/A</v>
      </c>
      <c r="H1067" s="2" t="e">
        <f>VLOOKUP($A1067,база!$A$3:$E$9988,5,FALSE)</f>
        <v>#N/A</v>
      </c>
      <c r="I1067" s="2"/>
      <c r="J1067" s="2"/>
      <c r="K1067" s="2"/>
      <c r="L1067" s="2"/>
      <c r="M1067" s="2"/>
      <c r="N1067" s="2"/>
      <c r="O1067" s="2"/>
      <c r="P1067" s="115"/>
      <c r="U1067" s="21" t="e">
        <f>104-#REF!</f>
        <v>#REF!</v>
      </c>
    </row>
    <row r="1068" spans="1:21" ht="15">
      <c r="A1068" s="2"/>
      <c r="B1068" s="38"/>
      <c r="D1068" s="102">
        <v>7</v>
      </c>
      <c r="E1068" s="2" t="e">
        <f>VLOOKUP($A1068,база!$A$3:$E$9988,2,FALSE)</f>
        <v>#N/A</v>
      </c>
      <c r="F1068" s="7" t="e">
        <f>VLOOKUP($A1068,база!$A$3:$E$9988,3,FALSE)</f>
        <v>#N/A</v>
      </c>
      <c r="G1068" s="2" t="e">
        <f>VLOOKUP($A1068,база!$A$3:$E$9988,4,FALSE)</f>
        <v>#N/A</v>
      </c>
      <c r="H1068" s="2" t="e">
        <f>VLOOKUP($A1068,база!$A$3:$E$9988,5,FALSE)</f>
        <v>#N/A</v>
      </c>
      <c r="I1068" s="2"/>
      <c r="J1068" s="2"/>
      <c r="K1068" s="2"/>
      <c r="L1068" s="2"/>
      <c r="M1068" s="2"/>
      <c r="N1068" s="2"/>
      <c r="O1068" s="2"/>
      <c r="P1068" s="115"/>
      <c r="U1068" s="21" t="e">
        <f>104-#REF!</f>
        <v>#REF!</v>
      </c>
    </row>
    <row r="1069" spans="1:21" ht="15">
      <c r="A1069" s="2"/>
      <c r="B1069" s="38"/>
      <c r="D1069" s="102">
        <v>8</v>
      </c>
      <c r="E1069" s="2" t="e">
        <f>VLOOKUP($A1069,база!$A$3:$E$9988,2,FALSE)</f>
        <v>#N/A</v>
      </c>
      <c r="F1069" s="7" t="e">
        <f>VLOOKUP($A1069,база!$A$3:$E$9988,3,FALSE)</f>
        <v>#N/A</v>
      </c>
      <c r="G1069" s="2" t="e">
        <f>VLOOKUP($A1069,база!$A$3:$E$9988,4,FALSE)</f>
        <v>#N/A</v>
      </c>
      <c r="H1069" s="2" t="e">
        <f>VLOOKUP($A1069,база!$A$3:$E$9988,5,FALSE)</f>
        <v>#N/A</v>
      </c>
      <c r="I1069" s="2"/>
      <c r="J1069" s="2"/>
      <c r="K1069" s="2"/>
      <c r="L1069" s="2"/>
      <c r="M1069" s="2"/>
      <c r="N1069" s="2"/>
      <c r="O1069" s="2"/>
      <c r="P1069" s="115"/>
      <c r="U1069" s="21">
        <f>104-F1093</f>
        <v>48</v>
      </c>
    </row>
    <row r="1070" spans="1:21" ht="15">
      <c r="A1070" s="2"/>
      <c r="B1070" s="38"/>
      <c r="D1070" s="102">
        <v>9</v>
      </c>
      <c r="E1070" s="2" t="e">
        <f>VLOOKUP($A1070,база!$A$3:$E$9988,2,FALSE)</f>
        <v>#N/A</v>
      </c>
      <c r="F1070" s="7" t="e">
        <f>VLOOKUP($A1070,база!$A$3:$E$9988,3,FALSE)</f>
        <v>#N/A</v>
      </c>
      <c r="G1070" s="2" t="e">
        <f>VLOOKUP($A1070,база!$A$3:$E$9988,4,FALSE)</f>
        <v>#N/A</v>
      </c>
      <c r="H1070" s="2" t="e">
        <f>VLOOKUP($A1070,база!$A$3:$E$9988,5,FALSE)</f>
        <v>#N/A</v>
      </c>
      <c r="I1070" s="2"/>
      <c r="J1070" s="2"/>
      <c r="K1070" s="2"/>
      <c r="L1070" s="2"/>
      <c r="M1070" s="2"/>
      <c r="N1070" s="2"/>
      <c r="O1070" s="2"/>
      <c r="P1070" s="115"/>
      <c r="U1070" s="21">
        <f>104-F1094</f>
        <v>48</v>
      </c>
    </row>
    <row r="1071" spans="1:21" ht="15">
      <c r="A1071" s="2"/>
      <c r="B1071" s="38"/>
      <c r="D1071" s="38"/>
      <c r="E1071" s="2" t="s">
        <v>813</v>
      </c>
      <c r="F1071" s="7"/>
      <c r="G1071" s="2"/>
      <c r="H1071" s="2"/>
      <c r="I1071" s="2"/>
      <c r="J1071" s="2"/>
      <c r="K1071" s="2"/>
      <c r="L1071" s="2"/>
      <c r="M1071" s="2"/>
      <c r="N1071" s="2"/>
      <c r="O1071" s="2"/>
      <c r="P1071" s="115"/>
      <c r="U1071" s="21" t="e">
        <f>104-#REF!</f>
        <v>#REF!</v>
      </c>
    </row>
    <row r="1072" spans="1:21" ht="15">
      <c r="A1072" s="2"/>
      <c r="B1072" s="38"/>
      <c r="D1072" s="102">
        <v>1</v>
      </c>
      <c r="E1072" s="2" t="e">
        <f>VLOOKUP($A1072,база!$A$3:$E$9988,2,FALSE)</f>
        <v>#N/A</v>
      </c>
      <c r="F1072" s="7" t="e">
        <f>VLOOKUP($A1072,база!$A$3:$E$9988,3,FALSE)</f>
        <v>#N/A</v>
      </c>
      <c r="G1072" s="2" t="e">
        <f>VLOOKUP($A1072,база!$A$3:$E$9988,4,FALSE)</f>
        <v>#N/A</v>
      </c>
      <c r="H1072" s="2" t="e">
        <f>VLOOKUP($A1072,база!$A$3:$E$9988,5,FALSE)</f>
        <v>#N/A</v>
      </c>
      <c r="I1072" s="2"/>
      <c r="J1072" s="2"/>
      <c r="K1072" s="2"/>
      <c r="L1072" s="2"/>
      <c r="M1072" s="2"/>
      <c r="N1072" s="2"/>
      <c r="O1072" s="2"/>
      <c r="P1072" s="115"/>
      <c r="U1072" s="21">
        <f>104-F1095</f>
        <v>40</v>
      </c>
    </row>
    <row r="1073" spans="1:21" ht="15">
      <c r="A1073" s="2"/>
      <c r="B1073" s="38"/>
      <c r="D1073" s="102">
        <v>2</v>
      </c>
      <c r="E1073" s="2" t="e">
        <f>VLOOKUP($A1073,база!$A$3:$E$9988,2,FALSE)</f>
        <v>#N/A</v>
      </c>
      <c r="F1073" s="7" t="e">
        <f>VLOOKUP($A1073,база!$A$3:$E$9988,3,FALSE)</f>
        <v>#N/A</v>
      </c>
      <c r="G1073" s="2" t="e">
        <f>VLOOKUP($A1073,база!$A$3:$E$9988,4,FALSE)</f>
        <v>#N/A</v>
      </c>
      <c r="H1073" s="2" t="e">
        <f>VLOOKUP($A1073,база!$A$3:$E$9988,5,FALSE)</f>
        <v>#N/A</v>
      </c>
      <c r="I1073" s="2"/>
      <c r="J1073" s="2"/>
      <c r="K1073" s="2"/>
      <c r="L1073" s="2"/>
      <c r="M1073" s="2"/>
      <c r="N1073" s="2"/>
      <c r="O1073" s="2"/>
      <c r="P1073" s="115"/>
      <c r="U1073" s="21">
        <f>104-F1096</f>
        <v>43</v>
      </c>
    </row>
    <row r="1074" spans="1:21" ht="15">
      <c r="A1074" s="2"/>
      <c r="B1074" s="38"/>
      <c r="D1074" s="102">
        <v>3</v>
      </c>
      <c r="E1074" s="2" t="e">
        <f>VLOOKUP($A1074,база!$A$3:$E$9988,2,FALSE)</f>
        <v>#N/A</v>
      </c>
      <c r="F1074" s="7" t="e">
        <f>VLOOKUP($A1074,база!$A$3:$E$9988,3,FALSE)</f>
        <v>#N/A</v>
      </c>
      <c r="G1074" s="2" t="e">
        <f>VLOOKUP($A1074,база!$A$3:$E$9988,4,FALSE)</f>
        <v>#N/A</v>
      </c>
      <c r="H1074" s="2" t="e">
        <f>VLOOKUP($A1074,база!$A$3:$E$9988,5,FALSE)</f>
        <v>#N/A</v>
      </c>
      <c r="I1074" s="2"/>
      <c r="J1074" s="2"/>
      <c r="K1074" s="2"/>
      <c r="L1074" s="2"/>
      <c r="M1074" s="2"/>
      <c r="N1074" s="2"/>
      <c r="O1074" s="2"/>
      <c r="P1074" s="115"/>
      <c r="U1074" s="21">
        <f>104-F1097</f>
        <v>44</v>
      </c>
    </row>
    <row r="1075" spans="1:21" ht="15">
      <c r="A1075" s="2"/>
      <c r="B1075" s="38"/>
      <c r="D1075" s="102">
        <v>4</v>
      </c>
      <c r="E1075" s="2" t="e">
        <f>VLOOKUP($A1075,база!$A$3:$E$9988,2,FALSE)</f>
        <v>#N/A</v>
      </c>
      <c r="F1075" s="7" t="e">
        <f>VLOOKUP($A1075,база!$A$3:$E$9988,3,FALSE)</f>
        <v>#N/A</v>
      </c>
      <c r="G1075" s="2" t="e">
        <f>VLOOKUP($A1075,база!$A$3:$E$9988,4,FALSE)</f>
        <v>#N/A</v>
      </c>
      <c r="H1075" s="2" t="e">
        <f>VLOOKUP($A1075,база!$A$3:$E$9988,5,FALSE)</f>
        <v>#N/A</v>
      </c>
      <c r="I1075" s="2"/>
      <c r="J1075" s="2"/>
      <c r="K1075" s="2"/>
      <c r="L1075" s="2"/>
      <c r="M1075" s="2"/>
      <c r="N1075" s="2"/>
      <c r="O1075" s="2"/>
      <c r="P1075" s="115"/>
      <c r="U1075" s="21" t="e">
        <f>104-#REF!</f>
        <v>#REF!</v>
      </c>
    </row>
    <row r="1076" spans="1:21" ht="15">
      <c r="A1076" s="2"/>
      <c r="B1076" s="38"/>
      <c r="D1076" s="102">
        <v>6</v>
      </c>
      <c r="E1076" s="2" t="e">
        <f>VLOOKUP($A1076,база!$A$3:$E$9988,2,FALSE)</f>
        <v>#N/A</v>
      </c>
      <c r="F1076" s="7" t="e">
        <f>VLOOKUP($A1076,база!$A$3:$E$9988,3,FALSE)</f>
        <v>#N/A</v>
      </c>
      <c r="G1076" s="2" t="e">
        <f>VLOOKUP($A1076,база!$A$3:$E$9988,4,FALSE)</f>
        <v>#N/A</v>
      </c>
      <c r="H1076" s="2" t="e">
        <f>VLOOKUP($A1076,база!$A$3:$E$9988,5,FALSE)</f>
        <v>#N/A</v>
      </c>
      <c r="I1076" s="2"/>
      <c r="J1076" s="2"/>
      <c r="K1076" s="2"/>
      <c r="L1076" s="2"/>
      <c r="M1076" s="2"/>
      <c r="N1076" s="2"/>
      <c r="O1076" s="2"/>
      <c r="P1076" s="115"/>
      <c r="U1076" s="21">
        <f>104-F1098</f>
        <v>39</v>
      </c>
    </row>
    <row r="1077" spans="1:21" ht="15">
      <c r="A1077" s="2"/>
      <c r="B1077" s="38"/>
      <c r="D1077" s="102">
        <v>7</v>
      </c>
      <c r="E1077" s="2" t="e">
        <f>VLOOKUP($A1077,база!$A$3:$E$9988,2,FALSE)</f>
        <v>#N/A</v>
      </c>
      <c r="F1077" s="7" t="e">
        <f>VLOOKUP($A1077,база!$A$3:$E$9988,3,FALSE)</f>
        <v>#N/A</v>
      </c>
      <c r="G1077" s="2" t="e">
        <f>VLOOKUP($A1077,база!$A$3:$E$9988,4,FALSE)</f>
        <v>#N/A</v>
      </c>
      <c r="H1077" s="2" t="e">
        <f>VLOOKUP($A1077,база!$A$3:$E$9988,5,FALSE)</f>
        <v>#N/A</v>
      </c>
      <c r="I1077" s="2"/>
      <c r="J1077" s="2"/>
      <c r="K1077" s="2"/>
      <c r="L1077" s="2"/>
      <c r="M1077" s="2"/>
      <c r="N1077" s="2"/>
      <c r="O1077" s="2"/>
      <c r="P1077" s="115"/>
      <c r="U1077" s="21">
        <f>104-F1099</f>
        <v>35</v>
      </c>
    </row>
    <row r="1078" spans="1:21" ht="15">
      <c r="A1078" s="2"/>
      <c r="B1078" s="38"/>
      <c r="D1078" s="102">
        <v>8</v>
      </c>
      <c r="E1078" s="2" t="e">
        <f>VLOOKUP($A1078,база!$A$3:$E$9988,2,FALSE)</f>
        <v>#N/A</v>
      </c>
      <c r="F1078" s="7" t="e">
        <f>VLOOKUP($A1078,база!$A$3:$E$9988,3,FALSE)</f>
        <v>#N/A</v>
      </c>
      <c r="G1078" s="2" t="e">
        <f>VLOOKUP($A1078,база!$A$3:$E$9988,4,FALSE)</f>
        <v>#N/A</v>
      </c>
      <c r="H1078" s="2" t="e">
        <f>VLOOKUP($A1078,база!$A$3:$E$9988,5,FALSE)</f>
        <v>#N/A</v>
      </c>
      <c r="I1078" s="2"/>
      <c r="J1078" s="2"/>
      <c r="K1078" s="2"/>
      <c r="L1078" s="2"/>
      <c r="M1078" s="2"/>
      <c r="N1078" s="2"/>
      <c r="O1078" s="2"/>
      <c r="P1078" s="115"/>
      <c r="U1078" s="21">
        <f>104-F1100</f>
        <v>37</v>
      </c>
    </row>
    <row r="1079" spans="2:21" s="4" customFormat="1" ht="15.75">
      <c r="B1079" s="103"/>
      <c r="C1079" s="1"/>
      <c r="D1079" s="102"/>
      <c r="E1079" s="10"/>
      <c r="F1079" s="41"/>
      <c r="G1079" s="32"/>
      <c r="H1079" s="43"/>
      <c r="I1079" s="10"/>
      <c r="J1079" s="10"/>
      <c r="K1079" s="10"/>
      <c r="L1079" s="2"/>
      <c r="M1079" s="2"/>
      <c r="N1079" s="48"/>
      <c r="O1079" s="35"/>
      <c r="P1079" s="53"/>
      <c r="Q1079" s="49"/>
      <c r="R1079" s="98"/>
      <c r="S1079" s="38"/>
      <c r="U1079" s="7"/>
    </row>
    <row r="1080" spans="2:21" s="4" customFormat="1" ht="20.25">
      <c r="B1080" s="103"/>
      <c r="C1080" s="1"/>
      <c r="D1080" s="102"/>
      <c r="E1080" s="10"/>
      <c r="F1080" s="41"/>
      <c r="H1080" s="43"/>
      <c r="I1080" s="10" t="s">
        <v>1216</v>
      </c>
      <c r="L1080" s="23"/>
      <c r="M1080" s="23"/>
      <c r="N1080" s="48"/>
      <c r="O1080" s="35"/>
      <c r="P1080" s="53"/>
      <c r="Q1080" s="49"/>
      <c r="R1080" s="98"/>
      <c r="S1080" s="38"/>
      <c r="U1080" s="7"/>
    </row>
    <row r="1081" spans="2:21" s="4" customFormat="1" ht="18">
      <c r="B1081" s="103"/>
      <c r="C1081" s="1"/>
      <c r="D1081" s="102"/>
      <c r="E1081" s="10"/>
      <c r="F1081" s="41"/>
      <c r="H1081" s="41"/>
      <c r="I1081" s="10" t="s">
        <v>819</v>
      </c>
      <c r="J1081" s="10"/>
      <c r="L1081" s="24"/>
      <c r="M1081" s="24"/>
      <c r="N1081" s="48"/>
      <c r="O1081" s="35"/>
      <c r="P1081" s="53"/>
      <c r="Q1081" s="49"/>
      <c r="R1081" s="98"/>
      <c r="S1081" s="38"/>
      <c r="U1081" s="7"/>
    </row>
    <row r="1082" spans="2:21" s="4" customFormat="1" ht="18">
      <c r="B1082" s="103"/>
      <c r="C1082" s="1"/>
      <c r="D1082" s="102"/>
      <c r="E1082" s="10"/>
      <c r="F1082" s="41"/>
      <c r="G1082" s="32" t="s">
        <v>801</v>
      </c>
      <c r="H1082" s="41"/>
      <c r="I1082" s="10"/>
      <c r="J1082" s="10"/>
      <c r="K1082" s="10"/>
      <c r="L1082" s="25"/>
      <c r="M1082" s="25"/>
      <c r="N1082" s="48"/>
      <c r="O1082" s="35"/>
      <c r="P1082" s="53"/>
      <c r="Q1082" s="49"/>
      <c r="R1082" s="98"/>
      <c r="S1082" s="38"/>
      <c r="U1082" s="7"/>
    </row>
    <row r="1083" spans="2:13" ht="15.75">
      <c r="B1083" s="102"/>
      <c r="D1083" s="102"/>
      <c r="E1083" s="41"/>
      <c r="F1083" s="41"/>
      <c r="G1083" s="32" t="s">
        <v>827</v>
      </c>
      <c r="H1083" s="10"/>
      <c r="I1083" s="41"/>
      <c r="J1083" s="113"/>
      <c r="K1083" s="10"/>
      <c r="L1083" s="10"/>
      <c r="M1083" s="10"/>
    </row>
    <row r="1084" spans="2:13" ht="15">
      <c r="B1084" s="102"/>
      <c r="D1084" s="102"/>
      <c r="E1084" s="10"/>
      <c r="F1084" s="41"/>
      <c r="G1084" s="10"/>
      <c r="H1084" s="10"/>
      <c r="I1084" s="10"/>
      <c r="J1084" s="41"/>
      <c r="K1084" s="41"/>
      <c r="L1084" s="41"/>
      <c r="M1084" s="41"/>
    </row>
    <row r="1085" spans="2:13" ht="15">
      <c r="B1085" s="103"/>
      <c r="D1085" s="102"/>
      <c r="E1085" s="10"/>
      <c r="F1085" s="41"/>
      <c r="G1085" s="10"/>
      <c r="H1085" s="10"/>
      <c r="I1085" s="10"/>
      <c r="J1085" s="10"/>
      <c r="K1085" s="10"/>
      <c r="L1085" s="2"/>
      <c r="M1085" s="2"/>
    </row>
    <row r="1086" spans="1:21" ht="15">
      <c r="A1086" s="4">
        <v>626</v>
      </c>
      <c r="B1086" s="103">
        <v>75</v>
      </c>
      <c r="C1086" s="1">
        <v>137</v>
      </c>
      <c r="D1086" s="102" t="s">
        <v>1206</v>
      </c>
      <c r="E1086" s="2" t="str">
        <f>VLOOKUP($A1086,база!$A$3:$E$9988,2,FALSE)</f>
        <v>Дедюкина Зоя</v>
      </c>
      <c r="F1086" s="7">
        <f>VLOOKUP($A1086,база!$A$3:$E$9988,3,FALSE)</f>
        <v>28</v>
      </c>
      <c r="G1086" s="2" t="str">
        <f>VLOOKUP($A1086,база!$A$3:$E$9988,4,FALSE)</f>
        <v>Удмуртия</v>
      </c>
      <c r="H1086" s="2" t="str">
        <f>VLOOKUP($A1086,база!$A$3:$E$9988,5,FALSE)</f>
        <v>Ижевск</v>
      </c>
      <c r="I1086" s="10"/>
      <c r="J1086" s="10"/>
      <c r="K1086" s="10"/>
      <c r="L1086" s="2"/>
      <c r="M1086" s="2"/>
      <c r="P1086" s="53" t="s">
        <v>1338</v>
      </c>
      <c r="Q1086" s="49">
        <v>32.7</v>
      </c>
      <c r="R1086" s="98">
        <f>(S1058*60+Q1086)/(N1086*60+P1086)*100</f>
        <v>56.869565217391305</v>
      </c>
      <c r="U1086" s="21" t="e">
        <f>104-F1124</f>
        <v>#N/A</v>
      </c>
    </row>
    <row r="1087" spans="1:21" ht="15">
      <c r="A1087" s="4">
        <v>180</v>
      </c>
      <c r="B1087" s="103">
        <v>70</v>
      </c>
      <c r="C1087" s="1">
        <v>481</v>
      </c>
      <c r="D1087" s="102" t="s">
        <v>1206</v>
      </c>
      <c r="E1087" s="2" t="str">
        <f>VLOOKUP($A1087,база!$A$3:$E$9988,2,FALSE)</f>
        <v>Клименко Майя</v>
      </c>
      <c r="F1087" s="7">
        <f>VLOOKUP($A1087,база!$A$3:$E$9988,3,FALSE)</f>
        <v>31</v>
      </c>
      <c r="G1087" s="2" t="str">
        <f>VLOOKUP($A1087,база!$A$3:$E$9988,4,FALSE)</f>
        <v>С-Петерб.</v>
      </c>
      <c r="H1087" s="2" t="s">
        <v>491</v>
      </c>
      <c r="I1087" s="10"/>
      <c r="J1087" s="10"/>
      <c r="K1087" s="10"/>
      <c r="L1087" s="2"/>
      <c r="M1087" s="2"/>
      <c r="P1087" s="53" t="s">
        <v>1522</v>
      </c>
      <c r="Q1087" s="49">
        <v>31.38</v>
      </c>
      <c r="R1087" s="98">
        <f>(S1056*60+Q1087)/(N1087*60+P1087)*100</f>
        <v>75.4326923076923</v>
      </c>
      <c r="U1087" s="21" t="e">
        <f>104-F1122</f>
        <v>#N/A</v>
      </c>
    </row>
    <row r="1088" spans="1:21" ht="15">
      <c r="A1088" s="4">
        <v>478</v>
      </c>
      <c r="B1088" s="103"/>
      <c r="C1088" s="1">
        <v>480</v>
      </c>
      <c r="D1088" s="102" t="s">
        <v>1207</v>
      </c>
      <c r="E1088" s="2" t="str">
        <f>VLOOKUP($A1088,база!$A$3:$E$9988,2,FALSE)</f>
        <v>Шапкина Валентина</v>
      </c>
      <c r="F1088" s="7" t="str">
        <f>VLOOKUP($A1088,база!$A$3:$E$9988,3,FALSE)</f>
        <v>31</v>
      </c>
      <c r="G1088" s="2" t="str">
        <f>VLOOKUP($A1088,база!$A$3:$E$9988,4,FALSE)</f>
        <v>Москва</v>
      </c>
      <c r="H1088" s="2"/>
      <c r="I1088" s="10"/>
      <c r="J1088" s="10"/>
      <c r="K1088" s="10"/>
      <c r="L1088" s="2"/>
      <c r="M1088" s="2"/>
      <c r="P1088" s="53" t="s">
        <v>1523</v>
      </c>
      <c r="Q1088" s="49">
        <v>30.97</v>
      </c>
      <c r="R1088" s="98">
        <f>(S1057*60+Q1088)/(N1088*60+P1088)*100</f>
        <v>68.215859030837</v>
      </c>
      <c r="U1088" s="21" t="e">
        <f>104-F1123</f>
        <v>#N/A</v>
      </c>
    </row>
    <row r="1089" spans="1:21" ht="15">
      <c r="A1089" s="4">
        <v>218</v>
      </c>
      <c r="B1089" s="103">
        <v>55</v>
      </c>
      <c r="C1089" s="1">
        <v>56</v>
      </c>
      <c r="D1089" s="102" t="s">
        <v>1206</v>
      </c>
      <c r="E1089" s="2" t="str">
        <f>VLOOKUP($A1089,база!$A$3:$E$9988,2,FALSE)</f>
        <v>Кудряшова Валентина</v>
      </c>
      <c r="F1089" s="7">
        <f>VLOOKUP($A1089,база!$A$3:$E$9988,3,FALSE)</f>
        <v>48</v>
      </c>
      <c r="G1089" s="2" t="str">
        <f>VLOOKUP($A1089,база!$A$3:$E$9988,4,FALSE)</f>
        <v>Татарстан</v>
      </c>
      <c r="H1089" s="2" t="str">
        <f>VLOOKUP($A1089,база!$A$3:$E$9988,5,FALSE)</f>
        <v>Нижнекамск</v>
      </c>
      <c r="I1089" s="10"/>
      <c r="J1089" s="10"/>
      <c r="K1089" s="10"/>
      <c r="L1089" s="2"/>
      <c r="M1089" s="2"/>
      <c r="P1089" s="53" t="s">
        <v>1524</v>
      </c>
      <c r="Q1089" s="49">
        <v>26.27</v>
      </c>
      <c r="R1089" s="98">
        <f>(S1065*60+Q1089)/(N1089*60+P1089)*100</f>
        <v>76.14492753623189</v>
      </c>
      <c r="U1089" s="21" t="e">
        <f>104-F1131</f>
        <v>#N/A</v>
      </c>
    </row>
    <row r="1090" spans="1:21" ht="15">
      <c r="A1090" s="4">
        <v>624</v>
      </c>
      <c r="B1090" s="103"/>
      <c r="C1090" s="1">
        <v>574</v>
      </c>
      <c r="D1090" s="102" t="s">
        <v>1207</v>
      </c>
      <c r="E1090" s="2" t="str">
        <f>VLOOKUP($A1090,база!$A$3:$E$9988,2,FALSE)</f>
        <v>Ларионова Нина</v>
      </c>
      <c r="F1090" s="7">
        <f>VLOOKUP($A1090,база!$A$3:$E$9988,3,FALSE)</f>
        <v>46</v>
      </c>
      <c r="G1090" s="2" t="str">
        <f>VLOOKUP($A1090,база!$A$3:$E$9988,4,FALSE)</f>
        <v>Архангельская</v>
      </c>
      <c r="H1090" s="2" t="str">
        <f>VLOOKUP($A1090,база!$A$3:$E$9988,5,FALSE)</f>
        <v>Архангельск Лава</v>
      </c>
      <c r="I1090" s="10"/>
      <c r="J1090" s="10"/>
      <c r="K1090" s="10"/>
      <c r="L1090" s="2"/>
      <c r="M1090" s="2"/>
      <c r="P1090" s="53" t="s">
        <v>1147</v>
      </c>
      <c r="Q1090" s="49">
        <v>26.49</v>
      </c>
      <c r="R1090" s="98">
        <f>(S1066*60+Q1090)/(N1090*60+P1090)*100</f>
        <v>73.58333333333333</v>
      </c>
      <c r="U1090" s="21" t="e">
        <f>104-F1132</f>
        <v>#N/A</v>
      </c>
    </row>
    <row r="1091" spans="1:21" ht="15">
      <c r="A1091" s="4">
        <v>503</v>
      </c>
      <c r="B1091" s="103">
        <v>50</v>
      </c>
      <c r="C1091" s="1">
        <v>386</v>
      </c>
      <c r="D1091" s="102" t="s">
        <v>1206</v>
      </c>
      <c r="E1091" s="2" t="str">
        <f>VLOOKUP($A1091,база!$A$3:$E$9988,2,FALSE)</f>
        <v>Яковлева Мария</v>
      </c>
      <c r="F1091" s="7">
        <f>VLOOKUP($A1091,база!$A$3:$E$9988,3,FALSE)</f>
        <v>54</v>
      </c>
      <c r="G1091" s="2" t="str">
        <f>VLOOKUP($A1091,база!$A$3:$E$9988,4,FALSE)</f>
        <v>С-Петерб.</v>
      </c>
      <c r="H1091" s="2" t="str">
        <f>VLOOKUP($A1091,база!$A$3:$E$9988,5,FALSE)</f>
        <v>Ижорец</v>
      </c>
      <c r="I1091" s="10"/>
      <c r="J1091" s="10"/>
      <c r="K1091" s="10"/>
      <c r="L1091" s="2"/>
      <c r="M1091" s="2"/>
      <c r="P1091" s="53" t="s">
        <v>1429</v>
      </c>
      <c r="Q1091" s="49">
        <v>24.98</v>
      </c>
      <c r="R1091" s="98">
        <f>(S1063*60+Q1091)/(N1091*60+P1091)*100</f>
        <v>73.25513196480938</v>
      </c>
      <c r="U1091" s="21" t="e">
        <f>104-F1129</f>
        <v>#N/A</v>
      </c>
    </row>
    <row r="1092" spans="1:21" ht="15">
      <c r="A1092" s="4">
        <v>507</v>
      </c>
      <c r="B1092" s="103"/>
      <c r="C1092" s="1">
        <v>668</v>
      </c>
      <c r="D1092" s="102" t="s">
        <v>1207</v>
      </c>
      <c r="E1092" s="2" t="str">
        <f>VLOOKUP($A1092,база!$A$3:$E$9988,2,FALSE)</f>
        <v>Григорьева Наталья</v>
      </c>
      <c r="F1092" s="7">
        <f>VLOOKUP($A1092,база!$A$3:$E$9988,3,FALSE)</f>
        <v>52</v>
      </c>
      <c r="G1092" s="2" t="str">
        <f>VLOOKUP($A1092,база!$A$3:$E$9988,4,FALSE)</f>
        <v>Нижнекамск</v>
      </c>
      <c r="H1092" s="2" t="str">
        <f>VLOOKUP($A1092,база!$A$3:$E$9988,5,FALSE)</f>
        <v>Нефтехимик</v>
      </c>
      <c r="I1092" s="10"/>
      <c r="J1092" s="10"/>
      <c r="K1092" s="10"/>
      <c r="L1092" s="2"/>
      <c r="M1092" s="2"/>
      <c r="P1092" s="53" t="s">
        <v>1525</v>
      </c>
      <c r="Q1092" s="49">
        <v>25.19</v>
      </c>
      <c r="R1092" s="98">
        <f>(S1064*60+Q1092)/(N1092*60+P1092)*100</f>
        <v>66.46437994722956</v>
      </c>
      <c r="U1092" s="21" t="e">
        <f>104-F1130</f>
        <v>#N/A</v>
      </c>
    </row>
    <row r="1093" spans="1:21" ht="15">
      <c r="A1093" s="4">
        <v>301</v>
      </c>
      <c r="B1093" s="103">
        <v>45</v>
      </c>
      <c r="C1093" s="1">
        <v>42</v>
      </c>
      <c r="D1093" s="102" t="s">
        <v>1206</v>
      </c>
      <c r="E1093" s="2" t="str">
        <f>VLOOKUP($A1093,база!$A$3:$E$9988,2,FALSE)</f>
        <v>Подвысоцкая Надежда</v>
      </c>
      <c r="F1093" s="7">
        <f>VLOOKUP($A1093,база!$A$3:$E$9988,3,FALSE)</f>
        <v>56</v>
      </c>
      <c r="G1093" s="2" t="str">
        <f>VLOOKUP($A1093,база!$A$3:$E$9988,4,FALSE)</f>
        <v>Удмуртия</v>
      </c>
      <c r="H1093" s="2" t="str">
        <f>VLOOKUP($A1093,база!$A$3:$E$9988,5,FALSE)</f>
        <v>Глазов Прогресс</v>
      </c>
      <c r="I1093" s="10"/>
      <c r="J1093" s="10"/>
      <c r="K1093" s="10"/>
      <c r="L1093" s="2"/>
      <c r="M1093" s="2"/>
      <c r="P1093" s="53" t="s">
        <v>1257</v>
      </c>
      <c r="Q1093" s="49">
        <v>24.37</v>
      </c>
      <c r="R1093" s="98">
        <f>(S1069*60+Q1093)/(N1093*60+P1093)*100</f>
        <v>81.23333333333333</v>
      </c>
      <c r="U1093" s="21" t="e">
        <f>104-F1135</f>
        <v>#N/A</v>
      </c>
    </row>
    <row r="1094" spans="1:21" ht="15">
      <c r="A1094" s="4">
        <v>471</v>
      </c>
      <c r="B1094" s="103"/>
      <c r="C1094" s="1">
        <v>575</v>
      </c>
      <c r="D1094" s="102" t="s">
        <v>1207</v>
      </c>
      <c r="E1094" s="2" t="str">
        <f>VLOOKUP($A1094,база!$A$3:$E$9988,2,FALSE)</f>
        <v>Чугина Любовь</v>
      </c>
      <c r="F1094" s="7" t="str">
        <f>VLOOKUP($A1094,база!$A$3:$E$9988,3,FALSE)</f>
        <v>56</v>
      </c>
      <c r="G1094" s="2" t="str">
        <f>VLOOKUP($A1094,база!$A$3:$E$9988,4,FALSE)</f>
        <v>Архангельск</v>
      </c>
      <c r="H1094" s="2" t="str">
        <f>VLOOKUP($A1094,база!$A$3:$E$9988,5,FALSE)</f>
        <v>Лава</v>
      </c>
      <c r="I1094" s="10"/>
      <c r="J1094" s="10"/>
      <c r="K1094" s="10"/>
      <c r="L1094" s="2"/>
      <c r="M1094" s="2"/>
      <c r="P1094" s="53" t="s">
        <v>1526</v>
      </c>
      <c r="Q1094" s="49">
        <v>24.57</v>
      </c>
      <c r="R1094" s="98">
        <f>(S1070*60+Q1094)/(N1094*60+P1094)*100</f>
        <v>74.68085106382979</v>
      </c>
      <c r="U1094" s="21" t="e">
        <f>104-F1136</f>
        <v>#N/A</v>
      </c>
    </row>
    <row r="1095" spans="1:21" ht="15">
      <c r="A1095" s="4">
        <v>136</v>
      </c>
      <c r="B1095" s="103">
        <v>40</v>
      </c>
      <c r="C1095" s="1">
        <v>569</v>
      </c>
      <c r="D1095" s="102" t="s">
        <v>1206</v>
      </c>
      <c r="E1095" s="2" t="str">
        <f>VLOOKUP($A1095,база!$A$3:$E$9988,2,FALSE)</f>
        <v>Зайцева Елена</v>
      </c>
      <c r="F1095" s="7">
        <f>VLOOKUP($A1095,база!$A$3:$E$9988,3,FALSE)</f>
        <v>64</v>
      </c>
      <c r="G1095" s="2" t="str">
        <f>VLOOKUP($A1095,база!$A$3:$E$9988,4,FALSE)</f>
        <v>Архангельская</v>
      </c>
      <c r="H1095" s="2" t="str">
        <f>VLOOKUP($A1095,база!$A$3:$E$9988,5,FALSE)</f>
        <v>Лава</v>
      </c>
      <c r="I1095" s="10"/>
      <c r="J1095" s="10"/>
      <c r="K1095" s="10"/>
      <c r="L1095" s="2"/>
      <c r="M1095" s="2"/>
      <c r="P1095" s="53" t="s">
        <v>1414</v>
      </c>
      <c r="Q1095" s="49">
        <v>23.02</v>
      </c>
      <c r="R1095" s="98">
        <f>(S1072*60+Q1095)/(N1095*60+P1095)*100</f>
        <v>80.48951048951048</v>
      </c>
      <c r="U1095" s="21" t="e">
        <f>104-F1138</f>
        <v>#N/A</v>
      </c>
    </row>
    <row r="1096" spans="1:21" ht="15">
      <c r="A1096" s="4">
        <v>424</v>
      </c>
      <c r="B1096" s="103"/>
      <c r="C1096" s="1">
        <v>92</v>
      </c>
      <c r="D1096" s="102" t="s">
        <v>1207</v>
      </c>
      <c r="E1096" s="2" t="str">
        <f>VLOOKUP($A1096,база!$A$3:$E$9988,2,FALSE)</f>
        <v>Товарова Людмила </v>
      </c>
      <c r="F1096" s="7">
        <f>VLOOKUP($A1096,база!$A$3:$E$9988,3,FALSE)</f>
        <v>61</v>
      </c>
      <c r="G1096" s="2" t="str">
        <f>VLOOKUP($A1096,база!$A$3:$E$9988,4,FALSE)</f>
        <v>С-Петербург</v>
      </c>
      <c r="H1096" s="2" t="str">
        <f>VLOOKUP($A1096,база!$A$3:$E$9988,5,FALSE)</f>
        <v>Ижорец</v>
      </c>
      <c r="I1096" s="10"/>
      <c r="J1096" s="10"/>
      <c r="K1096" s="10"/>
      <c r="L1096" s="2"/>
      <c r="M1096" s="2"/>
      <c r="P1096" s="53" t="s">
        <v>1307</v>
      </c>
      <c r="Q1096" s="49">
        <v>23.4</v>
      </c>
      <c r="R1096" s="98">
        <f>(S1073*60+Q1096)/(N1096*60+P1096)*100</f>
        <v>81.53310104529616</v>
      </c>
      <c r="U1096" s="21" t="e">
        <f>104-F1139</f>
        <v>#N/A</v>
      </c>
    </row>
    <row r="1097" spans="1:21" ht="15">
      <c r="A1097" s="4">
        <v>85</v>
      </c>
      <c r="B1097" s="103"/>
      <c r="C1097" s="1">
        <v>461</v>
      </c>
      <c r="D1097" s="102" t="s">
        <v>1199</v>
      </c>
      <c r="E1097" s="2" t="str">
        <f>VLOOKUP($A1097,база!$A$3:$E$9988,2,FALSE)</f>
        <v>Глубоцкая Галина</v>
      </c>
      <c r="F1097" s="7" t="str">
        <f>VLOOKUP($A1097,база!$A$3:$E$9988,3,FALSE)</f>
        <v>60</v>
      </c>
      <c r="G1097" s="2" t="str">
        <f>VLOOKUP($A1097,база!$A$3:$E$9988,4,FALSE)</f>
        <v>Тат.Казань</v>
      </c>
      <c r="H1097" s="2"/>
      <c r="I1097" s="10"/>
      <c r="J1097" s="10"/>
      <c r="K1097" s="10"/>
      <c r="L1097" s="2"/>
      <c r="M1097" s="2"/>
      <c r="P1097" s="53" t="s">
        <v>1527</v>
      </c>
      <c r="Q1097" s="49">
        <v>23.59</v>
      </c>
      <c r="R1097" s="98">
        <f>(S1074*60+Q1097)/(N1097*60+P1097)*100</f>
        <v>74.65189873417721</v>
      </c>
      <c r="U1097" s="21" t="e">
        <f>104-F1140</f>
        <v>#N/A</v>
      </c>
    </row>
    <row r="1098" spans="1:21" ht="15">
      <c r="A1098" s="4">
        <v>631</v>
      </c>
      <c r="B1098" s="103">
        <v>35</v>
      </c>
      <c r="C1098" s="1">
        <v>382</v>
      </c>
      <c r="D1098" s="102" t="s">
        <v>1206</v>
      </c>
      <c r="E1098" s="2" t="str">
        <f>VLOOKUP($A1098,база!$A$3:$E$9988,2,FALSE)</f>
        <v>Калинина Ирина</v>
      </c>
      <c r="F1098" s="7">
        <f>VLOOKUP($A1098,база!$A$3:$E$9988,3,FALSE)</f>
        <v>65</v>
      </c>
      <c r="G1098" s="2" t="str">
        <f>VLOOKUP($A1098,база!$A$3:$E$9988,4,FALSE)</f>
        <v>Москва</v>
      </c>
      <c r="H1098" s="2" t="str">
        <f>VLOOKUP($A1098,база!$A$3:$E$9988,5,FALSE)</f>
        <v>МГСУ</v>
      </c>
      <c r="I1098" s="10"/>
      <c r="J1098" s="10"/>
      <c r="K1098" s="10"/>
      <c r="L1098" s="2"/>
      <c r="M1098" s="2"/>
      <c r="P1098" s="53" t="s">
        <v>1307</v>
      </c>
      <c r="Q1098" s="49">
        <v>22.84</v>
      </c>
      <c r="R1098" s="98">
        <f>(S1076*60+Q1098)/(N1098*60+P1098)*100</f>
        <v>79.58188153310105</v>
      </c>
      <c r="U1098" s="21" t="e">
        <f>104-F1142</f>
        <v>#N/A</v>
      </c>
    </row>
    <row r="1099" spans="1:21" ht="15">
      <c r="A1099" s="4">
        <v>464</v>
      </c>
      <c r="B1099" s="103"/>
      <c r="C1099" s="1">
        <v>578</v>
      </c>
      <c r="D1099" s="102" t="s">
        <v>1207</v>
      </c>
      <c r="E1099" s="2" t="str">
        <f>VLOOKUP($A1099,база!$A$3:$E$9988,2,FALSE)</f>
        <v>Чернова Наталья</v>
      </c>
      <c r="F1099" s="7">
        <f>VLOOKUP($A1099,база!$A$3:$E$9988,3,FALSE)</f>
        <v>69</v>
      </c>
      <c r="G1099" s="2" t="str">
        <f>VLOOKUP($A1099,база!$A$3:$E$9988,4,FALSE)</f>
        <v>Архангельская</v>
      </c>
      <c r="H1099" s="2" t="str">
        <f>VLOOKUP($A1099,база!$A$3:$E$9988,5,FALSE)</f>
        <v>Архангельск Лава</v>
      </c>
      <c r="I1099" s="10"/>
      <c r="J1099" s="10"/>
      <c r="K1099" s="10"/>
      <c r="L1099" s="2"/>
      <c r="M1099" s="2"/>
      <c r="P1099" s="53" t="s">
        <v>1455</v>
      </c>
      <c r="Q1099" s="49">
        <v>22.12</v>
      </c>
      <c r="R1099" s="98">
        <f>(S1077*60+Q1099)/(N1099*60+P1099)*100</f>
        <v>73.48837209302326</v>
      </c>
      <c r="U1099" s="21" t="e">
        <f>104-F1143</f>
        <v>#N/A</v>
      </c>
    </row>
    <row r="1100" spans="1:21" ht="15">
      <c r="A1100" s="4">
        <v>533</v>
      </c>
      <c r="B1100" s="103"/>
      <c r="C1100" s="1">
        <v>89</v>
      </c>
      <c r="D1100" s="102" t="s">
        <v>1199</v>
      </c>
      <c r="E1100" s="2" t="str">
        <f>VLOOKUP($A1100,база!$A$3:$E$9988,2,FALSE)</f>
        <v>Перминова Галина</v>
      </c>
      <c r="F1100" s="7">
        <f>VLOOKUP($A1100,база!$A$3:$E$9988,3,FALSE)</f>
        <v>67</v>
      </c>
      <c r="G1100" s="2" t="str">
        <f>VLOOKUP($A1100,база!$A$3:$E$9988,4,FALSE)</f>
        <v>Удмуртия</v>
      </c>
      <c r="H1100" s="2" t="str">
        <f>VLOOKUP($A1100,база!$A$3:$E$9988,5,FALSE)</f>
        <v>Глазов </v>
      </c>
      <c r="I1100" s="10"/>
      <c r="J1100" s="10"/>
      <c r="K1100" s="10"/>
      <c r="L1100" s="2"/>
      <c r="M1100" s="2"/>
      <c r="P1100" s="53" t="s">
        <v>1528</v>
      </c>
      <c r="Q1100" s="49">
        <v>22.47</v>
      </c>
      <c r="R1100" s="98">
        <f>(S1079*60+Q1100)/(N1100*60+P1100)*100</f>
        <v>70.21875</v>
      </c>
      <c r="U1100" s="21" t="e">
        <f>104-F1144</f>
        <v>#N/A</v>
      </c>
    </row>
    <row r="1101" spans="1:21" ht="15">
      <c r="A1101" s="4">
        <v>350</v>
      </c>
      <c r="B1101" s="103"/>
      <c r="C1101" s="1">
        <v>106</v>
      </c>
      <c r="D1101" s="102" t="s">
        <v>1200</v>
      </c>
      <c r="E1101" s="2" t="str">
        <f>VLOOKUP($A1101,база!$A$3:$E$9988,2,FALSE)</f>
        <v>Сабирова Гульсина</v>
      </c>
      <c r="F1101" s="7" t="str">
        <f>VLOOKUP($A1101,база!$A$3:$E$9988,3,FALSE)</f>
        <v>65</v>
      </c>
      <c r="G1101" s="2" t="str">
        <f>VLOOKUP($A1101,база!$A$3:$E$9988,4,FALSE)</f>
        <v>Татарстан,Казань</v>
      </c>
      <c r="H1101" s="2"/>
      <c r="I1101" s="10"/>
      <c r="J1101" s="10"/>
      <c r="K1101" s="10"/>
      <c r="L1101" s="2"/>
      <c r="M1101" s="2"/>
      <c r="P1101" s="53" t="s">
        <v>1529</v>
      </c>
      <c r="Q1101" s="49">
        <v>22.65</v>
      </c>
      <c r="R1101" s="98">
        <f>(S1079*60+Q1101)/(N1101*60+P1101)*100</f>
        <v>70.34161490683229</v>
      </c>
      <c r="U1101" s="21" t="e">
        <f>104-F1146</f>
        <v>#N/A</v>
      </c>
    </row>
    <row r="1102" spans="1:21" ht="15">
      <c r="A1102" s="4">
        <v>496</v>
      </c>
      <c r="B1102" s="103">
        <v>30</v>
      </c>
      <c r="C1102" s="1">
        <v>119</v>
      </c>
      <c r="D1102" s="102" t="s">
        <v>1206</v>
      </c>
      <c r="E1102" s="2" t="str">
        <f>VLOOKUP($A1102,база!$A$3:$E$9988,2,FALSE)</f>
        <v>Шуршикова Ирина</v>
      </c>
      <c r="F1102" s="7" t="str">
        <f>VLOOKUP($A1102,база!$A$3:$E$9988,3,FALSE)</f>
        <v>72</v>
      </c>
      <c r="G1102" s="2" t="str">
        <f>VLOOKUP($A1102,база!$A$3:$E$9988,4,FALSE)</f>
        <v>Архангельск,</v>
      </c>
      <c r="H1102" s="2" t="str">
        <f>VLOOKUP($A1102,база!$A$3:$E$9988,5,FALSE)</f>
        <v>Котлас Лава</v>
      </c>
      <c r="I1102" s="10"/>
      <c r="J1102" s="10"/>
      <c r="K1102" s="10"/>
      <c r="L1102" s="2"/>
      <c r="M1102" s="2"/>
      <c r="P1102" s="53" t="s">
        <v>1530</v>
      </c>
      <c r="Q1102" s="49">
        <v>21.64</v>
      </c>
      <c r="R1102" s="98">
        <f>(S1081*60+Q1102)/(N1102*60+P1102)*100</f>
        <v>77.56272401433692</v>
      </c>
      <c r="U1102" s="21" t="e">
        <f>104-F1147</f>
        <v>#N/A</v>
      </c>
    </row>
    <row r="1103" spans="1:21" ht="15">
      <c r="A1103" s="4">
        <v>133</v>
      </c>
      <c r="B1103" s="103"/>
      <c r="C1103" s="1">
        <v>477</v>
      </c>
      <c r="D1103" s="102" t="s">
        <v>1207</v>
      </c>
      <c r="E1103" s="2" t="str">
        <f>VLOOKUP($A1103,база!$A$3:$E$9988,2,FALSE)</f>
        <v>Заборская Виктория</v>
      </c>
      <c r="F1103" s="7">
        <f>VLOOKUP($A1103,база!$A$3:$E$9988,3,FALSE)</f>
        <v>73</v>
      </c>
      <c r="G1103" s="2" t="str">
        <f>VLOOKUP($A1103,база!$A$3:$E$9988,4,FALSE)</f>
        <v>Архангельская</v>
      </c>
      <c r="H1103" s="2" t="str">
        <f>VLOOKUP($A1103,база!$A$3:$E$9988,5,FALSE)</f>
        <v>Коряжма Лава</v>
      </c>
      <c r="I1103" s="10"/>
      <c r="J1103" s="10"/>
      <c r="K1103" s="10"/>
      <c r="L1103" s="2"/>
      <c r="M1103" s="2"/>
      <c r="P1103" s="53" t="s">
        <v>1531</v>
      </c>
      <c r="Q1103" s="49">
        <v>21.64</v>
      </c>
      <c r="R1103" s="98">
        <f>(S1079*60+Q1103)/(N1103*60+P1103)*100</f>
        <v>76.19718309859155</v>
      </c>
      <c r="U1103" s="21" t="e">
        <f>104-F1145</f>
        <v>#N/A</v>
      </c>
    </row>
    <row r="1104" spans="2:21" s="4" customFormat="1" ht="15">
      <c r="B1104" s="103"/>
      <c r="C1104" s="1"/>
      <c r="D1104" s="102"/>
      <c r="E1104" s="2"/>
      <c r="F1104" s="7"/>
      <c r="G1104" s="2"/>
      <c r="H1104" s="2"/>
      <c r="I1104" s="10"/>
      <c r="J1104" s="10"/>
      <c r="K1104" s="10"/>
      <c r="L1104" s="2"/>
      <c r="M1104" s="2"/>
      <c r="N1104" s="48"/>
      <c r="O1104" s="35"/>
      <c r="P1104" s="53"/>
      <c r="Q1104" s="49"/>
      <c r="R1104" s="98"/>
      <c r="S1104" s="38"/>
      <c r="U1104" s="7"/>
    </row>
    <row r="1105" spans="2:21" s="4" customFormat="1" ht="15">
      <c r="B1105" s="103"/>
      <c r="C1105" s="1"/>
      <c r="D1105" s="102"/>
      <c r="E1105" s="2"/>
      <c r="F1105" s="7"/>
      <c r="G1105" s="2"/>
      <c r="H1105" s="2"/>
      <c r="I1105" s="10"/>
      <c r="J1105" s="10"/>
      <c r="K1105" s="10"/>
      <c r="L1105" s="2"/>
      <c r="M1105" s="2"/>
      <c r="N1105" s="48"/>
      <c r="O1105" s="35"/>
      <c r="P1105" s="53"/>
      <c r="Q1105" s="49"/>
      <c r="R1105" s="98"/>
      <c r="S1105" s="38"/>
      <c r="U1105" s="7"/>
    </row>
    <row r="1106" spans="2:21" s="4" customFormat="1" ht="15">
      <c r="B1106" s="103"/>
      <c r="C1106" s="1"/>
      <c r="D1106" s="102"/>
      <c r="E1106" s="2"/>
      <c r="F1106" s="7"/>
      <c r="G1106" s="2"/>
      <c r="H1106" s="2"/>
      <c r="I1106" s="10"/>
      <c r="J1106" s="10"/>
      <c r="K1106" s="10"/>
      <c r="L1106" s="2"/>
      <c r="M1106" s="2"/>
      <c r="N1106" s="48"/>
      <c r="O1106" s="35"/>
      <c r="P1106" s="53"/>
      <c r="Q1106" s="49"/>
      <c r="R1106" s="98"/>
      <c r="S1106" s="38"/>
      <c r="U1106" s="7"/>
    </row>
    <row r="1107" spans="2:21" s="4" customFormat="1" ht="15">
      <c r="B1107" s="103"/>
      <c r="C1107" s="1"/>
      <c r="D1107" s="102"/>
      <c r="E1107" s="2"/>
      <c r="F1107" s="7"/>
      <c r="G1107" s="2"/>
      <c r="H1107" s="2"/>
      <c r="I1107" s="10"/>
      <c r="J1107" s="10"/>
      <c r="K1107" s="10"/>
      <c r="L1107" s="2"/>
      <c r="M1107" s="2"/>
      <c r="N1107" s="48"/>
      <c r="O1107" s="35"/>
      <c r="P1107" s="53"/>
      <c r="Q1107" s="49"/>
      <c r="R1107" s="98"/>
      <c r="S1107" s="38"/>
      <c r="U1107" s="7"/>
    </row>
    <row r="1108" spans="2:21" s="4" customFormat="1" ht="15">
      <c r="B1108" s="103"/>
      <c r="C1108" s="1"/>
      <c r="D1108" s="102"/>
      <c r="E1108" s="2" t="s">
        <v>829</v>
      </c>
      <c r="F1108" s="7"/>
      <c r="G1108" s="2"/>
      <c r="H1108" s="2"/>
      <c r="I1108" s="10"/>
      <c r="J1108" s="10"/>
      <c r="K1108" s="10"/>
      <c r="L1108" s="2"/>
      <c r="M1108" s="2"/>
      <c r="N1108" s="48"/>
      <c r="O1108" s="35"/>
      <c r="P1108" s="53"/>
      <c r="Q1108" s="49"/>
      <c r="R1108" s="98"/>
      <c r="S1108" s="38"/>
      <c r="U1108" s="7"/>
    </row>
    <row r="1109" spans="2:21" s="4" customFormat="1" ht="15">
      <c r="B1109" s="103"/>
      <c r="C1109" s="1"/>
      <c r="D1109" s="102"/>
      <c r="E1109" s="2"/>
      <c r="F1109" s="7"/>
      <c r="G1109" s="2"/>
      <c r="H1109" s="2"/>
      <c r="I1109" s="10"/>
      <c r="J1109" s="10"/>
      <c r="K1109" s="10"/>
      <c r="L1109" s="2"/>
      <c r="M1109" s="2"/>
      <c r="N1109" s="48"/>
      <c r="O1109" s="35"/>
      <c r="P1109" s="53"/>
      <c r="Q1109" s="49"/>
      <c r="R1109" s="98"/>
      <c r="S1109" s="38"/>
      <c r="U1109" s="7"/>
    </row>
    <row r="1110" spans="2:21" s="4" customFormat="1" ht="15">
      <c r="B1110" s="103"/>
      <c r="C1110" s="1"/>
      <c r="D1110" s="102"/>
      <c r="E1110" s="2" t="s">
        <v>818</v>
      </c>
      <c r="F1110" s="7"/>
      <c r="G1110" s="2"/>
      <c r="H1110" s="2"/>
      <c r="I1110" s="10"/>
      <c r="J1110" s="10"/>
      <c r="K1110" s="10"/>
      <c r="L1110" s="2"/>
      <c r="M1110" s="2"/>
      <c r="N1110" s="48"/>
      <c r="O1110" s="35"/>
      <c r="P1110" s="53"/>
      <c r="Q1110" s="49"/>
      <c r="R1110" s="98"/>
      <c r="S1110" s="38"/>
      <c r="U1110" s="7"/>
    </row>
    <row r="1111" spans="2:21" s="4" customFormat="1" ht="15">
      <c r="B1111" s="103"/>
      <c r="C1111" s="1"/>
      <c r="D1111" s="102"/>
      <c r="E1111" s="2"/>
      <c r="F1111" s="7"/>
      <c r="G1111" s="2"/>
      <c r="H1111" s="2"/>
      <c r="I1111" s="10"/>
      <c r="J1111" s="10"/>
      <c r="K1111" s="10"/>
      <c r="L1111" s="2"/>
      <c r="M1111" s="2"/>
      <c r="N1111" s="48"/>
      <c r="O1111" s="35"/>
      <c r="P1111" s="53"/>
      <c r="Q1111" s="49"/>
      <c r="R1111" s="98"/>
      <c r="S1111" s="38"/>
      <c r="U1111" s="7"/>
    </row>
    <row r="1112" spans="2:21" s="4" customFormat="1" ht="15">
      <c r="B1112" s="103"/>
      <c r="C1112" s="1"/>
      <c r="D1112" s="102"/>
      <c r="E1112" s="2"/>
      <c r="F1112" s="7"/>
      <c r="G1112" s="2"/>
      <c r="H1112" s="2"/>
      <c r="I1112" s="10"/>
      <c r="J1112" s="10"/>
      <c r="K1112" s="10"/>
      <c r="L1112" s="2"/>
      <c r="M1112" s="2"/>
      <c r="N1112" s="48"/>
      <c r="O1112" s="35"/>
      <c r="P1112" s="53"/>
      <c r="Q1112" s="49"/>
      <c r="R1112" s="98"/>
      <c r="S1112" s="38"/>
      <c r="U1112" s="7"/>
    </row>
    <row r="1113" spans="2:21" s="4" customFormat="1" ht="15">
      <c r="B1113" s="103"/>
      <c r="C1113" s="1"/>
      <c r="D1113" s="102"/>
      <c r="E1113" s="2"/>
      <c r="F1113" s="7"/>
      <c r="G1113" s="2"/>
      <c r="H1113" s="2"/>
      <c r="I1113" s="10"/>
      <c r="J1113" s="10"/>
      <c r="K1113" s="10"/>
      <c r="L1113" s="2"/>
      <c r="M1113" s="2"/>
      <c r="N1113" s="48"/>
      <c r="O1113" s="35"/>
      <c r="P1113" s="53"/>
      <c r="Q1113" s="49"/>
      <c r="R1113" s="98"/>
      <c r="S1113" s="38"/>
      <c r="U1113" s="7"/>
    </row>
    <row r="1114" spans="2:21" ht="15">
      <c r="B1114" s="103"/>
      <c r="D1114" s="102"/>
      <c r="E1114" s="2"/>
      <c r="F1114" s="7"/>
      <c r="G1114" s="2"/>
      <c r="H1114" s="2"/>
      <c r="I1114" s="10"/>
      <c r="J1114" s="10"/>
      <c r="K1114" s="10"/>
      <c r="L1114" s="2"/>
      <c r="M1114" s="2"/>
      <c r="U1114" s="21" t="e">
        <f>104-F1159</f>
        <v>#N/A</v>
      </c>
    </row>
    <row r="1115" spans="2:13" ht="15">
      <c r="B1115" s="103"/>
      <c r="D1115" s="102"/>
      <c r="E1115" s="2"/>
      <c r="F1115" s="7"/>
      <c r="G1115" s="2"/>
      <c r="H1115" s="2"/>
      <c r="I1115" s="10"/>
      <c r="J1115" s="10"/>
      <c r="K1115" s="10"/>
      <c r="L1115" s="2"/>
      <c r="M1115" s="2"/>
    </row>
    <row r="1116" spans="2:13" ht="15">
      <c r="B1116" s="103"/>
      <c r="D1116" s="102"/>
      <c r="E1116" s="2" t="s">
        <v>831</v>
      </c>
      <c r="F1116" s="7"/>
      <c r="G1116" s="2"/>
      <c r="H1116" s="2"/>
      <c r="I1116" s="10"/>
      <c r="J1116" s="10"/>
      <c r="K1116" s="10"/>
      <c r="L1116" s="2"/>
      <c r="M1116" s="2"/>
    </row>
    <row r="1117" spans="2:21" ht="15">
      <c r="B1117" s="103"/>
      <c r="D1117" s="102"/>
      <c r="E1117" s="2"/>
      <c r="F1117" s="7"/>
      <c r="G1117" s="2"/>
      <c r="H1117" s="2"/>
      <c r="I1117" s="10"/>
      <c r="J1117" s="10"/>
      <c r="K1117" s="10"/>
      <c r="L1117" s="2"/>
      <c r="M1117" s="2"/>
      <c r="U1117" s="21">
        <f aca="true" t="shared" si="49" ref="U1117:U1122">104-F1162</f>
        <v>104</v>
      </c>
    </row>
    <row r="1118" spans="2:21" ht="15">
      <c r="B1118" s="103"/>
      <c r="D1118" s="102"/>
      <c r="E1118" s="2" t="s">
        <v>811</v>
      </c>
      <c r="F1118" s="7" t="e">
        <f>VLOOKUP($A1118,база!$A$3:$E$9988,3,FALSE)</f>
        <v>#N/A</v>
      </c>
      <c r="G1118" s="2" t="e">
        <f>VLOOKUP($A1118,база!$A$3:$E$9988,4,FALSE)</f>
        <v>#N/A</v>
      </c>
      <c r="H1118" s="2" t="e">
        <f>VLOOKUP($A1118,база!$A$3:$E$9988,5,FALSE)</f>
        <v>#N/A</v>
      </c>
      <c r="I1118" s="10"/>
      <c r="J1118" s="10"/>
      <c r="K1118" s="10"/>
      <c r="L1118" s="2"/>
      <c r="M1118" s="2"/>
      <c r="R1118" s="98" t="e">
        <f>(S1083*60+Q1118)/(N1118*60+P1118)*100</f>
        <v>#DIV/0!</v>
      </c>
      <c r="U1118" s="21">
        <f t="shared" si="49"/>
        <v>104</v>
      </c>
    </row>
    <row r="1119" spans="2:21" ht="15">
      <c r="B1119" s="103"/>
      <c r="D1119" s="102">
        <v>1</v>
      </c>
      <c r="E1119" s="2" t="e">
        <f>VLOOKUP($A1119,база!$A$3:$E$9988,2,FALSE)</f>
        <v>#N/A</v>
      </c>
      <c r="F1119" s="7" t="e">
        <f>VLOOKUP($A1119,база!$A$3:$E$9988,3,FALSE)</f>
        <v>#N/A</v>
      </c>
      <c r="G1119" s="2" t="e">
        <f>VLOOKUP($A1119,база!$A$3:$E$9988,4,FALSE)</f>
        <v>#N/A</v>
      </c>
      <c r="H1119" s="2" t="e">
        <f>VLOOKUP($A1119,база!$A$3:$E$9988,5,FALSE)</f>
        <v>#N/A</v>
      </c>
      <c r="I1119" s="10"/>
      <c r="J1119" s="10"/>
      <c r="K1119" s="10"/>
      <c r="L1119" s="2"/>
      <c r="M1119" s="2"/>
      <c r="R1119" s="98" t="e">
        <f>(S1084*60+Q1119)/(N1119*60+P1119)*100</f>
        <v>#DIV/0!</v>
      </c>
      <c r="U1119" s="21">
        <f t="shared" si="49"/>
        <v>104</v>
      </c>
    </row>
    <row r="1120" spans="2:21" ht="15">
      <c r="B1120" s="103"/>
      <c r="D1120" s="102">
        <v>2</v>
      </c>
      <c r="E1120" s="2" t="e">
        <f>VLOOKUP($A1120,база!$A$3:$E$9988,2,FALSE)</f>
        <v>#N/A</v>
      </c>
      <c r="F1120" s="7" t="e">
        <f>VLOOKUP($A1120,база!$A$3:$E$9988,3,FALSE)</f>
        <v>#N/A</v>
      </c>
      <c r="G1120" s="2" t="e">
        <f>VLOOKUP($A1120,база!$A$3:$E$9988,4,FALSE)</f>
        <v>#N/A</v>
      </c>
      <c r="H1120" s="2" t="e">
        <f>VLOOKUP($A1120,база!$A$3:$E$9988,5,FALSE)</f>
        <v>#N/A</v>
      </c>
      <c r="I1120" s="10"/>
      <c r="J1120" s="10"/>
      <c r="K1120" s="10"/>
      <c r="L1120" s="2"/>
      <c r="M1120" s="2"/>
      <c r="R1120" s="98" t="e">
        <f>(S1085*60+Q1120)/(N1120*60+P1120)*100</f>
        <v>#DIV/0!</v>
      </c>
      <c r="U1120" s="21">
        <f t="shared" si="49"/>
        <v>104</v>
      </c>
    </row>
    <row r="1121" spans="2:22" ht="15">
      <c r="B1121" s="103"/>
      <c r="D1121" s="102">
        <v>3</v>
      </c>
      <c r="E1121" s="2" t="e">
        <f>VLOOKUP($A1121,база!$A$3:$E$9988,2,FALSE)</f>
        <v>#N/A</v>
      </c>
      <c r="F1121" s="7" t="e">
        <f>VLOOKUP($A1121,база!$A$3:$E$9988,3,FALSE)</f>
        <v>#N/A</v>
      </c>
      <c r="G1121" s="2" t="e">
        <f>VLOOKUP($A1121,база!$A$3:$E$9988,4,FALSE)</f>
        <v>#N/A</v>
      </c>
      <c r="H1121" s="2" t="e">
        <f>VLOOKUP($A1121,база!$A$3:$E$9988,5,FALSE)</f>
        <v>#N/A</v>
      </c>
      <c r="I1121" s="10"/>
      <c r="J1121" s="10"/>
      <c r="K1121" s="10"/>
      <c r="L1121" s="2"/>
      <c r="M1121" s="2"/>
      <c r="R1121" s="98" t="e">
        <f>(#REF!*60+Q1121)/(N1121*60+P1121)*100</f>
        <v>#REF!</v>
      </c>
      <c r="U1121" s="21">
        <f t="shared" si="49"/>
        <v>104</v>
      </c>
      <c r="V1121" s="4"/>
    </row>
    <row r="1122" spans="2:22" ht="15">
      <c r="B1122" s="103"/>
      <c r="D1122" s="102">
        <v>4</v>
      </c>
      <c r="E1122" s="2" t="e">
        <f>VLOOKUP($A1122,база!$A$3:$E$9988,2,FALSE)</f>
        <v>#N/A</v>
      </c>
      <c r="F1122" s="7" t="e">
        <f>VLOOKUP($A1122,база!$A$3:$E$9988,3,FALSE)</f>
        <v>#N/A</v>
      </c>
      <c r="G1122" s="2" t="e">
        <f>VLOOKUP($A1122,база!$A$3:$E$9988,4,FALSE)</f>
        <v>#N/A</v>
      </c>
      <c r="H1122" s="2" t="e">
        <f>VLOOKUP($A1122,база!$A$3:$E$9988,5,FALSE)</f>
        <v>#N/A</v>
      </c>
      <c r="I1122" s="10"/>
      <c r="J1122" s="10"/>
      <c r="K1122" s="10"/>
      <c r="L1122" s="2"/>
      <c r="M1122" s="2"/>
      <c r="R1122" s="98" t="e">
        <f>(S1087*60+Q1122)/(N1122*60+P1122)*100</f>
        <v>#DIV/0!</v>
      </c>
      <c r="U1122" s="21">
        <f t="shared" si="49"/>
        <v>104</v>
      </c>
      <c r="V1122" s="4"/>
    </row>
    <row r="1123" spans="2:21" ht="15">
      <c r="B1123" s="103"/>
      <c r="D1123" s="102">
        <v>5</v>
      </c>
      <c r="E1123" s="2" t="e">
        <f>VLOOKUP($A1123,база!$A$3:$E$9988,2,FALSE)</f>
        <v>#N/A</v>
      </c>
      <c r="F1123" s="7" t="e">
        <f>VLOOKUP($A1123,база!$A$3:$E$9988,3,FALSE)</f>
        <v>#N/A</v>
      </c>
      <c r="G1123" s="2" t="e">
        <f>VLOOKUP($A1123,база!$A$3:$E$9988,4,FALSE)</f>
        <v>#N/A</v>
      </c>
      <c r="H1123" s="2" t="e">
        <f>VLOOKUP($A1123,база!$A$3:$E$9988,5,FALSE)</f>
        <v>#N/A</v>
      </c>
      <c r="I1123" s="10"/>
      <c r="J1123" s="10"/>
      <c r="K1123" s="10"/>
      <c r="L1123" s="2"/>
      <c r="M1123" s="2"/>
      <c r="R1123" s="98" t="e">
        <f>(S1088*60+Q1123)/(N1123*60+P1123)*100</f>
        <v>#DIV/0!</v>
      </c>
      <c r="U1123" s="21" t="e">
        <f>104-#REF!</f>
        <v>#REF!</v>
      </c>
    </row>
    <row r="1124" spans="2:21" ht="15">
      <c r="B1124" s="103"/>
      <c r="D1124" s="102">
        <v>6</v>
      </c>
      <c r="E1124" s="2" t="e">
        <f>VLOOKUP($A1124,база!$A$3:$E$9988,2,FALSE)</f>
        <v>#N/A</v>
      </c>
      <c r="F1124" s="7" t="e">
        <f>VLOOKUP($A1124,база!$A$3:$E$9988,3,FALSE)</f>
        <v>#N/A</v>
      </c>
      <c r="G1124" s="2" t="e">
        <f>VLOOKUP($A1124,база!$A$3:$E$9988,4,FALSE)</f>
        <v>#N/A</v>
      </c>
      <c r="H1124" s="2" t="e">
        <f>VLOOKUP($A1124,база!$A$3:$E$9988,5,FALSE)</f>
        <v>#N/A</v>
      </c>
      <c r="I1124" s="10"/>
      <c r="J1124" s="10"/>
      <c r="K1124" s="10"/>
      <c r="L1124" s="2"/>
      <c r="M1124" s="2"/>
      <c r="R1124" s="98" t="e">
        <f>(S1086*60+Q1124)/(N1124*60+P1124)*100</f>
        <v>#DIV/0!</v>
      </c>
      <c r="U1124" s="21" t="e">
        <f>104-#REF!</f>
        <v>#REF!</v>
      </c>
    </row>
    <row r="1125" spans="2:21" ht="15">
      <c r="B1125" s="103"/>
      <c r="D1125" s="102"/>
      <c r="E1125" s="2" t="s">
        <v>812</v>
      </c>
      <c r="F1125" s="7" t="e">
        <f>VLOOKUP($A1125,база!$A$3:$E$9988,3,FALSE)</f>
        <v>#N/A</v>
      </c>
      <c r="G1125" s="2" t="e">
        <f>VLOOKUP($A1125,база!$A$3:$E$9988,4,FALSE)</f>
        <v>#N/A</v>
      </c>
      <c r="H1125" s="2" t="e">
        <f>VLOOKUP($A1125,база!$A$3:$E$9988,5,FALSE)</f>
        <v>#N/A</v>
      </c>
      <c r="I1125" s="10"/>
      <c r="J1125" s="10"/>
      <c r="K1125" s="10"/>
      <c r="L1125" s="2"/>
      <c r="M1125" s="2"/>
      <c r="R1125" s="98" t="e">
        <f>(#REF!*60+Q1125)/(N1125*60+P1125)*100</f>
        <v>#REF!</v>
      </c>
      <c r="U1125" s="21">
        <f>104-F1168</f>
        <v>73</v>
      </c>
    </row>
    <row r="1126" spans="2:21" ht="15">
      <c r="B1126" s="103"/>
      <c r="D1126" s="102">
        <v>1</v>
      </c>
      <c r="E1126" s="2" t="e">
        <f>VLOOKUP($A1126,база!$A$3:$E$9988,2,FALSE)</f>
        <v>#N/A</v>
      </c>
      <c r="F1126" s="7" t="e">
        <f>VLOOKUP($A1126,база!$A$3:$E$9988,3,FALSE)</f>
        <v>#N/A</v>
      </c>
      <c r="G1126" s="2" t="e">
        <f>VLOOKUP($A1126,база!$A$3:$E$9988,4,FALSE)</f>
        <v>#N/A</v>
      </c>
      <c r="H1126" s="2" t="e">
        <f>VLOOKUP($A1126,база!$A$3:$E$9988,5,FALSE)</f>
        <v>#N/A</v>
      </c>
      <c r="I1126" s="10"/>
      <c r="J1126" s="10"/>
      <c r="K1126" s="10"/>
      <c r="L1126" s="2"/>
      <c r="M1126" s="2"/>
      <c r="R1126" s="98" t="e">
        <f>(#REF!*60+Q1126)/(N1126*60+P1126)*100</f>
        <v>#REF!</v>
      </c>
      <c r="U1126" s="21">
        <f>104-F1169</f>
        <v>62</v>
      </c>
    </row>
    <row r="1127" spans="2:21" ht="15">
      <c r="B1127" s="103"/>
      <c r="D1127" s="102">
        <v>2</v>
      </c>
      <c r="E1127" s="2" t="e">
        <f>VLOOKUP($A1127,база!$A$3:$E$9988,2,FALSE)</f>
        <v>#N/A</v>
      </c>
      <c r="F1127" s="7" t="e">
        <f>VLOOKUP($A1127,база!$A$3:$E$9988,3,FALSE)</f>
        <v>#N/A</v>
      </c>
      <c r="G1127" s="2" t="e">
        <f>VLOOKUP($A1127,база!$A$3:$E$9988,4,FALSE)</f>
        <v>#N/A</v>
      </c>
      <c r="H1127" s="2" t="e">
        <f>VLOOKUP($A1127,база!$A$3:$E$9988,5,FALSE)</f>
        <v>#N/A</v>
      </c>
      <c r="I1127" s="10"/>
      <c r="J1127" s="10"/>
      <c r="K1127" s="10"/>
      <c r="L1127" s="2"/>
      <c r="M1127" s="2"/>
      <c r="R1127" s="98" t="e">
        <f>(#REF!*60+Q1127)/(N1127*60+P1127)*100</f>
        <v>#REF!</v>
      </c>
      <c r="U1127" s="21">
        <f>104-F1170</f>
        <v>56</v>
      </c>
    </row>
    <row r="1128" spans="2:21" ht="15">
      <c r="B1128" s="103"/>
      <c r="D1128" s="102">
        <v>3</v>
      </c>
      <c r="E1128" s="2" t="e">
        <f>VLOOKUP($A1128,база!$A$3:$E$9988,2,FALSE)</f>
        <v>#N/A</v>
      </c>
      <c r="F1128" s="7" t="e">
        <f>VLOOKUP($A1128,база!$A$3:$E$9988,3,FALSE)</f>
        <v>#N/A</v>
      </c>
      <c r="G1128" s="2" t="e">
        <f>VLOOKUP($A1128,база!$A$3:$E$9988,4,FALSE)</f>
        <v>#N/A</v>
      </c>
      <c r="H1128" s="2" t="e">
        <f>VLOOKUP($A1128,база!$A$3:$E$9988,5,FALSE)</f>
        <v>#N/A</v>
      </c>
      <c r="I1128" s="10"/>
      <c r="J1128" s="10"/>
      <c r="K1128" s="10"/>
      <c r="L1128" s="2"/>
      <c r="M1128" s="2"/>
      <c r="R1128" s="98" t="e">
        <f>(#REF!*60+Q1128)/(N1128*60+P1128)*100</f>
        <v>#REF!</v>
      </c>
      <c r="U1128" s="21">
        <f>104-F1171</f>
        <v>56</v>
      </c>
    </row>
    <row r="1129" spans="2:21" ht="15">
      <c r="B1129" s="103"/>
      <c r="D1129" s="102">
        <v>4</v>
      </c>
      <c r="E1129" s="2" t="e">
        <f>VLOOKUP($A1129,база!$A$3:$E$9988,2,FALSE)</f>
        <v>#N/A</v>
      </c>
      <c r="F1129" s="7" t="e">
        <f>VLOOKUP($A1129,база!$A$3:$E$9988,3,FALSE)</f>
        <v>#N/A</v>
      </c>
      <c r="G1129" s="2" t="e">
        <f>VLOOKUP($A1129,база!$A$3:$E$9988,4,FALSE)</f>
        <v>#N/A</v>
      </c>
      <c r="H1129" s="2" t="e">
        <f>VLOOKUP($A1129,база!$A$3:$E$9988,5,FALSE)</f>
        <v>#N/A</v>
      </c>
      <c r="I1129" s="10"/>
      <c r="J1129" s="10"/>
      <c r="K1129" s="10"/>
      <c r="L1129" s="2"/>
      <c r="M1129" s="2"/>
      <c r="R1129" s="98" t="e">
        <f>(S1091*60+Q1129)/(N1129*60+P1129)*100</f>
        <v>#DIV/0!</v>
      </c>
      <c r="U1129" s="21">
        <f>104-F1173</f>
        <v>52</v>
      </c>
    </row>
    <row r="1130" spans="2:21" ht="15">
      <c r="B1130" s="103"/>
      <c r="D1130" s="102">
        <v>5</v>
      </c>
      <c r="E1130" s="2" t="e">
        <f>VLOOKUP($A1130,база!$A$3:$E$9988,2,FALSE)</f>
        <v>#N/A</v>
      </c>
      <c r="F1130" s="7" t="e">
        <f>VLOOKUP($A1130,база!$A$3:$E$9988,3,FALSE)</f>
        <v>#N/A</v>
      </c>
      <c r="G1130" s="2" t="e">
        <f>VLOOKUP($A1130,база!$A$3:$E$9988,4,FALSE)</f>
        <v>#N/A</v>
      </c>
      <c r="H1130" s="2" t="e">
        <f>VLOOKUP($A1130,база!$A$3:$E$9988,5,FALSE)</f>
        <v>#N/A</v>
      </c>
      <c r="I1130" s="10"/>
      <c r="J1130" s="10"/>
      <c r="K1130" s="10"/>
      <c r="L1130" s="2"/>
      <c r="M1130" s="2"/>
      <c r="R1130" s="98" t="e">
        <f>(S1092*60+Q1130)/(N1130*60+P1130)*100</f>
        <v>#DIV/0!</v>
      </c>
      <c r="U1130" s="21" t="e">
        <f>104-#REF!</f>
        <v>#REF!</v>
      </c>
    </row>
    <row r="1131" spans="2:21" ht="15">
      <c r="B1131" s="103"/>
      <c r="D1131" s="102">
        <v>6</v>
      </c>
      <c r="E1131" s="2" t="e">
        <f>VLOOKUP($A1131,база!$A$3:$E$9988,2,FALSE)</f>
        <v>#N/A</v>
      </c>
      <c r="F1131" s="7" t="e">
        <f>VLOOKUP($A1131,база!$A$3:$E$9988,3,FALSE)</f>
        <v>#N/A</v>
      </c>
      <c r="G1131" s="2" t="e">
        <f>VLOOKUP($A1131,база!$A$3:$E$9988,4,FALSE)</f>
        <v>#N/A</v>
      </c>
      <c r="H1131" s="2" t="e">
        <f>VLOOKUP($A1131,база!$A$3:$E$9988,5,FALSE)</f>
        <v>#N/A</v>
      </c>
      <c r="I1131" s="10"/>
      <c r="J1131" s="10"/>
      <c r="K1131" s="10"/>
      <c r="L1131" s="2"/>
      <c r="M1131" s="2"/>
      <c r="R1131" s="98" t="e">
        <f>(S1089*60+Q1131)/(N1131*60+P1131)*100</f>
        <v>#DIV/0!</v>
      </c>
      <c r="U1131" s="21" t="e">
        <f>104-#REF!</f>
        <v>#REF!</v>
      </c>
    </row>
    <row r="1132" spans="2:21" ht="15">
      <c r="B1132" s="103"/>
      <c r="D1132" s="102"/>
      <c r="E1132" s="2" t="s">
        <v>813</v>
      </c>
      <c r="F1132" s="7" t="e">
        <f>VLOOKUP($A1132,база!$A$3:$E$9988,3,FALSE)</f>
        <v>#N/A</v>
      </c>
      <c r="G1132" s="2" t="e">
        <f>VLOOKUP($A1132,база!$A$3:$E$9988,4,FALSE)</f>
        <v>#N/A</v>
      </c>
      <c r="H1132" s="2" t="e">
        <f>VLOOKUP($A1132,база!$A$3:$E$9988,5,FALSE)</f>
        <v>#N/A</v>
      </c>
      <c r="I1132" s="10"/>
      <c r="J1132" s="10"/>
      <c r="K1132" s="10"/>
      <c r="L1132" s="2"/>
      <c r="M1132" s="2"/>
      <c r="R1132" s="98" t="e">
        <f>(S1090*60+Q1132)/(N1132*60+P1132)*100</f>
        <v>#DIV/0!</v>
      </c>
      <c r="U1132" s="21">
        <f>104-F1174</f>
        <v>48</v>
      </c>
    </row>
    <row r="1133" spans="2:21" ht="15">
      <c r="B1133" s="103"/>
      <c r="D1133" s="102">
        <v>1</v>
      </c>
      <c r="E1133" s="2" t="e">
        <f>VLOOKUP($A1133,база!$A$3:$E$9988,2,FALSE)</f>
        <v>#N/A</v>
      </c>
      <c r="F1133" s="7" t="e">
        <f>VLOOKUP($A1133,база!$A$3:$E$9988,3,FALSE)</f>
        <v>#N/A</v>
      </c>
      <c r="G1133" s="2" t="e">
        <f>VLOOKUP($A1133,база!$A$3:$E$9988,4,FALSE)</f>
        <v>#N/A</v>
      </c>
      <c r="H1133" s="2" t="e">
        <f>VLOOKUP($A1133,база!$A$3:$E$9988,5,FALSE)</f>
        <v>#N/A</v>
      </c>
      <c r="I1133" s="10"/>
      <c r="J1133" s="10"/>
      <c r="K1133" s="10"/>
      <c r="L1133" s="2"/>
      <c r="M1133" s="2"/>
      <c r="R1133" s="98" t="e">
        <f>(#REF!*60+Q1133)/(N1133*60+P1133)*100</f>
        <v>#REF!</v>
      </c>
      <c r="U1133" s="21">
        <f>104-F1175</f>
        <v>41</v>
      </c>
    </row>
    <row r="1134" spans="2:21" ht="15">
      <c r="B1134" s="103"/>
      <c r="D1134" s="102">
        <v>2</v>
      </c>
      <c r="E1134" s="2" t="e">
        <f>VLOOKUP($A1134,база!$A$3:$E$9988,2,FALSE)</f>
        <v>#N/A</v>
      </c>
      <c r="F1134" s="7" t="e">
        <f>VLOOKUP($A1134,база!$A$3:$E$9988,3,FALSE)</f>
        <v>#N/A</v>
      </c>
      <c r="G1134" s="2" t="e">
        <f>VLOOKUP($A1134,база!$A$3:$E$9988,4,FALSE)</f>
        <v>#N/A</v>
      </c>
      <c r="H1134" s="2" t="e">
        <f>VLOOKUP($A1134,база!$A$3:$E$9988,5,FALSE)</f>
        <v>#N/A</v>
      </c>
      <c r="I1134" s="10"/>
      <c r="J1134" s="10"/>
      <c r="K1134" s="10"/>
      <c r="L1134" s="2"/>
      <c r="M1134" s="2"/>
      <c r="R1134" s="98" t="e">
        <f>(#REF!*60+Q1134)/(N1134*60+P1134)*100</f>
        <v>#REF!</v>
      </c>
      <c r="U1134" s="21">
        <f>104-F1176</f>
        <v>40</v>
      </c>
    </row>
    <row r="1135" spans="2:21" ht="15">
      <c r="B1135" s="103"/>
      <c r="D1135" s="102">
        <v>3</v>
      </c>
      <c r="E1135" s="2" t="e">
        <f>VLOOKUP($A1135,база!$A$3:$E$9988,2,FALSE)</f>
        <v>#N/A</v>
      </c>
      <c r="F1135" s="7" t="e">
        <f>VLOOKUP($A1135,база!$A$3:$E$9988,3,FALSE)</f>
        <v>#N/A</v>
      </c>
      <c r="G1135" s="2" t="e">
        <f>VLOOKUP($A1135,база!$A$3:$E$9988,4,FALSE)</f>
        <v>#N/A</v>
      </c>
      <c r="H1135" s="2" t="e">
        <f>VLOOKUP($A1135,база!$A$3:$E$9988,5,FALSE)</f>
        <v>#N/A</v>
      </c>
      <c r="I1135" s="10"/>
      <c r="J1135" s="10"/>
      <c r="K1135" s="10"/>
      <c r="L1135" s="2"/>
      <c r="M1135" s="2"/>
      <c r="R1135" s="98" t="e">
        <f>(S1093*60+Q1135)/(N1135*60+P1135)*100</f>
        <v>#DIV/0!</v>
      </c>
      <c r="U1135" s="21" t="e">
        <f>104-#REF!</f>
        <v>#REF!</v>
      </c>
    </row>
    <row r="1136" spans="2:21" ht="15">
      <c r="B1136" s="103"/>
      <c r="D1136" s="102">
        <v>4</v>
      </c>
      <c r="E1136" s="2" t="e">
        <f>VLOOKUP($A1136,база!$A$3:$E$9988,2,FALSE)</f>
        <v>#N/A</v>
      </c>
      <c r="F1136" s="7" t="e">
        <f>VLOOKUP($A1136,база!$A$3:$E$9988,3,FALSE)</f>
        <v>#N/A</v>
      </c>
      <c r="G1136" s="2" t="e">
        <f>VLOOKUP($A1136,база!$A$3:$E$9988,4,FALSE)</f>
        <v>#N/A</v>
      </c>
      <c r="H1136" s="2" t="e">
        <f>VLOOKUP($A1136,база!$A$3:$E$9988,5,FALSE)</f>
        <v>#N/A</v>
      </c>
      <c r="I1136" s="10"/>
      <c r="J1136" s="10"/>
      <c r="K1136" s="10"/>
      <c r="L1136" s="2"/>
      <c r="M1136" s="2"/>
      <c r="R1136" s="98" t="e">
        <f>(S1094*60+Q1136)/(N1136*60+P1136)*100</f>
        <v>#DIV/0!</v>
      </c>
      <c r="U1136" s="21">
        <f>104-F1177</f>
        <v>42</v>
      </c>
    </row>
    <row r="1137" spans="2:21" ht="15">
      <c r="B1137" s="103"/>
      <c r="D1137" s="102">
        <v>5</v>
      </c>
      <c r="E1137" s="2" t="e">
        <f>VLOOKUP($A1137,база!$A$3:$E$9988,2,FALSE)</f>
        <v>#N/A</v>
      </c>
      <c r="F1137" s="7" t="e">
        <f>VLOOKUP($A1137,база!$A$3:$E$9988,3,FALSE)</f>
        <v>#N/A</v>
      </c>
      <c r="G1137" s="2" t="e">
        <f>VLOOKUP($A1137,база!$A$3:$E$9988,4,FALSE)</f>
        <v>#N/A</v>
      </c>
      <c r="H1137" s="2" t="e">
        <f>VLOOKUP($A1137,база!$A$3:$E$9988,5,FALSE)</f>
        <v>#N/A</v>
      </c>
      <c r="I1137" s="10"/>
      <c r="J1137" s="10"/>
      <c r="K1137" s="10"/>
      <c r="L1137" s="2"/>
      <c r="M1137" s="2"/>
      <c r="R1137" s="98" t="e">
        <f>(#REF!*60+Q1137)/(N1137*60+P1137)*100</f>
        <v>#REF!</v>
      </c>
      <c r="U1137" s="21" t="e">
        <f>104-#REF!</f>
        <v>#REF!</v>
      </c>
    </row>
    <row r="1138" spans="2:21" ht="15">
      <c r="B1138" s="103"/>
      <c r="D1138" s="102">
        <v>6</v>
      </c>
      <c r="E1138" s="2" t="e">
        <f>VLOOKUP($A1138,база!$A$3:$E$9988,2,FALSE)</f>
        <v>#N/A</v>
      </c>
      <c r="F1138" s="7" t="e">
        <f>VLOOKUP($A1138,база!$A$3:$E$9988,3,FALSE)</f>
        <v>#N/A</v>
      </c>
      <c r="G1138" s="2" t="e">
        <f>VLOOKUP($A1138,база!$A$3:$E$9988,4,FALSE)</f>
        <v>#N/A</v>
      </c>
      <c r="H1138" s="2" t="e">
        <f>VLOOKUP($A1138,база!$A$3:$E$9988,5,FALSE)</f>
        <v>#N/A</v>
      </c>
      <c r="I1138" s="10"/>
      <c r="J1138" s="10"/>
      <c r="K1138" s="10"/>
      <c r="L1138" s="2"/>
      <c r="M1138" s="2"/>
      <c r="R1138" s="98" t="e">
        <f>(S1095*60+Q1138)/(N1138*60+P1138)*100</f>
        <v>#DIV/0!</v>
      </c>
      <c r="U1138" s="21" t="e">
        <f>104-#REF!</f>
        <v>#REF!</v>
      </c>
    </row>
    <row r="1139" spans="2:21" ht="15">
      <c r="B1139" s="103"/>
      <c r="D1139" s="102"/>
      <c r="E1139" s="2" t="s">
        <v>814</v>
      </c>
      <c r="F1139" s="7" t="e">
        <f>VLOOKUP($A1139,база!$A$3:$E$9988,3,FALSE)</f>
        <v>#N/A</v>
      </c>
      <c r="G1139" s="2" t="e">
        <f>VLOOKUP($A1139,база!$A$3:$E$9988,4,FALSE)</f>
        <v>#N/A</v>
      </c>
      <c r="H1139" s="2" t="e">
        <f>VLOOKUP($A1139,база!$A$3:$E$9988,5,FALSE)</f>
        <v>#N/A</v>
      </c>
      <c r="I1139" s="10"/>
      <c r="J1139" s="10"/>
      <c r="K1139" s="10"/>
      <c r="L1139" s="2"/>
      <c r="M1139" s="2"/>
      <c r="R1139" s="98" t="e">
        <f>(S1096*60+Q1139)/(N1139*60+P1139)*100</f>
        <v>#DIV/0!</v>
      </c>
      <c r="U1139" s="21" t="e">
        <f>104-#REF!</f>
        <v>#REF!</v>
      </c>
    </row>
    <row r="1140" spans="2:21" ht="15">
      <c r="B1140" s="103"/>
      <c r="D1140" s="102">
        <v>1</v>
      </c>
      <c r="E1140" s="2" t="e">
        <f>VLOOKUP($A1140,база!$A$3:$E$9988,2,FALSE)</f>
        <v>#N/A</v>
      </c>
      <c r="F1140" s="7" t="e">
        <f>VLOOKUP($A1140,база!$A$3:$E$9988,3,FALSE)</f>
        <v>#N/A</v>
      </c>
      <c r="G1140" s="2" t="e">
        <f>VLOOKUP($A1140,база!$A$3:$E$9988,4,FALSE)</f>
        <v>#N/A</v>
      </c>
      <c r="H1140" s="2" t="e">
        <f>VLOOKUP($A1140,база!$A$3:$E$9988,5,FALSE)</f>
        <v>#N/A</v>
      </c>
      <c r="I1140" s="10"/>
      <c r="J1140" s="10"/>
      <c r="K1140" s="10"/>
      <c r="L1140" s="2"/>
      <c r="M1140" s="2"/>
      <c r="R1140" s="98" t="e">
        <f>(S1097*60+Q1140)/(N1140*60+P1140)*100</f>
        <v>#DIV/0!</v>
      </c>
      <c r="U1140" s="21">
        <f>104-F1178</f>
        <v>39</v>
      </c>
    </row>
    <row r="1141" spans="2:21" ht="15">
      <c r="B1141" s="103"/>
      <c r="D1141" s="102">
        <v>2</v>
      </c>
      <c r="E1141" s="2" t="e">
        <f>VLOOKUP($A1141,база!$A$3:$E$9988,2,FALSE)</f>
        <v>#N/A</v>
      </c>
      <c r="F1141" s="7" t="e">
        <f>VLOOKUP($A1141,база!$A$3:$E$9988,3,FALSE)</f>
        <v>#N/A</v>
      </c>
      <c r="G1141" s="2" t="e">
        <f>VLOOKUP($A1141,база!$A$3:$E$9988,4,FALSE)</f>
        <v>#N/A</v>
      </c>
      <c r="H1141" s="2" t="e">
        <f>VLOOKUP($A1141,база!$A$3:$E$9988,5,FALSE)</f>
        <v>#N/A</v>
      </c>
      <c r="I1141" s="10"/>
      <c r="J1141" s="10"/>
      <c r="K1141" s="10"/>
      <c r="L1141" s="2"/>
      <c r="M1141" s="2"/>
      <c r="R1141" s="98" t="e">
        <f>(#REF!*60+Q1141)/(N1141*60+P1141)*100</f>
        <v>#REF!</v>
      </c>
      <c r="U1141" s="21">
        <f>104-F1179</f>
        <v>35</v>
      </c>
    </row>
    <row r="1142" spans="2:21" ht="15">
      <c r="B1142" s="103"/>
      <c r="D1142" s="102">
        <v>3</v>
      </c>
      <c r="E1142" s="2" t="e">
        <f>VLOOKUP($A1142,база!$A$3:$E$9988,2,FALSE)</f>
        <v>#N/A</v>
      </c>
      <c r="F1142" s="7" t="e">
        <f>VLOOKUP($A1142,база!$A$3:$E$9988,3,FALSE)</f>
        <v>#N/A</v>
      </c>
      <c r="G1142" s="2" t="e">
        <f>VLOOKUP($A1142,база!$A$3:$E$9988,4,FALSE)</f>
        <v>#N/A</v>
      </c>
      <c r="H1142" s="2" t="e">
        <f>VLOOKUP($A1142,база!$A$3:$E$9988,5,FALSE)</f>
        <v>#N/A</v>
      </c>
      <c r="I1142" s="10"/>
      <c r="J1142" s="10"/>
      <c r="K1142" s="10"/>
      <c r="L1142" s="2"/>
      <c r="M1142" s="2"/>
      <c r="R1142" s="98" t="e">
        <f>(S1098*60+Q1142)/(N1142*60+P1142)*100</f>
        <v>#DIV/0!</v>
      </c>
      <c r="U1142" s="21">
        <f>104-F1180</f>
        <v>104</v>
      </c>
    </row>
    <row r="1143" spans="2:21" ht="15">
      <c r="B1143" s="103"/>
      <c r="D1143" s="102">
        <v>4</v>
      </c>
      <c r="E1143" s="2" t="e">
        <f>VLOOKUP($A1143,база!$A$3:$E$9988,2,FALSE)</f>
        <v>#N/A</v>
      </c>
      <c r="F1143" s="7" t="e">
        <f>VLOOKUP($A1143,база!$A$3:$E$9988,3,FALSE)</f>
        <v>#N/A</v>
      </c>
      <c r="G1143" s="2" t="e">
        <f>VLOOKUP($A1143,база!$A$3:$E$9988,4,FALSE)</f>
        <v>#N/A</v>
      </c>
      <c r="H1143" s="2" t="e">
        <f>VLOOKUP($A1143,база!$A$3:$E$9988,5,FALSE)</f>
        <v>#N/A</v>
      </c>
      <c r="I1143" s="10"/>
      <c r="J1143" s="10"/>
      <c r="K1143" s="10"/>
      <c r="L1143" s="2"/>
      <c r="M1143" s="2"/>
      <c r="R1143" s="98" t="e">
        <f>(S1099*60+Q1143)/(N1143*60+P1143)*100</f>
        <v>#DIV/0!</v>
      </c>
      <c r="U1143" s="21">
        <f>104-F1181</f>
        <v>104</v>
      </c>
    </row>
    <row r="1144" spans="2:21" s="4" customFormat="1" ht="15">
      <c r="B1144" s="103"/>
      <c r="C1144" s="1"/>
      <c r="D1144" s="102">
        <v>5</v>
      </c>
      <c r="E1144" s="2" t="e">
        <f>VLOOKUP($A1144,база!$A$3:$E$9988,2,FALSE)</f>
        <v>#N/A</v>
      </c>
      <c r="F1144" s="7" t="e">
        <f>VLOOKUP($A1144,база!$A$3:$E$9988,3,FALSE)</f>
        <v>#N/A</v>
      </c>
      <c r="G1144" s="2" t="e">
        <f>VLOOKUP($A1144,база!$A$3:$E$9988,4,FALSE)</f>
        <v>#N/A</v>
      </c>
      <c r="H1144" s="2" t="e">
        <f>VLOOKUP($A1144,база!$A$3:$E$9988,5,FALSE)</f>
        <v>#N/A</v>
      </c>
      <c r="I1144" s="10"/>
      <c r="J1144" s="10"/>
      <c r="K1144" s="10"/>
      <c r="L1144" s="2"/>
      <c r="M1144" s="2"/>
      <c r="N1144" s="48"/>
      <c r="O1144" s="35"/>
      <c r="P1144" s="53"/>
      <c r="Q1144" s="49"/>
      <c r="R1144" s="98" t="e">
        <f>(S1100*60+Q1144)/(N1144*60+P1144)*100</f>
        <v>#DIV/0!</v>
      </c>
      <c r="S1144" s="38"/>
      <c r="U1144" s="7"/>
    </row>
    <row r="1145" spans="2:21" s="4" customFormat="1" ht="15">
      <c r="B1145" s="103"/>
      <c r="C1145" s="1"/>
      <c r="D1145" s="102">
        <v>6</v>
      </c>
      <c r="E1145" s="2" t="e">
        <f>VLOOKUP($A1145,база!$A$3:$E$9988,2,FALSE)</f>
        <v>#N/A</v>
      </c>
      <c r="F1145" s="7" t="e">
        <f>VLOOKUP($A1145,база!$A$3:$E$9988,3,FALSE)</f>
        <v>#N/A</v>
      </c>
      <c r="G1145" s="2" t="e">
        <f>VLOOKUP($A1145,база!$A$3:$E$9988,4,FALSE)</f>
        <v>#N/A</v>
      </c>
      <c r="H1145" s="2" t="e">
        <f>VLOOKUP($A1145,база!$A$3:$E$9988,5,FALSE)</f>
        <v>#N/A</v>
      </c>
      <c r="I1145" s="10"/>
      <c r="J1145" s="10"/>
      <c r="K1145" s="10"/>
      <c r="L1145" s="2"/>
      <c r="M1145" s="2"/>
      <c r="N1145" s="48"/>
      <c r="O1145" s="35"/>
      <c r="P1145" s="53"/>
      <c r="Q1145" s="49"/>
      <c r="R1145" s="98" t="e">
        <f>(S1103*60+Q1145)/(N1145*60+P1145)*100</f>
        <v>#DIV/0!</v>
      </c>
      <c r="S1145" s="38"/>
      <c r="U1145" s="7"/>
    </row>
    <row r="1146" spans="2:21" s="4" customFormat="1" ht="15">
      <c r="B1146" s="103"/>
      <c r="C1146" s="1"/>
      <c r="D1146" s="102"/>
      <c r="E1146" s="2" t="s">
        <v>815</v>
      </c>
      <c r="F1146" s="7" t="e">
        <f>VLOOKUP($A1146,база!$A$3:$E$9988,3,FALSE)</f>
        <v>#N/A</v>
      </c>
      <c r="G1146" s="2" t="e">
        <f>VLOOKUP($A1146,база!$A$3:$E$9988,4,FALSE)</f>
        <v>#N/A</v>
      </c>
      <c r="H1146" s="2" t="e">
        <f>VLOOKUP($A1146,база!$A$3:$E$9988,5,FALSE)</f>
        <v>#N/A</v>
      </c>
      <c r="I1146" s="10"/>
      <c r="J1146" s="10"/>
      <c r="K1146" s="10"/>
      <c r="L1146" s="2"/>
      <c r="M1146" s="2"/>
      <c r="N1146" s="48"/>
      <c r="O1146" s="35"/>
      <c r="P1146" s="53"/>
      <c r="Q1146" s="49"/>
      <c r="R1146" s="98" t="e">
        <f aca="true" t="shared" si="50" ref="R1146:R1159">(S1101*60+Q1146)/(N1146*60+P1146)*100</f>
        <v>#DIV/0!</v>
      </c>
      <c r="S1146" s="38"/>
      <c r="U1146" s="7"/>
    </row>
    <row r="1147" spans="2:21" s="4" customFormat="1" ht="15">
      <c r="B1147" s="103"/>
      <c r="C1147" s="1"/>
      <c r="D1147" s="102">
        <v>1</v>
      </c>
      <c r="E1147" s="2" t="e">
        <f>VLOOKUP($A1147,база!$A$3:$E$9988,2,FALSE)</f>
        <v>#N/A</v>
      </c>
      <c r="F1147" s="7" t="e">
        <f>VLOOKUP($A1147,база!$A$3:$E$9988,3,FALSE)</f>
        <v>#N/A</v>
      </c>
      <c r="G1147" s="2" t="e">
        <f>VLOOKUP($A1147,база!$A$3:$E$9988,4,FALSE)</f>
        <v>#N/A</v>
      </c>
      <c r="H1147" s="2" t="e">
        <f>VLOOKUP($A1147,база!$A$3:$E$9988,5,FALSE)</f>
        <v>#N/A</v>
      </c>
      <c r="I1147" s="10"/>
      <c r="J1147" s="10"/>
      <c r="K1147" s="10"/>
      <c r="L1147" s="2"/>
      <c r="M1147" s="2"/>
      <c r="N1147" s="48"/>
      <c r="O1147" s="35"/>
      <c r="P1147" s="53"/>
      <c r="Q1147" s="49"/>
      <c r="R1147" s="98" t="e">
        <f t="shared" si="50"/>
        <v>#DIV/0!</v>
      </c>
      <c r="S1147" s="38"/>
      <c r="U1147" s="7"/>
    </row>
    <row r="1148" spans="2:21" s="4" customFormat="1" ht="15">
      <c r="B1148" s="103"/>
      <c r="C1148" s="1"/>
      <c r="D1148" s="102">
        <v>2</v>
      </c>
      <c r="E1148" s="2" t="e">
        <f>VLOOKUP($A1148,база!$A$3:$E$9988,2,FALSE)</f>
        <v>#N/A</v>
      </c>
      <c r="F1148" s="7" t="e">
        <f>VLOOKUP($A1148,база!$A$3:$E$9988,3,FALSE)</f>
        <v>#N/A</v>
      </c>
      <c r="G1148" s="2" t="e">
        <f>VLOOKUP($A1148,база!$A$3:$E$9988,4,FALSE)</f>
        <v>#N/A</v>
      </c>
      <c r="H1148" s="2" t="e">
        <f>VLOOKUP($A1148,база!$A$3:$E$9988,5,FALSE)</f>
        <v>#N/A</v>
      </c>
      <c r="I1148" s="10"/>
      <c r="J1148" s="10"/>
      <c r="K1148" s="10"/>
      <c r="L1148" s="2"/>
      <c r="M1148" s="2"/>
      <c r="N1148" s="48"/>
      <c r="O1148" s="35"/>
      <c r="P1148" s="53"/>
      <c r="Q1148" s="49"/>
      <c r="R1148" s="98" t="e">
        <f>(#REF!*60+Q1148)/(N1148*60+P1148)*100</f>
        <v>#REF!</v>
      </c>
      <c r="S1148" s="38"/>
      <c r="U1148" s="7"/>
    </row>
    <row r="1149" spans="2:21" s="4" customFormat="1" ht="15">
      <c r="B1149" s="103"/>
      <c r="C1149" s="1"/>
      <c r="D1149" s="102">
        <v>3</v>
      </c>
      <c r="E1149" s="2" t="e">
        <f>VLOOKUP($A1149,база!$A$3:$E$9988,2,FALSE)</f>
        <v>#N/A</v>
      </c>
      <c r="F1149" s="7" t="e">
        <f>VLOOKUP($A1149,база!$A$3:$E$9988,3,FALSE)</f>
        <v>#N/A</v>
      </c>
      <c r="G1149" s="2" t="e">
        <f>VLOOKUP($A1149,база!$A$3:$E$9988,4,FALSE)</f>
        <v>#N/A</v>
      </c>
      <c r="H1149" s="2" t="e">
        <f>VLOOKUP($A1149,база!$A$3:$E$9988,5,FALSE)</f>
        <v>#N/A</v>
      </c>
      <c r="I1149" s="10"/>
      <c r="J1149" s="10"/>
      <c r="K1149" s="10"/>
      <c r="L1149" s="2"/>
      <c r="M1149" s="2"/>
      <c r="N1149" s="48"/>
      <c r="O1149" s="35"/>
      <c r="P1149" s="53"/>
      <c r="Q1149" s="49"/>
      <c r="R1149" s="98" t="e">
        <f t="shared" si="50"/>
        <v>#DIV/0!</v>
      </c>
      <c r="S1149" s="38"/>
      <c r="U1149" s="7"/>
    </row>
    <row r="1150" spans="2:21" s="4" customFormat="1" ht="15">
      <c r="B1150" s="103"/>
      <c r="C1150" s="1"/>
      <c r="D1150" s="102">
        <v>4</v>
      </c>
      <c r="E1150" s="2" t="e">
        <f>VLOOKUP($A1150,база!$A$3:$E$9988,2,FALSE)</f>
        <v>#N/A</v>
      </c>
      <c r="F1150" s="7" t="e">
        <f>VLOOKUP($A1150,база!$A$3:$E$9988,3,FALSE)</f>
        <v>#N/A</v>
      </c>
      <c r="G1150" s="2" t="e">
        <f>VLOOKUP($A1150,база!$A$3:$E$9988,4,FALSE)</f>
        <v>#N/A</v>
      </c>
      <c r="H1150" s="2" t="e">
        <f>VLOOKUP($A1150,база!$A$3:$E$9988,5,FALSE)</f>
        <v>#N/A</v>
      </c>
      <c r="I1150" s="10"/>
      <c r="J1150" s="10"/>
      <c r="K1150" s="10"/>
      <c r="L1150" s="2"/>
      <c r="M1150" s="2"/>
      <c r="N1150" s="48"/>
      <c r="O1150" s="35"/>
      <c r="P1150" s="53"/>
      <c r="Q1150" s="49"/>
      <c r="R1150" s="98" t="e">
        <f t="shared" si="50"/>
        <v>#DIV/0!</v>
      </c>
      <c r="S1150" s="38"/>
      <c r="U1150" s="7"/>
    </row>
    <row r="1151" spans="2:21" s="4" customFormat="1" ht="15">
      <c r="B1151" s="103"/>
      <c r="C1151" s="1"/>
      <c r="D1151" s="102">
        <v>5</v>
      </c>
      <c r="E1151" s="2" t="e">
        <f>VLOOKUP($A1151,база!$A$3:$E$9988,2,FALSE)</f>
        <v>#N/A</v>
      </c>
      <c r="F1151" s="7" t="e">
        <f>VLOOKUP($A1151,база!$A$3:$E$9988,3,FALSE)</f>
        <v>#N/A</v>
      </c>
      <c r="G1151" s="2" t="e">
        <f>VLOOKUP($A1151,база!$A$3:$E$9988,4,FALSE)</f>
        <v>#N/A</v>
      </c>
      <c r="H1151" s="2" t="e">
        <f>VLOOKUP($A1151,база!$A$3:$E$9988,5,FALSE)</f>
        <v>#N/A</v>
      </c>
      <c r="I1151" s="10"/>
      <c r="J1151" s="10"/>
      <c r="K1151" s="10"/>
      <c r="L1151" s="2"/>
      <c r="M1151" s="2"/>
      <c r="N1151" s="48"/>
      <c r="O1151" s="35"/>
      <c r="P1151" s="53"/>
      <c r="Q1151" s="49"/>
      <c r="R1151" s="98" t="e">
        <f t="shared" si="50"/>
        <v>#DIV/0!</v>
      </c>
      <c r="S1151" s="38"/>
      <c r="U1151" s="7"/>
    </row>
    <row r="1152" spans="2:21" s="4" customFormat="1" ht="15">
      <c r="B1152" s="103"/>
      <c r="C1152" s="1"/>
      <c r="D1152" s="102">
        <v>6</v>
      </c>
      <c r="E1152" s="2" t="e">
        <f>VLOOKUP($A1152,база!$A$3:$E$9988,2,FALSE)</f>
        <v>#N/A</v>
      </c>
      <c r="F1152" s="7" t="e">
        <f>VLOOKUP($A1152,база!$A$3:$E$9988,3,FALSE)</f>
        <v>#N/A</v>
      </c>
      <c r="G1152" s="2" t="e">
        <f>VLOOKUP($A1152,база!$A$3:$E$9988,4,FALSE)</f>
        <v>#N/A</v>
      </c>
      <c r="H1152" s="2" t="e">
        <f>VLOOKUP($A1152,база!$A$3:$E$9988,5,FALSE)</f>
        <v>#N/A</v>
      </c>
      <c r="I1152" s="10"/>
      <c r="J1152" s="10"/>
      <c r="K1152" s="10"/>
      <c r="L1152" s="2"/>
      <c r="M1152" s="2"/>
      <c r="N1152" s="48"/>
      <c r="O1152" s="35"/>
      <c r="P1152" s="53"/>
      <c r="Q1152" s="49"/>
      <c r="R1152" s="98" t="e">
        <f t="shared" si="50"/>
        <v>#DIV/0!</v>
      </c>
      <c r="S1152" s="38"/>
      <c r="U1152" s="7"/>
    </row>
    <row r="1153" spans="2:21" s="4" customFormat="1" ht="15">
      <c r="B1153" s="103"/>
      <c r="C1153" s="1"/>
      <c r="D1153" s="102"/>
      <c r="E1153" s="2" t="s">
        <v>816</v>
      </c>
      <c r="F1153" s="7" t="e">
        <f>VLOOKUP($A1153,база!$A$3:$E$9988,3,FALSE)</f>
        <v>#N/A</v>
      </c>
      <c r="G1153" s="2" t="e">
        <f>VLOOKUP($A1153,база!$A$3:$E$9988,4,FALSE)</f>
        <v>#N/A</v>
      </c>
      <c r="H1153" s="2" t="e">
        <f>VLOOKUP($A1153,база!$A$3:$E$9988,5,FALSE)</f>
        <v>#N/A</v>
      </c>
      <c r="I1153" s="10"/>
      <c r="J1153" s="10"/>
      <c r="K1153" s="10"/>
      <c r="L1153" s="2"/>
      <c r="M1153" s="2"/>
      <c r="N1153" s="48"/>
      <c r="O1153" s="35"/>
      <c r="P1153" s="53"/>
      <c r="Q1153" s="49"/>
      <c r="R1153" s="98" t="e">
        <f t="shared" si="50"/>
        <v>#DIV/0!</v>
      </c>
      <c r="S1153" s="38"/>
      <c r="U1153" s="7"/>
    </row>
    <row r="1154" spans="2:21" s="4" customFormat="1" ht="15">
      <c r="B1154" s="103"/>
      <c r="C1154" s="1"/>
      <c r="D1154" s="102">
        <v>1</v>
      </c>
      <c r="E1154" s="2" t="e">
        <f>VLOOKUP($A1154,база!$A$3:$E$9988,2,FALSE)</f>
        <v>#N/A</v>
      </c>
      <c r="F1154" s="7" t="e">
        <f>VLOOKUP($A1154,база!$A$3:$E$9988,3,FALSE)</f>
        <v>#N/A</v>
      </c>
      <c r="G1154" s="2" t="e">
        <f>VLOOKUP($A1154,база!$A$3:$E$9988,4,FALSE)</f>
        <v>#N/A</v>
      </c>
      <c r="H1154" s="2" t="e">
        <f>VLOOKUP($A1154,база!$A$3:$E$9988,5,FALSE)</f>
        <v>#N/A</v>
      </c>
      <c r="I1154" s="10"/>
      <c r="J1154" s="10"/>
      <c r="K1154" s="10"/>
      <c r="L1154" s="2"/>
      <c r="M1154" s="2"/>
      <c r="N1154" s="48"/>
      <c r="O1154" s="35"/>
      <c r="P1154" s="53"/>
      <c r="Q1154" s="49"/>
      <c r="R1154" s="98" t="e">
        <f t="shared" si="50"/>
        <v>#DIV/0!</v>
      </c>
      <c r="S1154" s="38"/>
      <c r="U1154" s="7"/>
    </row>
    <row r="1155" spans="2:21" s="4" customFormat="1" ht="15">
      <c r="B1155" s="103"/>
      <c r="C1155" s="1"/>
      <c r="D1155" s="102">
        <v>2</v>
      </c>
      <c r="E1155" s="2" t="e">
        <f>VLOOKUP($A1155,база!$A$3:$E$9988,2,FALSE)</f>
        <v>#N/A</v>
      </c>
      <c r="F1155" s="7" t="e">
        <f>VLOOKUP($A1155,база!$A$3:$E$9988,3,FALSE)</f>
        <v>#N/A</v>
      </c>
      <c r="G1155" s="2" t="e">
        <f>VLOOKUP($A1155,база!$A$3:$E$9988,4,FALSE)</f>
        <v>#N/A</v>
      </c>
      <c r="H1155" s="2" t="e">
        <f>VLOOKUP($A1155,база!$A$3:$E$9988,5,FALSE)</f>
        <v>#N/A</v>
      </c>
      <c r="I1155" s="10"/>
      <c r="J1155" s="10"/>
      <c r="K1155" s="10"/>
      <c r="L1155" s="2"/>
      <c r="M1155" s="2"/>
      <c r="N1155" s="48"/>
      <c r="O1155" s="35"/>
      <c r="P1155" s="53"/>
      <c r="Q1155" s="49"/>
      <c r="R1155" s="98" t="e">
        <f t="shared" si="50"/>
        <v>#DIV/0!</v>
      </c>
      <c r="S1155" s="38"/>
      <c r="U1155" s="7"/>
    </row>
    <row r="1156" spans="2:21" s="4" customFormat="1" ht="15">
      <c r="B1156" s="103"/>
      <c r="C1156" s="1"/>
      <c r="D1156" s="102">
        <v>3</v>
      </c>
      <c r="E1156" s="2" t="e">
        <f>VLOOKUP($A1156,база!$A$3:$E$9988,2,FALSE)</f>
        <v>#N/A</v>
      </c>
      <c r="F1156" s="7" t="e">
        <f>VLOOKUP($A1156,база!$A$3:$E$9988,3,FALSE)</f>
        <v>#N/A</v>
      </c>
      <c r="G1156" s="2" t="e">
        <f>VLOOKUP($A1156,база!$A$3:$E$9988,4,FALSE)</f>
        <v>#N/A</v>
      </c>
      <c r="H1156" s="2" t="e">
        <f>VLOOKUP($A1156,база!$A$3:$E$9988,5,FALSE)</f>
        <v>#N/A</v>
      </c>
      <c r="I1156" s="10"/>
      <c r="J1156" s="10"/>
      <c r="K1156" s="10"/>
      <c r="L1156" s="2"/>
      <c r="M1156" s="2"/>
      <c r="N1156" s="48"/>
      <c r="O1156" s="35"/>
      <c r="P1156" s="53"/>
      <c r="Q1156" s="49"/>
      <c r="R1156" s="98" t="e">
        <f t="shared" si="50"/>
        <v>#DIV/0!</v>
      </c>
      <c r="S1156" s="38"/>
      <c r="U1156" s="7"/>
    </row>
    <row r="1157" spans="2:21" s="4" customFormat="1" ht="15">
      <c r="B1157" s="103"/>
      <c r="C1157" s="1"/>
      <c r="D1157" s="102">
        <v>4</v>
      </c>
      <c r="E1157" s="2" t="e">
        <f>VLOOKUP($A1157,база!$A$3:$E$9988,2,FALSE)</f>
        <v>#N/A</v>
      </c>
      <c r="F1157" s="7" t="e">
        <f>VLOOKUP($A1157,база!$A$3:$E$9988,3,FALSE)</f>
        <v>#N/A</v>
      </c>
      <c r="G1157" s="2" t="e">
        <f>VLOOKUP($A1157,база!$A$3:$E$9988,4,FALSE)</f>
        <v>#N/A</v>
      </c>
      <c r="H1157" s="2" t="e">
        <f>VLOOKUP($A1157,база!$A$3:$E$9988,5,FALSE)</f>
        <v>#N/A</v>
      </c>
      <c r="I1157" s="10"/>
      <c r="J1157" s="10"/>
      <c r="K1157" s="10"/>
      <c r="L1157" s="2"/>
      <c r="M1157" s="2"/>
      <c r="N1157" s="48"/>
      <c r="O1157" s="35"/>
      <c r="P1157" s="53"/>
      <c r="Q1157" s="49"/>
      <c r="R1157" s="98" t="e">
        <f t="shared" si="50"/>
        <v>#DIV/0!</v>
      </c>
      <c r="S1157" s="38"/>
      <c r="U1157" s="7"/>
    </row>
    <row r="1158" spans="2:21" s="4" customFormat="1" ht="15">
      <c r="B1158" s="103"/>
      <c r="C1158" s="1"/>
      <c r="D1158" s="102">
        <v>5</v>
      </c>
      <c r="E1158" s="2" t="e">
        <f>VLOOKUP($A1158,база!$A$3:$E$9988,2,FALSE)</f>
        <v>#N/A</v>
      </c>
      <c r="F1158" s="7" t="e">
        <f>VLOOKUP($A1158,база!$A$3:$E$9988,3,FALSE)</f>
        <v>#N/A</v>
      </c>
      <c r="G1158" s="2" t="e">
        <f>VLOOKUP($A1158,база!$A$3:$E$9988,4,FALSE)</f>
        <v>#N/A</v>
      </c>
      <c r="H1158" s="2" t="e">
        <f>VLOOKUP($A1158,база!$A$3:$E$9988,5,FALSE)</f>
        <v>#N/A</v>
      </c>
      <c r="I1158" s="10"/>
      <c r="J1158" s="10"/>
      <c r="K1158" s="10"/>
      <c r="L1158" s="2"/>
      <c r="M1158" s="2"/>
      <c r="N1158" s="48"/>
      <c r="O1158" s="35"/>
      <c r="P1158" s="53"/>
      <c r="Q1158" s="49"/>
      <c r="R1158" s="98" t="e">
        <f t="shared" si="50"/>
        <v>#DIV/0!</v>
      </c>
      <c r="S1158" s="38"/>
      <c r="U1158" s="7"/>
    </row>
    <row r="1159" spans="2:21" s="4" customFormat="1" ht="15">
      <c r="B1159" s="103"/>
      <c r="C1159" s="1"/>
      <c r="D1159" s="102">
        <v>6</v>
      </c>
      <c r="E1159" s="2" t="e">
        <f>VLOOKUP($A1159,база!$A$3:$E$9988,2,FALSE)</f>
        <v>#N/A</v>
      </c>
      <c r="F1159" s="7" t="e">
        <f>VLOOKUP($A1159,база!$A$3:$E$9988,3,FALSE)</f>
        <v>#N/A</v>
      </c>
      <c r="G1159" s="2" t="e">
        <f>VLOOKUP($A1159,база!$A$3:$E$9988,4,FALSE)</f>
        <v>#N/A</v>
      </c>
      <c r="H1159" s="2" t="e">
        <f>VLOOKUP($A1159,база!$A$3:$E$9988,5,FALSE)</f>
        <v>#N/A</v>
      </c>
      <c r="I1159" s="10"/>
      <c r="J1159" s="10"/>
      <c r="K1159" s="10"/>
      <c r="L1159" s="2"/>
      <c r="M1159" s="2"/>
      <c r="N1159" s="48"/>
      <c r="O1159" s="35"/>
      <c r="P1159" s="53"/>
      <c r="Q1159" s="49"/>
      <c r="R1159" s="98" t="e">
        <f t="shared" si="50"/>
        <v>#DIV/0!</v>
      </c>
      <c r="S1159" s="38"/>
      <c r="U1159" s="7"/>
    </row>
    <row r="1160" spans="2:21" s="4" customFormat="1" ht="15">
      <c r="B1160" s="103"/>
      <c r="C1160" s="1"/>
      <c r="D1160" s="102"/>
      <c r="E1160" s="2"/>
      <c r="F1160" s="7"/>
      <c r="G1160" s="2"/>
      <c r="H1160" s="2"/>
      <c r="I1160" s="10"/>
      <c r="J1160" s="10"/>
      <c r="K1160" s="10"/>
      <c r="L1160" s="2"/>
      <c r="M1160" s="2"/>
      <c r="N1160" s="48"/>
      <c r="O1160" s="35"/>
      <c r="P1160" s="53"/>
      <c r="Q1160" s="49"/>
      <c r="R1160" s="98"/>
      <c r="S1160" s="38"/>
      <c r="U1160" s="7"/>
    </row>
    <row r="1161" spans="2:21" s="4" customFormat="1" ht="15">
      <c r="B1161" s="103"/>
      <c r="C1161" s="1"/>
      <c r="D1161" s="102"/>
      <c r="E1161" s="2"/>
      <c r="F1161" s="7"/>
      <c r="G1161" s="2"/>
      <c r="H1161" s="2"/>
      <c r="I1161" s="10"/>
      <c r="J1161" s="10"/>
      <c r="K1161" s="10"/>
      <c r="L1161" s="2"/>
      <c r="M1161" s="2"/>
      <c r="N1161" s="48"/>
      <c r="O1161" s="35"/>
      <c r="P1161" s="53"/>
      <c r="Q1161" s="49"/>
      <c r="R1161" s="98"/>
      <c r="S1161" s="38"/>
      <c r="U1161" s="7"/>
    </row>
    <row r="1162" spans="2:21" s="4" customFormat="1" ht="15.75">
      <c r="B1162" s="103"/>
      <c r="C1162" s="1"/>
      <c r="D1162" s="102"/>
      <c r="E1162" s="10"/>
      <c r="F1162" s="41"/>
      <c r="G1162" s="32"/>
      <c r="H1162" s="43"/>
      <c r="I1162" s="10"/>
      <c r="J1162" s="10"/>
      <c r="K1162" s="10"/>
      <c r="L1162" s="2"/>
      <c r="M1162" s="2"/>
      <c r="N1162" s="48"/>
      <c r="O1162" s="35"/>
      <c r="P1162" s="53"/>
      <c r="Q1162" s="49"/>
      <c r="R1162" s="98"/>
      <c r="S1162" s="38"/>
      <c r="U1162" s="7"/>
    </row>
    <row r="1163" spans="2:21" s="4" customFormat="1" ht="15.75">
      <c r="B1163" s="103"/>
      <c r="C1163" s="1"/>
      <c r="D1163" s="102"/>
      <c r="E1163" s="10"/>
      <c r="F1163" s="41"/>
      <c r="G1163" s="32" t="s">
        <v>586</v>
      </c>
      <c r="H1163" s="43"/>
      <c r="I1163" s="10"/>
      <c r="J1163" s="10" t="s">
        <v>1114</v>
      </c>
      <c r="K1163" s="10"/>
      <c r="L1163" s="2"/>
      <c r="M1163" s="2"/>
      <c r="N1163" s="48"/>
      <c r="O1163" s="35"/>
      <c r="P1163" s="53"/>
      <c r="Q1163" s="49"/>
      <c r="R1163" s="98"/>
      <c r="S1163" s="38"/>
      <c r="U1163" s="7"/>
    </row>
    <row r="1164" spans="2:21" s="4" customFormat="1" ht="15.75">
      <c r="B1164" s="103"/>
      <c r="C1164" s="1"/>
      <c r="D1164" s="102"/>
      <c r="E1164" s="10"/>
      <c r="F1164" s="41"/>
      <c r="G1164" s="32" t="s">
        <v>827</v>
      </c>
      <c r="H1164" s="41"/>
      <c r="I1164" s="10"/>
      <c r="J1164" s="10" t="s">
        <v>822</v>
      </c>
      <c r="K1164" s="10"/>
      <c r="L1164" s="2"/>
      <c r="M1164" s="2"/>
      <c r="N1164" s="48"/>
      <c r="O1164" s="35"/>
      <c r="P1164" s="53"/>
      <c r="Q1164" s="49"/>
      <c r="R1164" s="98"/>
      <c r="S1164" s="38"/>
      <c r="U1164" s="7"/>
    </row>
    <row r="1165" spans="2:21" s="4" customFormat="1" ht="15.75">
      <c r="B1165" s="103"/>
      <c r="C1165" s="1"/>
      <c r="D1165" s="102"/>
      <c r="E1165" s="10"/>
      <c r="F1165" s="41"/>
      <c r="G1165" s="32"/>
      <c r="H1165" s="41"/>
      <c r="I1165" s="10"/>
      <c r="J1165" s="10"/>
      <c r="K1165" s="10"/>
      <c r="L1165" s="2"/>
      <c r="M1165" s="2"/>
      <c r="N1165" s="48"/>
      <c r="O1165" s="35"/>
      <c r="P1165" s="53"/>
      <c r="Q1165" s="49"/>
      <c r="R1165" s="98"/>
      <c r="S1165" s="38"/>
      <c r="U1165" s="7"/>
    </row>
    <row r="1166" spans="2:21" s="4" customFormat="1" ht="15">
      <c r="B1166" s="102"/>
      <c r="C1166" s="1"/>
      <c r="D1166" s="102"/>
      <c r="E1166" s="41"/>
      <c r="F1166" s="41"/>
      <c r="G1166" s="10"/>
      <c r="H1166" s="10"/>
      <c r="I1166" s="41"/>
      <c r="J1166" s="113"/>
      <c r="K1166" s="10"/>
      <c r="L1166" s="10"/>
      <c r="M1166" s="10"/>
      <c r="N1166" s="48"/>
      <c r="O1166" s="35"/>
      <c r="P1166" s="53"/>
      <c r="Q1166" s="49"/>
      <c r="R1166" s="98"/>
      <c r="S1166" s="38"/>
      <c r="U1166" s="7"/>
    </row>
    <row r="1167" spans="2:13" ht="15">
      <c r="B1167" s="102"/>
      <c r="D1167" s="102"/>
      <c r="E1167" s="10"/>
      <c r="F1167" s="41"/>
      <c r="G1167" s="10"/>
      <c r="H1167" s="10"/>
      <c r="I1167" s="10"/>
      <c r="J1167" s="41"/>
      <c r="K1167" s="41"/>
      <c r="L1167" s="41"/>
      <c r="M1167" s="41"/>
    </row>
    <row r="1168" spans="1:21" ht="20.25">
      <c r="A1168" s="4">
        <v>180</v>
      </c>
      <c r="B1168" s="103">
        <v>70</v>
      </c>
      <c r="C1168" s="1">
        <v>481</v>
      </c>
      <c r="D1168" s="102" t="s">
        <v>1206</v>
      </c>
      <c r="E1168" s="2" t="str">
        <f>VLOOKUP($A1168,база!$A$3:$E$9988,2,FALSE)</f>
        <v>Клименко Майя</v>
      </c>
      <c r="F1168" s="7">
        <f>VLOOKUP($A1168,база!$A$3:$E$9988,3,FALSE)</f>
        <v>31</v>
      </c>
      <c r="G1168" s="2" t="str">
        <f>VLOOKUP($A1168,база!$A$3:$E$9988,4,FALSE)</f>
        <v>С-Петерб.</v>
      </c>
      <c r="H1168" s="2"/>
      <c r="I1168" s="10"/>
      <c r="J1168" s="10"/>
      <c r="K1168" s="10"/>
      <c r="L1168" s="23"/>
      <c r="M1168" s="23"/>
      <c r="N1168" s="48">
        <v>1</v>
      </c>
      <c r="O1168" s="35" t="s">
        <v>1142</v>
      </c>
      <c r="P1168" s="53" t="s">
        <v>1532</v>
      </c>
      <c r="Q1168" s="49">
        <v>72.22</v>
      </c>
      <c r="R1168" s="98">
        <f>(S1125*60+Q1168)/(N1168*60+P1168)*100</f>
        <v>70.80392156862744</v>
      </c>
      <c r="U1168" s="21" t="e">
        <f>104-F1208</f>
        <v>#N/A</v>
      </c>
    </row>
    <row r="1169" spans="1:21" ht="18">
      <c r="A1169" s="4">
        <v>110</v>
      </c>
      <c r="B1169" s="103">
        <v>60</v>
      </c>
      <c r="C1169" s="1">
        <v>48</v>
      </c>
      <c r="D1169" s="102" t="s">
        <v>1206</v>
      </c>
      <c r="E1169" s="2" t="str">
        <f>VLOOKUP($A1169,база!$A$3:$E$9988,2,FALSE)</f>
        <v>Дмитриева Валентина</v>
      </c>
      <c r="F1169" s="7" t="str">
        <f>VLOOKUP($A1169,база!$A$3:$E$9988,3,FALSE)</f>
        <v>42</v>
      </c>
      <c r="G1169" s="2" t="str">
        <f>VLOOKUP($A1169,база!$A$3:$E$9988,4,FALSE)</f>
        <v>Москва</v>
      </c>
      <c r="H1169" s="2" t="str">
        <f>VLOOKUP($A1169,база!$A$3:$E$9988,5,FALSE)</f>
        <v>Факел</v>
      </c>
      <c r="I1169" s="10"/>
      <c r="J1169" s="10"/>
      <c r="K1169" s="10"/>
      <c r="L1169" s="24"/>
      <c r="M1169" s="24"/>
      <c r="N1169" s="48">
        <v>1</v>
      </c>
      <c r="O1169" s="35" t="s">
        <v>1142</v>
      </c>
      <c r="P1169" s="53" t="s">
        <v>1533</v>
      </c>
      <c r="Q1169" s="49">
        <v>62.19</v>
      </c>
      <c r="R1169" s="98">
        <f>(S1127*60+Q1169)/(N1169*60+P1169)*100</f>
        <v>64.8488008342023</v>
      </c>
      <c r="U1169" s="21" t="e">
        <f>104-F1209</f>
        <v>#N/A</v>
      </c>
    </row>
    <row r="1170" spans="1:21" ht="15.75">
      <c r="A1170" s="4">
        <v>218</v>
      </c>
      <c r="B1170" s="103">
        <v>55</v>
      </c>
      <c r="C1170" s="1">
        <v>56</v>
      </c>
      <c r="D1170" s="102" t="s">
        <v>1206</v>
      </c>
      <c r="E1170" s="2" t="str">
        <f>VLOOKUP($A1170,база!$A$3:$E$9988,2,FALSE)</f>
        <v>Кудряшова Валентина</v>
      </c>
      <c r="F1170" s="7">
        <f>VLOOKUP($A1170,база!$A$3:$E$9988,3,FALSE)</f>
        <v>48</v>
      </c>
      <c r="G1170" s="2" t="str">
        <f>VLOOKUP($A1170,база!$A$3:$E$9988,4,FALSE)</f>
        <v>Татарстан</v>
      </c>
      <c r="H1170" s="2" t="str">
        <f>VLOOKUP($A1170,база!$A$3:$E$9988,5,FALSE)</f>
        <v>Нижнекамск</v>
      </c>
      <c r="I1170" s="10"/>
      <c r="J1170" s="10"/>
      <c r="K1170" s="10"/>
      <c r="L1170" s="15"/>
      <c r="M1170" s="15"/>
      <c r="N1170" s="48">
        <v>1</v>
      </c>
      <c r="O1170" s="35" t="s">
        <v>1142</v>
      </c>
      <c r="P1170" s="53" t="s">
        <v>1453</v>
      </c>
      <c r="Q1170" s="49">
        <v>59.13</v>
      </c>
      <c r="R1170" s="98">
        <f>(S1128*60+Q1170)/(N1170*60+P1170)*100</f>
        <v>68.4375</v>
      </c>
      <c r="U1170" s="21" t="e">
        <f>104-F1210</f>
        <v>#N/A</v>
      </c>
    </row>
    <row r="1171" spans="1:21" ht="15">
      <c r="A1171" s="4">
        <v>266</v>
      </c>
      <c r="B1171" s="103"/>
      <c r="C1171" s="1">
        <v>44</v>
      </c>
      <c r="D1171" s="102" t="s">
        <v>1207</v>
      </c>
      <c r="E1171" s="2" t="str">
        <f>VLOOKUP($A1171,база!$A$3:$E$9988,2,FALSE)</f>
        <v>Мокшина Наталья</v>
      </c>
      <c r="F1171" s="7">
        <f>VLOOKUP($A1171,база!$A$3:$E$9988,3,FALSE)</f>
        <v>48</v>
      </c>
      <c r="G1171" s="2" t="str">
        <f>VLOOKUP($A1171,база!$A$3:$E$9988,4,FALSE)</f>
        <v>С-Петерб.</v>
      </c>
      <c r="H1171" s="2" t="str">
        <f>VLOOKUP($A1171,база!$A$3:$E$9988,5,FALSE)</f>
        <v>Ижорец</v>
      </c>
      <c r="I1171" s="10"/>
      <c r="J1171" s="10"/>
      <c r="K1171" s="10"/>
      <c r="N1171" s="48">
        <v>1</v>
      </c>
      <c r="O1171" s="35" t="s">
        <v>1142</v>
      </c>
      <c r="P1171" s="53" t="s">
        <v>1534</v>
      </c>
      <c r="Q1171" s="49">
        <v>59.13</v>
      </c>
      <c r="R1171" s="98">
        <f>(S1129*60+Q1171)/(N1171*60+P1171)*100</f>
        <v>67.4230330672748</v>
      </c>
      <c r="U1171" s="21" t="e">
        <f>104-F1211</f>
        <v>#N/A</v>
      </c>
    </row>
    <row r="1172" spans="1:18" ht="15.75">
      <c r="A1172" s="4">
        <v>665</v>
      </c>
      <c r="B1172" s="103"/>
      <c r="D1172" s="102" t="s">
        <v>1199</v>
      </c>
      <c r="E1172" s="2" t="str">
        <f>VLOOKUP($A1172,база!$A$3:$E$9988,2,FALSE)</f>
        <v>Родкина Магинур</v>
      </c>
      <c r="F1172" s="7">
        <f>VLOOKUP($A1172,база!$A$3:$E$9988,3,FALSE)</f>
        <v>47</v>
      </c>
      <c r="G1172" s="2" t="str">
        <f>VLOOKUP($A1172,база!$A$3:$E$9988,4,FALSE)</f>
        <v>Москва</v>
      </c>
      <c r="H1172" s="2"/>
      <c r="I1172" s="10"/>
      <c r="J1172" s="10"/>
      <c r="K1172" s="10"/>
      <c r="L1172" s="15"/>
      <c r="M1172" s="15"/>
      <c r="N1172" s="48">
        <v>2</v>
      </c>
      <c r="O1172" s="35" t="s">
        <v>1142</v>
      </c>
      <c r="P1172" s="53" t="s">
        <v>1168</v>
      </c>
      <c r="Q1172" s="49">
        <v>59.71</v>
      </c>
      <c r="R1172" s="98">
        <f>(S1130*60+Q1172)/(N1172*60+P1172)*100</f>
        <v>49.634247714048215</v>
      </c>
    </row>
    <row r="1173" spans="1:21" ht="15.75">
      <c r="A1173" s="4">
        <v>507</v>
      </c>
      <c r="B1173" s="103">
        <v>50</v>
      </c>
      <c r="C1173" s="1">
        <v>668</v>
      </c>
      <c r="D1173" s="102" t="s">
        <v>1206</v>
      </c>
      <c r="E1173" s="2" t="str">
        <f>VLOOKUP($A1173,база!$A$3:$E$9988,2,FALSE)</f>
        <v>Григорьева Наталья</v>
      </c>
      <c r="F1173" s="7">
        <f>VLOOKUP($A1173,база!$A$3:$E$9988,3,FALSE)</f>
        <v>52</v>
      </c>
      <c r="G1173" s="2" t="str">
        <f>VLOOKUP($A1173,база!$A$3:$E$9988,4,FALSE)</f>
        <v>Нижнекамск</v>
      </c>
      <c r="H1173" s="2" t="str">
        <f>VLOOKUP($A1173,база!$A$3:$E$9988,5,FALSE)</f>
        <v>Нефтехимик</v>
      </c>
      <c r="I1173" s="10"/>
      <c r="J1173" s="10"/>
      <c r="K1173" s="10"/>
      <c r="L1173" s="15"/>
      <c r="M1173" s="15"/>
      <c r="N1173" s="48">
        <v>1</v>
      </c>
      <c r="O1173" s="35" t="s">
        <v>1142</v>
      </c>
      <c r="P1173" s="53" t="s">
        <v>1535</v>
      </c>
      <c r="Q1173" s="49">
        <v>56.46</v>
      </c>
      <c r="R1173" s="98">
        <f>(S1130*60+Q1173)/(N1173*60+P1173)*100</f>
        <v>65.72759022118743</v>
      </c>
      <c r="U1173" s="21" t="e">
        <f>104-F1212</f>
        <v>#N/A</v>
      </c>
    </row>
    <row r="1174" spans="1:21" ht="15">
      <c r="A1174" s="4">
        <v>301</v>
      </c>
      <c r="B1174" s="103">
        <v>45</v>
      </c>
      <c r="C1174" s="1">
        <v>42</v>
      </c>
      <c r="D1174" s="102" t="s">
        <v>1206</v>
      </c>
      <c r="E1174" s="2" t="str">
        <f>VLOOKUP($A1174,база!$A$3:$E$9988,2,FALSE)</f>
        <v>Подвысоцкая Надежда</v>
      </c>
      <c r="F1174" s="7">
        <f>VLOOKUP($A1174,база!$A$3:$E$9988,3,FALSE)</f>
        <v>56</v>
      </c>
      <c r="G1174" s="2" t="str">
        <f>VLOOKUP($A1174,база!$A$3:$E$9988,4,FALSE)</f>
        <v>Удмуртия</v>
      </c>
      <c r="H1174" s="2" t="str">
        <f>VLOOKUP($A1174,база!$A$3:$E$9988,5,FALSE)</f>
        <v>Глазов Прогресс</v>
      </c>
      <c r="I1174" s="10"/>
      <c r="J1174" s="10"/>
      <c r="K1174" s="10"/>
      <c r="L1174" s="2"/>
      <c r="M1174" s="2"/>
      <c r="N1174" s="48">
        <v>1</v>
      </c>
      <c r="O1174" s="35" t="s">
        <v>1142</v>
      </c>
      <c r="P1174" s="53" t="s">
        <v>1343</v>
      </c>
      <c r="Q1174" s="49">
        <v>54.56</v>
      </c>
      <c r="R1174" s="98">
        <f>(S1132*60+Q1174)/(N1174*60+P1174)*100</f>
        <v>73.82949932341</v>
      </c>
      <c r="U1174" s="21" t="e">
        <f>104-F1215</f>
        <v>#N/A</v>
      </c>
    </row>
    <row r="1175" spans="1:21" ht="15">
      <c r="A1175" s="4">
        <v>207</v>
      </c>
      <c r="B1175" s="103">
        <v>40</v>
      </c>
      <c r="C1175" s="1">
        <v>7</v>
      </c>
      <c r="D1175" s="102" t="s">
        <v>1206</v>
      </c>
      <c r="E1175" s="2" t="str">
        <f>VLOOKUP($A1175,база!$A$3:$E$9988,2,FALSE)</f>
        <v>Котова Наталья</v>
      </c>
      <c r="F1175" s="7" t="str">
        <f>VLOOKUP($A1175,база!$A$3:$E$9988,3,FALSE)</f>
        <v>63</v>
      </c>
      <c r="G1175" s="2" t="str">
        <f>VLOOKUP($A1175,база!$A$3:$E$9988,4,FALSE)</f>
        <v>Тамбов</v>
      </c>
      <c r="H1175" s="2"/>
      <c r="I1175" s="10"/>
      <c r="J1175" s="10"/>
      <c r="K1175" s="10"/>
      <c r="L1175" s="2"/>
      <c r="M1175" s="2"/>
      <c r="N1175" s="48">
        <v>1</v>
      </c>
      <c r="O1175" s="35" t="s">
        <v>1142</v>
      </c>
      <c r="P1175" s="53" t="s">
        <v>1536</v>
      </c>
      <c r="Q1175" s="49">
        <v>51.98</v>
      </c>
      <c r="R1175" s="98">
        <f>(S1133*60+Q1175)/(N1175*60+P1175)*100</f>
        <v>83.56913183279741</v>
      </c>
      <c r="U1175" s="21" t="e">
        <f>104-F1216</f>
        <v>#N/A</v>
      </c>
    </row>
    <row r="1176" spans="1:21" ht="15">
      <c r="A1176" s="4">
        <v>136</v>
      </c>
      <c r="B1176" s="103"/>
      <c r="C1176" s="1">
        <v>569</v>
      </c>
      <c r="D1176" s="102" t="s">
        <v>1207</v>
      </c>
      <c r="E1176" s="2" t="str">
        <f>VLOOKUP($A1176,база!$A$3:$E$9988,2,FALSE)</f>
        <v>Зайцева Елена</v>
      </c>
      <c r="F1176" s="7">
        <f>VLOOKUP($A1176,база!$A$3:$E$9988,3,FALSE)</f>
        <v>64</v>
      </c>
      <c r="G1176" s="2" t="str">
        <f>VLOOKUP($A1176,база!$A$3:$E$9988,4,FALSE)</f>
        <v>Архангельская</v>
      </c>
      <c r="H1176" s="2" t="str">
        <f>VLOOKUP($A1176,база!$A$3:$E$9988,5,FALSE)</f>
        <v>Лава</v>
      </c>
      <c r="I1176" s="10"/>
      <c r="J1176" s="10"/>
      <c r="K1176" s="10"/>
      <c r="L1176" s="2"/>
      <c r="M1176" s="2"/>
      <c r="N1176" s="48">
        <v>1</v>
      </c>
      <c r="O1176" s="35" t="s">
        <v>1142</v>
      </c>
      <c r="P1176" s="53" t="s">
        <v>1244</v>
      </c>
      <c r="Q1176" s="49">
        <v>51.57</v>
      </c>
      <c r="R1176" s="98">
        <f>(S1134*60+Q1176)/(N1176*60+P1176)*100</f>
        <v>76.513353115727</v>
      </c>
      <c r="U1176" s="21" t="e">
        <f>104-F1217</f>
        <v>#N/A</v>
      </c>
    </row>
    <row r="1177" spans="1:21" ht="15">
      <c r="A1177" s="4">
        <v>466</v>
      </c>
      <c r="C1177" s="1">
        <v>488</v>
      </c>
      <c r="D1177" s="102" t="s">
        <v>1199</v>
      </c>
      <c r="E1177" s="2" t="str">
        <f>VLOOKUP($A1177,база!$A$3:$E$9988,2,FALSE)</f>
        <v>Чернышова Елена</v>
      </c>
      <c r="F1177" s="7" t="str">
        <f>VLOOKUP($A1177,база!$A$3:$E$9988,3,FALSE)</f>
        <v>62</v>
      </c>
      <c r="G1177" s="2" t="str">
        <f>VLOOKUP($A1177,база!$A$3:$E$9988,4,FALSE)</f>
        <v>Удмуртия,Глазов</v>
      </c>
      <c r="H1177" s="2"/>
      <c r="I1177" s="10"/>
      <c r="J1177" s="10"/>
      <c r="K1177" s="10"/>
      <c r="L1177" s="2"/>
      <c r="M1177" s="2"/>
      <c r="N1177" s="48">
        <v>1</v>
      </c>
      <c r="O1177" s="35" t="s">
        <v>1142</v>
      </c>
      <c r="P1177" s="53" t="s">
        <v>1537</v>
      </c>
      <c r="Q1177" s="49">
        <v>52.39</v>
      </c>
      <c r="R1177" s="98">
        <f>(S1136*60+Q1177)/(N1177*60+P1177)*100</f>
        <v>68.39425587467363</v>
      </c>
      <c r="U1177" s="21" t="e">
        <f>104-F1219</f>
        <v>#N/A</v>
      </c>
    </row>
    <row r="1178" spans="1:21" ht="15">
      <c r="A1178" s="4">
        <v>631</v>
      </c>
      <c r="B1178" s="103">
        <v>35</v>
      </c>
      <c r="C1178" s="1">
        <v>382</v>
      </c>
      <c r="D1178" s="102" t="s">
        <v>1206</v>
      </c>
      <c r="E1178" s="2" t="str">
        <f>VLOOKUP($A1178,база!$A$3:$E$9988,2,FALSE)</f>
        <v>Калинина Ирина</v>
      </c>
      <c r="F1178" s="7">
        <f>VLOOKUP($A1178,база!$A$3:$E$9988,3,FALSE)</f>
        <v>65</v>
      </c>
      <c r="G1178" s="2" t="str">
        <f>VLOOKUP($A1178,база!$A$3:$E$9988,4,FALSE)</f>
        <v>Москва</v>
      </c>
      <c r="H1178" s="2" t="str">
        <f>VLOOKUP($A1178,база!$A$3:$E$9988,5,FALSE)</f>
        <v>МГСУ</v>
      </c>
      <c r="I1178" s="10"/>
      <c r="J1178" s="10"/>
      <c r="K1178" s="10"/>
      <c r="L1178" s="2"/>
      <c r="M1178" s="2"/>
      <c r="N1178" s="48">
        <v>1</v>
      </c>
      <c r="O1178" s="35" t="s">
        <v>1142</v>
      </c>
      <c r="P1178" s="53" t="s">
        <v>1444</v>
      </c>
      <c r="Q1178" s="49">
        <v>51.18</v>
      </c>
      <c r="R1178" s="98">
        <f>(S1140*60+Q1178)/(N1178*60+P1178)*100</f>
        <v>77.31117824773413</v>
      </c>
      <c r="U1178" s="21" t="e">
        <f aca="true" t="shared" si="51" ref="U1178:U1199">104-F1223</f>
        <v>#N/A</v>
      </c>
    </row>
    <row r="1179" spans="1:21" ht="15">
      <c r="A1179" s="4">
        <v>464</v>
      </c>
      <c r="B1179" s="103"/>
      <c r="C1179" s="1">
        <v>578</v>
      </c>
      <c r="D1179" s="102" t="s">
        <v>1207</v>
      </c>
      <c r="E1179" s="2" t="str">
        <f>VLOOKUP($A1179,база!$A$3:$E$9988,2,FALSE)</f>
        <v>Чернова Наталья</v>
      </c>
      <c r="F1179" s="7">
        <f>VLOOKUP($A1179,база!$A$3:$E$9988,3,FALSE)</f>
        <v>69</v>
      </c>
      <c r="G1179" s="2" t="str">
        <f>VLOOKUP($A1179,база!$A$3:$E$9988,4,FALSE)</f>
        <v>Архангельская</v>
      </c>
      <c r="H1179" s="2" t="str">
        <f>VLOOKUP($A1179,база!$A$3:$E$9988,5,FALSE)</f>
        <v>Архангельск Лава</v>
      </c>
      <c r="I1179" s="10"/>
      <c r="J1179" s="10"/>
      <c r="K1179" s="10"/>
      <c r="L1179" s="2"/>
      <c r="M1179" s="2"/>
      <c r="N1179" s="48">
        <v>1</v>
      </c>
      <c r="O1179" s="35" t="s">
        <v>1142</v>
      </c>
      <c r="P1179" s="53" t="s">
        <v>1231</v>
      </c>
      <c r="Q1179" s="49">
        <v>49.66</v>
      </c>
      <c r="R1179" s="98">
        <f>(S1141*60+Q1179)/(N1179*60+P1179)*100</f>
        <v>67.1081081081081</v>
      </c>
      <c r="U1179" s="21" t="e">
        <f t="shared" si="51"/>
        <v>#N/A</v>
      </c>
    </row>
    <row r="1180" spans="2:13" ht="15">
      <c r="B1180" s="103"/>
      <c r="D1180" s="102"/>
      <c r="E1180" s="2"/>
      <c r="F1180" s="7"/>
      <c r="G1180" s="2"/>
      <c r="H1180" s="2"/>
      <c r="I1180" s="10"/>
      <c r="J1180" s="10"/>
      <c r="K1180" s="10"/>
      <c r="L1180" s="2"/>
      <c r="M1180" s="2"/>
    </row>
    <row r="1181" spans="2:13" ht="15">
      <c r="B1181" s="103"/>
      <c r="D1181" s="102"/>
      <c r="E1181" s="2"/>
      <c r="F1181" s="7"/>
      <c r="G1181" s="2"/>
      <c r="H1181" s="2"/>
      <c r="I1181" s="10"/>
      <c r="J1181" s="10"/>
      <c r="K1181" s="10"/>
      <c r="L1181" s="2"/>
      <c r="M1181" s="2"/>
    </row>
    <row r="1182" spans="2:21" ht="15">
      <c r="B1182" s="103"/>
      <c r="D1182" s="102"/>
      <c r="E1182" s="2"/>
      <c r="F1182" s="7"/>
      <c r="G1182" s="2"/>
      <c r="H1182" s="2"/>
      <c r="I1182" s="10"/>
      <c r="J1182" s="10"/>
      <c r="K1182" s="10"/>
      <c r="L1182" s="2"/>
      <c r="M1182" s="2"/>
      <c r="U1182" s="21" t="e">
        <f t="shared" si="51"/>
        <v>#N/A</v>
      </c>
    </row>
    <row r="1183" spans="2:21" ht="15">
      <c r="B1183" s="103"/>
      <c r="D1183" s="102"/>
      <c r="E1183" s="2"/>
      <c r="F1183" s="7"/>
      <c r="G1183" s="2"/>
      <c r="H1183" s="2"/>
      <c r="I1183" s="10"/>
      <c r="J1183" s="10"/>
      <c r="K1183" s="10"/>
      <c r="L1183" s="2"/>
      <c r="M1183" s="2"/>
      <c r="U1183" s="21" t="e">
        <f t="shared" si="51"/>
        <v>#N/A</v>
      </c>
    </row>
    <row r="1184" spans="2:21" ht="15">
      <c r="B1184" s="103"/>
      <c r="D1184" s="102"/>
      <c r="E1184" s="2"/>
      <c r="F1184" s="7"/>
      <c r="G1184" s="2"/>
      <c r="H1184" s="2"/>
      <c r="I1184" s="10"/>
      <c r="J1184" s="10"/>
      <c r="K1184" s="10"/>
      <c r="L1184" s="2"/>
      <c r="M1184" s="2"/>
      <c r="U1184" s="21" t="e">
        <f t="shared" si="51"/>
        <v>#N/A</v>
      </c>
    </row>
    <row r="1185" spans="2:21" ht="15">
      <c r="B1185" s="103"/>
      <c r="D1185" s="102"/>
      <c r="E1185" s="2"/>
      <c r="F1185" s="7"/>
      <c r="G1185" s="2"/>
      <c r="H1185" s="2"/>
      <c r="I1185" s="10"/>
      <c r="J1185" s="10"/>
      <c r="K1185" s="10"/>
      <c r="L1185" s="2"/>
      <c r="M1185" s="2"/>
      <c r="U1185" s="21" t="e">
        <f t="shared" si="51"/>
        <v>#N/A</v>
      </c>
    </row>
    <row r="1186" spans="2:21" ht="15">
      <c r="B1186" s="103"/>
      <c r="D1186" s="102"/>
      <c r="E1186" s="2"/>
      <c r="F1186" s="7"/>
      <c r="G1186" s="2"/>
      <c r="H1186" s="2"/>
      <c r="I1186" s="10"/>
      <c r="J1186" s="10"/>
      <c r="K1186" s="10"/>
      <c r="L1186" s="2"/>
      <c r="M1186" s="2"/>
      <c r="U1186" s="21" t="e">
        <f t="shared" si="51"/>
        <v>#N/A</v>
      </c>
    </row>
    <row r="1187" spans="2:21" ht="15">
      <c r="B1187" s="103"/>
      <c r="D1187" s="102"/>
      <c r="E1187" s="2"/>
      <c r="F1187" s="7"/>
      <c r="G1187" s="2"/>
      <c r="H1187" s="2"/>
      <c r="I1187" s="10"/>
      <c r="J1187" s="10"/>
      <c r="K1187" s="10"/>
      <c r="L1187" s="2"/>
      <c r="M1187" s="2"/>
      <c r="U1187" s="21" t="e">
        <f t="shared" si="51"/>
        <v>#N/A</v>
      </c>
    </row>
    <row r="1188" spans="2:21" ht="15">
      <c r="B1188" s="103"/>
      <c r="D1188" s="102"/>
      <c r="E1188" s="2"/>
      <c r="F1188" s="7"/>
      <c r="G1188" s="2"/>
      <c r="H1188" s="2"/>
      <c r="I1188" s="10"/>
      <c r="J1188" s="10"/>
      <c r="K1188" s="10"/>
      <c r="L1188" s="2"/>
      <c r="M1188" s="2"/>
      <c r="U1188" s="21" t="e">
        <f t="shared" si="51"/>
        <v>#N/A</v>
      </c>
    </row>
    <row r="1189" spans="2:21" ht="15">
      <c r="B1189" s="103"/>
      <c r="D1189" s="102"/>
      <c r="E1189" s="2"/>
      <c r="F1189" s="7"/>
      <c r="G1189" s="2"/>
      <c r="H1189" s="2"/>
      <c r="I1189" s="10"/>
      <c r="J1189" s="10"/>
      <c r="K1189" s="10"/>
      <c r="L1189" s="2"/>
      <c r="M1189" s="2"/>
      <c r="U1189" s="21" t="e">
        <f t="shared" si="51"/>
        <v>#N/A</v>
      </c>
    </row>
    <row r="1190" spans="2:21" ht="15">
      <c r="B1190" s="103"/>
      <c r="D1190" s="102"/>
      <c r="E1190" s="2"/>
      <c r="F1190" s="7"/>
      <c r="G1190" s="2"/>
      <c r="H1190" s="2"/>
      <c r="I1190" s="10"/>
      <c r="J1190" s="10"/>
      <c r="K1190" s="10"/>
      <c r="L1190" s="2"/>
      <c r="M1190" s="2"/>
      <c r="U1190" s="21" t="e">
        <f t="shared" si="51"/>
        <v>#N/A</v>
      </c>
    </row>
    <row r="1191" spans="2:21" ht="15">
      <c r="B1191" s="103"/>
      <c r="D1191" s="102"/>
      <c r="E1191" s="10" t="s">
        <v>829</v>
      </c>
      <c r="F1191" s="7"/>
      <c r="G1191" s="2"/>
      <c r="H1191" s="2"/>
      <c r="I1191" s="10"/>
      <c r="J1191" s="10"/>
      <c r="K1191" s="10"/>
      <c r="L1191" s="2"/>
      <c r="M1191" s="2"/>
      <c r="U1191" s="21" t="e">
        <f t="shared" si="51"/>
        <v>#N/A</v>
      </c>
    </row>
    <row r="1192" spans="2:21" ht="15">
      <c r="B1192" s="103"/>
      <c r="D1192" s="102"/>
      <c r="F1192" s="7"/>
      <c r="G1192" s="2"/>
      <c r="H1192" s="2"/>
      <c r="I1192" s="10"/>
      <c r="J1192" s="10"/>
      <c r="K1192" s="10"/>
      <c r="L1192" s="2"/>
      <c r="M1192" s="2"/>
      <c r="U1192" s="21" t="e">
        <f t="shared" si="51"/>
        <v>#N/A</v>
      </c>
    </row>
    <row r="1193" spans="2:21" ht="15">
      <c r="B1193" s="103"/>
      <c r="D1193" s="102"/>
      <c r="E1193" s="10" t="s">
        <v>818</v>
      </c>
      <c r="F1193" s="7"/>
      <c r="G1193" s="2"/>
      <c r="H1193" s="2"/>
      <c r="I1193" s="10"/>
      <c r="J1193" s="10"/>
      <c r="K1193" s="10"/>
      <c r="L1193" s="2"/>
      <c r="M1193" s="2"/>
      <c r="U1193" s="21" t="e">
        <f t="shared" si="51"/>
        <v>#N/A</v>
      </c>
    </row>
    <row r="1194" spans="2:21" ht="15">
      <c r="B1194" s="103"/>
      <c r="D1194" s="102"/>
      <c r="E1194" s="2"/>
      <c r="F1194" s="7"/>
      <c r="G1194" s="2"/>
      <c r="H1194" s="2"/>
      <c r="I1194" s="10"/>
      <c r="J1194" s="10"/>
      <c r="K1194" s="10"/>
      <c r="L1194" s="2"/>
      <c r="M1194" s="2"/>
      <c r="U1194" s="21" t="e">
        <f t="shared" si="51"/>
        <v>#N/A</v>
      </c>
    </row>
    <row r="1195" spans="2:21" ht="15">
      <c r="B1195" s="103"/>
      <c r="D1195" s="102"/>
      <c r="E1195" s="2"/>
      <c r="F1195" s="7"/>
      <c r="G1195" s="2"/>
      <c r="H1195" s="2"/>
      <c r="I1195" s="10"/>
      <c r="J1195" s="10"/>
      <c r="K1195" s="10"/>
      <c r="L1195" s="2"/>
      <c r="M1195" s="2"/>
      <c r="U1195" s="21" t="e">
        <f t="shared" si="51"/>
        <v>#N/A</v>
      </c>
    </row>
    <row r="1196" spans="2:21" ht="15">
      <c r="B1196" s="103"/>
      <c r="D1196" s="102"/>
      <c r="E1196" s="2"/>
      <c r="F1196" s="7"/>
      <c r="G1196" s="2"/>
      <c r="H1196" s="2"/>
      <c r="I1196" s="10"/>
      <c r="J1196" s="10"/>
      <c r="K1196" s="10"/>
      <c r="L1196" s="2"/>
      <c r="M1196" s="2"/>
      <c r="U1196" s="21" t="e">
        <f t="shared" si="51"/>
        <v>#N/A</v>
      </c>
    </row>
    <row r="1197" spans="2:21" ht="15">
      <c r="B1197" s="103"/>
      <c r="D1197" s="102"/>
      <c r="E1197" s="2"/>
      <c r="F1197" s="7"/>
      <c r="G1197" s="2"/>
      <c r="H1197" s="2"/>
      <c r="I1197" s="10"/>
      <c r="J1197" s="10"/>
      <c r="K1197" s="10"/>
      <c r="L1197" s="2"/>
      <c r="M1197" s="2"/>
      <c r="U1197" s="21" t="e">
        <f t="shared" si="51"/>
        <v>#N/A</v>
      </c>
    </row>
    <row r="1198" spans="2:21" ht="15">
      <c r="B1198" s="103"/>
      <c r="D1198" s="102"/>
      <c r="E1198" s="2"/>
      <c r="F1198" s="7"/>
      <c r="G1198" s="2"/>
      <c r="H1198" s="2"/>
      <c r="I1198" s="10"/>
      <c r="J1198" s="10"/>
      <c r="K1198" s="10"/>
      <c r="L1198" s="2"/>
      <c r="M1198" s="2"/>
      <c r="U1198" s="21" t="e">
        <f t="shared" si="51"/>
        <v>#N/A</v>
      </c>
    </row>
    <row r="1199" spans="2:21" ht="15">
      <c r="B1199" s="103"/>
      <c r="D1199" s="102"/>
      <c r="E1199" s="2"/>
      <c r="F1199" s="7"/>
      <c r="G1199" s="2"/>
      <c r="H1199" s="2"/>
      <c r="I1199" s="10"/>
      <c r="J1199" s="10"/>
      <c r="K1199" s="10"/>
      <c r="L1199" s="2"/>
      <c r="M1199" s="2"/>
      <c r="U1199" s="21" t="e">
        <f t="shared" si="51"/>
        <v>#N/A</v>
      </c>
    </row>
    <row r="1200" spans="2:21" s="4" customFormat="1" ht="15">
      <c r="B1200" s="103"/>
      <c r="C1200" s="1"/>
      <c r="D1200" s="102"/>
      <c r="E1200" s="2"/>
      <c r="F1200" s="7"/>
      <c r="G1200" s="2"/>
      <c r="H1200" s="2"/>
      <c r="I1200" s="10"/>
      <c r="J1200" s="10"/>
      <c r="K1200" s="10"/>
      <c r="L1200" s="2"/>
      <c r="M1200" s="2"/>
      <c r="N1200" s="48"/>
      <c r="O1200" s="35"/>
      <c r="P1200" s="53"/>
      <c r="Q1200" s="49"/>
      <c r="R1200" s="98"/>
      <c r="S1200" s="38"/>
      <c r="U1200" s="7"/>
    </row>
    <row r="1201" spans="2:21" s="4" customFormat="1" ht="15">
      <c r="B1201" s="103"/>
      <c r="C1201" s="1"/>
      <c r="D1201" s="102"/>
      <c r="E1201" s="2"/>
      <c r="F1201" s="7"/>
      <c r="G1201" s="2"/>
      <c r="H1201" s="2"/>
      <c r="I1201" s="10"/>
      <c r="J1201" s="10"/>
      <c r="K1201" s="10"/>
      <c r="N1201" s="48"/>
      <c r="O1201" s="35"/>
      <c r="P1201" s="53"/>
      <c r="Q1201" s="49"/>
      <c r="R1201" s="98"/>
      <c r="S1201" s="38"/>
      <c r="U1201" s="7"/>
    </row>
    <row r="1202" spans="2:21" s="4" customFormat="1" ht="15">
      <c r="B1202" s="103"/>
      <c r="C1202" s="1"/>
      <c r="D1202" s="102"/>
      <c r="E1202" s="2" t="s">
        <v>832</v>
      </c>
      <c r="F1202" s="7"/>
      <c r="G1202" s="2"/>
      <c r="H1202" s="2"/>
      <c r="I1202" s="10"/>
      <c r="J1202" s="10"/>
      <c r="K1202" s="10"/>
      <c r="N1202" s="48"/>
      <c r="O1202" s="35"/>
      <c r="P1202" s="53"/>
      <c r="Q1202" s="49"/>
      <c r="R1202" s="98"/>
      <c r="S1202" s="38"/>
      <c r="U1202" s="7"/>
    </row>
    <row r="1203" spans="2:21" s="4" customFormat="1" ht="15">
      <c r="B1203" s="103"/>
      <c r="C1203" s="1"/>
      <c r="D1203" s="102"/>
      <c r="E1203" s="2"/>
      <c r="F1203" s="7"/>
      <c r="G1203" s="2"/>
      <c r="H1203" s="2"/>
      <c r="I1203" s="10"/>
      <c r="J1203" s="10"/>
      <c r="K1203" s="10"/>
      <c r="N1203" s="48"/>
      <c r="O1203" s="35"/>
      <c r="P1203" s="53"/>
      <c r="Q1203" s="49"/>
      <c r="R1203" s="98"/>
      <c r="S1203" s="38"/>
      <c r="U1203" s="7"/>
    </row>
    <row r="1204" spans="2:21" ht="15">
      <c r="B1204" s="103"/>
      <c r="D1204" s="102"/>
      <c r="E1204" s="2" t="s">
        <v>811</v>
      </c>
      <c r="F1204" s="7"/>
      <c r="G1204" s="2"/>
      <c r="H1204" s="2"/>
      <c r="I1204" s="10"/>
      <c r="J1204" s="10"/>
      <c r="K1204" s="10"/>
      <c r="U1204" s="21">
        <f>104-F1280</f>
        <v>104</v>
      </c>
    </row>
    <row r="1205" spans="2:21" ht="15">
      <c r="B1205" s="103"/>
      <c r="D1205" s="102">
        <v>1</v>
      </c>
      <c r="E1205" s="2" t="e">
        <f>VLOOKUP($A1205,база!$A$3:$E$9988,2,FALSE)</f>
        <v>#N/A</v>
      </c>
      <c r="F1205" s="7" t="e">
        <f>VLOOKUP($A1205,база!$A$3:$E$9988,3,FALSE)</f>
        <v>#N/A</v>
      </c>
      <c r="G1205" s="2" t="e">
        <f>VLOOKUP($A1205,база!$A$3:$E$9988,4,FALSE)</f>
        <v>#N/A</v>
      </c>
      <c r="H1205" s="2" t="e">
        <f>VLOOKUP($A1205,база!$A$3:$E$9988,5,FALSE)</f>
        <v>#N/A</v>
      </c>
      <c r="I1205" s="10"/>
      <c r="J1205" s="10"/>
      <c r="K1205" s="10"/>
      <c r="R1205" s="98" t="e">
        <f>(S1167*60+Q1205)/(N1205*60+P1205)*100</f>
        <v>#DIV/0!</v>
      </c>
      <c r="U1205" s="21">
        <f>104-F1281</f>
        <v>104</v>
      </c>
    </row>
    <row r="1206" spans="2:21" ht="15">
      <c r="B1206" s="103"/>
      <c r="D1206" s="102">
        <v>2</v>
      </c>
      <c r="E1206" s="2" t="e">
        <f>VLOOKUP($A1206,база!$A$3:$E$9988,2,FALSE)</f>
        <v>#N/A</v>
      </c>
      <c r="F1206" s="7" t="e">
        <f>VLOOKUP($A1206,база!$A$3:$E$9988,3,FALSE)</f>
        <v>#N/A</v>
      </c>
      <c r="G1206" s="2" t="e">
        <f>VLOOKUP($A1206,база!$A$3:$E$9988,4,FALSE)</f>
        <v>#N/A</v>
      </c>
      <c r="H1206" s="2" t="e">
        <f>VLOOKUP($A1206,база!$A$3:$E$9988,5,FALSE)</f>
        <v>#N/A</v>
      </c>
      <c r="I1206" s="10"/>
      <c r="J1206" s="10"/>
      <c r="K1206" s="10"/>
      <c r="R1206" s="98" t="e">
        <f>(#REF!*60+Q1206)/(N1206*60+P1206)*100</f>
        <v>#REF!</v>
      </c>
      <c r="U1206" s="21">
        <f>104-F1282</f>
        <v>104</v>
      </c>
    </row>
    <row r="1207" spans="2:21" ht="15">
      <c r="B1207" s="103"/>
      <c r="D1207" s="102">
        <v>3</v>
      </c>
      <c r="E1207" s="2" t="e">
        <f>VLOOKUP($A1207,база!$A$3:$E$9988,2,FALSE)</f>
        <v>#N/A</v>
      </c>
      <c r="F1207" s="7" t="e">
        <f>VLOOKUP($A1207,база!$A$3:$E$9988,3,FALSE)</f>
        <v>#N/A</v>
      </c>
      <c r="G1207" s="2" t="e">
        <f>VLOOKUP($A1207,база!$A$3:$E$9988,4,FALSE)</f>
        <v>#N/A</v>
      </c>
      <c r="H1207" s="2" t="e">
        <f>VLOOKUP($A1207,база!$A$3:$E$9988,5,FALSE)</f>
        <v>#N/A</v>
      </c>
      <c r="I1207" s="10"/>
      <c r="J1207" s="10"/>
      <c r="K1207" s="10"/>
      <c r="R1207" s="98" t="e">
        <f>(#REF!*60+Q1207)/(N1207*60+P1207)*100</f>
        <v>#REF!</v>
      </c>
      <c r="U1207" s="21">
        <f>104-F1283</f>
        <v>104</v>
      </c>
    </row>
    <row r="1208" spans="2:22" ht="15">
      <c r="B1208" s="103"/>
      <c r="D1208" s="102">
        <v>4</v>
      </c>
      <c r="E1208" s="2" t="e">
        <f>VLOOKUP($A1208,база!$A$3:$E$9988,2,FALSE)</f>
        <v>#N/A</v>
      </c>
      <c r="F1208" s="7" t="e">
        <f>VLOOKUP($A1208,база!$A$3:$E$9988,3,FALSE)</f>
        <v>#N/A</v>
      </c>
      <c r="G1208" s="2" t="e">
        <f>VLOOKUP($A1208,база!$A$3:$E$9988,4,FALSE)</f>
        <v>#N/A</v>
      </c>
      <c r="H1208" s="2" t="e">
        <f>VLOOKUP($A1208,база!$A$3:$E$9988,5,FALSE)</f>
        <v>#N/A</v>
      </c>
      <c r="I1208" s="10"/>
      <c r="J1208" s="10"/>
      <c r="K1208" s="10"/>
      <c r="R1208" s="98" t="e">
        <f>(S1168*60+Q1208)/(N1208*60+P1208)*100</f>
        <v>#DIV/0!</v>
      </c>
      <c r="U1208" s="21" t="e">
        <f>104-#REF!</f>
        <v>#REF!</v>
      </c>
      <c r="V1208" s="4"/>
    </row>
    <row r="1209" spans="2:22" ht="15">
      <c r="B1209" s="103"/>
      <c r="D1209" s="102">
        <v>5</v>
      </c>
      <c r="E1209" s="2" t="e">
        <f>VLOOKUP($A1209,база!$A$3:$E$9988,2,FALSE)</f>
        <v>#N/A</v>
      </c>
      <c r="F1209" s="7" t="e">
        <f>VLOOKUP($A1209,база!$A$3:$E$9988,3,FALSE)</f>
        <v>#N/A</v>
      </c>
      <c r="G1209" s="2" t="e">
        <f>VLOOKUP($A1209,база!$A$3:$E$9988,4,FALSE)</f>
        <v>#N/A</v>
      </c>
      <c r="H1209" s="2" t="e">
        <f>VLOOKUP($A1209,база!$A$3:$E$9988,5,FALSE)</f>
        <v>#N/A</v>
      </c>
      <c r="I1209" s="10"/>
      <c r="J1209" s="10"/>
      <c r="K1209" s="10"/>
      <c r="R1209" s="98" t="e">
        <f>(S1169*60+Q1209)/(N1209*60+P1209)*100</f>
        <v>#DIV/0!</v>
      </c>
      <c r="U1209" s="21" t="e">
        <f>104-#REF!</f>
        <v>#REF!</v>
      </c>
      <c r="V1209" s="4"/>
    </row>
    <row r="1210" spans="2:21" ht="15">
      <c r="B1210" s="103"/>
      <c r="D1210" s="102">
        <v>6</v>
      </c>
      <c r="E1210" s="2" t="e">
        <f>VLOOKUP($A1210,база!$A$3:$E$9988,2,FALSE)</f>
        <v>#N/A</v>
      </c>
      <c r="F1210" s="7" t="e">
        <f>VLOOKUP($A1210,база!$A$3:$E$9988,3,FALSE)</f>
        <v>#N/A</v>
      </c>
      <c r="G1210" s="2" t="e">
        <f>VLOOKUP($A1210,база!$A$3:$E$9988,4,FALSE)</f>
        <v>#N/A</v>
      </c>
      <c r="H1210" s="2" t="e">
        <f>VLOOKUP($A1210,база!$A$3:$E$9988,5,FALSE)</f>
        <v>#N/A</v>
      </c>
      <c r="I1210" s="10"/>
      <c r="J1210" s="10"/>
      <c r="K1210" s="10"/>
      <c r="R1210" s="98" t="e">
        <f>(S1170*60+Q1210)/(N1210*60+P1210)*100</f>
        <v>#DIV/0!</v>
      </c>
      <c r="U1210" s="21" t="e">
        <f>104-#REF!</f>
        <v>#REF!</v>
      </c>
    </row>
    <row r="1211" spans="2:21" ht="15">
      <c r="B1211" s="103"/>
      <c r="D1211" s="102"/>
      <c r="E1211" s="2" t="s">
        <v>812</v>
      </c>
      <c r="F1211" s="7" t="e">
        <f>VLOOKUP($A1211,база!$A$3:$E$9988,3,FALSE)</f>
        <v>#N/A</v>
      </c>
      <c r="G1211" s="2" t="e">
        <f>VLOOKUP($A1211,база!$A$3:$E$9988,4,FALSE)</f>
        <v>#N/A</v>
      </c>
      <c r="H1211" s="2" t="e">
        <f>VLOOKUP($A1211,база!$A$3:$E$9988,5,FALSE)</f>
        <v>#N/A</v>
      </c>
      <c r="I1211" s="10"/>
      <c r="J1211" s="10"/>
      <c r="K1211" s="10"/>
      <c r="R1211" s="98" t="e">
        <f>(S1171*60+Q1211)/(N1211*60+P1211)*100</f>
        <v>#DIV/0!</v>
      </c>
      <c r="U1211" s="21">
        <f>104-F1286</f>
        <v>45</v>
      </c>
    </row>
    <row r="1212" spans="2:21" ht="15">
      <c r="B1212" s="103"/>
      <c r="D1212" s="102">
        <v>1</v>
      </c>
      <c r="E1212" s="2" t="e">
        <f>VLOOKUP($A1212,база!$A$3:$E$9988,2,FALSE)</f>
        <v>#N/A</v>
      </c>
      <c r="F1212" s="7" t="e">
        <f>VLOOKUP($A1212,база!$A$3:$E$9988,3,FALSE)</f>
        <v>#N/A</v>
      </c>
      <c r="G1212" s="2" t="e">
        <f>VLOOKUP($A1212,база!$A$3:$E$9988,4,FALSE)</f>
        <v>#N/A</v>
      </c>
      <c r="H1212" s="2" t="e">
        <f>VLOOKUP($A1212,база!$A$3:$E$9988,5,FALSE)</f>
        <v>#N/A</v>
      </c>
      <c r="I1212" s="10"/>
      <c r="J1212" s="10"/>
      <c r="K1212" s="10"/>
      <c r="R1212" s="98" t="e">
        <f>(S1173*60+Q1212)/(N1212*60+P1212)*100</f>
        <v>#DIV/0!</v>
      </c>
      <c r="U1212" s="21">
        <f>104-F1287</f>
        <v>46</v>
      </c>
    </row>
    <row r="1213" spans="2:21" ht="15">
      <c r="B1213" s="103"/>
      <c r="D1213" s="102">
        <v>2</v>
      </c>
      <c r="E1213" s="2" t="e">
        <f>VLOOKUP($A1213,база!$A$3:$E$9988,2,FALSE)</f>
        <v>#N/A</v>
      </c>
      <c r="F1213" s="7" t="e">
        <f>VLOOKUP($A1213,база!$A$3:$E$9988,3,FALSE)</f>
        <v>#N/A</v>
      </c>
      <c r="G1213" s="2" t="e">
        <f>VLOOKUP($A1213,база!$A$3:$E$9988,4,FALSE)</f>
        <v>#N/A</v>
      </c>
      <c r="H1213" s="2" t="e">
        <f>VLOOKUP($A1213,база!$A$3:$E$9988,5,FALSE)</f>
        <v>#N/A</v>
      </c>
      <c r="I1213" s="10"/>
      <c r="J1213" s="10"/>
      <c r="K1213" s="10"/>
      <c r="R1213" s="98" t="e">
        <f>(#REF!*60+Q1213)/(N1213*60+P1213)*100</f>
        <v>#REF!</v>
      </c>
      <c r="U1213" s="21" t="e">
        <f>104-#REF!</f>
        <v>#REF!</v>
      </c>
    </row>
    <row r="1214" spans="2:21" ht="15">
      <c r="B1214" s="103"/>
      <c r="D1214" s="102">
        <v>3</v>
      </c>
      <c r="E1214" s="2" t="e">
        <f>VLOOKUP($A1214,база!$A$3:$E$9988,2,FALSE)</f>
        <v>#N/A</v>
      </c>
      <c r="F1214" s="7" t="e">
        <f>VLOOKUP($A1214,база!$A$3:$E$9988,3,FALSE)</f>
        <v>#N/A</v>
      </c>
      <c r="G1214" s="2" t="e">
        <f>VLOOKUP($A1214,база!$A$3:$E$9988,4,FALSE)</f>
        <v>#N/A</v>
      </c>
      <c r="H1214" s="2" t="e">
        <f>VLOOKUP($A1214,база!$A$3:$E$9988,5,FALSE)</f>
        <v>#N/A</v>
      </c>
      <c r="I1214" s="10"/>
      <c r="J1214" s="10"/>
      <c r="K1214" s="10"/>
      <c r="L1214" s="2"/>
      <c r="M1214" s="2"/>
      <c r="R1214" s="98" t="e">
        <f>(#REF!*60+Q1214)/(N1214*60+P1214)*100</f>
        <v>#REF!</v>
      </c>
      <c r="U1214" s="21">
        <f>104-F1285</f>
        <v>62</v>
      </c>
    </row>
    <row r="1215" spans="2:21" ht="15">
      <c r="B1215" s="103"/>
      <c r="D1215" s="102">
        <v>4</v>
      </c>
      <c r="E1215" s="2" t="e">
        <f>VLOOKUP($A1215,база!$A$3:$E$9988,2,FALSE)</f>
        <v>#N/A</v>
      </c>
      <c r="F1215" s="7" t="e">
        <f>VLOOKUP($A1215,база!$A$3:$E$9988,3,FALSE)</f>
        <v>#N/A</v>
      </c>
      <c r="G1215" s="2" t="e">
        <f>VLOOKUP($A1215,база!$A$3:$E$9988,4,FALSE)</f>
        <v>#N/A</v>
      </c>
      <c r="H1215" s="2" t="e">
        <f>VLOOKUP($A1215,база!$A$3:$E$9988,5,FALSE)</f>
        <v>#N/A</v>
      </c>
      <c r="I1215" s="10"/>
      <c r="J1215" s="10"/>
      <c r="K1215" s="10"/>
      <c r="R1215" s="98" t="e">
        <f>(S1174*60+Q1215)/(N1215*60+P1215)*100</f>
        <v>#DIV/0!</v>
      </c>
      <c r="U1215" s="21">
        <f>104-F1284</f>
        <v>71</v>
      </c>
    </row>
    <row r="1216" spans="2:21" ht="15">
      <c r="B1216" s="103"/>
      <c r="D1216" s="102">
        <v>5</v>
      </c>
      <c r="E1216" s="2" t="e">
        <f>VLOOKUP($A1216,база!$A$3:$E$9988,2,FALSE)</f>
        <v>#N/A</v>
      </c>
      <c r="F1216" s="7" t="e">
        <f>VLOOKUP($A1216,база!$A$3:$E$9988,3,FALSE)</f>
        <v>#N/A</v>
      </c>
      <c r="G1216" s="2" t="e">
        <f>VLOOKUP($A1216,база!$A$3:$E$9988,4,FALSE)</f>
        <v>#N/A</v>
      </c>
      <c r="H1216" s="2" t="e">
        <f>VLOOKUP($A1216,база!$A$3:$E$9988,5,FALSE)</f>
        <v>#N/A</v>
      </c>
      <c r="I1216" s="10"/>
      <c r="J1216" s="10"/>
      <c r="K1216" s="10"/>
      <c r="R1216" s="98" t="e">
        <f>(S1175*60+Q1216)/(N1216*60+P1216)*100</f>
        <v>#DIV/0!</v>
      </c>
      <c r="U1216" s="21">
        <f>104-F1292</f>
        <v>104</v>
      </c>
    </row>
    <row r="1217" spans="2:21" ht="15">
      <c r="B1217" s="103"/>
      <c r="D1217" s="102">
        <v>6</v>
      </c>
      <c r="E1217" s="2" t="e">
        <f>VLOOKUP($A1217,база!$A$3:$E$9988,2,FALSE)</f>
        <v>#N/A</v>
      </c>
      <c r="F1217" s="7" t="e">
        <f>VLOOKUP($A1217,база!$A$3:$E$9988,3,FALSE)</f>
        <v>#N/A</v>
      </c>
      <c r="G1217" s="2" t="e">
        <f>VLOOKUP($A1217,база!$A$3:$E$9988,4,FALSE)</f>
        <v>#N/A</v>
      </c>
      <c r="H1217" s="2" t="e">
        <f>VLOOKUP($A1217,база!$A$3:$E$9988,5,FALSE)</f>
        <v>#N/A</v>
      </c>
      <c r="I1217" s="10"/>
      <c r="J1217" s="10"/>
      <c r="K1217" s="10"/>
      <c r="R1217" s="98" t="e">
        <f>(S1176*60+Q1217)/(N1217*60+P1217)*100</f>
        <v>#DIV/0!</v>
      </c>
      <c r="U1217" s="21">
        <f>104-F1293</f>
        <v>104</v>
      </c>
    </row>
    <row r="1218" spans="2:21" ht="15">
      <c r="B1218" s="103"/>
      <c r="D1218" s="102"/>
      <c r="E1218" s="2" t="s">
        <v>813</v>
      </c>
      <c r="F1218" s="7" t="e">
        <f>VLOOKUP($A1218,база!$A$3:$E$9988,3,FALSE)</f>
        <v>#N/A</v>
      </c>
      <c r="G1218" s="2" t="e">
        <f>VLOOKUP($A1218,база!$A$3:$E$9988,4,FALSE)</f>
        <v>#N/A</v>
      </c>
      <c r="H1218" s="2" t="e">
        <f>VLOOKUP($A1218,база!$A$3:$E$9988,5,FALSE)</f>
        <v>#N/A</v>
      </c>
      <c r="I1218" s="10"/>
      <c r="J1218" s="10"/>
      <c r="K1218" s="10"/>
      <c r="R1218" s="98" t="e">
        <f>(#REF!*60+Q1218)/(N1218*60+P1218)*100</f>
        <v>#REF!</v>
      </c>
      <c r="U1218" s="21">
        <f>104-F1290</f>
        <v>31</v>
      </c>
    </row>
    <row r="1219" spans="2:21" ht="15">
      <c r="B1219" s="103"/>
      <c r="D1219" s="102">
        <v>1</v>
      </c>
      <c r="E1219" s="2" t="e">
        <f>VLOOKUP($A1219,база!$A$3:$E$9988,2,FALSE)</f>
        <v>#N/A</v>
      </c>
      <c r="F1219" s="7" t="e">
        <f>VLOOKUP($A1219,база!$A$3:$E$9988,3,FALSE)</f>
        <v>#N/A</v>
      </c>
      <c r="G1219" s="2" t="e">
        <f>VLOOKUP($A1219,база!$A$3:$E$9988,4,FALSE)</f>
        <v>#N/A</v>
      </c>
      <c r="H1219" s="2" t="e">
        <f>VLOOKUP($A1219,база!$A$3:$E$9988,5,FALSE)</f>
        <v>#N/A</v>
      </c>
      <c r="I1219" s="10"/>
      <c r="J1219" s="10"/>
      <c r="K1219" s="10"/>
      <c r="R1219" s="98" t="e">
        <f>(S1177*60+Q1219)/(N1219*60+P1219)*100</f>
        <v>#DIV/0!</v>
      </c>
      <c r="U1219" s="21">
        <f>104-F1291</f>
        <v>31</v>
      </c>
    </row>
    <row r="1220" spans="2:21" ht="15">
      <c r="B1220" s="103"/>
      <c r="D1220" s="102">
        <v>2</v>
      </c>
      <c r="E1220" s="2" t="e">
        <f>VLOOKUP($A1220,база!$A$3:$E$9988,2,FALSE)</f>
        <v>#N/A</v>
      </c>
      <c r="F1220" s="7" t="e">
        <f>VLOOKUP($A1220,база!$A$3:$E$9988,3,FALSE)</f>
        <v>#N/A</v>
      </c>
      <c r="G1220" s="2" t="e">
        <f>VLOOKUP($A1220,база!$A$3:$E$9988,4,FALSE)</f>
        <v>#N/A</v>
      </c>
      <c r="H1220" s="2" t="e">
        <f>VLOOKUP($A1220,база!$A$3:$E$9988,5,FALSE)</f>
        <v>#N/A</v>
      </c>
      <c r="I1220" s="10"/>
      <c r="J1220" s="10"/>
      <c r="K1220" s="10"/>
      <c r="R1220" s="98" t="e">
        <f>(#REF!*60+Q1220)/(N1220*60+P1220)*100</f>
        <v>#REF!</v>
      </c>
      <c r="U1220" s="21">
        <f>104-F1289</f>
        <v>39</v>
      </c>
    </row>
    <row r="1221" spans="2:21" ht="15">
      <c r="B1221" s="103"/>
      <c r="D1221" s="102">
        <v>3</v>
      </c>
      <c r="E1221" s="2" t="e">
        <f>VLOOKUP($A1221,база!$A$3:$E$9988,2,FALSE)</f>
        <v>#N/A</v>
      </c>
      <c r="F1221" s="7" t="e">
        <f>VLOOKUP($A1221,база!$A$3:$E$9988,3,FALSE)</f>
        <v>#N/A</v>
      </c>
      <c r="G1221" s="2" t="e">
        <f>VLOOKUP($A1221,база!$A$3:$E$9988,4,FALSE)</f>
        <v>#N/A</v>
      </c>
      <c r="H1221" s="2" t="e">
        <f>VLOOKUP($A1221,база!$A$3:$E$9988,5,FALSE)</f>
        <v>#N/A</v>
      </c>
      <c r="I1221" s="10"/>
      <c r="J1221" s="10"/>
      <c r="K1221" s="10"/>
      <c r="R1221" s="98" t="e">
        <f>(#REF!*60+Q1221)/(N1221*60+P1221)*100</f>
        <v>#REF!</v>
      </c>
      <c r="U1221" s="21">
        <f>104-F1288</f>
        <v>41</v>
      </c>
    </row>
    <row r="1222" spans="2:21" ht="18">
      <c r="B1222" s="103"/>
      <c r="D1222" s="102">
        <v>4</v>
      </c>
      <c r="E1222" s="2" t="e">
        <f>VLOOKUP($A1222,база!$A$3:$E$9988,2,FALSE)</f>
        <v>#N/A</v>
      </c>
      <c r="F1222" s="7" t="e">
        <f>VLOOKUP($A1222,база!$A$3:$E$9988,3,FALSE)</f>
        <v>#N/A</v>
      </c>
      <c r="G1222" s="2" t="e">
        <f>VLOOKUP($A1222,база!$A$3:$E$9988,4,FALSE)</f>
        <v>#N/A</v>
      </c>
      <c r="H1222" s="2" t="e">
        <f>VLOOKUP($A1222,база!$A$3:$E$9988,5,FALSE)</f>
        <v>#N/A</v>
      </c>
      <c r="I1222" s="10"/>
      <c r="J1222" s="10"/>
      <c r="K1222" s="10"/>
      <c r="L1222" s="25"/>
      <c r="M1222" s="25"/>
      <c r="R1222" s="98" t="e">
        <f>(#REF!*60+Q1222)/(N1222*60+P1222)*100</f>
        <v>#REF!</v>
      </c>
      <c r="U1222" s="21" t="e">
        <f>104-#REF!</f>
        <v>#REF!</v>
      </c>
    </row>
    <row r="1223" spans="2:21" ht="15">
      <c r="B1223" s="103"/>
      <c r="D1223" s="102">
        <v>5</v>
      </c>
      <c r="E1223" s="2" t="e">
        <f>VLOOKUP($A1223,база!$A$3:$E$9988,2,FALSE)</f>
        <v>#N/A</v>
      </c>
      <c r="F1223" s="7" t="e">
        <f>VLOOKUP($A1223,база!$A$3:$E$9988,3,FALSE)</f>
        <v>#N/A</v>
      </c>
      <c r="G1223" s="2" t="e">
        <f>VLOOKUP($A1223,база!$A$3:$E$9988,4,FALSE)</f>
        <v>#N/A</v>
      </c>
      <c r="H1223" s="2" t="e">
        <f>VLOOKUP($A1223,база!$A$3:$E$9988,5,FALSE)</f>
        <v>#N/A</v>
      </c>
      <c r="I1223" s="10"/>
      <c r="J1223" s="10"/>
      <c r="K1223" s="10"/>
      <c r="R1223" s="98" t="e">
        <f aca="true" t="shared" si="52" ref="R1223:R1245">(S1178*60+Q1223)/(N1223*60+P1223)*100</f>
        <v>#DIV/0!</v>
      </c>
      <c r="U1223" s="21">
        <f aca="true" t="shared" si="53" ref="U1223:U1248">104-F1299</f>
        <v>104</v>
      </c>
    </row>
    <row r="1224" spans="2:21" ht="15">
      <c r="B1224" s="103"/>
      <c r="D1224" s="102">
        <v>6</v>
      </c>
      <c r="E1224" s="2" t="e">
        <f>VLOOKUP($A1224,база!$A$3:$E$9988,2,FALSE)</f>
        <v>#N/A</v>
      </c>
      <c r="F1224" s="7" t="e">
        <f>VLOOKUP($A1224,база!$A$3:$E$9988,3,FALSE)</f>
        <v>#N/A</v>
      </c>
      <c r="G1224" s="2" t="e">
        <f>VLOOKUP($A1224,база!$A$3:$E$9988,4,FALSE)</f>
        <v>#N/A</v>
      </c>
      <c r="H1224" s="2" t="e">
        <f>VLOOKUP($A1224,база!$A$3:$E$9988,5,FALSE)</f>
        <v>#N/A</v>
      </c>
      <c r="I1224" s="10"/>
      <c r="J1224" s="10"/>
      <c r="K1224" s="10"/>
      <c r="L1224" s="2"/>
      <c r="M1224" s="2"/>
      <c r="R1224" s="98" t="e">
        <f t="shared" si="52"/>
        <v>#DIV/0!</v>
      </c>
      <c r="U1224" s="21">
        <f t="shared" si="53"/>
        <v>104</v>
      </c>
    </row>
    <row r="1225" spans="2:21" ht="15">
      <c r="B1225" s="103"/>
      <c r="D1225" s="102"/>
      <c r="E1225" s="2" t="s">
        <v>814</v>
      </c>
      <c r="F1225" s="7" t="e">
        <f>VLOOKUP($A1225,база!$A$3:$E$9988,3,FALSE)</f>
        <v>#N/A</v>
      </c>
      <c r="G1225" s="2" t="e">
        <f>VLOOKUP($A1225,база!$A$3:$E$9988,4,FALSE)</f>
        <v>#N/A</v>
      </c>
      <c r="H1225" s="2" t="e">
        <f>VLOOKUP($A1225,база!$A$3:$E$9988,5,FALSE)</f>
        <v>#N/A</v>
      </c>
      <c r="I1225" s="10"/>
      <c r="J1225" s="10"/>
      <c r="K1225" s="10"/>
      <c r="R1225" s="98" t="e">
        <f t="shared" si="52"/>
        <v>#DIV/0!</v>
      </c>
      <c r="U1225" s="21">
        <f t="shared" si="53"/>
        <v>104</v>
      </c>
    </row>
    <row r="1226" spans="2:21" ht="15">
      <c r="B1226" s="103"/>
      <c r="D1226" s="102">
        <v>1</v>
      </c>
      <c r="E1226" s="2" t="e">
        <f>VLOOKUP($A1226,база!$A$3:$E$9988,2,FALSE)</f>
        <v>#N/A</v>
      </c>
      <c r="F1226" s="7" t="e">
        <f>VLOOKUP($A1226,база!$A$3:$E$9988,3,FALSE)</f>
        <v>#N/A</v>
      </c>
      <c r="G1226" s="2" t="e">
        <f>VLOOKUP($A1226,база!$A$3:$E$9988,4,FALSE)</f>
        <v>#N/A</v>
      </c>
      <c r="H1226" s="2" t="e">
        <f>VLOOKUP($A1226,база!$A$3:$E$9988,5,FALSE)</f>
        <v>#N/A</v>
      </c>
      <c r="I1226" s="10"/>
      <c r="J1226" s="10"/>
      <c r="K1226" s="10"/>
      <c r="R1226" s="98" t="e">
        <f t="shared" si="52"/>
        <v>#DIV/0!</v>
      </c>
      <c r="U1226" s="21">
        <f t="shared" si="53"/>
        <v>104</v>
      </c>
    </row>
    <row r="1227" spans="2:21" ht="15">
      <c r="B1227" s="103"/>
      <c r="D1227" s="102">
        <v>2</v>
      </c>
      <c r="E1227" s="2" t="e">
        <f>VLOOKUP($A1227,база!$A$3:$E$9988,2,FALSE)</f>
        <v>#N/A</v>
      </c>
      <c r="F1227" s="7" t="e">
        <f>VLOOKUP($A1227,база!$A$3:$E$9988,3,FALSE)</f>
        <v>#N/A</v>
      </c>
      <c r="G1227" s="2" t="e">
        <f>VLOOKUP($A1227,база!$A$3:$E$9988,4,FALSE)</f>
        <v>#N/A</v>
      </c>
      <c r="H1227" s="2" t="e">
        <f>VLOOKUP($A1227,база!$A$3:$E$9988,5,FALSE)</f>
        <v>#N/A</v>
      </c>
      <c r="I1227" s="10"/>
      <c r="J1227" s="10"/>
      <c r="K1227" s="10"/>
      <c r="R1227" s="98" t="e">
        <f t="shared" si="52"/>
        <v>#DIV/0!</v>
      </c>
      <c r="U1227" s="21">
        <f t="shared" si="53"/>
        <v>104</v>
      </c>
    </row>
    <row r="1228" spans="2:21" ht="15">
      <c r="B1228" s="103"/>
      <c r="D1228" s="102">
        <v>3</v>
      </c>
      <c r="E1228" s="2" t="e">
        <f>VLOOKUP($A1228,база!$A$3:$E$9988,2,FALSE)</f>
        <v>#N/A</v>
      </c>
      <c r="F1228" s="7" t="e">
        <f>VLOOKUP($A1228,база!$A$3:$E$9988,3,FALSE)</f>
        <v>#N/A</v>
      </c>
      <c r="G1228" s="2" t="e">
        <f>VLOOKUP($A1228,база!$A$3:$E$9988,4,FALSE)</f>
        <v>#N/A</v>
      </c>
      <c r="H1228" s="2" t="e">
        <f>VLOOKUP($A1228,база!$A$3:$E$9988,5,FALSE)</f>
        <v>#N/A</v>
      </c>
      <c r="I1228" s="10"/>
      <c r="J1228" s="10"/>
      <c r="K1228" s="10"/>
      <c r="R1228" s="98" t="e">
        <f t="shared" si="52"/>
        <v>#DIV/0!</v>
      </c>
      <c r="U1228" s="21">
        <f t="shared" si="53"/>
        <v>104</v>
      </c>
    </row>
    <row r="1229" spans="2:21" ht="15.75">
      <c r="B1229" s="103"/>
      <c r="D1229" s="102">
        <v>4</v>
      </c>
      <c r="E1229" s="2" t="e">
        <f>VLOOKUP($A1229,база!$A$3:$E$9988,2,FALSE)</f>
        <v>#N/A</v>
      </c>
      <c r="F1229" s="7" t="e">
        <f>VLOOKUP($A1229,база!$A$3:$E$9988,3,FALSE)</f>
        <v>#N/A</v>
      </c>
      <c r="G1229" s="2" t="e">
        <f>VLOOKUP($A1229,база!$A$3:$E$9988,4,FALSE)</f>
        <v>#N/A</v>
      </c>
      <c r="H1229" s="2" t="e">
        <f>VLOOKUP($A1229,база!$A$3:$E$9988,5,FALSE)</f>
        <v>#N/A</v>
      </c>
      <c r="I1229" s="10"/>
      <c r="J1229" s="10"/>
      <c r="K1229" s="10"/>
      <c r="L1229" s="15"/>
      <c r="M1229" s="15"/>
      <c r="R1229" s="98" t="e">
        <f t="shared" si="52"/>
        <v>#DIV/0!</v>
      </c>
      <c r="U1229" s="21">
        <f t="shared" si="53"/>
        <v>104</v>
      </c>
    </row>
    <row r="1230" spans="2:21" ht="15">
      <c r="B1230" s="103"/>
      <c r="D1230" s="102">
        <v>5</v>
      </c>
      <c r="E1230" s="2" t="e">
        <f>VLOOKUP($A1230,база!$A$3:$E$9988,2,FALSE)</f>
        <v>#N/A</v>
      </c>
      <c r="F1230" s="7" t="e">
        <f>VLOOKUP($A1230,база!$A$3:$E$9988,3,FALSE)</f>
        <v>#N/A</v>
      </c>
      <c r="G1230" s="2" t="e">
        <f>VLOOKUP($A1230,база!$A$3:$E$9988,4,FALSE)</f>
        <v>#N/A</v>
      </c>
      <c r="H1230" s="2" t="e">
        <f>VLOOKUP($A1230,база!$A$3:$E$9988,5,FALSE)</f>
        <v>#N/A</v>
      </c>
      <c r="I1230" s="10"/>
      <c r="J1230" s="10"/>
      <c r="K1230" s="10"/>
      <c r="L1230" s="2"/>
      <c r="M1230" s="2"/>
      <c r="R1230" s="98" t="e">
        <f t="shared" si="52"/>
        <v>#DIV/0!</v>
      </c>
      <c r="U1230" s="21">
        <f t="shared" si="53"/>
        <v>104</v>
      </c>
    </row>
    <row r="1231" spans="2:21" ht="15">
      <c r="B1231" s="103"/>
      <c r="D1231" s="102">
        <v>6</v>
      </c>
      <c r="E1231" s="2" t="e">
        <f>VLOOKUP($A1231,база!$A$3:$E$9988,2,FALSE)</f>
        <v>#N/A</v>
      </c>
      <c r="F1231" s="7" t="e">
        <f>VLOOKUP($A1231,база!$A$3:$E$9988,3,FALSE)</f>
        <v>#N/A</v>
      </c>
      <c r="G1231" s="2" t="e">
        <f>VLOOKUP($A1231,база!$A$3:$E$9988,4,FALSE)</f>
        <v>#N/A</v>
      </c>
      <c r="H1231" s="2" t="e">
        <f>VLOOKUP($A1231,база!$A$3:$E$9988,5,FALSE)</f>
        <v>#N/A</v>
      </c>
      <c r="I1231" s="10"/>
      <c r="J1231" s="10"/>
      <c r="K1231" s="10"/>
      <c r="L1231" s="2"/>
      <c r="M1231" s="2"/>
      <c r="R1231" s="98" t="e">
        <f t="shared" si="52"/>
        <v>#DIV/0!</v>
      </c>
      <c r="U1231" s="21">
        <f t="shared" si="53"/>
        <v>104</v>
      </c>
    </row>
    <row r="1232" spans="2:21" ht="15">
      <c r="B1232" s="103"/>
      <c r="D1232" s="102"/>
      <c r="E1232" s="2" t="s">
        <v>815</v>
      </c>
      <c r="F1232" s="7" t="e">
        <f>VLOOKUP($A1232,база!$A$3:$E$9988,3,FALSE)</f>
        <v>#N/A</v>
      </c>
      <c r="G1232" s="2" t="e">
        <f>VLOOKUP($A1232,база!$A$3:$E$9988,4,FALSE)</f>
        <v>#N/A</v>
      </c>
      <c r="H1232" s="2" t="e">
        <f>VLOOKUP($A1232,база!$A$3:$E$9988,5,FALSE)</f>
        <v>#N/A</v>
      </c>
      <c r="I1232" s="10"/>
      <c r="J1232" s="10"/>
      <c r="K1232" s="10"/>
      <c r="L1232" s="2"/>
      <c r="M1232" s="2"/>
      <c r="R1232" s="98" t="e">
        <f t="shared" si="52"/>
        <v>#DIV/0!</v>
      </c>
      <c r="U1232" s="21">
        <f t="shared" si="53"/>
        <v>104</v>
      </c>
    </row>
    <row r="1233" spans="2:21" ht="15">
      <c r="B1233" s="103"/>
      <c r="D1233" s="102">
        <v>1</v>
      </c>
      <c r="E1233" s="2" t="e">
        <f>VLOOKUP($A1233,база!$A$3:$E$9988,2,FALSE)</f>
        <v>#N/A</v>
      </c>
      <c r="F1233" s="7" t="e">
        <f>VLOOKUP($A1233,база!$A$3:$E$9988,3,FALSE)</f>
        <v>#N/A</v>
      </c>
      <c r="G1233" s="2" t="e">
        <f>VLOOKUP($A1233,база!$A$3:$E$9988,4,FALSE)</f>
        <v>#N/A</v>
      </c>
      <c r="H1233" s="2" t="e">
        <f>VLOOKUP($A1233,база!$A$3:$E$9988,5,FALSE)</f>
        <v>#N/A</v>
      </c>
      <c r="I1233" s="10"/>
      <c r="J1233" s="10"/>
      <c r="K1233" s="10"/>
      <c r="L1233" s="2"/>
      <c r="M1233" s="2"/>
      <c r="R1233" s="98" t="e">
        <f t="shared" si="52"/>
        <v>#DIV/0!</v>
      </c>
      <c r="U1233" s="21">
        <f t="shared" si="53"/>
        <v>104</v>
      </c>
    </row>
    <row r="1234" spans="2:21" ht="15">
      <c r="B1234" s="103"/>
      <c r="D1234" s="102">
        <v>2</v>
      </c>
      <c r="E1234" s="2" t="e">
        <f>VLOOKUP($A1234,база!$A$3:$E$9988,2,FALSE)</f>
        <v>#N/A</v>
      </c>
      <c r="F1234" s="7" t="e">
        <f>VLOOKUP($A1234,база!$A$3:$E$9988,3,FALSE)</f>
        <v>#N/A</v>
      </c>
      <c r="G1234" s="2" t="e">
        <f>VLOOKUP($A1234,база!$A$3:$E$9988,4,FALSE)</f>
        <v>#N/A</v>
      </c>
      <c r="H1234" s="2" t="e">
        <f>VLOOKUP($A1234,база!$A$3:$E$9988,5,FALSE)</f>
        <v>#N/A</v>
      </c>
      <c r="I1234" s="10"/>
      <c r="J1234" s="10"/>
      <c r="K1234" s="10"/>
      <c r="L1234" s="2"/>
      <c r="M1234" s="2"/>
      <c r="R1234" s="98" t="e">
        <f t="shared" si="52"/>
        <v>#DIV/0!</v>
      </c>
      <c r="U1234" s="21">
        <f t="shared" si="53"/>
        <v>104</v>
      </c>
    </row>
    <row r="1235" spans="2:21" ht="15">
      <c r="B1235" s="103"/>
      <c r="D1235" s="102">
        <v>3</v>
      </c>
      <c r="E1235" s="2" t="e">
        <f>VLOOKUP($A1235,база!$A$3:$E$9988,2,FALSE)</f>
        <v>#N/A</v>
      </c>
      <c r="F1235" s="7" t="e">
        <f>VLOOKUP($A1235,база!$A$3:$E$9988,3,FALSE)</f>
        <v>#N/A</v>
      </c>
      <c r="G1235" s="2" t="e">
        <f>VLOOKUP($A1235,база!$A$3:$E$9988,4,FALSE)</f>
        <v>#N/A</v>
      </c>
      <c r="H1235" s="2" t="e">
        <f>VLOOKUP($A1235,база!$A$3:$E$9988,5,FALSE)</f>
        <v>#N/A</v>
      </c>
      <c r="I1235" s="10"/>
      <c r="J1235" s="10"/>
      <c r="K1235" s="10"/>
      <c r="L1235" s="2"/>
      <c r="M1235" s="2"/>
      <c r="R1235" s="98" t="e">
        <f t="shared" si="52"/>
        <v>#DIV/0!</v>
      </c>
      <c r="U1235" s="21">
        <f t="shared" si="53"/>
        <v>104</v>
      </c>
    </row>
    <row r="1236" spans="2:21" ht="15">
      <c r="B1236" s="103"/>
      <c r="D1236" s="102">
        <v>4</v>
      </c>
      <c r="E1236" s="2" t="e">
        <f>VLOOKUP($A1236,база!$A$3:$E$9988,2,FALSE)</f>
        <v>#N/A</v>
      </c>
      <c r="F1236" s="7" t="e">
        <f>VLOOKUP($A1236,база!$A$3:$E$9988,3,FALSE)</f>
        <v>#N/A</v>
      </c>
      <c r="G1236" s="2" t="e">
        <f>VLOOKUP($A1236,база!$A$3:$E$9988,4,FALSE)</f>
        <v>#N/A</v>
      </c>
      <c r="H1236" s="2" t="e">
        <f>VLOOKUP($A1236,база!$A$3:$E$9988,5,FALSE)</f>
        <v>#N/A</v>
      </c>
      <c r="I1236" s="10"/>
      <c r="J1236" s="10"/>
      <c r="K1236" s="10"/>
      <c r="L1236" s="2"/>
      <c r="M1236" s="2"/>
      <c r="R1236" s="98" t="e">
        <f t="shared" si="52"/>
        <v>#DIV/0!</v>
      </c>
      <c r="U1236" s="21">
        <f t="shared" si="53"/>
        <v>104</v>
      </c>
    </row>
    <row r="1237" spans="2:21" ht="15">
      <c r="B1237" s="103"/>
      <c r="D1237" s="102">
        <v>5</v>
      </c>
      <c r="E1237" s="2" t="e">
        <f>VLOOKUP($A1237,база!$A$3:$E$9988,2,FALSE)</f>
        <v>#N/A</v>
      </c>
      <c r="F1237" s="7" t="e">
        <f>VLOOKUP($A1237,база!$A$3:$E$9988,3,FALSE)</f>
        <v>#N/A</v>
      </c>
      <c r="G1237" s="2" t="e">
        <f>VLOOKUP($A1237,база!$A$3:$E$9988,4,FALSE)</f>
        <v>#N/A</v>
      </c>
      <c r="H1237" s="2" t="e">
        <f>VLOOKUP($A1237,база!$A$3:$E$9988,5,FALSE)</f>
        <v>#N/A</v>
      </c>
      <c r="I1237" s="10"/>
      <c r="J1237" s="10"/>
      <c r="K1237" s="10"/>
      <c r="L1237" s="2"/>
      <c r="M1237" s="2"/>
      <c r="R1237" s="98" t="e">
        <f t="shared" si="52"/>
        <v>#DIV/0!</v>
      </c>
      <c r="U1237" s="21">
        <f t="shared" si="53"/>
        <v>104</v>
      </c>
    </row>
    <row r="1238" spans="2:21" ht="15">
      <c r="B1238" s="103"/>
      <c r="D1238" s="102">
        <v>6</v>
      </c>
      <c r="E1238" s="2" t="e">
        <f>VLOOKUP($A1238,база!$A$3:$E$9988,2,FALSE)</f>
        <v>#N/A</v>
      </c>
      <c r="F1238" s="7" t="e">
        <f>VLOOKUP($A1238,база!$A$3:$E$9988,3,FALSE)</f>
        <v>#N/A</v>
      </c>
      <c r="G1238" s="2" t="e">
        <f>VLOOKUP($A1238,база!$A$3:$E$9988,4,FALSE)</f>
        <v>#N/A</v>
      </c>
      <c r="H1238" s="2" t="e">
        <f>VLOOKUP($A1238,база!$A$3:$E$9988,5,FALSE)</f>
        <v>#N/A</v>
      </c>
      <c r="I1238" s="10"/>
      <c r="J1238" s="10"/>
      <c r="K1238" s="10"/>
      <c r="L1238" s="2"/>
      <c r="M1238" s="2"/>
      <c r="R1238" s="98" t="e">
        <f t="shared" si="52"/>
        <v>#DIV/0!</v>
      </c>
      <c r="U1238" s="21">
        <f t="shared" si="53"/>
        <v>104</v>
      </c>
    </row>
    <row r="1239" spans="2:21" ht="15">
      <c r="B1239" s="103"/>
      <c r="D1239" s="102"/>
      <c r="E1239" s="2" t="s">
        <v>816</v>
      </c>
      <c r="F1239" s="7" t="e">
        <f>VLOOKUP($A1239,база!$A$3:$E$9988,3,FALSE)</f>
        <v>#N/A</v>
      </c>
      <c r="G1239" s="2" t="e">
        <f>VLOOKUP($A1239,база!$A$3:$E$9988,4,FALSE)</f>
        <v>#N/A</v>
      </c>
      <c r="H1239" s="2" t="e">
        <f>VLOOKUP($A1239,база!$A$3:$E$9988,5,FALSE)</f>
        <v>#N/A</v>
      </c>
      <c r="I1239" s="10"/>
      <c r="J1239" s="10"/>
      <c r="K1239" s="10"/>
      <c r="R1239" s="98" t="e">
        <f t="shared" si="52"/>
        <v>#DIV/0!</v>
      </c>
      <c r="U1239" s="21">
        <f t="shared" si="53"/>
        <v>104</v>
      </c>
    </row>
    <row r="1240" spans="2:21" ht="15">
      <c r="B1240" s="103"/>
      <c r="D1240" s="102">
        <v>1</v>
      </c>
      <c r="E1240" s="2" t="e">
        <f>VLOOKUP($A1240,база!$A$3:$E$9988,2,FALSE)</f>
        <v>#N/A</v>
      </c>
      <c r="F1240" s="7" t="e">
        <f>VLOOKUP($A1240,база!$A$3:$E$9988,3,FALSE)</f>
        <v>#N/A</v>
      </c>
      <c r="G1240" s="2" t="e">
        <f>VLOOKUP($A1240,база!$A$3:$E$9988,4,FALSE)</f>
        <v>#N/A</v>
      </c>
      <c r="H1240" s="2" t="e">
        <f>VLOOKUP($A1240,база!$A$3:$E$9988,5,FALSE)</f>
        <v>#N/A</v>
      </c>
      <c r="I1240" s="10"/>
      <c r="J1240" s="10"/>
      <c r="K1240" s="10"/>
      <c r="R1240" s="98" t="e">
        <f t="shared" si="52"/>
        <v>#DIV/0!</v>
      </c>
      <c r="U1240" s="21">
        <f t="shared" si="53"/>
        <v>104</v>
      </c>
    </row>
    <row r="1241" spans="2:21" ht="15">
      <c r="B1241" s="103"/>
      <c r="D1241" s="102">
        <v>2</v>
      </c>
      <c r="E1241" s="2" t="e">
        <f>VLOOKUP($A1241,база!$A$3:$E$9988,2,FALSE)</f>
        <v>#N/A</v>
      </c>
      <c r="F1241" s="7" t="e">
        <f>VLOOKUP($A1241,база!$A$3:$E$9988,3,FALSE)</f>
        <v>#N/A</v>
      </c>
      <c r="G1241" s="2" t="e">
        <f>VLOOKUP($A1241,база!$A$3:$E$9988,4,FALSE)</f>
        <v>#N/A</v>
      </c>
      <c r="H1241" s="2" t="e">
        <f>VLOOKUP($A1241,база!$A$3:$E$9988,5,FALSE)</f>
        <v>#N/A</v>
      </c>
      <c r="I1241" s="10"/>
      <c r="J1241" s="10"/>
      <c r="K1241" s="10"/>
      <c r="R1241" s="98" t="e">
        <f t="shared" si="52"/>
        <v>#DIV/0!</v>
      </c>
      <c r="U1241" s="21">
        <f t="shared" si="53"/>
        <v>104</v>
      </c>
    </row>
    <row r="1242" spans="2:21" ht="15">
      <c r="B1242" s="103"/>
      <c r="D1242" s="102">
        <v>3</v>
      </c>
      <c r="E1242" s="2" t="e">
        <f>VLOOKUP($A1242,база!$A$3:$E$9988,2,FALSE)</f>
        <v>#N/A</v>
      </c>
      <c r="F1242" s="7" t="e">
        <f>VLOOKUP($A1242,база!$A$3:$E$9988,3,FALSE)</f>
        <v>#N/A</v>
      </c>
      <c r="G1242" s="2" t="e">
        <f>VLOOKUP($A1242,база!$A$3:$E$9988,4,FALSE)</f>
        <v>#N/A</v>
      </c>
      <c r="H1242" s="2" t="e">
        <f>VLOOKUP($A1242,база!$A$3:$E$9988,5,FALSE)</f>
        <v>#N/A</v>
      </c>
      <c r="I1242" s="10"/>
      <c r="J1242" s="10"/>
      <c r="K1242" s="10"/>
      <c r="R1242" s="98" t="e">
        <f t="shared" si="52"/>
        <v>#DIV/0!</v>
      </c>
      <c r="U1242" s="21">
        <f t="shared" si="53"/>
        <v>104</v>
      </c>
    </row>
    <row r="1243" spans="2:21" ht="15">
      <c r="B1243" s="103"/>
      <c r="D1243" s="102">
        <v>4</v>
      </c>
      <c r="E1243" s="2" t="e">
        <f>VLOOKUP($A1243,база!$A$3:$E$9988,2,FALSE)</f>
        <v>#N/A</v>
      </c>
      <c r="F1243" s="7" t="e">
        <f>VLOOKUP($A1243,база!$A$3:$E$9988,3,FALSE)</f>
        <v>#N/A</v>
      </c>
      <c r="G1243" s="2" t="e">
        <f>VLOOKUP($A1243,база!$A$3:$E$9988,4,FALSE)</f>
        <v>#N/A</v>
      </c>
      <c r="H1243" s="2" t="e">
        <f>VLOOKUP($A1243,база!$A$3:$E$9988,5,FALSE)</f>
        <v>#N/A</v>
      </c>
      <c r="I1243" s="10"/>
      <c r="J1243" s="10"/>
      <c r="K1243" s="10"/>
      <c r="R1243" s="98" t="e">
        <f t="shared" si="52"/>
        <v>#DIV/0!</v>
      </c>
      <c r="U1243" s="21">
        <f t="shared" si="53"/>
        <v>104</v>
      </c>
    </row>
    <row r="1244" spans="2:21" ht="15">
      <c r="B1244" s="103"/>
      <c r="D1244" s="102">
        <v>5</v>
      </c>
      <c r="E1244" s="2" t="e">
        <f>VLOOKUP($A1244,база!$A$3:$E$9988,2,FALSE)</f>
        <v>#N/A</v>
      </c>
      <c r="F1244" s="7" t="e">
        <f>VLOOKUP($A1244,база!$A$3:$E$9988,3,FALSE)</f>
        <v>#N/A</v>
      </c>
      <c r="G1244" s="2" t="e">
        <f>VLOOKUP($A1244,база!$A$3:$E$9988,4,FALSE)</f>
        <v>#N/A</v>
      </c>
      <c r="H1244" s="2" t="e">
        <f>VLOOKUP($A1244,база!$A$3:$E$9988,5,FALSE)</f>
        <v>#N/A</v>
      </c>
      <c r="I1244" s="10"/>
      <c r="J1244" s="10"/>
      <c r="K1244" s="10"/>
      <c r="R1244" s="98" t="e">
        <f t="shared" si="52"/>
        <v>#DIV/0!</v>
      </c>
      <c r="U1244" s="21">
        <f t="shared" si="53"/>
        <v>104</v>
      </c>
    </row>
    <row r="1245" spans="2:21" ht="15">
      <c r="B1245" s="103"/>
      <c r="D1245" s="102">
        <v>6</v>
      </c>
      <c r="E1245" s="2" t="e">
        <f>VLOOKUP($A1245,база!$A$3:$E$9988,2,FALSE)</f>
        <v>#N/A</v>
      </c>
      <c r="F1245" s="7" t="e">
        <f>VLOOKUP($A1245,база!$A$3:$E$9988,3,FALSE)</f>
        <v>#N/A</v>
      </c>
      <c r="G1245" s="2" t="e">
        <f>VLOOKUP($A1245,база!$A$3:$E$9988,4,FALSE)</f>
        <v>#N/A</v>
      </c>
      <c r="H1245" s="2" t="e">
        <f>VLOOKUP($A1245,база!$A$3:$E$9988,5,FALSE)</f>
        <v>#N/A</v>
      </c>
      <c r="I1245" s="10"/>
      <c r="J1245" s="10"/>
      <c r="K1245" s="10"/>
      <c r="R1245" s="98" t="e">
        <f t="shared" si="52"/>
        <v>#DIV/0!</v>
      </c>
      <c r="U1245" s="21">
        <f t="shared" si="53"/>
        <v>104</v>
      </c>
    </row>
    <row r="1246" spans="2:21" ht="15">
      <c r="B1246" s="103"/>
      <c r="D1246" s="102"/>
      <c r="E1246" s="10"/>
      <c r="F1246" s="41"/>
      <c r="G1246" s="10"/>
      <c r="H1246" s="10"/>
      <c r="I1246" s="10"/>
      <c r="J1246" s="10"/>
      <c r="K1246" s="10"/>
      <c r="U1246" s="21">
        <f t="shared" si="53"/>
        <v>104</v>
      </c>
    </row>
    <row r="1247" spans="2:21" ht="15">
      <c r="B1247" s="103"/>
      <c r="D1247" s="102"/>
      <c r="F1247" s="41"/>
      <c r="G1247" s="10"/>
      <c r="H1247" s="10"/>
      <c r="I1247" s="10"/>
      <c r="J1247" s="10"/>
      <c r="K1247" s="10"/>
      <c r="U1247" s="21">
        <f t="shared" si="53"/>
        <v>104</v>
      </c>
    </row>
    <row r="1248" spans="2:21" ht="15">
      <c r="B1248" s="103"/>
      <c r="D1248" s="102"/>
      <c r="F1248" s="41"/>
      <c r="G1248" s="10"/>
      <c r="H1248" s="10"/>
      <c r="I1248" s="10"/>
      <c r="J1248" s="10"/>
      <c r="K1248" s="10"/>
      <c r="U1248" s="21">
        <f t="shared" si="53"/>
        <v>104</v>
      </c>
    </row>
    <row r="1249" spans="2:11" ht="15">
      <c r="B1249" s="103"/>
      <c r="D1249" s="102"/>
      <c r="F1249" s="41"/>
      <c r="G1249" s="10"/>
      <c r="H1249" s="10"/>
      <c r="I1249" s="10"/>
      <c r="J1249" s="10"/>
      <c r="K1249" s="10"/>
    </row>
    <row r="1250" spans="2:11" ht="15">
      <c r="B1250" s="103"/>
      <c r="D1250" s="102"/>
      <c r="F1250" s="41"/>
      <c r="G1250" s="10"/>
      <c r="H1250" s="10"/>
      <c r="I1250" s="10"/>
      <c r="J1250" s="10"/>
      <c r="K1250" s="10"/>
    </row>
    <row r="1251" spans="2:11" ht="15">
      <c r="B1251" s="103"/>
      <c r="D1251" s="102"/>
      <c r="F1251" s="41"/>
      <c r="G1251" s="10"/>
      <c r="H1251" s="10"/>
      <c r="I1251" s="10"/>
      <c r="J1251" s="10"/>
      <c r="K1251" s="10"/>
    </row>
    <row r="1252" spans="2:11" ht="15">
      <c r="B1252" s="103"/>
      <c r="D1252" s="102"/>
      <c r="F1252" s="41"/>
      <c r="G1252" s="10"/>
      <c r="H1252" s="10"/>
      <c r="I1252" s="10"/>
      <c r="J1252" s="10"/>
      <c r="K1252" s="10"/>
    </row>
    <row r="1253" spans="2:11" ht="15">
      <c r="B1253" s="103"/>
      <c r="D1253" s="102"/>
      <c r="F1253" s="41"/>
      <c r="G1253" s="10"/>
      <c r="H1253" s="10"/>
      <c r="I1253" s="10"/>
      <c r="J1253" s="10"/>
      <c r="K1253" s="10"/>
    </row>
    <row r="1254" spans="2:11" ht="15">
      <c r="B1254" s="103"/>
      <c r="D1254" s="102"/>
      <c r="F1254" s="41"/>
      <c r="G1254" s="10"/>
      <c r="H1254" s="10"/>
      <c r="I1254" s="10"/>
      <c r="J1254" s="10"/>
      <c r="K1254" s="10"/>
    </row>
    <row r="1255" spans="2:11" ht="15">
      <c r="B1255" s="103"/>
      <c r="D1255" s="102"/>
      <c r="F1255" s="41"/>
      <c r="G1255" s="10"/>
      <c r="H1255" s="10"/>
      <c r="I1255" s="10"/>
      <c r="J1255" s="10"/>
      <c r="K1255" s="10"/>
    </row>
    <row r="1256" spans="2:11" ht="15">
      <c r="B1256" s="103"/>
      <c r="D1256" s="102"/>
      <c r="F1256" s="41"/>
      <c r="G1256" s="10"/>
      <c r="H1256" s="10"/>
      <c r="I1256" s="10"/>
      <c r="J1256" s="10"/>
      <c r="K1256" s="10"/>
    </row>
    <row r="1257" spans="2:11" ht="15">
      <c r="B1257" s="103"/>
      <c r="D1257" s="102"/>
      <c r="F1257" s="41"/>
      <c r="G1257" s="10"/>
      <c r="H1257" s="10"/>
      <c r="I1257" s="10"/>
      <c r="J1257" s="10"/>
      <c r="K1257" s="10"/>
    </row>
    <row r="1258" spans="2:11" ht="15">
      <c r="B1258" s="103"/>
      <c r="D1258" s="102"/>
      <c r="F1258" s="41"/>
      <c r="G1258" s="10"/>
      <c r="H1258" s="10"/>
      <c r="I1258" s="10"/>
      <c r="J1258" s="10"/>
      <c r="K1258" s="10"/>
    </row>
    <row r="1259" spans="2:11" ht="15">
      <c r="B1259" s="103"/>
      <c r="D1259" s="102"/>
      <c r="F1259" s="41"/>
      <c r="G1259" s="10"/>
      <c r="H1259" s="10"/>
      <c r="I1259" s="10"/>
      <c r="J1259" s="10"/>
      <c r="K1259" s="10"/>
    </row>
    <row r="1260" spans="2:11" ht="15">
      <c r="B1260" s="103"/>
      <c r="D1260" s="102"/>
      <c r="F1260" s="41"/>
      <c r="G1260" s="10"/>
      <c r="H1260" s="10"/>
      <c r="I1260" s="10"/>
      <c r="J1260" s="10"/>
      <c r="K1260" s="10"/>
    </row>
    <row r="1261" spans="2:11" ht="15">
      <c r="B1261" s="103"/>
      <c r="D1261" s="102"/>
      <c r="F1261" s="41"/>
      <c r="G1261" s="10"/>
      <c r="H1261" s="10"/>
      <c r="I1261" s="10"/>
      <c r="J1261" s="10"/>
      <c r="K1261" s="10"/>
    </row>
    <row r="1262" spans="2:11" ht="15">
      <c r="B1262" s="103"/>
      <c r="D1262" s="102"/>
      <c r="F1262" s="41"/>
      <c r="G1262" s="10"/>
      <c r="H1262" s="10"/>
      <c r="I1262" s="10"/>
      <c r="J1262" s="10"/>
      <c r="K1262" s="10"/>
    </row>
    <row r="1263" spans="2:11" ht="15">
      <c r="B1263" s="103"/>
      <c r="D1263" s="102"/>
      <c r="F1263" s="41"/>
      <c r="G1263" s="10"/>
      <c r="H1263" s="10"/>
      <c r="I1263" s="10"/>
      <c r="J1263" s="10"/>
      <c r="K1263" s="10"/>
    </row>
    <row r="1264" spans="2:11" ht="15">
      <c r="B1264" s="103"/>
      <c r="D1264" s="102"/>
      <c r="F1264" s="41"/>
      <c r="G1264" s="10"/>
      <c r="H1264" s="10"/>
      <c r="I1264" s="10"/>
      <c r="J1264" s="10"/>
      <c r="K1264" s="10"/>
    </row>
    <row r="1265" spans="2:11" ht="15">
      <c r="B1265" s="103"/>
      <c r="D1265" s="102"/>
      <c r="F1265" s="41"/>
      <c r="G1265" s="10"/>
      <c r="H1265" s="10"/>
      <c r="I1265" s="10"/>
      <c r="J1265" s="10"/>
      <c r="K1265" s="10"/>
    </row>
    <row r="1266" spans="2:11" ht="15">
      <c r="B1266" s="103"/>
      <c r="D1266" s="102"/>
      <c r="F1266" s="41"/>
      <c r="G1266" s="10"/>
      <c r="H1266" s="10"/>
      <c r="I1266" s="10"/>
      <c r="J1266" s="10"/>
      <c r="K1266" s="10"/>
    </row>
    <row r="1267" spans="2:11" ht="15">
      <c r="B1267" s="103"/>
      <c r="D1267" s="102"/>
      <c r="F1267" s="41"/>
      <c r="G1267" s="10"/>
      <c r="H1267" s="10"/>
      <c r="I1267" s="10"/>
      <c r="J1267" s="10"/>
      <c r="K1267" s="10"/>
    </row>
    <row r="1268" spans="2:11" ht="15">
      <c r="B1268" s="103"/>
      <c r="D1268" s="102"/>
      <c r="F1268" s="41"/>
      <c r="G1268" s="10"/>
      <c r="H1268" s="10"/>
      <c r="I1268" s="10"/>
      <c r="J1268" s="10"/>
      <c r="K1268" s="10"/>
    </row>
    <row r="1269" spans="2:11" ht="15">
      <c r="B1269" s="103"/>
      <c r="D1269" s="102"/>
      <c r="F1269" s="41"/>
      <c r="G1269" s="10"/>
      <c r="H1269" s="10"/>
      <c r="I1269" s="10"/>
      <c r="J1269" s="10"/>
      <c r="K1269" s="10"/>
    </row>
    <row r="1270" spans="2:11" ht="15">
      <c r="B1270" s="103"/>
      <c r="D1270" s="102"/>
      <c r="F1270" s="41"/>
      <c r="G1270" s="10"/>
      <c r="H1270" s="10"/>
      <c r="I1270" s="10"/>
      <c r="J1270" s="10"/>
      <c r="K1270" s="10"/>
    </row>
    <row r="1271" spans="2:11" ht="15">
      <c r="B1271" s="103"/>
      <c r="D1271" s="102"/>
      <c r="F1271" s="41"/>
      <c r="G1271" s="10"/>
      <c r="H1271" s="10"/>
      <c r="I1271" s="10"/>
      <c r="J1271" s="10"/>
      <c r="K1271" s="10"/>
    </row>
    <row r="1272" spans="2:11" ht="15">
      <c r="B1272" s="103"/>
      <c r="D1272" s="102"/>
      <c r="F1272" s="41"/>
      <c r="G1272" s="10"/>
      <c r="H1272" s="10"/>
      <c r="I1272" s="10"/>
      <c r="J1272" s="10"/>
      <c r="K1272" s="10"/>
    </row>
    <row r="1273" spans="2:11" ht="15">
      <c r="B1273" s="103"/>
      <c r="D1273" s="102"/>
      <c r="F1273" s="41"/>
      <c r="G1273" s="10"/>
      <c r="H1273" s="10"/>
      <c r="I1273" s="10"/>
      <c r="J1273" s="10"/>
      <c r="K1273" s="10"/>
    </row>
    <row r="1274" spans="2:11" ht="15">
      <c r="B1274" s="103"/>
      <c r="D1274" s="102"/>
      <c r="F1274" s="41"/>
      <c r="G1274" s="10"/>
      <c r="H1274" s="10"/>
      <c r="I1274" s="10"/>
      <c r="J1274" s="10"/>
      <c r="K1274" s="10"/>
    </row>
    <row r="1275" spans="2:11" ht="15">
      <c r="B1275" s="103"/>
      <c r="D1275" s="102"/>
      <c r="F1275" s="41"/>
      <c r="G1275" s="10"/>
      <c r="H1275" s="10"/>
      <c r="I1275" s="10"/>
      <c r="J1275" s="10"/>
      <c r="K1275" s="10"/>
    </row>
    <row r="1276" spans="2:11" ht="15">
      <c r="B1276" s="103"/>
      <c r="D1276" s="102"/>
      <c r="F1276" s="41"/>
      <c r="G1276" s="10"/>
      <c r="H1276" s="10"/>
      <c r="I1276" s="10"/>
      <c r="J1276" s="10"/>
      <c r="K1276" s="10"/>
    </row>
    <row r="1277" spans="2:11" ht="15">
      <c r="B1277" s="103"/>
      <c r="D1277" s="102"/>
      <c r="F1277" s="41"/>
      <c r="G1277" s="10"/>
      <c r="H1277" s="10"/>
      <c r="I1277" s="10"/>
      <c r="J1277" s="10"/>
      <c r="K1277" s="10"/>
    </row>
    <row r="1278" spans="2:11" ht="15">
      <c r="B1278" s="103"/>
      <c r="D1278" s="102"/>
      <c r="F1278" s="41"/>
      <c r="G1278" s="10"/>
      <c r="H1278" s="10"/>
      <c r="I1278" s="10"/>
      <c r="J1278" s="10"/>
      <c r="K1278" s="10"/>
    </row>
    <row r="1279" spans="2:11" ht="15">
      <c r="B1279" s="103"/>
      <c r="D1279" s="102"/>
      <c r="F1279" s="41"/>
      <c r="G1279" s="10"/>
      <c r="H1279" s="10"/>
      <c r="I1279" s="10"/>
      <c r="J1279" s="10"/>
      <c r="K1279" s="10"/>
    </row>
    <row r="1280" spans="2:11" ht="15.75">
      <c r="B1280" s="103"/>
      <c r="D1280" s="102"/>
      <c r="E1280" s="10"/>
      <c r="F1280" s="41"/>
      <c r="G1280" s="32"/>
      <c r="H1280" s="43"/>
      <c r="I1280" s="10"/>
      <c r="J1280" s="10"/>
      <c r="K1280" s="10"/>
    </row>
    <row r="1281" spans="2:21" ht="15.75">
      <c r="B1281" s="103"/>
      <c r="D1281" s="102"/>
      <c r="E1281" s="10"/>
      <c r="F1281" s="41"/>
      <c r="G1281" s="32" t="s">
        <v>551</v>
      </c>
      <c r="H1281" s="43"/>
      <c r="I1281" s="10"/>
      <c r="J1281" s="10" t="s">
        <v>1214</v>
      </c>
      <c r="K1281" s="10"/>
      <c r="U1281" s="21">
        <f>104-F1326</f>
        <v>104</v>
      </c>
    </row>
    <row r="1282" spans="2:21" ht="15.75">
      <c r="B1282" s="103"/>
      <c r="D1282" s="102"/>
      <c r="E1282" s="10"/>
      <c r="F1282" s="41"/>
      <c r="G1282" s="28" t="s">
        <v>827</v>
      </c>
      <c r="H1282" s="10"/>
      <c r="I1282" s="10"/>
      <c r="J1282" s="10" t="s">
        <v>822</v>
      </c>
      <c r="K1282" s="10"/>
      <c r="U1282" s="21">
        <f>104-F1327</f>
        <v>104</v>
      </c>
    </row>
    <row r="1283" spans="2:21" s="4" customFormat="1" ht="15.75">
      <c r="B1283" s="103"/>
      <c r="C1283" s="1"/>
      <c r="D1283" s="102"/>
      <c r="E1283" s="10"/>
      <c r="F1283" s="41"/>
      <c r="G1283" s="28"/>
      <c r="H1283" s="41"/>
      <c r="I1283" s="10"/>
      <c r="J1283" s="10"/>
      <c r="K1283" s="10"/>
      <c r="N1283" s="48"/>
      <c r="O1283" s="35"/>
      <c r="P1283" s="53"/>
      <c r="Q1283" s="49"/>
      <c r="R1283" s="98"/>
      <c r="S1283" s="38"/>
      <c r="U1283" s="7"/>
    </row>
    <row r="1284" spans="1:21" s="4" customFormat="1" ht="15">
      <c r="A1284" s="4">
        <v>43</v>
      </c>
      <c r="B1284" s="102">
        <v>70</v>
      </c>
      <c r="C1284" s="1">
        <v>1</v>
      </c>
      <c r="D1284" s="102" t="s">
        <v>1206</v>
      </c>
      <c r="E1284" s="2" t="str">
        <f>VLOOKUP($A1284,база!$A$3:$E$9988,2,FALSE)</f>
        <v>Боровкова Мария</v>
      </c>
      <c r="F1284" s="7">
        <f>VLOOKUP($A1284,база!$A$3:$E$9988,3,FALSE)</f>
        <v>33</v>
      </c>
      <c r="G1284" s="2" t="str">
        <f>VLOOKUP($A1284,база!$A$3:$E$9988,4,FALSE)</f>
        <v>Москва</v>
      </c>
      <c r="H1284" s="2" t="str">
        <f>VLOOKUP($A1284,база!$A$3:$E$9988,5,FALSE)</f>
        <v>Юж.тушино</v>
      </c>
      <c r="I1284" s="10"/>
      <c r="J1284" s="10"/>
      <c r="K1284" s="10"/>
      <c r="N1284" s="48">
        <v>3</v>
      </c>
      <c r="O1284" s="35" t="s">
        <v>1142</v>
      </c>
      <c r="P1284" s="53" t="s">
        <v>1335</v>
      </c>
      <c r="Q1284" s="49">
        <v>168.73</v>
      </c>
      <c r="R1284" s="98">
        <f>(S1215*60+Q1284)/(N1284*60+P1284)*100</f>
        <v>75.56202418271383</v>
      </c>
      <c r="S1284" s="38"/>
      <c r="U1284" s="7" t="e">
        <f>104-F1336</f>
        <v>#N/A</v>
      </c>
    </row>
    <row r="1285" spans="1:21" s="4" customFormat="1" ht="15">
      <c r="A1285" s="4">
        <v>523</v>
      </c>
      <c r="B1285" s="102">
        <v>60</v>
      </c>
      <c r="C1285" s="1">
        <v>135</v>
      </c>
      <c r="D1285" s="102" t="s">
        <v>1206</v>
      </c>
      <c r="E1285" s="2" t="str">
        <f>VLOOKUP($A1285,база!$A$3:$E$9988,2,FALSE)</f>
        <v>Крынина Анна</v>
      </c>
      <c r="F1285" s="7">
        <f>VLOOKUP($A1285,база!$A$3:$E$9988,3,FALSE)</f>
        <v>42</v>
      </c>
      <c r="G1285" s="2" t="str">
        <f>VLOOKUP($A1285,база!$A$3:$E$9988,4,FALSE)</f>
        <v>Украина</v>
      </c>
      <c r="H1285" s="2" t="str">
        <f>VLOOKUP($A1285,база!$A$3:$E$9988,5,FALSE)</f>
        <v>Хмельницкий</v>
      </c>
      <c r="I1285" s="10"/>
      <c r="J1285" s="10"/>
      <c r="K1285" s="10"/>
      <c r="N1285" s="48">
        <v>3</v>
      </c>
      <c r="O1285" s="35" t="s">
        <v>1142</v>
      </c>
      <c r="P1285" s="53" t="s">
        <v>1336</v>
      </c>
      <c r="Q1285" s="49">
        <v>150.06</v>
      </c>
      <c r="R1285" s="98">
        <f>(S1214*60+Q1285)/(N1285*60+P1285)*100</f>
        <v>74.3607532210109</v>
      </c>
      <c r="S1285" s="38"/>
      <c r="U1285" s="7" t="e">
        <f>104-F1335</f>
        <v>#N/A</v>
      </c>
    </row>
    <row r="1286" spans="1:21" s="4" customFormat="1" ht="15">
      <c r="A1286" s="4">
        <v>343</v>
      </c>
      <c r="B1286" s="103">
        <v>45</v>
      </c>
      <c r="C1286" s="1">
        <v>88</v>
      </c>
      <c r="D1286" s="102" t="s">
        <v>1206</v>
      </c>
      <c r="E1286" s="2" t="str">
        <f>VLOOKUP($A1286,база!$A$3:$E$9988,2,FALSE)</f>
        <v>Рудина Юлия</v>
      </c>
      <c r="F1286" s="7">
        <f>VLOOKUP($A1286,база!$A$3:$E$9988,3,FALSE)</f>
        <v>59</v>
      </c>
      <c r="G1286" s="2" t="str">
        <f>VLOOKUP($A1286,база!$A$3:$E$9988,4,FALSE)</f>
        <v>Удмуртия</v>
      </c>
      <c r="H1286" s="2" t="str">
        <f>VLOOKUP($A1286,база!$A$3:$E$9988,5,FALSE)</f>
        <v>Глазов Прогресс</v>
      </c>
      <c r="I1286" s="10"/>
      <c r="J1286" s="10"/>
      <c r="K1286" s="10"/>
      <c r="L1286" s="2"/>
      <c r="M1286" s="2"/>
      <c r="N1286" s="48">
        <v>2</v>
      </c>
      <c r="O1286" s="35" t="s">
        <v>1142</v>
      </c>
      <c r="P1286" s="53" t="s">
        <v>1260</v>
      </c>
      <c r="Q1286" s="49">
        <v>126.75</v>
      </c>
      <c r="R1286" s="98">
        <f>(S1211*60+Q1286)/(N1286*60+P1286)*100</f>
        <v>81.8798449612403</v>
      </c>
      <c r="S1286" s="38"/>
      <c r="U1286" s="7" t="e">
        <f>104-F1332</f>
        <v>#N/A</v>
      </c>
    </row>
    <row r="1287" spans="1:21" s="4" customFormat="1" ht="15">
      <c r="A1287" s="4">
        <v>370</v>
      </c>
      <c r="B1287" s="103"/>
      <c r="C1287" s="1">
        <v>159</v>
      </c>
      <c r="D1287" s="102" t="s">
        <v>1207</v>
      </c>
      <c r="E1287" s="2" t="str">
        <f>VLOOKUP($A1287,база!$A$3:$E$9988,2,FALSE)</f>
        <v>Семенова Наташа</v>
      </c>
      <c r="F1287" s="7" t="str">
        <f>VLOOKUP($A1287,база!$A$3:$E$9988,3,FALSE)</f>
        <v>58</v>
      </c>
      <c r="G1287" s="2" t="str">
        <f>VLOOKUP($A1287,база!$A$3:$E$9988,4,FALSE)</f>
        <v>Москва</v>
      </c>
      <c r="H1287" s="2" t="str">
        <f>VLOOKUP($A1287,база!$A$3:$E$9988,5,FALSE)</f>
        <v>Лужники</v>
      </c>
      <c r="I1287" s="10"/>
      <c r="J1287" s="10"/>
      <c r="K1287" s="10"/>
      <c r="N1287" s="48">
        <v>3</v>
      </c>
      <c r="O1287" s="35" t="s">
        <v>1142</v>
      </c>
      <c r="P1287" s="53" t="s">
        <v>1337</v>
      </c>
      <c r="Q1287" s="49">
        <v>126.75</v>
      </c>
      <c r="R1287" s="98">
        <f>(S1212*60+Q1287)/(N1287*60+P1287)*100</f>
        <v>61.32075471698114</v>
      </c>
      <c r="S1287" s="38"/>
      <c r="U1287" s="7" t="e">
        <f>104-F1333</f>
        <v>#N/A</v>
      </c>
    </row>
    <row r="1288" spans="1:21" s="4" customFormat="1" ht="15">
      <c r="A1288" s="4">
        <v>390</v>
      </c>
      <c r="B1288" s="102">
        <v>40</v>
      </c>
      <c r="C1288" s="1">
        <v>579</v>
      </c>
      <c r="D1288" s="102" t="s">
        <v>1206</v>
      </c>
      <c r="E1288" s="2" t="str">
        <f>VLOOKUP($A1288,база!$A$3:$E$9988,2,FALSE)</f>
        <v>Сколота Марина</v>
      </c>
      <c r="F1288" s="7">
        <f>VLOOKUP($A1288,база!$A$3:$E$9988,3,FALSE)</f>
        <v>63</v>
      </c>
      <c r="G1288" s="2" t="str">
        <f>VLOOKUP($A1288,база!$A$3:$E$9988,4,FALSE)</f>
        <v>Архангельск</v>
      </c>
      <c r="H1288" s="2" t="str">
        <f>VLOOKUP($A1288,база!$A$3:$E$9988,5,FALSE)</f>
        <v>Лава</v>
      </c>
      <c r="I1288" s="10"/>
      <c r="J1288" s="10"/>
      <c r="K1288" s="10"/>
      <c r="N1288" s="48">
        <v>2</v>
      </c>
      <c r="O1288" s="35" t="s">
        <v>1142</v>
      </c>
      <c r="P1288" s="53" t="s">
        <v>1307</v>
      </c>
      <c r="Q1288" s="49">
        <v>121.52</v>
      </c>
      <c r="R1288" s="98">
        <f>(S1221*60+Q1288)/(N1288*60+P1288)*100</f>
        <v>81.72158708809685</v>
      </c>
      <c r="S1288" s="38"/>
      <c r="U1288" s="7" t="e">
        <f>104-F1342</f>
        <v>#N/A</v>
      </c>
    </row>
    <row r="1289" spans="1:21" s="4" customFormat="1" ht="15">
      <c r="A1289" s="4">
        <v>350</v>
      </c>
      <c r="B1289" s="102">
        <v>35</v>
      </c>
      <c r="C1289" s="1">
        <v>106</v>
      </c>
      <c r="D1289" s="102" t="s">
        <v>1206</v>
      </c>
      <c r="E1289" s="2" t="str">
        <f>VLOOKUP($A1289,база!$A$3:$E$9988,2,FALSE)</f>
        <v>Сабирова Гульсина</v>
      </c>
      <c r="F1289" s="7" t="str">
        <f>VLOOKUP($A1289,база!$A$3:$E$9988,3,FALSE)</f>
        <v>65</v>
      </c>
      <c r="G1289" s="2" t="str">
        <f>VLOOKUP($A1289,база!$A$3:$E$9988,4,FALSE)</f>
        <v>Татарстан,Казань</v>
      </c>
      <c r="H1289" s="2"/>
      <c r="I1289" s="10"/>
      <c r="J1289" s="10"/>
      <c r="K1289" s="10"/>
      <c r="N1289" s="48">
        <v>2</v>
      </c>
      <c r="O1289" s="35" t="s">
        <v>1142</v>
      </c>
      <c r="P1289" s="53" t="s">
        <v>1338</v>
      </c>
      <c r="Q1289" s="49">
        <v>119.57</v>
      </c>
      <c r="R1289" s="98">
        <f>(S1220*60+Q1289)/(N1289*60+P1289)*100</f>
        <v>67.36338028169013</v>
      </c>
      <c r="S1289" s="38"/>
      <c r="U1289" s="7" t="e">
        <f>104-F1341</f>
        <v>#N/A</v>
      </c>
    </row>
    <row r="1290" spans="1:21" s="4" customFormat="1" ht="15">
      <c r="A1290" s="4">
        <v>511</v>
      </c>
      <c r="B1290" s="102">
        <v>30</v>
      </c>
      <c r="C1290" s="1">
        <v>45</v>
      </c>
      <c r="D1290" s="102" t="s">
        <v>1206</v>
      </c>
      <c r="E1290" s="2" t="str">
        <f>VLOOKUP($A1290,база!$A$3:$E$9988,2,FALSE)</f>
        <v>Ильина Вера</v>
      </c>
      <c r="F1290" s="7">
        <f>VLOOKUP($A1290,база!$A$3:$E$9988,3,FALSE)</f>
        <v>73</v>
      </c>
      <c r="G1290" s="2" t="str">
        <f>VLOOKUP($A1290,база!$A$3:$E$9988,4,FALSE)</f>
        <v>Кострома</v>
      </c>
      <c r="H1290" s="2"/>
      <c r="I1290" s="10"/>
      <c r="J1290" s="10"/>
      <c r="K1290" s="10"/>
      <c r="N1290" s="48">
        <v>2</v>
      </c>
      <c r="O1290" s="35" t="s">
        <v>1142</v>
      </c>
      <c r="P1290" s="53" t="s">
        <v>1339</v>
      </c>
      <c r="Q1290" s="49">
        <v>113.22</v>
      </c>
      <c r="R1290" s="98">
        <f>(S1218*60+Q1290)/(N1290*60+P1290)*100</f>
        <v>77.54794520547945</v>
      </c>
      <c r="S1290" s="38"/>
      <c r="U1290" s="7" t="e">
        <f>104-F1339</f>
        <v>#N/A</v>
      </c>
    </row>
    <row r="1291" spans="1:21" s="4" customFormat="1" ht="15">
      <c r="A1291" s="4">
        <v>408</v>
      </c>
      <c r="B1291" s="102"/>
      <c r="C1291" s="1">
        <v>22</v>
      </c>
      <c r="D1291" s="102" t="s">
        <v>1207</v>
      </c>
      <c r="E1291" s="2" t="str">
        <f>VLOOKUP($A1291,база!$A$3:$E$9988,2,FALSE)</f>
        <v>Старковская Елена</v>
      </c>
      <c r="F1291" s="7">
        <f>VLOOKUP($A1291,база!$A$3:$E$9988,3,FALSE)</f>
        <v>73</v>
      </c>
      <c r="G1291" s="2" t="str">
        <f>VLOOKUP($A1291,база!$A$3:$E$9988,4,FALSE)</f>
        <v>С-Петербург</v>
      </c>
      <c r="H1291" s="2"/>
      <c r="I1291" s="10"/>
      <c r="J1291" s="10"/>
      <c r="K1291" s="10"/>
      <c r="N1291" s="48">
        <v>2</v>
      </c>
      <c r="O1291" s="35" t="s">
        <v>1142</v>
      </c>
      <c r="P1291" s="53" t="s">
        <v>1340</v>
      </c>
      <c r="Q1291" s="49">
        <v>113.22</v>
      </c>
      <c r="R1291" s="98">
        <f>(S1219*60+Q1291)/(N1291*60+P1291)*100</f>
        <v>75.98657718120805</v>
      </c>
      <c r="S1291" s="38"/>
      <c r="U1291" s="7" t="e">
        <f>104-F1340</f>
        <v>#N/A</v>
      </c>
    </row>
    <row r="1292" spans="2:21" s="4" customFormat="1" ht="15">
      <c r="B1292" s="102"/>
      <c r="C1292" s="1"/>
      <c r="D1292" s="102"/>
      <c r="E1292" s="2"/>
      <c r="F1292" s="7"/>
      <c r="G1292" s="2"/>
      <c r="H1292" s="2"/>
      <c r="I1292" s="10"/>
      <c r="J1292" s="10"/>
      <c r="K1292" s="10"/>
      <c r="N1292" s="48"/>
      <c r="O1292" s="35"/>
      <c r="P1292" s="53"/>
      <c r="Q1292" s="49"/>
      <c r="R1292" s="98"/>
      <c r="S1292" s="38"/>
      <c r="U1292" s="7" t="e">
        <f>104-F1337</f>
        <v>#N/A</v>
      </c>
    </row>
    <row r="1293" spans="2:21" s="4" customFormat="1" ht="15">
      <c r="B1293" s="102"/>
      <c r="C1293" s="1"/>
      <c r="D1293" s="102"/>
      <c r="E1293" s="2"/>
      <c r="F1293" s="7"/>
      <c r="G1293" s="2"/>
      <c r="H1293" s="2"/>
      <c r="I1293" s="10"/>
      <c r="J1293" s="10"/>
      <c r="K1293" s="10"/>
      <c r="N1293" s="48"/>
      <c r="O1293" s="35"/>
      <c r="P1293" s="53"/>
      <c r="Q1293" s="49"/>
      <c r="R1293" s="98"/>
      <c r="S1293" s="38"/>
      <c r="U1293" s="7"/>
    </row>
    <row r="1299" spans="2:21" s="4" customFormat="1" ht="15">
      <c r="B1299" s="102"/>
      <c r="C1299" s="1"/>
      <c r="D1299" s="102"/>
      <c r="E1299" s="2"/>
      <c r="F1299" s="7"/>
      <c r="G1299" s="2"/>
      <c r="H1299" s="2"/>
      <c r="I1299" s="10"/>
      <c r="J1299" s="10"/>
      <c r="K1299" s="10"/>
      <c r="N1299" s="48"/>
      <c r="O1299" s="35"/>
      <c r="P1299" s="53"/>
      <c r="Q1299" s="49"/>
      <c r="R1299" s="98"/>
      <c r="S1299" s="38"/>
      <c r="U1299" s="7"/>
    </row>
    <row r="1300" spans="2:21" s="4" customFormat="1" ht="15">
      <c r="B1300" s="102"/>
      <c r="C1300" s="1"/>
      <c r="D1300" s="102"/>
      <c r="E1300" s="2"/>
      <c r="F1300" s="7"/>
      <c r="G1300" s="2"/>
      <c r="H1300" s="2"/>
      <c r="I1300" s="10"/>
      <c r="J1300" s="10"/>
      <c r="K1300" s="10"/>
      <c r="N1300" s="48"/>
      <c r="O1300" s="35"/>
      <c r="P1300" s="53"/>
      <c r="Q1300" s="49"/>
      <c r="R1300" s="98"/>
      <c r="S1300" s="38"/>
      <c r="U1300" s="7"/>
    </row>
    <row r="1301" spans="2:21" s="4" customFormat="1" ht="15">
      <c r="B1301" s="102"/>
      <c r="C1301" s="1"/>
      <c r="D1301" s="102"/>
      <c r="E1301" s="2"/>
      <c r="F1301" s="7"/>
      <c r="G1301" s="2"/>
      <c r="H1301" s="2"/>
      <c r="I1301" s="10"/>
      <c r="J1301" s="10"/>
      <c r="K1301" s="10"/>
      <c r="N1301" s="48"/>
      <c r="O1301" s="35"/>
      <c r="P1301" s="53"/>
      <c r="Q1301" s="49"/>
      <c r="R1301" s="98"/>
      <c r="S1301" s="38"/>
      <c r="U1301" s="7"/>
    </row>
    <row r="1302" spans="2:21" s="4" customFormat="1" ht="15">
      <c r="B1302" s="102"/>
      <c r="C1302" s="1"/>
      <c r="D1302" s="102"/>
      <c r="E1302" s="2"/>
      <c r="F1302" s="7"/>
      <c r="G1302" s="2"/>
      <c r="H1302" s="2"/>
      <c r="I1302" s="10"/>
      <c r="J1302" s="10"/>
      <c r="K1302" s="10"/>
      <c r="N1302" s="48"/>
      <c r="O1302" s="35"/>
      <c r="P1302" s="53"/>
      <c r="Q1302" s="49"/>
      <c r="R1302" s="98"/>
      <c r="S1302" s="38"/>
      <c r="U1302" s="7"/>
    </row>
    <row r="1303" spans="2:21" s="4" customFormat="1" ht="15">
      <c r="B1303" s="102"/>
      <c r="C1303" s="1"/>
      <c r="D1303" s="102"/>
      <c r="E1303" s="2"/>
      <c r="F1303" s="7"/>
      <c r="G1303" s="2"/>
      <c r="H1303" s="2"/>
      <c r="I1303" s="10"/>
      <c r="J1303" s="10"/>
      <c r="K1303" s="10"/>
      <c r="N1303" s="48"/>
      <c r="O1303" s="35"/>
      <c r="P1303" s="53"/>
      <c r="Q1303" s="49"/>
      <c r="R1303" s="98"/>
      <c r="S1303" s="38"/>
      <c r="U1303" s="7"/>
    </row>
    <row r="1304" spans="2:21" s="4" customFormat="1" ht="15">
      <c r="B1304" s="102"/>
      <c r="C1304" s="1"/>
      <c r="D1304" s="102"/>
      <c r="E1304" s="2"/>
      <c r="F1304" s="7"/>
      <c r="G1304" s="2"/>
      <c r="H1304" s="2"/>
      <c r="I1304" s="10"/>
      <c r="J1304" s="10"/>
      <c r="K1304" s="10"/>
      <c r="N1304" s="48"/>
      <c r="O1304" s="35"/>
      <c r="P1304" s="53"/>
      <c r="Q1304" s="49"/>
      <c r="R1304" s="98"/>
      <c r="S1304" s="38"/>
      <c r="U1304" s="7"/>
    </row>
    <row r="1305" spans="2:21" s="4" customFormat="1" ht="20.25">
      <c r="B1305" s="102"/>
      <c r="C1305" s="1"/>
      <c r="D1305" s="102"/>
      <c r="E1305" s="2"/>
      <c r="F1305" s="7"/>
      <c r="G1305" s="2"/>
      <c r="H1305" s="2"/>
      <c r="I1305" s="10"/>
      <c r="J1305" s="10"/>
      <c r="K1305" s="10"/>
      <c r="L1305" s="23"/>
      <c r="M1305" s="23"/>
      <c r="N1305" s="48"/>
      <c r="O1305" s="35"/>
      <c r="P1305" s="53"/>
      <c r="Q1305" s="49"/>
      <c r="R1305" s="98"/>
      <c r="S1305" s="38"/>
      <c r="U1305" s="7"/>
    </row>
    <row r="1306" spans="2:21" s="4" customFormat="1" ht="18">
      <c r="B1306" s="102"/>
      <c r="C1306" s="1"/>
      <c r="D1306" s="102"/>
      <c r="E1306" s="2"/>
      <c r="F1306" s="7"/>
      <c r="G1306" s="2"/>
      <c r="H1306" s="2"/>
      <c r="I1306" s="10"/>
      <c r="J1306" s="10"/>
      <c r="K1306" s="10"/>
      <c r="L1306" s="24"/>
      <c r="M1306" s="24"/>
      <c r="N1306" s="48"/>
      <c r="O1306" s="35"/>
      <c r="P1306" s="53"/>
      <c r="Q1306" s="49"/>
      <c r="R1306" s="98"/>
      <c r="S1306" s="38"/>
      <c r="U1306" s="7"/>
    </row>
    <row r="1307" spans="2:21" s="4" customFormat="1" ht="18">
      <c r="B1307" s="102"/>
      <c r="C1307" s="1"/>
      <c r="D1307" s="102"/>
      <c r="E1307" s="2"/>
      <c r="F1307" s="7"/>
      <c r="G1307" s="2"/>
      <c r="H1307" s="2"/>
      <c r="I1307" s="10"/>
      <c r="J1307" s="10"/>
      <c r="K1307" s="10"/>
      <c r="L1307" s="25"/>
      <c r="M1307" s="25"/>
      <c r="N1307" s="48"/>
      <c r="O1307" s="35"/>
      <c r="P1307" s="53"/>
      <c r="Q1307" s="49"/>
      <c r="R1307" s="98"/>
      <c r="S1307" s="38"/>
      <c r="U1307" s="7"/>
    </row>
    <row r="1308" spans="2:21" s="4" customFormat="1" ht="18">
      <c r="B1308" s="102"/>
      <c r="C1308" s="1"/>
      <c r="D1308" s="102"/>
      <c r="E1308" s="2"/>
      <c r="F1308" s="7"/>
      <c r="G1308" s="2"/>
      <c r="H1308" s="2"/>
      <c r="I1308" s="10"/>
      <c r="J1308" s="10"/>
      <c r="K1308" s="10"/>
      <c r="L1308" s="29"/>
      <c r="M1308" s="29"/>
      <c r="N1308" s="48"/>
      <c r="O1308" s="35"/>
      <c r="P1308" s="53"/>
      <c r="Q1308" s="49"/>
      <c r="R1308" s="98"/>
      <c r="S1308" s="38"/>
      <c r="U1308" s="7"/>
    </row>
    <row r="1309" spans="2:21" s="4" customFormat="1" ht="15">
      <c r="B1309" s="102"/>
      <c r="C1309" s="1"/>
      <c r="D1309" s="102"/>
      <c r="E1309" s="2"/>
      <c r="F1309" s="7"/>
      <c r="G1309" s="2"/>
      <c r="H1309" s="2"/>
      <c r="I1309" s="10"/>
      <c r="J1309" s="10"/>
      <c r="K1309" s="10"/>
      <c r="L1309" s="2"/>
      <c r="M1309" s="2"/>
      <c r="N1309" s="48"/>
      <c r="O1309" s="35"/>
      <c r="P1309" s="53"/>
      <c r="Q1309" s="49"/>
      <c r="R1309" s="98"/>
      <c r="S1309" s="38"/>
      <c r="U1309" s="7"/>
    </row>
    <row r="1310" spans="2:21" s="4" customFormat="1" ht="15">
      <c r="B1310" s="102"/>
      <c r="C1310" s="1"/>
      <c r="D1310" s="102"/>
      <c r="E1310" s="2"/>
      <c r="F1310" s="7"/>
      <c r="G1310" s="2"/>
      <c r="H1310" s="2"/>
      <c r="I1310" s="10"/>
      <c r="J1310" s="10"/>
      <c r="K1310" s="10"/>
      <c r="L1310" s="2"/>
      <c r="M1310" s="2"/>
      <c r="N1310" s="48"/>
      <c r="O1310" s="35"/>
      <c r="P1310" s="53"/>
      <c r="Q1310" s="49"/>
      <c r="R1310" s="98"/>
      <c r="S1310" s="38"/>
      <c r="U1310" s="7"/>
    </row>
    <row r="1311" spans="2:21" s="4" customFormat="1" ht="15">
      <c r="B1311" s="102"/>
      <c r="C1311" s="1"/>
      <c r="D1311" s="102"/>
      <c r="E1311" s="2"/>
      <c r="F1311" s="7"/>
      <c r="G1311" s="2"/>
      <c r="H1311" s="2"/>
      <c r="I1311" s="10"/>
      <c r="J1311" s="10"/>
      <c r="K1311" s="10"/>
      <c r="L1311" s="2"/>
      <c r="M1311" s="2"/>
      <c r="N1311" s="48"/>
      <c r="O1311" s="35"/>
      <c r="P1311" s="53"/>
      <c r="Q1311" s="49"/>
      <c r="R1311" s="98"/>
      <c r="S1311" s="38"/>
      <c r="U1311" s="7"/>
    </row>
    <row r="1312" spans="2:21" s="4" customFormat="1" ht="15">
      <c r="B1312" s="102"/>
      <c r="C1312" s="1"/>
      <c r="D1312" s="102"/>
      <c r="E1312" s="2"/>
      <c r="F1312" s="7"/>
      <c r="G1312" s="2"/>
      <c r="H1312" s="2"/>
      <c r="I1312" s="10"/>
      <c r="J1312" s="10"/>
      <c r="K1312" s="10"/>
      <c r="L1312" s="2"/>
      <c r="M1312" s="2"/>
      <c r="N1312" s="48"/>
      <c r="O1312" s="35"/>
      <c r="P1312" s="53"/>
      <c r="Q1312" s="49"/>
      <c r="R1312" s="98"/>
      <c r="S1312" s="38"/>
      <c r="U1312" s="7"/>
    </row>
    <row r="1313" spans="2:21" s="4" customFormat="1" ht="15">
      <c r="B1313" s="102"/>
      <c r="C1313" s="1"/>
      <c r="D1313" s="102"/>
      <c r="E1313" s="2" t="s">
        <v>829</v>
      </c>
      <c r="F1313" s="7"/>
      <c r="G1313" s="2"/>
      <c r="H1313" s="2"/>
      <c r="I1313" s="10"/>
      <c r="J1313" s="10"/>
      <c r="K1313" s="10"/>
      <c r="L1313" s="2"/>
      <c r="M1313" s="2"/>
      <c r="N1313" s="48"/>
      <c r="O1313" s="35"/>
      <c r="P1313" s="53"/>
      <c r="Q1313" s="49"/>
      <c r="R1313" s="98"/>
      <c r="S1313" s="38"/>
      <c r="U1313" s="7"/>
    </row>
    <row r="1314" spans="2:21" s="4" customFormat="1" ht="15">
      <c r="B1314" s="102"/>
      <c r="C1314" s="1"/>
      <c r="D1314" s="102"/>
      <c r="E1314" s="2"/>
      <c r="F1314" s="7"/>
      <c r="G1314" s="2"/>
      <c r="H1314" s="2"/>
      <c r="I1314" s="10"/>
      <c r="J1314" s="10"/>
      <c r="K1314" s="10"/>
      <c r="L1314" s="2"/>
      <c r="M1314" s="2"/>
      <c r="N1314" s="48"/>
      <c r="O1314" s="35"/>
      <c r="P1314" s="53"/>
      <c r="Q1314" s="49"/>
      <c r="R1314" s="98"/>
      <c r="S1314" s="38"/>
      <c r="U1314" s="7"/>
    </row>
    <row r="1315" spans="2:21" s="4" customFormat="1" ht="15">
      <c r="B1315" s="102"/>
      <c r="C1315" s="1"/>
      <c r="D1315" s="102"/>
      <c r="E1315" s="2" t="s">
        <v>818</v>
      </c>
      <c r="F1315" s="7"/>
      <c r="G1315" s="2"/>
      <c r="H1315" s="2"/>
      <c r="I1315" s="10"/>
      <c r="J1315" s="10"/>
      <c r="K1315" s="10"/>
      <c r="L1315" s="2"/>
      <c r="M1315" s="2"/>
      <c r="N1315" s="48"/>
      <c r="O1315" s="35"/>
      <c r="P1315" s="53"/>
      <c r="Q1315" s="49"/>
      <c r="R1315" s="98"/>
      <c r="S1315" s="38"/>
      <c r="U1315" s="7"/>
    </row>
    <row r="1316" spans="2:21" s="4" customFormat="1" ht="15">
      <c r="B1316" s="102"/>
      <c r="C1316" s="1"/>
      <c r="D1316" s="102"/>
      <c r="E1316" s="2"/>
      <c r="F1316" s="7"/>
      <c r="G1316" s="2"/>
      <c r="H1316" s="2"/>
      <c r="I1316" s="10"/>
      <c r="J1316" s="10"/>
      <c r="K1316" s="10"/>
      <c r="L1316" s="2"/>
      <c r="M1316" s="2"/>
      <c r="N1316" s="48"/>
      <c r="O1316" s="35"/>
      <c r="P1316" s="53"/>
      <c r="Q1316" s="49"/>
      <c r="R1316" s="98"/>
      <c r="S1316" s="38"/>
      <c r="U1316" s="7"/>
    </row>
    <row r="1317" spans="2:21" s="4" customFormat="1" ht="15">
      <c r="B1317" s="102"/>
      <c r="C1317" s="1"/>
      <c r="D1317" s="102"/>
      <c r="E1317" s="2"/>
      <c r="F1317" s="7"/>
      <c r="G1317" s="2"/>
      <c r="H1317" s="2"/>
      <c r="I1317" s="10"/>
      <c r="J1317" s="10"/>
      <c r="K1317" s="10"/>
      <c r="L1317" s="2"/>
      <c r="M1317" s="2"/>
      <c r="N1317" s="48"/>
      <c r="O1317" s="35"/>
      <c r="P1317" s="53"/>
      <c r="Q1317" s="49"/>
      <c r="R1317" s="98"/>
      <c r="S1317" s="38"/>
      <c r="U1317" s="7"/>
    </row>
    <row r="1318" spans="2:21" s="4" customFormat="1" ht="15">
      <c r="B1318" s="102"/>
      <c r="C1318" s="1"/>
      <c r="D1318" s="102"/>
      <c r="E1318" s="2"/>
      <c r="F1318" s="7"/>
      <c r="G1318" s="2"/>
      <c r="H1318" s="2"/>
      <c r="I1318" s="10"/>
      <c r="J1318" s="10"/>
      <c r="K1318" s="10"/>
      <c r="L1318" s="2"/>
      <c r="M1318" s="2"/>
      <c r="N1318" s="48"/>
      <c r="O1318" s="35"/>
      <c r="P1318" s="53"/>
      <c r="Q1318" s="49"/>
      <c r="R1318" s="98"/>
      <c r="S1318" s="38"/>
      <c r="U1318" s="7"/>
    </row>
    <row r="1319" spans="2:21" s="4" customFormat="1" ht="15">
      <c r="B1319" s="102"/>
      <c r="C1319" s="1"/>
      <c r="D1319" s="102"/>
      <c r="E1319" s="2"/>
      <c r="F1319" s="7"/>
      <c r="G1319" s="2"/>
      <c r="H1319" s="2"/>
      <c r="I1319" s="10"/>
      <c r="J1319" s="10"/>
      <c r="K1319" s="10"/>
      <c r="L1319" s="2"/>
      <c r="M1319" s="2"/>
      <c r="N1319" s="48"/>
      <c r="O1319" s="35"/>
      <c r="P1319" s="53"/>
      <c r="Q1319" s="49"/>
      <c r="R1319" s="98"/>
      <c r="S1319" s="38"/>
      <c r="U1319" s="7"/>
    </row>
    <row r="1320" spans="2:21" s="4" customFormat="1" ht="15">
      <c r="B1320" s="102"/>
      <c r="C1320" s="1"/>
      <c r="D1320" s="102"/>
      <c r="E1320" s="2"/>
      <c r="F1320" s="7"/>
      <c r="G1320" s="2"/>
      <c r="H1320" s="2"/>
      <c r="I1320" s="10"/>
      <c r="J1320" s="10"/>
      <c r="K1320" s="10"/>
      <c r="L1320" s="2"/>
      <c r="M1320" s="2"/>
      <c r="N1320" s="48"/>
      <c r="O1320" s="35"/>
      <c r="P1320" s="53"/>
      <c r="Q1320" s="49"/>
      <c r="R1320" s="98"/>
      <c r="S1320" s="38"/>
      <c r="U1320" s="7"/>
    </row>
    <row r="1321" spans="2:21" s="4" customFormat="1" ht="15">
      <c r="B1321" s="102"/>
      <c r="C1321" s="1"/>
      <c r="D1321" s="102"/>
      <c r="E1321" s="2"/>
      <c r="F1321" s="7"/>
      <c r="G1321" s="2"/>
      <c r="H1321" s="2"/>
      <c r="I1321" s="10"/>
      <c r="J1321" s="10"/>
      <c r="K1321" s="10"/>
      <c r="L1321" s="2"/>
      <c r="M1321" s="2"/>
      <c r="N1321" s="48"/>
      <c r="O1321" s="35"/>
      <c r="P1321" s="53"/>
      <c r="Q1321" s="49"/>
      <c r="R1321" s="98"/>
      <c r="S1321" s="38"/>
      <c r="U1321" s="7"/>
    </row>
    <row r="1322" spans="2:21" s="4" customFormat="1" ht="15">
      <c r="B1322" s="102"/>
      <c r="C1322" s="1"/>
      <c r="D1322" s="102"/>
      <c r="E1322" s="2"/>
      <c r="F1322" s="7"/>
      <c r="G1322" s="2"/>
      <c r="H1322" s="2"/>
      <c r="I1322" s="10"/>
      <c r="J1322" s="10"/>
      <c r="K1322" s="10"/>
      <c r="L1322" s="2"/>
      <c r="M1322" s="2"/>
      <c r="N1322" s="48"/>
      <c r="O1322" s="35"/>
      <c r="P1322" s="53"/>
      <c r="Q1322" s="49"/>
      <c r="R1322" s="98"/>
      <c r="S1322" s="38"/>
      <c r="U1322" s="7"/>
    </row>
    <row r="1323" spans="2:21" s="4" customFormat="1" ht="15">
      <c r="B1323" s="102"/>
      <c r="C1323" s="1"/>
      <c r="D1323" s="102"/>
      <c r="E1323" s="2"/>
      <c r="F1323" s="7"/>
      <c r="G1323" s="2"/>
      <c r="H1323" s="2"/>
      <c r="I1323" s="10"/>
      <c r="J1323" s="10"/>
      <c r="K1323" s="10"/>
      <c r="L1323" s="2"/>
      <c r="M1323" s="2"/>
      <c r="N1323" s="48"/>
      <c r="O1323" s="35"/>
      <c r="P1323" s="53"/>
      <c r="Q1323" s="49"/>
      <c r="R1323" s="98"/>
      <c r="S1323" s="38"/>
      <c r="U1323" s="7"/>
    </row>
    <row r="1324" spans="2:21" s="4" customFormat="1" ht="15">
      <c r="B1324" s="102"/>
      <c r="C1324" s="1"/>
      <c r="D1324" s="102"/>
      <c r="E1324" s="2"/>
      <c r="F1324" s="7"/>
      <c r="G1324" s="2"/>
      <c r="H1324" s="2"/>
      <c r="I1324" s="10"/>
      <c r="J1324" s="10"/>
      <c r="K1324" s="10"/>
      <c r="L1324" s="2"/>
      <c r="M1324" s="2"/>
      <c r="N1324" s="48"/>
      <c r="O1324" s="35"/>
      <c r="P1324" s="53"/>
      <c r="Q1324" s="49"/>
      <c r="R1324" s="98"/>
      <c r="S1324" s="38"/>
      <c r="U1324" s="7"/>
    </row>
    <row r="1325" spans="2:21" s="4" customFormat="1" ht="15">
      <c r="B1325" s="102"/>
      <c r="C1325" s="1"/>
      <c r="D1325" s="102"/>
      <c r="E1325" s="2"/>
      <c r="F1325" s="7"/>
      <c r="G1325" s="2"/>
      <c r="H1325" s="2"/>
      <c r="I1325" s="10"/>
      <c r="J1325" s="10"/>
      <c r="K1325" s="10"/>
      <c r="L1325" s="2"/>
      <c r="M1325" s="2"/>
      <c r="N1325" s="48"/>
      <c r="O1325" s="35"/>
      <c r="P1325" s="53"/>
      <c r="Q1325" s="49"/>
      <c r="R1325" s="98"/>
      <c r="S1325" s="38"/>
      <c r="U1325" s="7"/>
    </row>
    <row r="1326" spans="2:21" s="4" customFormat="1" ht="15">
      <c r="B1326" s="102"/>
      <c r="C1326" s="1"/>
      <c r="D1326" s="102"/>
      <c r="E1326" s="2"/>
      <c r="F1326" s="7"/>
      <c r="G1326" s="2"/>
      <c r="H1326" s="2"/>
      <c r="I1326" s="10"/>
      <c r="J1326" s="10"/>
      <c r="K1326" s="10"/>
      <c r="L1326" s="2"/>
      <c r="M1326" s="2"/>
      <c r="N1326" s="48"/>
      <c r="O1326" s="35"/>
      <c r="P1326" s="53"/>
      <c r="Q1326" s="49"/>
      <c r="R1326" s="98"/>
      <c r="S1326" s="38"/>
      <c r="U1326" s="7"/>
    </row>
    <row r="1327" spans="2:21" ht="15">
      <c r="B1327" s="102"/>
      <c r="D1327" s="102"/>
      <c r="E1327" s="10" t="s">
        <v>833</v>
      </c>
      <c r="F1327" s="41"/>
      <c r="G1327" s="10"/>
      <c r="H1327" s="10"/>
      <c r="I1327" s="10"/>
      <c r="J1327" s="10"/>
      <c r="K1327" s="10"/>
      <c r="L1327" s="2"/>
      <c r="M1327" s="2"/>
      <c r="R1327" s="98" t="e">
        <f>(S1282*60+Q1327)/(N1327*60+P1327)*100</f>
        <v>#DIV/0!</v>
      </c>
      <c r="U1327" s="21">
        <f aca="true" t="shared" si="54" ref="U1327:U1336">104-F1372</f>
        <v>104</v>
      </c>
    </row>
    <row r="1328" spans="2:21" ht="15">
      <c r="B1328" s="102"/>
      <c r="D1328" s="102"/>
      <c r="E1328" s="10"/>
      <c r="F1328" s="41"/>
      <c r="G1328" s="10"/>
      <c r="H1328" s="10"/>
      <c r="I1328" s="10"/>
      <c r="J1328" s="10"/>
      <c r="K1328" s="10"/>
      <c r="L1328" s="2"/>
      <c r="M1328" s="2"/>
      <c r="R1328" s="98" t="e">
        <f>(S1283*60+Q1328)/(N1328*60+P1328)*100</f>
        <v>#DIV/0!</v>
      </c>
      <c r="U1328" s="21">
        <f t="shared" si="54"/>
        <v>104</v>
      </c>
    </row>
    <row r="1329" spans="2:21" ht="15">
      <c r="B1329" s="102"/>
      <c r="D1329" s="102"/>
      <c r="E1329" s="10" t="s">
        <v>812</v>
      </c>
      <c r="F1329" s="41"/>
      <c r="G1329" s="10"/>
      <c r="H1329" s="10"/>
      <c r="I1329" s="10"/>
      <c r="J1329" s="10"/>
      <c r="K1329" s="10"/>
      <c r="L1329" s="2"/>
      <c r="M1329" s="2"/>
      <c r="R1329" s="98" t="e">
        <f>(#REF!*60+Q1329)/(N1329*60+P1329)*100</f>
        <v>#REF!</v>
      </c>
      <c r="U1329" s="21">
        <f t="shared" si="54"/>
        <v>104</v>
      </c>
    </row>
    <row r="1330" spans="2:21" ht="15">
      <c r="B1330" s="102"/>
      <c r="D1330" s="102"/>
      <c r="E1330" s="2" t="e">
        <f>VLOOKUP($A1330,база!$A$3:$E$9988,2,FALSE)</f>
        <v>#N/A</v>
      </c>
      <c r="F1330" s="7" t="e">
        <f>VLOOKUP($A1330,база!$A$3:$E$9988,3,FALSE)</f>
        <v>#N/A</v>
      </c>
      <c r="G1330" s="2" t="e">
        <f>VLOOKUP($A1330,база!$A$3:$E$9988,4,FALSE)</f>
        <v>#N/A</v>
      </c>
      <c r="H1330" s="2" t="e">
        <f>VLOOKUP($A1330,база!$A$3:$E$9988,5,FALSE)</f>
        <v>#N/A</v>
      </c>
      <c r="I1330" s="10"/>
      <c r="J1330" s="10"/>
      <c r="K1330" s="10"/>
      <c r="L1330" s="2"/>
      <c r="M1330" s="2"/>
      <c r="R1330" s="98" t="e">
        <f>(#REF!*60+Q1330)/(N1330*60+P1330)*100</f>
        <v>#REF!</v>
      </c>
      <c r="U1330" s="21">
        <f t="shared" si="54"/>
        <v>104</v>
      </c>
    </row>
    <row r="1331" spans="2:22" ht="15">
      <c r="B1331" s="102"/>
      <c r="D1331" s="102"/>
      <c r="E1331" s="2" t="e">
        <f>VLOOKUP($A1331,база!$A$3:$E$9988,2,FALSE)</f>
        <v>#N/A</v>
      </c>
      <c r="F1331" s="7" t="e">
        <f>VLOOKUP($A1331,база!$A$3:$E$9988,3,FALSE)</f>
        <v>#N/A</v>
      </c>
      <c r="G1331" s="2" t="e">
        <f>VLOOKUP($A1331,база!$A$3:$E$9988,4,FALSE)</f>
        <v>#N/A</v>
      </c>
      <c r="H1331" s="2" t="e">
        <f>VLOOKUP($A1331,база!$A$3:$E$9988,5,FALSE)</f>
        <v>#N/A</v>
      </c>
      <c r="I1331" s="10"/>
      <c r="J1331" s="10"/>
      <c r="K1331" s="10"/>
      <c r="L1331" s="2"/>
      <c r="M1331" s="2"/>
      <c r="R1331" s="98" t="e">
        <f>(#REF!*60+Q1331)/(N1331*60+P1331)*100</f>
        <v>#REF!</v>
      </c>
      <c r="U1331" s="21">
        <f t="shared" si="54"/>
        <v>104</v>
      </c>
      <c r="V1331" s="4"/>
    </row>
    <row r="1332" spans="2:22" ht="15">
      <c r="B1332" s="102"/>
      <c r="D1332" s="102"/>
      <c r="E1332" s="2" t="e">
        <f>VLOOKUP($A1332,база!$A$3:$E$9988,2,FALSE)</f>
        <v>#N/A</v>
      </c>
      <c r="F1332" s="7" t="e">
        <f>VLOOKUP($A1332,база!$A$3:$E$9988,3,FALSE)</f>
        <v>#N/A</v>
      </c>
      <c r="G1332" s="2" t="e">
        <f>VLOOKUP($A1332,база!$A$3:$E$9988,4,FALSE)</f>
        <v>#N/A</v>
      </c>
      <c r="H1332" s="2" t="e">
        <f>VLOOKUP($A1332,база!$A$3:$E$9988,5,FALSE)</f>
        <v>#N/A</v>
      </c>
      <c r="I1332" s="10"/>
      <c r="J1332" s="10"/>
      <c r="K1332" s="10"/>
      <c r="L1332" s="18"/>
      <c r="M1332" s="18"/>
      <c r="R1332" s="98" t="e">
        <f>(S1286*60+Q1332)/(N1332*60+P1332)*100</f>
        <v>#DIV/0!</v>
      </c>
      <c r="U1332" s="21">
        <f t="shared" si="54"/>
        <v>104</v>
      </c>
      <c r="V1332" s="4"/>
    </row>
    <row r="1333" spans="2:21" ht="15">
      <c r="B1333" s="102"/>
      <c r="D1333" s="102"/>
      <c r="E1333" s="2" t="e">
        <f>VLOOKUP($A1333,база!$A$3:$E$9988,2,FALSE)</f>
        <v>#N/A</v>
      </c>
      <c r="F1333" s="7" t="e">
        <f>VLOOKUP($A1333,база!$A$3:$E$9988,3,FALSE)</f>
        <v>#N/A</v>
      </c>
      <c r="G1333" s="2" t="e">
        <f>VLOOKUP($A1333,база!$A$3:$E$9988,4,FALSE)</f>
        <v>#N/A</v>
      </c>
      <c r="H1333" s="2" t="e">
        <f>VLOOKUP($A1333,база!$A$3:$E$9988,5,FALSE)</f>
        <v>#N/A</v>
      </c>
      <c r="I1333" s="10"/>
      <c r="J1333" s="10"/>
      <c r="K1333" s="10"/>
      <c r="L1333" s="2"/>
      <c r="M1333" s="2"/>
      <c r="R1333" s="98" t="e">
        <f>(S1287*60+Q1333)/(N1333*60+P1333)*100</f>
        <v>#DIV/0!</v>
      </c>
      <c r="U1333" s="21">
        <f t="shared" si="54"/>
        <v>104</v>
      </c>
    </row>
    <row r="1334" spans="2:21" ht="15">
      <c r="B1334" s="102"/>
      <c r="D1334" s="102"/>
      <c r="E1334" s="2" t="e">
        <f>VLOOKUP($A1334,база!$A$3:$E$9988,2,FALSE)</f>
        <v>#N/A</v>
      </c>
      <c r="F1334" s="7" t="e">
        <f>VLOOKUP($A1334,база!$A$3:$E$9988,3,FALSE)</f>
        <v>#N/A</v>
      </c>
      <c r="G1334" s="2" t="e">
        <f>VLOOKUP($A1334,база!$A$3:$E$9988,4,FALSE)</f>
        <v>#N/A</v>
      </c>
      <c r="H1334" s="2" t="e">
        <f>VLOOKUP($A1334,база!$A$3:$E$9988,5,FALSE)</f>
        <v>#N/A</v>
      </c>
      <c r="I1334" s="10"/>
      <c r="J1334" s="10"/>
      <c r="K1334" s="10"/>
      <c r="L1334" s="2"/>
      <c r="M1334" s="2"/>
      <c r="R1334" s="98" t="e">
        <f>(#REF!*60+Q1334)/(N1334*60+P1334)*100</f>
        <v>#REF!</v>
      </c>
      <c r="U1334" s="21">
        <f t="shared" si="54"/>
        <v>75</v>
      </c>
    </row>
    <row r="1335" spans="2:21" ht="15">
      <c r="B1335" s="102"/>
      <c r="D1335" s="102"/>
      <c r="E1335" s="2" t="e">
        <f>VLOOKUP($A1335,база!$A$3:$E$9988,2,FALSE)</f>
        <v>#N/A</v>
      </c>
      <c r="F1335" s="7" t="e">
        <f>VLOOKUP($A1335,база!$A$3:$E$9988,3,FALSE)</f>
        <v>#N/A</v>
      </c>
      <c r="G1335" s="2" t="e">
        <f>VLOOKUP($A1335,база!$A$3:$E$9988,4,FALSE)</f>
        <v>#N/A</v>
      </c>
      <c r="H1335" s="2" t="e">
        <f>VLOOKUP($A1335,база!$A$3:$E$9988,5,FALSE)</f>
        <v>#N/A</v>
      </c>
      <c r="I1335" s="10"/>
      <c r="J1335" s="10"/>
      <c r="K1335" s="10"/>
      <c r="L1335" s="2"/>
      <c r="M1335" s="2"/>
      <c r="R1335" s="98" t="e">
        <f>(S1285*60+Q1335)/(N1335*60+P1335)*100</f>
        <v>#DIV/0!</v>
      </c>
      <c r="U1335" s="21">
        <f t="shared" si="54"/>
        <v>71</v>
      </c>
    </row>
    <row r="1336" spans="2:21" ht="15">
      <c r="B1336" s="102"/>
      <c r="D1336" s="102"/>
      <c r="E1336" s="2" t="e">
        <f>VLOOKUP($A1336,база!$A$3:$E$9988,2,FALSE)</f>
        <v>#N/A</v>
      </c>
      <c r="F1336" s="7" t="e">
        <f>VLOOKUP($A1336,база!$A$3:$E$9988,3,FALSE)</f>
        <v>#N/A</v>
      </c>
      <c r="G1336" s="2" t="e">
        <f>VLOOKUP($A1336,база!$A$3:$E$9988,4,FALSE)</f>
        <v>#N/A</v>
      </c>
      <c r="H1336" s="2" t="e">
        <f>VLOOKUP($A1336,база!$A$3:$E$9988,5,FALSE)</f>
        <v>#N/A</v>
      </c>
      <c r="I1336" s="10"/>
      <c r="J1336" s="10"/>
      <c r="K1336" s="10"/>
      <c r="L1336" s="18"/>
      <c r="M1336" s="18"/>
      <c r="R1336" s="98" t="e">
        <f>(S1284*60+Q1336)/(N1336*60+P1336)*100</f>
        <v>#DIV/0!</v>
      </c>
      <c r="U1336" s="21">
        <f t="shared" si="54"/>
        <v>68</v>
      </c>
    </row>
    <row r="1337" spans="2:21" ht="15">
      <c r="B1337" s="102"/>
      <c r="D1337" s="102"/>
      <c r="E1337" s="2" t="e">
        <f>VLOOKUP($A1337,база!$A$3:$E$9988,2,FALSE)</f>
        <v>#N/A</v>
      </c>
      <c r="F1337" s="7" t="e">
        <f>VLOOKUP($A1337,база!$A$3:$E$9988,3,FALSE)</f>
        <v>#N/A</v>
      </c>
      <c r="G1337" s="2" t="e">
        <f>VLOOKUP($A1337,база!$A$3:$E$9988,4,FALSE)</f>
        <v>#N/A</v>
      </c>
      <c r="H1337" s="2" t="e">
        <f>VLOOKUP($A1337,база!$A$3:$E$9988,5,FALSE)</f>
        <v>#N/A</v>
      </c>
      <c r="I1337" s="10"/>
      <c r="J1337" s="10"/>
      <c r="K1337" s="10"/>
      <c r="L1337" s="2"/>
      <c r="M1337" s="2"/>
      <c r="R1337" s="98" t="e">
        <f aca="true" t="shared" si="55" ref="R1337:R1345">(S1292*60+Q1337)/(N1337*60+P1337)*100</f>
        <v>#DIV/0!</v>
      </c>
      <c r="U1337" s="21" t="e">
        <f>104-#REF!</f>
        <v>#REF!</v>
      </c>
    </row>
    <row r="1338" spans="2:21" ht="15">
      <c r="B1338" s="102"/>
      <c r="D1338" s="102"/>
      <c r="E1338" s="2" t="e">
        <f>VLOOKUP($A1338,база!$A$3:$E$9988,2,FALSE)</f>
        <v>#N/A</v>
      </c>
      <c r="F1338" s="7" t="e">
        <f>VLOOKUP($A1338,база!$A$3:$E$9988,3,FALSE)</f>
        <v>#N/A</v>
      </c>
      <c r="G1338" s="2" t="e">
        <f>VLOOKUP($A1338,база!$A$3:$E$9988,4,FALSE)</f>
        <v>#N/A</v>
      </c>
      <c r="H1338" s="2" t="e">
        <f>VLOOKUP($A1338,база!$A$3:$E$9988,5,FALSE)</f>
        <v>#N/A</v>
      </c>
      <c r="I1338" s="10"/>
      <c r="J1338" s="10"/>
      <c r="K1338" s="10"/>
      <c r="L1338" s="2"/>
      <c r="M1338" s="2"/>
      <c r="R1338" s="98" t="e">
        <f t="shared" si="55"/>
        <v>#DIV/0!</v>
      </c>
      <c r="U1338" s="21">
        <f aca="true" t="shared" si="56" ref="U1338:U1344">104-F1382</f>
        <v>65</v>
      </c>
    </row>
    <row r="1339" spans="2:21" ht="15">
      <c r="B1339" s="102"/>
      <c r="D1339" s="102"/>
      <c r="E1339" s="2" t="e">
        <f>VLOOKUP($A1339,база!$A$3:$E$9988,2,FALSE)</f>
        <v>#N/A</v>
      </c>
      <c r="F1339" s="7" t="e">
        <f>VLOOKUP($A1339,база!$A$3:$E$9988,3,FALSE)</f>
        <v>#N/A</v>
      </c>
      <c r="G1339" s="2" t="e">
        <f>VLOOKUP($A1339,база!$A$3:$E$9988,4,FALSE)</f>
        <v>#N/A</v>
      </c>
      <c r="H1339" s="2" t="e">
        <f>VLOOKUP($A1339,база!$A$3:$E$9988,5,FALSE)</f>
        <v>#N/A</v>
      </c>
      <c r="I1339" s="10"/>
      <c r="J1339" s="10"/>
      <c r="K1339" s="10"/>
      <c r="L1339" s="2"/>
      <c r="M1339" s="2"/>
      <c r="R1339" s="98" t="e">
        <f>(S1290*60+Q1339)/(N1339*60+P1339)*100</f>
        <v>#DIV/0!</v>
      </c>
      <c r="U1339" s="21">
        <f t="shared" si="56"/>
        <v>58</v>
      </c>
    </row>
    <row r="1340" spans="2:21" ht="15">
      <c r="B1340" s="102"/>
      <c r="D1340" s="102"/>
      <c r="E1340" s="2" t="e">
        <f>VLOOKUP($A1340,база!$A$3:$E$9988,2,FALSE)</f>
        <v>#N/A</v>
      </c>
      <c r="F1340" s="7" t="e">
        <f>VLOOKUP($A1340,база!$A$3:$E$9988,3,FALSE)</f>
        <v>#N/A</v>
      </c>
      <c r="G1340" s="2" t="e">
        <f>VLOOKUP($A1340,база!$A$3:$E$9988,4,FALSE)</f>
        <v>#N/A</v>
      </c>
      <c r="H1340" s="2" t="e">
        <f>VLOOKUP($A1340,база!$A$3:$E$9988,5,FALSE)</f>
        <v>#N/A</v>
      </c>
      <c r="I1340" s="10"/>
      <c r="J1340" s="10"/>
      <c r="K1340" s="10"/>
      <c r="L1340" s="2"/>
      <c r="M1340" s="2"/>
      <c r="R1340" s="98" t="e">
        <f>(S1291*60+Q1340)/(N1340*60+P1340)*100</f>
        <v>#DIV/0!</v>
      </c>
      <c r="U1340" s="21">
        <f t="shared" si="56"/>
        <v>44</v>
      </c>
    </row>
    <row r="1341" spans="2:21" ht="15">
      <c r="B1341" s="102"/>
      <c r="D1341" s="102"/>
      <c r="E1341" s="2" t="e">
        <f>VLOOKUP($A1341,база!$A$3:$E$9988,2,FALSE)</f>
        <v>#N/A</v>
      </c>
      <c r="F1341" s="7" t="e">
        <f>VLOOKUP($A1341,база!$A$3:$E$9988,3,FALSE)</f>
        <v>#N/A</v>
      </c>
      <c r="G1341" s="2" t="e">
        <f>VLOOKUP($A1341,база!$A$3:$E$9988,4,FALSE)</f>
        <v>#N/A</v>
      </c>
      <c r="H1341" s="2" t="e">
        <f>VLOOKUP($A1341,база!$A$3:$E$9988,5,FALSE)</f>
        <v>#N/A</v>
      </c>
      <c r="I1341" s="10"/>
      <c r="J1341" s="10"/>
      <c r="K1341" s="10"/>
      <c r="L1341" s="2"/>
      <c r="M1341" s="2"/>
      <c r="R1341" s="98" t="e">
        <f>(S1289*60+Q1341)/(N1341*60+P1341)*100</f>
        <v>#DIV/0!</v>
      </c>
      <c r="U1341" s="21">
        <f t="shared" si="56"/>
        <v>41</v>
      </c>
    </row>
    <row r="1342" spans="2:21" ht="15">
      <c r="B1342" s="102"/>
      <c r="D1342" s="102"/>
      <c r="E1342" s="2" t="e">
        <f>VLOOKUP($A1342,база!$A$3:$E$9988,2,FALSE)</f>
        <v>#N/A</v>
      </c>
      <c r="F1342" s="7" t="e">
        <f>VLOOKUP($A1342,база!$A$3:$E$9988,3,FALSE)</f>
        <v>#N/A</v>
      </c>
      <c r="G1342" s="2" t="e">
        <f>VLOOKUP($A1342,база!$A$3:$E$9988,4,FALSE)</f>
        <v>#N/A</v>
      </c>
      <c r="H1342" s="2" t="e">
        <f>VLOOKUP($A1342,база!$A$3:$E$9988,5,FALSE)</f>
        <v>#N/A</v>
      </c>
      <c r="I1342" s="10"/>
      <c r="J1342" s="10"/>
      <c r="K1342" s="10"/>
      <c r="L1342" s="2"/>
      <c r="M1342" s="2"/>
      <c r="R1342" s="98" t="e">
        <f>(S1288*60+Q1342)/(N1342*60+P1342)*100</f>
        <v>#DIV/0!</v>
      </c>
      <c r="U1342" s="21">
        <f t="shared" si="56"/>
        <v>39</v>
      </c>
    </row>
    <row r="1343" spans="2:21" ht="15">
      <c r="B1343" s="102"/>
      <c r="D1343" s="102"/>
      <c r="E1343" s="2" t="e">
        <f>VLOOKUP($A1343,база!$A$3:$E$9988,2,FALSE)</f>
        <v>#N/A</v>
      </c>
      <c r="F1343" s="7" t="e">
        <f>VLOOKUP($A1343,база!$A$3:$E$9988,3,FALSE)</f>
        <v>#N/A</v>
      </c>
      <c r="G1343" s="2" t="e">
        <f>VLOOKUP($A1343,база!$A$3:$E$9988,4,FALSE)</f>
        <v>#N/A</v>
      </c>
      <c r="H1343" s="2" t="e">
        <f>VLOOKUP($A1343,база!$A$3:$E$9988,5,FALSE)</f>
        <v>#N/A</v>
      </c>
      <c r="I1343" s="10"/>
      <c r="J1343" s="10"/>
      <c r="K1343" s="10"/>
      <c r="L1343" s="2"/>
      <c r="M1343" s="2"/>
      <c r="R1343" s="98" t="e">
        <f>(#REF!*60+Q1343)/(N1343*60+P1343)*100</f>
        <v>#REF!</v>
      </c>
      <c r="U1343" s="21">
        <f t="shared" si="56"/>
        <v>31</v>
      </c>
    </row>
    <row r="1344" spans="2:21" ht="15">
      <c r="B1344" s="102"/>
      <c r="D1344" s="102"/>
      <c r="E1344" s="2" t="e">
        <f>VLOOKUP($A1344,база!$A$3:$E$9988,2,FALSE)</f>
        <v>#N/A</v>
      </c>
      <c r="F1344" s="7" t="e">
        <f>VLOOKUP($A1344,база!$A$3:$E$9988,3,FALSE)</f>
        <v>#N/A</v>
      </c>
      <c r="G1344" s="2" t="e">
        <f>VLOOKUP($A1344,база!$A$3:$E$9988,4,FALSE)</f>
        <v>#N/A</v>
      </c>
      <c r="H1344" s="2" t="e">
        <f>VLOOKUP($A1344,база!$A$3:$E$9988,5,FALSE)</f>
        <v>#N/A</v>
      </c>
      <c r="I1344" s="10"/>
      <c r="J1344" s="10"/>
      <c r="K1344" s="10"/>
      <c r="L1344" s="2"/>
      <c r="M1344" s="2"/>
      <c r="R1344" s="98" t="e">
        <f t="shared" si="55"/>
        <v>#DIV/0!</v>
      </c>
      <c r="U1344" s="21">
        <f t="shared" si="56"/>
        <v>31</v>
      </c>
    </row>
    <row r="1345" spans="2:21" s="4" customFormat="1" ht="15">
      <c r="B1345" s="102"/>
      <c r="C1345" s="1"/>
      <c r="D1345" s="102"/>
      <c r="E1345" s="2" t="e">
        <f>VLOOKUP($A1345,база!$A$3:$E$9988,2,FALSE)</f>
        <v>#N/A</v>
      </c>
      <c r="F1345" s="7" t="e">
        <f>VLOOKUP($A1345,база!$A$3:$E$9988,3,FALSE)</f>
        <v>#N/A</v>
      </c>
      <c r="G1345" s="2" t="e">
        <f>VLOOKUP($A1345,база!$A$3:$E$9988,4,FALSE)</f>
        <v>#N/A</v>
      </c>
      <c r="H1345" s="2" t="e">
        <f>VLOOKUP($A1345,база!$A$3:$E$9988,5,FALSE)</f>
        <v>#N/A</v>
      </c>
      <c r="I1345" s="10"/>
      <c r="J1345" s="10"/>
      <c r="K1345" s="10"/>
      <c r="L1345" s="2"/>
      <c r="M1345" s="2"/>
      <c r="N1345" s="48"/>
      <c r="O1345" s="35"/>
      <c r="P1345" s="53"/>
      <c r="Q1345" s="49"/>
      <c r="R1345" s="98" t="e">
        <f t="shared" si="55"/>
        <v>#DIV/0!</v>
      </c>
      <c r="S1345" s="38"/>
      <c r="U1345" s="7"/>
    </row>
    <row r="1346" spans="2:21" s="4" customFormat="1" ht="15">
      <c r="B1346" s="106"/>
      <c r="C1346" s="1"/>
      <c r="D1346" s="86"/>
      <c r="E1346" s="2" t="e">
        <f>VLOOKUP($A1346,база!$A$3:$E$9988,2,FALSE)</f>
        <v>#N/A</v>
      </c>
      <c r="F1346" s="7" t="e">
        <f>VLOOKUP($A1346,база!$A$3:$E$9988,3,FALSE)</f>
        <v>#N/A</v>
      </c>
      <c r="G1346" s="2" t="e">
        <f>VLOOKUP($A1346,база!$A$3:$E$9988,4,FALSE)</f>
        <v>#N/A</v>
      </c>
      <c r="H1346" s="2" t="e">
        <f>VLOOKUP($A1346,база!$A$3:$E$9988,5,FALSE)</f>
        <v>#N/A</v>
      </c>
      <c r="N1346" s="48"/>
      <c r="O1346" s="35"/>
      <c r="P1346" s="53"/>
      <c r="Q1346" s="49"/>
      <c r="R1346" s="98"/>
      <c r="S1346" s="38"/>
      <c r="U1346" s="7"/>
    </row>
    <row r="1347" spans="2:21" s="4" customFormat="1" ht="15">
      <c r="B1347" s="106"/>
      <c r="C1347" s="1"/>
      <c r="D1347" s="86"/>
      <c r="E1347" s="2" t="e">
        <f>VLOOKUP($A1347,база!$A$3:$E$9988,2,FALSE)</f>
        <v>#N/A</v>
      </c>
      <c r="F1347" s="7" t="e">
        <f>VLOOKUP($A1347,база!$A$3:$E$9988,3,FALSE)</f>
        <v>#N/A</v>
      </c>
      <c r="G1347" s="2" t="e">
        <f>VLOOKUP($A1347,база!$A$3:$E$9988,4,FALSE)</f>
        <v>#N/A</v>
      </c>
      <c r="H1347" s="2" t="e">
        <f>VLOOKUP($A1347,база!$A$3:$E$9988,5,FALSE)</f>
        <v>#N/A</v>
      </c>
      <c r="N1347" s="48"/>
      <c r="O1347" s="35"/>
      <c r="P1347" s="53"/>
      <c r="Q1347" s="49"/>
      <c r="R1347" s="98"/>
      <c r="S1347" s="38"/>
      <c r="U1347" s="7"/>
    </row>
    <row r="1348" spans="2:21" s="4" customFormat="1" ht="15">
      <c r="B1348" s="106"/>
      <c r="C1348" s="1"/>
      <c r="D1348" s="86"/>
      <c r="E1348" s="2" t="e">
        <f>VLOOKUP($A1348,база!$A$3:$E$9988,2,FALSE)</f>
        <v>#N/A</v>
      </c>
      <c r="F1348" s="7" t="e">
        <f>VLOOKUP($A1348,база!$A$3:$E$9988,3,FALSE)</f>
        <v>#N/A</v>
      </c>
      <c r="G1348" s="2" t="e">
        <f>VLOOKUP($A1348,база!$A$3:$E$9988,4,FALSE)</f>
        <v>#N/A</v>
      </c>
      <c r="H1348" s="2" t="e">
        <f>VLOOKUP($A1348,база!$A$3:$E$9988,5,FALSE)</f>
        <v>#N/A</v>
      </c>
      <c r="N1348" s="48"/>
      <c r="O1348" s="35"/>
      <c r="P1348" s="53"/>
      <c r="Q1348" s="49"/>
      <c r="R1348" s="98"/>
      <c r="S1348" s="38"/>
      <c r="U1348" s="7"/>
    </row>
    <row r="1349" spans="2:21" s="4" customFormat="1" ht="15">
      <c r="B1349" s="102"/>
      <c r="C1349" s="1"/>
      <c r="D1349" s="102"/>
      <c r="E1349" s="2" t="e">
        <f>VLOOKUP($A1349,база!$A$3:$E$9988,2,FALSE)</f>
        <v>#N/A</v>
      </c>
      <c r="F1349" s="7" t="e">
        <f>VLOOKUP($A1349,база!$A$3:$E$9988,3,FALSE)</f>
        <v>#N/A</v>
      </c>
      <c r="G1349" s="2" t="e">
        <f>VLOOKUP($A1349,база!$A$3:$E$9988,4,FALSE)</f>
        <v>#N/A</v>
      </c>
      <c r="H1349" s="2" t="e">
        <f>VLOOKUP($A1349,база!$A$3:$E$9988,5,FALSE)</f>
        <v>#N/A</v>
      </c>
      <c r="I1349" s="10"/>
      <c r="J1349" s="10"/>
      <c r="K1349" s="10"/>
      <c r="L1349" s="2"/>
      <c r="M1349" s="2"/>
      <c r="N1349" s="48"/>
      <c r="O1349" s="35"/>
      <c r="P1349" s="53"/>
      <c r="Q1349" s="49"/>
      <c r="R1349" s="98" t="e">
        <f>(S1304*60+Q1349)/(N1349*60+P1349)*100</f>
        <v>#DIV/0!</v>
      </c>
      <c r="S1349" s="38"/>
      <c r="U1349" s="7"/>
    </row>
    <row r="1350" spans="2:21" s="4" customFormat="1" ht="15">
      <c r="B1350" s="102"/>
      <c r="C1350" s="1"/>
      <c r="D1350" s="102"/>
      <c r="E1350" s="2" t="e">
        <f>VLOOKUP($A1350,база!$A$3:$E$9988,2,FALSE)</f>
        <v>#N/A</v>
      </c>
      <c r="F1350" s="7" t="e">
        <f>VLOOKUP($A1350,база!$A$3:$E$9988,3,FALSE)</f>
        <v>#N/A</v>
      </c>
      <c r="G1350" s="2" t="e">
        <f>VLOOKUP($A1350,база!$A$3:$E$9988,4,FALSE)</f>
        <v>#N/A</v>
      </c>
      <c r="H1350" s="2" t="e">
        <f>VLOOKUP($A1350,база!$A$3:$E$9988,5,FALSE)</f>
        <v>#N/A</v>
      </c>
      <c r="I1350" s="10"/>
      <c r="J1350" s="10"/>
      <c r="K1350" s="10"/>
      <c r="L1350" s="2"/>
      <c r="M1350" s="2"/>
      <c r="N1350" s="48"/>
      <c r="O1350" s="35"/>
      <c r="P1350" s="53"/>
      <c r="Q1350" s="49"/>
      <c r="R1350" s="98" t="e">
        <f>(S1305*60+Q1350)/(N1350*60+P1350)*100</f>
        <v>#DIV/0!</v>
      </c>
      <c r="S1350" s="38"/>
      <c r="U1350" s="7"/>
    </row>
    <row r="1351" spans="2:21" s="4" customFormat="1" ht="15">
      <c r="B1351" s="102"/>
      <c r="C1351" s="1"/>
      <c r="D1351" s="102"/>
      <c r="E1351" s="2" t="e">
        <f>VLOOKUP($A1351,база!$A$3:$E$9988,2,FALSE)</f>
        <v>#N/A</v>
      </c>
      <c r="F1351" s="7" t="e">
        <f>VLOOKUP($A1351,база!$A$3:$E$9988,3,FALSE)</f>
        <v>#N/A</v>
      </c>
      <c r="G1351" s="2" t="e">
        <f>VLOOKUP($A1351,база!$A$3:$E$9988,4,FALSE)</f>
        <v>#N/A</v>
      </c>
      <c r="H1351" s="2" t="e">
        <f>VLOOKUP($A1351,база!$A$3:$E$9988,5,FALSE)</f>
        <v>#N/A</v>
      </c>
      <c r="I1351" s="10"/>
      <c r="J1351" s="10"/>
      <c r="K1351" s="10"/>
      <c r="L1351" s="2"/>
      <c r="M1351" s="2"/>
      <c r="N1351" s="48"/>
      <c r="O1351" s="35"/>
      <c r="P1351" s="53"/>
      <c r="Q1351" s="49"/>
      <c r="R1351" s="98" t="e">
        <f>(S1306*60+Q1351)/(N1351*60+P1351)*100</f>
        <v>#DIV/0!</v>
      </c>
      <c r="S1351" s="38"/>
      <c r="U1351" s="7"/>
    </row>
    <row r="1352" spans="2:21" s="4" customFormat="1" ht="15">
      <c r="B1352" s="102"/>
      <c r="C1352" s="1"/>
      <c r="D1352" s="102"/>
      <c r="E1352" s="2" t="e">
        <f>VLOOKUP($A1352,база!$A$3:$E$9988,2,FALSE)</f>
        <v>#N/A</v>
      </c>
      <c r="F1352" s="7" t="e">
        <f>VLOOKUP($A1352,база!$A$3:$E$9988,3,FALSE)</f>
        <v>#N/A</v>
      </c>
      <c r="G1352" s="2" t="e">
        <f>VLOOKUP($A1352,база!$A$3:$E$9988,4,FALSE)</f>
        <v>#N/A</v>
      </c>
      <c r="H1352" s="2" t="e">
        <f>VLOOKUP($A1352,база!$A$3:$E$9988,5,FALSE)</f>
        <v>#N/A</v>
      </c>
      <c r="I1352" s="10"/>
      <c r="J1352" s="10"/>
      <c r="K1352" s="10"/>
      <c r="L1352" s="2"/>
      <c r="M1352" s="2"/>
      <c r="N1352" s="48"/>
      <c r="O1352" s="35"/>
      <c r="P1352" s="53"/>
      <c r="Q1352" s="49"/>
      <c r="R1352" s="98"/>
      <c r="S1352" s="38"/>
      <c r="U1352" s="7"/>
    </row>
    <row r="1353" spans="2:21" s="4" customFormat="1" ht="15">
      <c r="B1353" s="102"/>
      <c r="C1353" s="1"/>
      <c r="D1353" s="102"/>
      <c r="E1353" s="2" t="e">
        <f>VLOOKUP($A1353,база!$A$3:$E$9988,2,FALSE)</f>
        <v>#N/A</v>
      </c>
      <c r="F1353" s="7" t="e">
        <f>VLOOKUP($A1353,база!$A$3:$E$9988,3,FALSE)</f>
        <v>#N/A</v>
      </c>
      <c r="G1353" s="2" t="e">
        <f>VLOOKUP($A1353,база!$A$3:$E$9988,4,FALSE)</f>
        <v>#N/A</v>
      </c>
      <c r="H1353" s="2" t="e">
        <f>VLOOKUP($A1353,база!$A$3:$E$9988,5,FALSE)</f>
        <v>#N/A</v>
      </c>
      <c r="I1353" s="10"/>
      <c r="J1353" s="10"/>
      <c r="K1353" s="10"/>
      <c r="L1353" s="2"/>
      <c r="M1353" s="2"/>
      <c r="N1353" s="48"/>
      <c r="O1353" s="35"/>
      <c r="P1353" s="53"/>
      <c r="Q1353" s="49"/>
      <c r="R1353" s="98"/>
      <c r="S1353" s="38"/>
      <c r="U1353" s="7"/>
    </row>
    <row r="1354" spans="2:21" s="4" customFormat="1" ht="15">
      <c r="B1354" s="102"/>
      <c r="C1354" s="1"/>
      <c r="D1354" s="102"/>
      <c r="E1354" s="2" t="e">
        <f>VLOOKUP($A1354,база!$A$3:$E$9988,2,FALSE)</f>
        <v>#N/A</v>
      </c>
      <c r="F1354" s="7" t="e">
        <f>VLOOKUP($A1354,база!$A$3:$E$9988,3,FALSE)</f>
        <v>#N/A</v>
      </c>
      <c r="G1354" s="2" t="e">
        <f>VLOOKUP($A1354,база!$A$3:$E$9988,4,FALSE)</f>
        <v>#N/A</v>
      </c>
      <c r="H1354" s="2" t="e">
        <f>VLOOKUP($A1354,база!$A$3:$E$9988,5,FALSE)</f>
        <v>#N/A</v>
      </c>
      <c r="I1354" s="10"/>
      <c r="J1354" s="10"/>
      <c r="K1354" s="10"/>
      <c r="L1354" s="2"/>
      <c r="M1354" s="2"/>
      <c r="N1354" s="48"/>
      <c r="O1354" s="35"/>
      <c r="P1354" s="53"/>
      <c r="Q1354" s="49"/>
      <c r="R1354" s="98"/>
      <c r="S1354" s="38"/>
      <c r="U1354" s="7"/>
    </row>
    <row r="1355" spans="2:21" s="4" customFormat="1" ht="15">
      <c r="B1355" s="102"/>
      <c r="C1355" s="1"/>
      <c r="D1355" s="102"/>
      <c r="E1355" s="2" t="e">
        <f>VLOOKUP($A1355,база!$A$3:$E$9988,2,FALSE)</f>
        <v>#N/A</v>
      </c>
      <c r="F1355" s="7" t="e">
        <f>VLOOKUP($A1355,база!$A$3:$E$9988,3,FALSE)</f>
        <v>#N/A</v>
      </c>
      <c r="G1355" s="2" t="e">
        <f>VLOOKUP($A1355,база!$A$3:$E$9988,4,FALSE)</f>
        <v>#N/A</v>
      </c>
      <c r="H1355" s="2" t="e">
        <f>VLOOKUP($A1355,база!$A$3:$E$9988,5,FALSE)</f>
        <v>#N/A</v>
      </c>
      <c r="I1355" s="10"/>
      <c r="J1355" s="10"/>
      <c r="K1355" s="10"/>
      <c r="L1355" s="2"/>
      <c r="M1355" s="2"/>
      <c r="N1355" s="48"/>
      <c r="O1355" s="35"/>
      <c r="P1355" s="53"/>
      <c r="Q1355" s="49"/>
      <c r="R1355" s="98"/>
      <c r="S1355" s="38"/>
      <c r="U1355" s="7"/>
    </row>
    <row r="1356" spans="2:21" s="4" customFormat="1" ht="15">
      <c r="B1356" s="102"/>
      <c r="C1356" s="1"/>
      <c r="D1356" s="102"/>
      <c r="E1356" s="2" t="e">
        <f>VLOOKUP($A1356,база!$A$3:$E$9988,2,FALSE)</f>
        <v>#N/A</v>
      </c>
      <c r="F1356" s="7" t="e">
        <f>VLOOKUP($A1356,база!$A$3:$E$9988,3,FALSE)</f>
        <v>#N/A</v>
      </c>
      <c r="G1356" s="2" t="e">
        <f>VLOOKUP($A1356,база!$A$3:$E$9988,4,FALSE)</f>
        <v>#N/A</v>
      </c>
      <c r="H1356" s="2" t="e">
        <f>VLOOKUP($A1356,база!$A$3:$E$9988,5,FALSE)</f>
        <v>#N/A</v>
      </c>
      <c r="I1356" s="10"/>
      <c r="J1356" s="10"/>
      <c r="K1356" s="10"/>
      <c r="L1356" s="2"/>
      <c r="M1356" s="2"/>
      <c r="N1356" s="48"/>
      <c r="O1356" s="35"/>
      <c r="P1356" s="53"/>
      <c r="Q1356" s="49"/>
      <c r="R1356" s="98"/>
      <c r="S1356" s="38"/>
      <c r="U1356" s="7"/>
    </row>
    <row r="1357" spans="2:21" s="4" customFormat="1" ht="15">
      <c r="B1357" s="102"/>
      <c r="C1357" s="1"/>
      <c r="D1357" s="102"/>
      <c r="E1357" s="2" t="e">
        <f>VLOOKUP($A1357,база!$A$3:$E$9988,2,FALSE)</f>
        <v>#N/A</v>
      </c>
      <c r="F1357" s="7" t="e">
        <f>VLOOKUP($A1357,база!$A$3:$E$9988,3,FALSE)</f>
        <v>#N/A</v>
      </c>
      <c r="G1357" s="2" t="e">
        <f>VLOOKUP($A1357,база!$A$3:$E$9988,4,FALSE)</f>
        <v>#N/A</v>
      </c>
      <c r="H1357" s="2" t="e">
        <f>VLOOKUP($A1357,база!$A$3:$E$9988,5,FALSE)</f>
        <v>#N/A</v>
      </c>
      <c r="I1357" s="10"/>
      <c r="J1357" s="10"/>
      <c r="K1357" s="10"/>
      <c r="L1357" s="2"/>
      <c r="M1357" s="2"/>
      <c r="N1357" s="48"/>
      <c r="O1357" s="35"/>
      <c r="P1357" s="53"/>
      <c r="Q1357" s="49"/>
      <c r="R1357" s="98"/>
      <c r="S1357" s="38"/>
      <c r="U1357" s="7"/>
    </row>
    <row r="1358" spans="2:21" s="4" customFormat="1" ht="15">
      <c r="B1358" s="102"/>
      <c r="C1358" s="1"/>
      <c r="D1358" s="102"/>
      <c r="E1358" s="2" t="e">
        <f>VLOOKUP($A1358,база!$A$3:$E$9988,2,FALSE)</f>
        <v>#N/A</v>
      </c>
      <c r="F1358" s="7" t="e">
        <f>VLOOKUP($A1358,база!$A$3:$E$9988,3,FALSE)</f>
        <v>#N/A</v>
      </c>
      <c r="G1358" s="2" t="e">
        <f>VLOOKUP($A1358,база!$A$3:$E$9988,4,FALSE)</f>
        <v>#N/A</v>
      </c>
      <c r="H1358" s="2" t="e">
        <f>VLOOKUP($A1358,база!$A$3:$E$9988,5,FALSE)</f>
        <v>#N/A</v>
      </c>
      <c r="I1358" s="10"/>
      <c r="J1358" s="10"/>
      <c r="K1358" s="10"/>
      <c r="L1358" s="2"/>
      <c r="M1358" s="2"/>
      <c r="N1358" s="48"/>
      <c r="O1358" s="35"/>
      <c r="P1358" s="53"/>
      <c r="Q1358" s="49"/>
      <c r="R1358" s="98"/>
      <c r="S1358" s="38"/>
      <c r="U1358" s="7"/>
    </row>
    <row r="1359" spans="2:21" s="4" customFormat="1" ht="15">
      <c r="B1359" s="102"/>
      <c r="C1359" s="1"/>
      <c r="D1359" s="102"/>
      <c r="E1359" s="2" t="e">
        <f>VLOOKUP($A1359,база!$A$3:$E$9988,2,FALSE)</f>
        <v>#N/A</v>
      </c>
      <c r="F1359" s="7" t="e">
        <f>VLOOKUP($A1359,база!$A$3:$E$9988,3,FALSE)</f>
        <v>#N/A</v>
      </c>
      <c r="G1359" s="2" t="e">
        <f>VLOOKUP($A1359,база!$A$3:$E$9988,4,FALSE)</f>
        <v>#N/A</v>
      </c>
      <c r="H1359" s="2" t="e">
        <f>VLOOKUP($A1359,база!$A$3:$E$9988,5,FALSE)</f>
        <v>#N/A</v>
      </c>
      <c r="I1359" s="10"/>
      <c r="J1359" s="10"/>
      <c r="K1359" s="10"/>
      <c r="L1359" s="2"/>
      <c r="M1359" s="2"/>
      <c r="N1359" s="48"/>
      <c r="O1359" s="35"/>
      <c r="P1359" s="53"/>
      <c r="Q1359" s="49"/>
      <c r="R1359" s="98"/>
      <c r="S1359" s="38"/>
      <c r="U1359" s="7"/>
    </row>
    <row r="1360" spans="2:21" s="4" customFormat="1" ht="15">
      <c r="B1360" s="102"/>
      <c r="C1360" s="1"/>
      <c r="D1360" s="102"/>
      <c r="E1360" s="2" t="e">
        <f>VLOOKUP($A1360,база!$A$3:$E$9988,2,FALSE)</f>
        <v>#N/A</v>
      </c>
      <c r="F1360" s="7" t="e">
        <f>VLOOKUP($A1360,база!$A$3:$E$9988,3,FALSE)</f>
        <v>#N/A</v>
      </c>
      <c r="G1360" s="2" t="e">
        <f>VLOOKUP($A1360,база!$A$3:$E$9988,4,FALSE)</f>
        <v>#N/A</v>
      </c>
      <c r="H1360" s="2" t="e">
        <f>VLOOKUP($A1360,база!$A$3:$E$9988,5,FALSE)</f>
        <v>#N/A</v>
      </c>
      <c r="I1360" s="10"/>
      <c r="J1360" s="10"/>
      <c r="K1360" s="10"/>
      <c r="L1360" s="2"/>
      <c r="M1360" s="2"/>
      <c r="N1360" s="48"/>
      <c r="O1360" s="35"/>
      <c r="P1360" s="53"/>
      <c r="Q1360" s="49"/>
      <c r="R1360" s="98"/>
      <c r="S1360" s="38"/>
      <c r="U1360" s="7"/>
    </row>
    <row r="1361" spans="2:21" s="4" customFormat="1" ht="15">
      <c r="B1361" s="102"/>
      <c r="C1361" s="1"/>
      <c r="D1361" s="102"/>
      <c r="E1361" s="2" t="e">
        <f>VLOOKUP($A1361,база!$A$3:$E$9988,2,FALSE)</f>
        <v>#N/A</v>
      </c>
      <c r="F1361" s="7" t="e">
        <f>VLOOKUP($A1361,база!$A$3:$E$9988,3,FALSE)</f>
        <v>#N/A</v>
      </c>
      <c r="G1361" s="2" t="e">
        <f>VLOOKUP($A1361,база!$A$3:$E$9988,4,FALSE)</f>
        <v>#N/A</v>
      </c>
      <c r="H1361" s="2" t="e">
        <f>VLOOKUP($A1361,база!$A$3:$E$9988,5,FALSE)</f>
        <v>#N/A</v>
      </c>
      <c r="I1361" s="10"/>
      <c r="J1361" s="10"/>
      <c r="K1361" s="10"/>
      <c r="L1361" s="2"/>
      <c r="M1361" s="2"/>
      <c r="N1361" s="48"/>
      <c r="O1361" s="35"/>
      <c r="P1361" s="53"/>
      <c r="Q1361" s="49"/>
      <c r="R1361" s="98"/>
      <c r="S1361" s="38"/>
      <c r="U1361" s="7"/>
    </row>
    <row r="1362" spans="2:21" s="4" customFormat="1" ht="15">
      <c r="B1362" s="102"/>
      <c r="C1362" s="1"/>
      <c r="D1362" s="102"/>
      <c r="E1362" s="2" t="e">
        <f>VLOOKUP($A1362,база!$A$3:$E$9988,2,FALSE)</f>
        <v>#N/A</v>
      </c>
      <c r="F1362" s="7" t="e">
        <f>VLOOKUP($A1362,база!$A$3:$E$9988,3,FALSE)</f>
        <v>#N/A</v>
      </c>
      <c r="G1362" s="2" t="e">
        <f>VLOOKUP($A1362,база!$A$3:$E$9988,4,FALSE)</f>
        <v>#N/A</v>
      </c>
      <c r="H1362" s="2" t="e">
        <f>VLOOKUP($A1362,база!$A$3:$E$9988,5,FALSE)</f>
        <v>#N/A</v>
      </c>
      <c r="I1362" s="10"/>
      <c r="J1362" s="10"/>
      <c r="K1362" s="10"/>
      <c r="L1362" s="2"/>
      <c r="M1362" s="2"/>
      <c r="N1362" s="48"/>
      <c r="O1362" s="35"/>
      <c r="P1362" s="53"/>
      <c r="Q1362" s="49"/>
      <c r="R1362" s="98"/>
      <c r="S1362" s="38"/>
      <c r="U1362" s="7"/>
    </row>
    <row r="1363" spans="2:21" s="4" customFormat="1" ht="15">
      <c r="B1363" s="102"/>
      <c r="C1363" s="1"/>
      <c r="D1363" s="102"/>
      <c r="E1363" s="2" t="e">
        <f>VLOOKUP($A1363,база!$A$3:$E$9988,2,FALSE)</f>
        <v>#N/A</v>
      </c>
      <c r="F1363" s="7" t="e">
        <f>VLOOKUP($A1363,база!$A$3:$E$9988,3,FALSE)</f>
        <v>#N/A</v>
      </c>
      <c r="G1363" s="2" t="e">
        <f>VLOOKUP($A1363,база!$A$3:$E$9988,4,FALSE)</f>
        <v>#N/A</v>
      </c>
      <c r="H1363" s="2" t="e">
        <f>VLOOKUP($A1363,база!$A$3:$E$9988,5,FALSE)</f>
        <v>#N/A</v>
      </c>
      <c r="I1363" s="10"/>
      <c r="J1363" s="10"/>
      <c r="K1363" s="10"/>
      <c r="L1363" s="2"/>
      <c r="M1363" s="2"/>
      <c r="N1363" s="48"/>
      <c r="O1363" s="35"/>
      <c r="P1363" s="53"/>
      <c r="Q1363" s="49"/>
      <c r="R1363" s="98"/>
      <c r="S1363" s="38"/>
      <c r="U1363" s="7"/>
    </row>
    <row r="1364" spans="2:21" s="4" customFormat="1" ht="15">
      <c r="B1364" s="102"/>
      <c r="C1364" s="1"/>
      <c r="D1364" s="102"/>
      <c r="E1364" s="2" t="e">
        <f>VLOOKUP($A1364,база!$A$3:$E$9988,2,FALSE)</f>
        <v>#N/A</v>
      </c>
      <c r="F1364" s="7" t="e">
        <f>VLOOKUP($A1364,база!$A$3:$E$9988,3,FALSE)</f>
        <v>#N/A</v>
      </c>
      <c r="G1364" s="2" t="e">
        <f>VLOOKUP($A1364,база!$A$3:$E$9988,4,FALSE)</f>
        <v>#N/A</v>
      </c>
      <c r="H1364" s="2" t="e">
        <f>VLOOKUP($A1364,база!$A$3:$E$9988,5,FALSE)</f>
        <v>#N/A</v>
      </c>
      <c r="I1364" s="10"/>
      <c r="J1364" s="10"/>
      <c r="K1364" s="10"/>
      <c r="L1364" s="2"/>
      <c r="M1364" s="2"/>
      <c r="N1364" s="48"/>
      <c r="O1364" s="35"/>
      <c r="P1364" s="53"/>
      <c r="Q1364" s="49"/>
      <c r="R1364" s="98"/>
      <c r="S1364" s="38"/>
      <c r="U1364" s="7"/>
    </row>
    <row r="1365" spans="2:21" s="4" customFormat="1" ht="15">
      <c r="B1365" s="102"/>
      <c r="C1365" s="1"/>
      <c r="D1365" s="102"/>
      <c r="E1365" s="2" t="e">
        <f>VLOOKUP($A1365,база!$A$3:$E$9988,2,FALSE)</f>
        <v>#N/A</v>
      </c>
      <c r="F1365" s="7" t="e">
        <f>VLOOKUP($A1365,база!$A$3:$E$9988,3,FALSE)</f>
        <v>#N/A</v>
      </c>
      <c r="G1365" s="2" t="e">
        <f>VLOOKUP($A1365,база!$A$3:$E$9988,4,FALSE)</f>
        <v>#N/A</v>
      </c>
      <c r="H1365" s="2" t="e">
        <f>VLOOKUP($A1365,база!$A$3:$E$9988,5,FALSE)</f>
        <v>#N/A</v>
      </c>
      <c r="I1365" s="10"/>
      <c r="J1365" s="10"/>
      <c r="K1365" s="10"/>
      <c r="L1365" s="2"/>
      <c r="M1365" s="2"/>
      <c r="N1365" s="48"/>
      <c r="O1365" s="35"/>
      <c r="P1365" s="53"/>
      <c r="Q1365" s="49"/>
      <c r="R1365" s="98"/>
      <c r="S1365" s="38"/>
      <c r="U1365" s="7"/>
    </row>
    <row r="1366" spans="2:21" s="4" customFormat="1" ht="15">
      <c r="B1366" s="102"/>
      <c r="C1366" s="1"/>
      <c r="D1366" s="102"/>
      <c r="E1366" s="2" t="e">
        <f>VLOOKUP($A1366,база!$A$3:$E$9988,2,FALSE)</f>
        <v>#N/A</v>
      </c>
      <c r="F1366" s="7" t="e">
        <f>VLOOKUP($A1366,база!$A$3:$E$9988,3,FALSE)</f>
        <v>#N/A</v>
      </c>
      <c r="G1366" s="2" t="e">
        <f>VLOOKUP($A1366,база!$A$3:$E$9988,4,FALSE)</f>
        <v>#N/A</v>
      </c>
      <c r="H1366" s="2" t="e">
        <f>VLOOKUP($A1366,база!$A$3:$E$9988,5,FALSE)</f>
        <v>#N/A</v>
      </c>
      <c r="I1366" s="10"/>
      <c r="J1366" s="10"/>
      <c r="K1366" s="10"/>
      <c r="L1366" s="2"/>
      <c r="M1366" s="2"/>
      <c r="N1366" s="48"/>
      <c r="O1366" s="35"/>
      <c r="P1366" s="53"/>
      <c r="Q1366" s="49"/>
      <c r="R1366" s="98"/>
      <c r="S1366" s="38"/>
      <c r="U1366" s="7"/>
    </row>
    <row r="1367" spans="2:21" s="4" customFormat="1" ht="15">
      <c r="B1367" s="102"/>
      <c r="C1367" s="1"/>
      <c r="D1367" s="102"/>
      <c r="E1367" s="2" t="e">
        <f>VLOOKUP($A1367,база!$A$3:$E$9988,2,FALSE)</f>
        <v>#N/A</v>
      </c>
      <c r="F1367" s="7" t="e">
        <f>VLOOKUP($A1367,база!$A$3:$E$9988,3,FALSE)</f>
        <v>#N/A</v>
      </c>
      <c r="G1367" s="2" t="e">
        <f>VLOOKUP($A1367,база!$A$3:$E$9988,4,FALSE)</f>
        <v>#N/A</v>
      </c>
      <c r="H1367" s="2" t="e">
        <f>VLOOKUP($A1367,база!$A$3:$E$9988,5,FALSE)</f>
        <v>#N/A</v>
      </c>
      <c r="I1367" s="10"/>
      <c r="J1367" s="10"/>
      <c r="K1367" s="10"/>
      <c r="L1367" s="2"/>
      <c r="M1367" s="2"/>
      <c r="N1367" s="48"/>
      <c r="O1367" s="35"/>
      <c r="P1367" s="53"/>
      <c r="Q1367" s="49"/>
      <c r="R1367" s="98"/>
      <c r="S1367" s="38"/>
      <c r="U1367" s="7"/>
    </row>
    <row r="1368" spans="2:21" s="4" customFormat="1" ht="15">
      <c r="B1368" s="102"/>
      <c r="C1368" s="1"/>
      <c r="D1368" s="102"/>
      <c r="E1368" s="10"/>
      <c r="F1368" s="41"/>
      <c r="G1368" s="10"/>
      <c r="H1368" s="10"/>
      <c r="I1368" s="10"/>
      <c r="J1368" s="10"/>
      <c r="K1368" s="10"/>
      <c r="L1368" s="2"/>
      <c r="M1368" s="2"/>
      <c r="N1368" s="48"/>
      <c r="O1368" s="35"/>
      <c r="P1368" s="53"/>
      <c r="Q1368" s="49"/>
      <c r="R1368" s="98"/>
      <c r="S1368" s="38"/>
      <c r="U1368" s="7"/>
    </row>
    <row r="1369" spans="2:21" s="4" customFormat="1" ht="15">
      <c r="B1369" s="102"/>
      <c r="C1369" s="1"/>
      <c r="D1369" s="102"/>
      <c r="E1369" s="10" t="s">
        <v>817</v>
      </c>
      <c r="F1369" s="41"/>
      <c r="G1369" s="10"/>
      <c r="H1369" s="10"/>
      <c r="I1369" s="10"/>
      <c r="J1369" s="10"/>
      <c r="K1369" s="10"/>
      <c r="L1369" s="2"/>
      <c r="M1369" s="2"/>
      <c r="N1369" s="48"/>
      <c r="O1369" s="35"/>
      <c r="P1369" s="53"/>
      <c r="Q1369" s="49"/>
      <c r="R1369" s="98"/>
      <c r="S1369" s="38"/>
      <c r="U1369" s="7"/>
    </row>
    <row r="1370" spans="2:21" s="4" customFormat="1" ht="15">
      <c r="B1370" s="102"/>
      <c r="C1370" s="1"/>
      <c r="D1370" s="102"/>
      <c r="E1370" s="10"/>
      <c r="F1370" s="41"/>
      <c r="G1370" s="10"/>
      <c r="H1370" s="10"/>
      <c r="I1370" s="10"/>
      <c r="J1370" s="10"/>
      <c r="K1370" s="10"/>
      <c r="L1370" s="2"/>
      <c r="M1370" s="2"/>
      <c r="N1370" s="48"/>
      <c r="O1370" s="35"/>
      <c r="P1370" s="53"/>
      <c r="Q1370" s="49"/>
      <c r="R1370" s="98" t="e">
        <f aca="true" t="shared" si="57" ref="R1370:R1381">(S1325*60+Q1370)/(N1370*60+P1370)*100</f>
        <v>#DIV/0!</v>
      </c>
      <c r="S1370" s="38"/>
      <c r="U1370" s="7"/>
    </row>
    <row r="1371" spans="2:21" s="4" customFormat="1" ht="15">
      <c r="B1371" s="102"/>
      <c r="C1371" s="1"/>
      <c r="D1371" s="102"/>
      <c r="E1371" s="10" t="s">
        <v>818</v>
      </c>
      <c r="F1371" s="41"/>
      <c r="G1371" s="10"/>
      <c r="H1371" s="10"/>
      <c r="I1371" s="10"/>
      <c r="J1371" s="10"/>
      <c r="K1371" s="10"/>
      <c r="L1371" s="2"/>
      <c r="M1371" s="2"/>
      <c r="N1371" s="48"/>
      <c r="O1371" s="35"/>
      <c r="P1371" s="53"/>
      <c r="Q1371" s="49"/>
      <c r="R1371" s="98" t="e">
        <f t="shared" si="57"/>
        <v>#DIV/0!</v>
      </c>
      <c r="S1371" s="38"/>
      <c r="U1371" s="7"/>
    </row>
    <row r="1372" spans="2:21" s="4" customFormat="1" ht="15.75">
      <c r="B1372" s="103"/>
      <c r="C1372" s="1"/>
      <c r="D1372" s="102"/>
      <c r="E1372" s="10"/>
      <c r="F1372" s="41"/>
      <c r="G1372" s="32"/>
      <c r="H1372" s="43"/>
      <c r="I1372" s="10"/>
      <c r="J1372" s="10"/>
      <c r="K1372" s="10"/>
      <c r="L1372" s="2"/>
      <c r="M1372" s="2"/>
      <c r="N1372" s="48"/>
      <c r="O1372" s="35"/>
      <c r="P1372" s="53"/>
      <c r="Q1372" s="49"/>
      <c r="R1372" s="98"/>
      <c r="S1372" s="38"/>
      <c r="U1372" s="7"/>
    </row>
    <row r="1373" spans="2:21" s="4" customFormat="1" ht="15">
      <c r="B1373" s="103"/>
      <c r="C1373" s="1"/>
      <c r="D1373" s="102"/>
      <c r="E1373" s="10"/>
      <c r="F1373" s="41"/>
      <c r="H1373" s="43"/>
      <c r="I1373" s="10"/>
      <c r="J1373" s="10" t="s">
        <v>1124</v>
      </c>
      <c r="K1373" s="10"/>
      <c r="L1373" s="2"/>
      <c r="M1373" s="2"/>
      <c r="N1373" s="48"/>
      <c r="O1373" s="35"/>
      <c r="P1373" s="53"/>
      <c r="Q1373" s="49"/>
      <c r="R1373" s="98" t="e">
        <f t="shared" si="57"/>
        <v>#DIV/0!</v>
      </c>
      <c r="S1373" s="38"/>
      <c r="U1373" s="7">
        <f>104-F1417</f>
        <v>104</v>
      </c>
    </row>
    <row r="1374" spans="2:13" ht="15.75">
      <c r="B1374" s="103"/>
      <c r="D1374" s="102"/>
      <c r="E1374" s="10"/>
      <c r="F1374" s="41"/>
      <c r="G1374" s="28"/>
      <c r="H1374" s="41"/>
      <c r="I1374" s="10"/>
      <c r="J1374" s="10"/>
      <c r="K1374" s="10"/>
      <c r="L1374" s="2"/>
      <c r="M1374" s="2"/>
    </row>
    <row r="1375" spans="2:13" ht="15.75">
      <c r="B1375" s="103"/>
      <c r="D1375" s="102"/>
      <c r="E1375" s="10"/>
      <c r="F1375" s="41"/>
      <c r="G1375" s="28"/>
      <c r="H1375" s="41"/>
      <c r="I1375" s="10"/>
      <c r="J1375" s="10"/>
      <c r="K1375" s="10"/>
      <c r="L1375" s="2"/>
      <c r="M1375" s="2"/>
    </row>
    <row r="1376" spans="2:21" s="4" customFormat="1" ht="15.75">
      <c r="B1376" s="102"/>
      <c r="C1376" s="1"/>
      <c r="D1376" s="102"/>
      <c r="E1376" s="41"/>
      <c r="F1376" s="41"/>
      <c r="G1376" s="32" t="s">
        <v>676</v>
      </c>
      <c r="H1376" s="10"/>
      <c r="I1376" s="41"/>
      <c r="J1376" s="113"/>
      <c r="K1376" s="10"/>
      <c r="L1376" s="10"/>
      <c r="M1376" s="10"/>
      <c r="N1376" s="48"/>
      <c r="O1376" s="35"/>
      <c r="P1376" s="53"/>
      <c r="Q1376" s="49"/>
      <c r="R1376" s="98"/>
      <c r="S1376" s="38"/>
      <c r="U1376" s="7"/>
    </row>
    <row r="1377" spans="2:21" s="4" customFormat="1" ht="15.75">
      <c r="B1377" s="102"/>
      <c r="C1377" s="1"/>
      <c r="D1377" s="102"/>
      <c r="E1377" s="10"/>
      <c r="F1377" s="41"/>
      <c r="G1377" s="32" t="s">
        <v>997</v>
      </c>
      <c r="H1377" s="10"/>
      <c r="I1377" s="10"/>
      <c r="J1377" s="41"/>
      <c r="K1377" s="41"/>
      <c r="L1377" s="41"/>
      <c r="M1377" s="41"/>
      <c r="N1377" s="48"/>
      <c r="O1377" s="35"/>
      <c r="P1377" s="53"/>
      <c r="Q1377" s="49"/>
      <c r="R1377" s="98"/>
      <c r="S1377" s="38"/>
      <c r="U1377" s="7"/>
    </row>
    <row r="1378" spans="2:21" s="4" customFormat="1" ht="15">
      <c r="B1378" s="103"/>
      <c r="C1378" s="1"/>
      <c r="D1378" s="102"/>
      <c r="E1378" s="10"/>
      <c r="F1378" s="41"/>
      <c r="G1378" s="10"/>
      <c r="H1378" s="10"/>
      <c r="I1378" s="10"/>
      <c r="J1378" s="10"/>
      <c r="K1378" s="10"/>
      <c r="L1378" s="2"/>
      <c r="M1378" s="2"/>
      <c r="N1378" s="48"/>
      <c r="O1378" s="35"/>
      <c r="P1378" s="53"/>
      <c r="Q1378" s="49"/>
      <c r="R1378" s="98"/>
      <c r="S1378" s="38"/>
      <c r="U1378" s="7"/>
    </row>
    <row r="1379" spans="1:21" s="4" customFormat="1" ht="15">
      <c r="A1379" s="4">
        <v>617</v>
      </c>
      <c r="B1379" s="103">
        <v>75</v>
      </c>
      <c r="C1379" s="1">
        <v>99</v>
      </c>
      <c r="D1379" s="102" t="s">
        <v>1206</v>
      </c>
      <c r="E1379" s="2" t="str">
        <f>VLOOKUP($A1379,база!$A$3:$E$9988,2,FALSE)</f>
        <v>Гайфуллина Асфира</v>
      </c>
      <c r="F1379" s="7">
        <f>VLOOKUP($A1379,база!$A$3:$E$9988,3,FALSE)</f>
        <v>29</v>
      </c>
      <c r="G1379" s="2" t="str">
        <f>VLOOKUP($A1379,база!$A$3:$E$9988,4,FALSE)</f>
        <v>Татарстан</v>
      </c>
      <c r="H1379" s="2" t="str">
        <f>VLOOKUP($A1379,база!$A$3:$E$9988,5,FALSE)</f>
        <v>Казань  </v>
      </c>
      <c r="I1379" s="10"/>
      <c r="J1379" s="10"/>
      <c r="K1379" s="10"/>
      <c r="L1379" s="2"/>
      <c r="M1379" s="2"/>
      <c r="N1379" s="48">
        <v>7</v>
      </c>
      <c r="O1379" s="35" t="s">
        <v>1142</v>
      </c>
      <c r="P1379" s="53" t="s">
        <v>1341</v>
      </c>
      <c r="Q1379" s="49">
        <v>337.18</v>
      </c>
      <c r="R1379" s="98">
        <f t="shared" si="57"/>
        <v>71.72516485854074</v>
      </c>
      <c r="S1379" s="38"/>
      <c r="U1379" s="7"/>
    </row>
    <row r="1380" spans="1:21" s="4" customFormat="1" ht="15">
      <c r="A1380" s="4">
        <v>43</v>
      </c>
      <c r="B1380" s="103">
        <v>70</v>
      </c>
      <c r="C1380" s="1">
        <v>1</v>
      </c>
      <c r="D1380" s="102" t="s">
        <v>1206</v>
      </c>
      <c r="E1380" s="2" t="str">
        <f>VLOOKUP($A1380,база!$A$3:$E$9988,2,FALSE)</f>
        <v>Боровкова Мария</v>
      </c>
      <c r="F1380" s="7">
        <f>VLOOKUP($A1380,база!$A$3:$E$9988,3,FALSE)</f>
        <v>33</v>
      </c>
      <c r="G1380" s="2" t="str">
        <f>VLOOKUP($A1380,база!$A$3:$E$9988,4,FALSE)</f>
        <v>Москва</v>
      </c>
      <c r="H1380" s="2" t="str">
        <f>VLOOKUP($A1380,база!$A$3:$E$9988,5,FALSE)</f>
        <v>Юж.тушино</v>
      </c>
      <c r="I1380" s="10"/>
      <c r="J1380" s="10"/>
      <c r="K1380" s="10"/>
      <c r="L1380" s="2"/>
      <c r="M1380" s="2"/>
      <c r="N1380" s="48">
        <v>7</v>
      </c>
      <c r="O1380" s="35" t="s">
        <v>1142</v>
      </c>
      <c r="P1380" s="53" t="s">
        <v>1342</v>
      </c>
      <c r="Q1380" s="49">
        <v>342.31</v>
      </c>
      <c r="R1380" s="98">
        <f t="shared" si="57"/>
        <v>77.32324373164671</v>
      </c>
      <c r="S1380" s="38"/>
      <c r="U1380" s="7"/>
    </row>
    <row r="1381" spans="1:21" s="4" customFormat="1" ht="15">
      <c r="A1381" s="4">
        <v>236</v>
      </c>
      <c r="B1381" s="103">
        <v>65</v>
      </c>
      <c r="C1381" s="1">
        <v>136</v>
      </c>
      <c r="D1381" s="102" t="s">
        <v>1206</v>
      </c>
      <c r="E1381" s="2" t="str">
        <f>VLOOKUP($A1381,база!$A$3:$E$9988,2,FALSE)</f>
        <v>Левченко Екатерина</v>
      </c>
      <c r="F1381" s="7">
        <f>VLOOKUP($A1381,база!$A$3:$E$9988,3,FALSE)</f>
        <v>36</v>
      </c>
      <c r="G1381" s="2" t="str">
        <f>VLOOKUP($A1381,база!$A$3:$E$9988,4,FALSE)</f>
        <v>Украина</v>
      </c>
      <c r="H1381" s="2" t="str">
        <f>VLOOKUP($A1381,база!$A$3:$E$9988,5,FALSE)</f>
        <v>Донецкая</v>
      </c>
      <c r="I1381" s="10"/>
      <c r="J1381" s="10"/>
      <c r="K1381" s="10"/>
      <c r="L1381" s="2"/>
      <c r="M1381" s="2"/>
      <c r="N1381" s="48">
        <v>7</v>
      </c>
      <c r="O1381" s="35" t="s">
        <v>1142</v>
      </c>
      <c r="P1381" s="53" t="s">
        <v>1343</v>
      </c>
      <c r="Q1381" s="49">
        <v>323.65</v>
      </c>
      <c r="R1381" s="98">
        <f t="shared" si="57"/>
        <v>74.59091956672043</v>
      </c>
      <c r="S1381" s="38"/>
      <c r="U1381" s="7"/>
    </row>
    <row r="1382" spans="1:21" s="4" customFormat="1" ht="15">
      <c r="A1382" s="4">
        <v>291</v>
      </c>
      <c r="B1382" s="103">
        <v>60</v>
      </c>
      <c r="C1382" s="1">
        <v>18</v>
      </c>
      <c r="D1382" s="102" t="s">
        <v>1206</v>
      </c>
      <c r="E1382" s="2" t="str">
        <f>VLOOKUP($A1382,база!$A$3:$E$9988,2,FALSE)</f>
        <v>Осадчий Галина   </v>
      </c>
      <c r="F1382" s="7">
        <f>VLOOKUP($A1382,база!$A$3:$E$9988,3,FALSE)</f>
        <v>39</v>
      </c>
      <c r="G1382" s="2" t="str">
        <f>VLOOKUP($A1382,база!$A$3:$E$9988,4,FALSE)</f>
        <v>Ульяновск</v>
      </c>
      <c r="H1382" s="2" t="str">
        <f>VLOOKUP($A1382,база!$A$3:$E$9988,5,FALSE)</f>
        <v>Ювенус</v>
      </c>
      <c r="I1382" s="10"/>
      <c r="J1382" s="10"/>
      <c r="K1382" s="10"/>
      <c r="L1382" s="2"/>
      <c r="M1382" s="2"/>
      <c r="N1382" s="48">
        <v>7</v>
      </c>
      <c r="O1382" s="35" t="s">
        <v>1142</v>
      </c>
      <c r="P1382" s="53" t="s">
        <v>1344</v>
      </c>
      <c r="Q1382" s="49">
        <v>311.42</v>
      </c>
      <c r="R1382" s="98">
        <f aca="true" t="shared" si="58" ref="R1382:R1388">(S1338*60+Q1382)/(N1382*60+P1382)*100</f>
        <v>68.20411738939991</v>
      </c>
      <c r="S1382" s="38"/>
      <c r="U1382" s="7"/>
    </row>
    <row r="1383" spans="1:21" s="4" customFormat="1" ht="15">
      <c r="A1383" s="4">
        <v>624</v>
      </c>
      <c r="B1383" s="103">
        <v>55</v>
      </c>
      <c r="C1383" s="1">
        <v>574</v>
      </c>
      <c r="D1383" s="102" t="s">
        <v>1206</v>
      </c>
      <c r="E1383" s="2" t="str">
        <f>VLOOKUP($A1383,база!$A$3:$E$9988,2,FALSE)</f>
        <v>Ларионова Нина</v>
      </c>
      <c r="F1383" s="7">
        <f>VLOOKUP($A1383,база!$A$3:$E$9988,3,FALSE)</f>
        <v>46</v>
      </c>
      <c r="G1383" s="2" t="str">
        <f>VLOOKUP($A1383,база!$A$3:$E$9988,4,FALSE)</f>
        <v>Архангельская</v>
      </c>
      <c r="H1383" s="2" t="str">
        <f>VLOOKUP($A1383,база!$A$3:$E$9988,5,FALSE)</f>
        <v>Архангельск Лава</v>
      </c>
      <c r="I1383" s="10"/>
      <c r="J1383" s="10"/>
      <c r="K1383" s="10"/>
      <c r="L1383" s="2"/>
      <c r="M1383" s="2"/>
      <c r="N1383" s="48">
        <v>7</v>
      </c>
      <c r="O1383" s="35" t="s">
        <v>1142</v>
      </c>
      <c r="P1383" s="53" t="s">
        <v>1311</v>
      </c>
      <c r="Q1383" s="49">
        <v>287.61</v>
      </c>
      <c r="R1383" s="98">
        <f t="shared" si="58"/>
        <v>67.81655269983494</v>
      </c>
      <c r="S1383" s="38"/>
      <c r="U1383" s="7"/>
    </row>
    <row r="1384" spans="1:21" s="4" customFormat="1" ht="15">
      <c r="A1384" s="4">
        <v>120</v>
      </c>
      <c r="B1384" s="103">
        <v>40</v>
      </c>
      <c r="C1384" s="1">
        <v>568</v>
      </c>
      <c r="D1384" s="102" t="s">
        <v>1206</v>
      </c>
      <c r="E1384" s="2" t="str">
        <f>VLOOKUP($A1384,база!$A$3:$E$9988,2,FALSE)</f>
        <v>Едовина Нина</v>
      </c>
      <c r="F1384" s="7">
        <f>VLOOKUP($A1384,база!$A$3:$E$9988,3,FALSE)</f>
        <v>60</v>
      </c>
      <c r="G1384" s="2" t="str">
        <f>VLOOKUP($A1384,база!$A$3:$E$9988,4,FALSE)</f>
        <v>Архангельск</v>
      </c>
      <c r="H1384" s="2"/>
      <c r="I1384" s="10"/>
      <c r="J1384" s="10"/>
      <c r="K1384" s="10"/>
      <c r="L1384" s="2"/>
      <c r="M1384" s="2"/>
      <c r="N1384" s="48">
        <v>4</v>
      </c>
      <c r="O1384" s="35" t="s">
        <v>1142</v>
      </c>
      <c r="P1384" s="53" t="s">
        <v>1345</v>
      </c>
      <c r="Q1384" s="49">
        <v>254.14</v>
      </c>
      <c r="R1384" s="98">
        <f t="shared" si="58"/>
        <v>85.88712402838797</v>
      </c>
      <c r="S1384" s="38"/>
      <c r="U1384" s="7"/>
    </row>
    <row r="1385" spans="1:21" s="4" customFormat="1" ht="15">
      <c r="A1385" s="4">
        <v>390</v>
      </c>
      <c r="B1385" s="103"/>
      <c r="C1385" s="1">
        <v>579</v>
      </c>
      <c r="D1385" s="102" t="s">
        <v>1207</v>
      </c>
      <c r="E1385" s="2" t="str">
        <f>VLOOKUP($A1385,база!$A$3:$E$9988,2,FALSE)</f>
        <v>Сколота Марина</v>
      </c>
      <c r="F1385" s="7">
        <f>VLOOKUP($A1385,база!$A$3:$E$9988,3,FALSE)</f>
        <v>63</v>
      </c>
      <c r="G1385" s="2" t="str">
        <f>VLOOKUP($A1385,база!$A$3:$E$9988,4,FALSE)</f>
        <v>Архангельск</v>
      </c>
      <c r="H1385" s="2" t="str">
        <f>VLOOKUP($A1385,база!$A$3:$E$9988,5,FALSE)</f>
        <v>Лава</v>
      </c>
      <c r="I1385" s="10"/>
      <c r="J1385" s="10"/>
      <c r="K1385" s="10"/>
      <c r="L1385" s="2"/>
      <c r="M1385" s="2"/>
      <c r="N1385" s="48">
        <v>5</v>
      </c>
      <c r="O1385" s="35" t="s">
        <v>1142</v>
      </c>
      <c r="P1385" s="53" t="s">
        <v>1180</v>
      </c>
      <c r="Q1385" s="49">
        <v>245.67</v>
      </c>
      <c r="R1385" s="98">
        <f t="shared" si="58"/>
        <v>81.24007936507937</v>
      </c>
      <c r="S1385" s="38"/>
      <c r="U1385" s="7"/>
    </row>
    <row r="1386" spans="1:21" s="4" customFormat="1" ht="15">
      <c r="A1386" s="4">
        <v>350</v>
      </c>
      <c r="B1386" s="103">
        <v>35</v>
      </c>
      <c r="C1386" s="1">
        <v>106</v>
      </c>
      <c r="D1386" s="102" t="s">
        <v>1206</v>
      </c>
      <c r="E1386" s="2" t="str">
        <f>VLOOKUP($A1386,база!$A$3:$E$9988,2,FALSE)</f>
        <v>Сабирова Гульсина</v>
      </c>
      <c r="F1386" s="7" t="str">
        <f>VLOOKUP($A1386,база!$A$3:$E$9988,3,FALSE)</f>
        <v>65</v>
      </c>
      <c r="G1386" s="2" t="str">
        <f>VLOOKUP($A1386,база!$A$3:$E$9988,4,FALSE)</f>
        <v>Татарстан,Казань</v>
      </c>
      <c r="H1386" s="2"/>
      <c r="I1386" s="10"/>
      <c r="J1386" s="10"/>
      <c r="K1386" s="10"/>
      <c r="L1386" s="2"/>
      <c r="M1386" s="2"/>
      <c r="N1386" s="48">
        <v>5</v>
      </c>
      <c r="O1386" s="35" t="s">
        <v>1142</v>
      </c>
      <c r="P1386" s="53" t="s">
        <v>1346</v>
      </c>
      <c r="Q1386" s="49">
        <v>241.68</v>
      </c>
      <c r="R1386" s="98">
        <f t="shared" si="58"/>
        <v>71.60888888888888</v>
      </c>
      <c r="S1386" s="38"/>
      <c r="U1386" s="7"/>
    </row>
    <row r="1387" spans="1:21" s="4" customFormat="1" ht="15">
      <c r="A1387" s="4">
        <v>511</v>
      </c>
      <c r="B1387" s="103">
        <v>30</v>
      </c>
      <c r="C1387" s="1">
        <v>45</v>
      </c>
      <c r="D1387" s="102" t="s">
        <v>1206</v>
      </c>
      <c r="E1387" s="2" t="str">
        <f>VLOOKUP($A1387,база!$A$3:$E$9988,2,FALSE)</f>
        <v>Ильина Вера</v>
      </c>
      <c r="F1387" s="7">
        <f>VLOOKUP($A1387,база!$A$3:$E$9988,3,FALSE)</f>
        <v>73</v>
      </c>
      <c r="G1387" s="2" t="str">
        <f>VLOOKUP($A1387,база!$A$3:$E$9988,4,FALSE)</f>
        <v>Кострома</v>
      </c>
      <c r="H1387" s="2"/>
      <c r="I1387" s="10"/>
      <c r="J1387" s="10"/>
      <c r="K1387" s="10"/>
      <c r="L1387" s="2"/>
      <c r="M1387" s="2"/>
      <c r="N1387" s="48">
        <v>4</v>
      </c>
      <c r="O1387" s="35" t="s">
        <v>1142</v>
      </c>
      <c r="P1387" s="53" t="s">
        <v>1347</v>
      </c>
      <c r="Q1387" s="49">
        <v>230.46</v>
      </c>
      <c r="R1387" s="98">
        <f t="shared" si="58"/>
        <v>77.98984771573603</v>
      </c>
      <c r="S1387" s="38"/>
      <c r="U1387" s="7"/>
    </row>
    <row r="1388" spans="1:21" s="4" customFormat="1" ht="15">
      <c r="A1388" s="4">
        <v>408</v>
      </c>
      <c r="B1388" s="103"/>
      <c r="C1388" s="1">
        <v>22</v>
      </c>
      <c r="D1388" s="102" t="s">
        <v>1207</v>
      </c>
      <c r="E1388" s="2" t="str">
        <f>VLOOKUP($A1388,база!$A$3:$E$9988,2,FALSE)</f>
        <v>Старковская Елена</v>
      </c>
      <c r="F1388" s="7">
        <f>VLOOKUP($A1388,база!$A$3:$E$9988,3,FALSE)</f>
        <v>73</v>
      </c>
      <c r="G1388" s="2" t="str">
        <f>VLOOKUP($A1388,база!$A$3:$E$9988,4,FALSE)</f>
        <v>С-Петербург</v>
      </c>
      <c r="H1388" s="2"/>
      <c r="I1388" s="10"/>
      <c r="J1388" s="10"/>
      <c r="K1388" s="10"/>
      <c r="L1388" s="2"/>
      <c r="M1388" s="2"/>
      <c r="N1388" s="48">
        <v>5</v>
      </c>
      <c r="O1388" s="35" t="s">
        <v>1142</v>
      </c>
      <c r="P1388" s="53" t="s">
        <v>1348</v>
      </c>
      <c r="Q1388" s="49">
        <v>230.46</v>
      </c>
      <c r="R1388" s="98">
        <f t="shared" si="58"/>
        <v>73.7472</v>
      </c>
      <c r="S1388" s="38"/>
      <c r="U1388" s="7"/>
    </row>
    <row r="1389" spans="2:21" s="4" customFormat="1" ht="15">
      <c r="B1389" s="103"/>
      <c r="C1389" s="1"/>
      <c r="D1389" s="102"/>
      <c r="E1389" s="2"/>
      <c r="F1389" s="7"/>
      <c r="G1389" s="2"/>
      <c r="H1389" s="2"/>
      <c r="I1389" s="10"/>
      <c r="J1389" s="10"/>
      <c r="K1389" s="10"/>
      <c r="L1389" s="2"/>
      <c r="M1389" s="2"/>
      <c r="N1389" s="48"/>
      <c r="O1389" s="35"/>
      <c r="P1389" s="53"/>
      <c r="Q1389" s="49"/>
      <c r="R1389" s="98"/>
      <c r="S1389" s="38"/>
      <c r="U1389" s="7"/>
    </row>
    <row r="1390" spans="2:21" s="4" customFormat="1" ht="15">
      <c r="B1390" s="103"/>
      <c r="C1390" s="1"/>
      <c r="D1390" s="102"/>
      <c r="E1390" s="2"/>
      <c r="F1390" s="7"/>
      <c r="G1390" s="2"/>
      <c r="H1390" s="2"/>
      <c r="I1390" s="10"/>
      <c r="J1390" s="10"/>
      <c r="K1390" s="10"/>
      <c r="L1390" s="2"/>
      <c r="M1390" s="2"/>
      <c r="N1390" s="48"/>
      <c r="O1390" s="35"/>
      <c r="P1390" s="53"/>
      <c r="Q1390" s="49"/>
      <c r="R1390" s="98"/>
      <c r="S1390" s="38"/>
      <c r="U1390" s="7"/>
    </row>
    <row r="1391" spans="2:21" s="4" customFormat="1" ht="15">
      <c r="B1391" s="103"/>
      <c r="C1391" s="1"/>
      <c r="D1391" s="102"/>
      <c r="E1391" s="2"/>
      <c r="F1391" s="7"/>
      <c r="G1391" s="2"/>
      <c r="H1391" s="2"/>
      <c r="I1391" s="10"/>
      <c r="J1391" s="10"/>
      <c r="K1391" s="10"/>
      <c r="L1391" s="2"/>
      <c r="M1391" s="2"/>
      <c r="N1391" s="48"/>
      <c r="O1391" s="35"/>
      <c r="P1391" s="53"/>
      <c r="Q1391" s="49"/>
      <c r="R1391" s="98"/>
      <c r="S1391" s="38"/>
      <c r="U1391" s="7"/>
    </row>
    <row r="1392" spans="2:21" s="4" customFormat="1" ht="15">
      <c r="B1392" s="103"/>
      <c r="C1392" s="1"/>
      <c r="D1392" s="102"/>
      <c r="E1392" s="2"/>
      <c r="F1392" s="7"/>
      <c r="G1392" s="2"/>
      <c r="H1392" s="2"/>
      <c r="I1392" s="10"/>
      <c r="J1392" s="10"/>
      <c r="K1392" s="10"/>
      <c r="L1392" s="2"/>
      <c r="M1392" s="2"/>
      <c r="N1392" s="48"/>
      <c r="O1392" s="35"/>
      <c r="P1392" s="53"/>
      <c r="Q1392" s="49"/>
      <c r="R1392" s="98"/>
      <c r="S1392" s="38"/>
      <c r="U1392" s="7"/>
    </row>
    <row r="1393" spans="2:13" ht="15">
      <c r="B1393" s="103"/>
      <c r="D1393" s="102"/>
      <c r="E1393" s="2"/>
      <c r="F1393" s="7"/>
      <c r="G1393" s="2"/>
      <c r="H1393" s="2"/>
      <c r="I1393" s="10"/>
      <c r="J1393" s="10"/>
      <c r="K1393" s="10"/>
      <c r="L1393" s="2"/>
      <c r="M1393" s="2"/>
    </row>
    <row r="1394" spans="2:13" ht="15">
      <c r="B1394" s="103"/>
      <c r="D1394" s="102"/>
      <c r="E1394" s="2"/>
      <c r="F1394" s="7"/>
      <c r="G1394" s="2"/>
      <c r="H1394" s="2"/>
      <c r="I1394" s="10"/>
      <c r="J1394" s="10"/>
      <c r="K1394" s="10"/>
      <c r="L1394" s="2"/>
      <c r="M1394" s="2"/>
    </row>
    <row r="1395" spans="2:13" ht="15">
      <c r="B1395" s="103"/>
      <c r="D1395" s="102"/>
      <c r="E1395" s="2"/>
      <c r="F1395" s="7"/>
      <c r="G1395" s="2"/>
      <c r="H1395" s="2"/>
      <c r="I1395" s="10"/>
      <c r="J1395" s="10"/>
      <c r="K1395" s="10"/>
      <c r="L1395" s="2"/>
      <c r="M1395" s="2"/>
    </row>
    <row r="1396" spans="2:13" ht="15">
      <c r="B1396" s="103"/>
      <c r="D1396" s="102"/>
      <c r="E1396" s="2"/>
      <c r="F1396" s="7"/>
      <c r="G1396" s="2"/>
      <c r="H1396" s="2"/>
      <c r="I1396" s="10"/>
      <c r="J1396" s="10"/>
      <c r="K1396" s="10"/>
      <c r="L1396" s="2"/>
      <c r="M1396" s="2"/>
    </row>
    <row r="1397" spans="2:13" ht="15">
      <c r="B1397" s="103"/>
      <c r="D1397" s="102"/>
      <c r="E1397" s="2"/>
      <c r="F1397" s="7"/>
      <c r="G1397" s="2"/>
      <c r="H1397" s="2"/>
      <c r="I1397" s="10"/>
      <c r="J1397" s="10"/>
      <c r="K1397" s="10"/>
      <c r="L1397" s="2"/>
      <c r="M1397" s="2"/>
    </row>
    <row r="1398" spans="2:13" ht="15">
      <c r="B1398" s="103"/>
      <c r="D1398" s="102"/>
      <c r="E1398" s="2"/>
      <c r="F1398" s="7"/>
      <c r="G1398" s="2"/>
      <c r="H1398" s="2"/>
      <c r="I1398" s="10"/>
      <c r="J1398" s="10"/>
      <c r="K1398" s="10"/>
      <c r="L1398" s="2"/>
      <c r="M1398" s="2"/>
    </row>
    <row r="1399" spans="2:13" ht="15">
      <c r="B1399" s="103"/>
      <c r="D1399" s="102"/>
      <c r="E1399" s="2"/>
      <c r="F1399" s="7"/>
      <c r="G1399" s="2"/>
      <c r="H1399" s="2"/>
      <c r="I1399" s="10"/>
      <c r="J1399" s="10"/>
      <c r="K1399" s="10"/>
      <c r="L1399" s="2"/>
      <c r="M1399" s="2"/>
    </row>
    <row r="1400" spans="2:13" ht="15">
      <c r="B1400" s="103"/>
      <c r="D1400" s="102"/>
      <c r="E1400" s="2"/>
      <c r="F1400" s="7"/>
      <c r="G1400" s="2"/>
      <c r="H1400" s="2"/>
      <c r="I1400" s="10"/>
      <c r="J1400" s="10"/>
      <c r="K1400" s="10"/>
      <c r="L1400" s="2"/>
      <c r="M1400" s="2"/>
    </row>
    <row r="1401" spans="2:13" ht="15">
      <c r="B1401" s="103"/>
      <c r="D1401" s="102"/>
      <c r="E1401" s="2"/>
      <c r="F1401" s="7"/>
      <c r="G1401" s="2"/>
      <c r="H1401" s="2"/>
      <c r="I1401" s="10"/>
      <c r="J1401" s="10"/>
      <c r="K1401" s="10"/>
      <c r="L1401" s="2"/>
      <c r="M1401" s="2"/>
    </row>
    <row r="1402" spans="2:13" ht="15">
      <c r="B1402" s="103"/>
      <c r="D1402" s="102"/>
      <c r="E1402" s="2"/>
      <c r="F1402" s="7"/>
      <c r="G1402" s="2"/>
      <c r="H1402" s="2"/>
      <c r="I1402" s="10"/>
      <c r="J1402" s="10"/>
      <c r="K1402" s="10"/>
      <c r="L1402" s="2"/>
      <c r="M1402" s="2"/>
    </row>
    <row r="1403" spans="2:13" ht="15">
      <c r="B1403" s="103"/>
      <c r="D1403" s="102"/>
      <c r="E1403" s="2"/>
      <c r="F1403" s="7"/>
      <c r="G1403" s="2"/>
      <c r="H1403" s="2"/>
      <c r="I1403" s="10"/>
      <c r="J1403" s="10"/>
      <c r="K1403" s="10"/>
      <c r="L1403" s="2"/>
      <c r="M1403" s="2"/>
    </row>
    <row r="1404" spans="2:13" ht="15">
      <c r="B1404" s="103"/>
      <c r="D1404" s="102"/>
      <c r="E1404" s="2" t="s">
        <v>829</v>
      </c>
      <c r="F1404" s="7"/>
      <c r="G1404" s="2"/>
      <c r="H1404" s="2"/>
      <c r="I1404" s="10"/>
      <c r="J1404" s="10"/>
      <c r="K1404" s="10"/>
      <c r="L1404" s="2"/>
      <c r="M1404" s="2"/>
    </row>
    <row r="1405" spans="2:13" ht="15">
      <c r="B1405" s="103"/>
      <c r="D1405" s="102"/>
      <c r="E1405" s="2"/>
      <c r="F1405" s="7"/>
      <c r="G1405" s="2"/>
      <c r="H1405" s="2"/>
      <c r="I1405" s="10"/>
      <c r="J1405" s="10"/>
      <c r="K1405" s="10"/>
      <c r="L1405" s="2"/>
      <c r="M1405" s="2"/>
    </row>
    <row r="1406" spans="2:13" ht="15">
      <c r="B1406" s="103"/>
      <c r="D1406" s="102"/>
      <c r="E1406" s="2" t="s">
        <v>818</v>
      </c>
      <c r="F1406" s="7"/>
      <c r="G1406" s="2"/>
      <c r="H1406" s="2"/>
      <c r="I1406" s="10"/>
      <c r="J1406" s="10"/>
      <c r="K1406" s="10"/>
      <c r="L1406" s="2"/>
      <c r="M1406" s="2"/>
    </row>
    <row r="1407" spans="2:13" ht="15">
      <c r="B1407" s="103"/>
      <c r="D1407" s="102"/>
      <c r="E1407" s="2"/>
      <c r="F1407" s="7"/>
      <c r="G1407" s="2"/>
      <c r="H1407" s="2"/>
      <c r="I1407" s="10"/>
      <c r="J1407" s="10"/>
      <c r="K1407" s="10"/>
      <c r="L1407" s="2"/>
      <c r="M1407" s="2"/>
    </row>
    <row r="1408" spans="2:13" ht="15">
      <c r="B1408" s="103"/>
      <c r="D1408" s="102"/>
      <c r="E1408" s="2"/>
      <c r="F1408" s="7"/>
      <c r="G1408" s="2"/>
      <c r="H1408" s="2"/>
      <c r="I1408" s="10"/>
      <c r="J1408" s="10"/>
      <c r="K1408" s="10"/>
      <c r="L1408" s="2"/>
      <c r="M1408" s="2"/>
    </row>
    <row r="1409" spans="2:13" ht="15">
      <c r="B1409" s="103"/>
      <c r="D1409" s="102"/>
      <c r="E1409" s="2"/>
      <c r="F1409" s="7"/>
      <c r="G1409" s="2"/>
      <c r="H1409" s="2"/>
      <c r="I1409" s="10"/>
      <c r="J1409" s="10"/>
      <c r="K1409" s="10"/>
      <c r="L1409" s="2"/>
      <c r="M1409" s="2"/>
    </row>
    <row r="1410" spans="2:13" ht="15">
      <c r="B1410" s="103"/>
      <c r="D1410" s="102"/>
      <c r="E1410" s="2"/>
      <c r="F1410" s="7"/>
      <c r="G1410" s="2"/>
      <c r="H1410" s="2"/>
      <c r="I1410" s="10"/>
      <c r="J1410" s="10"/>
      <c r="K1410" s="10"/>
      <c r="L1410" s="2"/>
      <c r="M1410" s="2"/>
    </row>
    <row r="1411" spans="2:13" ht="15">
      <c r="B1411" s="103"/>
      <c r="D1411" s="102"/>
      <c r="E1411" s="2"/>
      <c r="F1411" s="7"/>
      <c r="G1411" s="2"/>
      <c r="H1411" s="2"/>
      <c r="I1411" s="10"/>
      <c r="J1411" s="10"/>
      <c r="K1411" s="10"/>
      <c r="L1411" s="2"/>
      <c r="M1411" s="2"/>
    </row>
    <row r="1412" spans="2:13" ht="15">
      <c r="B1412" s="103"/>
      <c r="D1412" s="102"/>
      <c r="E1412" s="2"/>
      <c r="F1412" s="7"/>
      <c r="G1412" s="2"/>
      <c r="H1412" s="2"/>
      <c r="I1412" s="10"/>
      <c r="J1412" s="10"/>
      <c r="K1412" s="10"/>
      <c r="L1412" s="2"/>
      <c r="M1412" s="2"/>
    </row>
    <row r="1413" spans="2:13" ht="15">
      <c r="B1413" s="103"/>
      <c r="D1413" s="102"/>
      <c r="E1413" s="2"/>
      <c r="F1413" s="7"/>
      <c r="G1413" s="2"/>
      <c r="H1413" s="2"/>
      <c r="I1413" s="10"/>
      <c r="J1413" s="10"/>
      <c r="K1413" s="10"/>
      <c r="L1413" s="2"/>
      <c r="M1413" s="2"/>
    </row>
    <row r="1414" spans="2:13" ht="15">
      <c r="B1414" s="103"/>
      <c r="D1414" s="102"/>
      <c r="E1414" s="2"/>
      <c r="F1414" s="7"/>
      <c r="G1414" s="2"/>
      <c r="H1414" s="2"/>
      <c r="I1414" s="10"/>
      <c r="J1414" s="10"/>
      <c r="K1414" s="10"/>
      <c r="L1414" s="2"/>
      <c r="M1414" s="2"/>
    </row>
    <row r="1415" spans="2:13" ht="15">
      <c r="B1415" s="103"/>
      <c r="D1415" s="102"/>
      <c r="E1415" s="2"/>
      <c r="F1415" s="7"/>
      <c r="G1415" s="2"/>
      <c r="H1415" s="2"/>
      <c r="I1415" s="10"/>
      <c r="J1415" s="10"/>
      <c r="K1415" s="10"/>
      <c r="L1415" s="2"/>
      <c r="M1415" s="2"/>
    </row>
    <row r="1416" spans="2:18" ht="18">
      <c r="B1416" s="103"/>
      <c r="D1416" s="102"/>
      <c r="E1416" s="10"/>
      <c r="F1416" s="41"/>
      <c r="G1416" s="10"/>
      <c r="H1416" s="10"/>
      <c r="I1416" s="10"/>
      <c r="J1416" s="10"/>
      <c r="K1416" s="10"/>
      <c r="L1416" s="24"/>
      <c r="M1416" s="24"/>
      <c r="R1416" s="98" t="e">
        <f>(S1372*60+Q1416)/(N1416*60+P1416)*100</f>
        <v>#DIV/0!</v>
      </c>
    </row>
    <row r="1417" spans="2:18" ht="18">
      <c r="B1417" s="103"/>
      <c r="D1417" s="102"/>
      <c r="E1417" s="10"/>
      <c r="F1417" s="41"/>
      <c r="G1417" s="10"/>
      <c r="H1417" s="10"/>
      <c r="I1417" s="10"/>
      <c r="J1417" s="10"/>
      <c r="K1417" s="10"/>
      <c r="L1417" s="24"/>
      <c r="M1417" s="24"/>
      <c r="R1417" s="98" t="e">
        <f>(S1373*60+Q1417)/(N1417*60+P1417)*100</f>
        <v>#DIV/0!</v>
      </c>
    </row>
    <row r="1418" spans="2:13" ht="18">
      <c r="B1418" s="103"/>
      <c r="D1418" s="102"/>
      <c r="E1418" s="10"/>
      <c r="F1418" s="41"/>
      <c r="G1418" s="10"/>
      <c r="H1418" s="10"/>
      <c r="I1418" s="10"/>
      <c r="J1418" s="10"/>
      <c r="K1418" s="10"/>
      <c r="L1418" s="29"/>
      <c r="M1418" s="29"/>
    </row>
    <row r="1419" spans="2:21" ht="15">
      <c r="B1419" s="103"/>
      <c r="D1419" s="102"/>
      <c r="E1419" s="10"/>
      <c r="F1419" s="41"/>
      <c r="G1419" s="10"/>
      <c r="H1419" s="10"/>
      <c r="I1419" s="10"/>
      <c r="J1419" s="10"/>
      <c r="K1419" s="10"/>
      <c r="L1419" s="7"/>
      <c r="M1419" s="7"/>
      <c r="U1419" s="21">
        <f>104-G1464</f>
        <v>104</v>
      </c>
    </row>
    <row r="1420" spans="2:21" ht="15">
      <c r="B1420" s="103"/>
      <c r="D1420" s="102"/>
      <c r="E1420" s="10"/>
      <c r="F1420" s="41"/>
      <c r="G1420" s="10"/>
      <c r="H1420" s="10"/>
      <c r="I1420" s="10"/>
      <c r="J1420" s="10"/>
      <c r="K1420" s="10"/>
      <c r="L1420" s="2"/>
      <c r="M1420" s="2"/>
      <c r="U1420" s="21" t="e">
        <f>104-G1465</f>
        <v>#VALUE!</v>
      </c>
    </row>
    <row r="1421" spans="2:21" ht="15">
      <c r="B1421" s="103"/>
      <c r="D1421" s="102"/>
      <c r="E1421" s="2"/>
      <c r="F1421" s="7"/>
      <c r="G1421" s="2"/>
      <c r="H1421" s="2"/>
      <c r="I1421" s="10"/>
      <c r="J1421" s="10"/>
      <c r="K1421" s="10"/>
      <c r="L1421" s="2"/>
      <c r="M1421" s="2"/>
      <c r="U1421" s="21">
        <f aca="true" t="shared" si="59" ref="U1421:U1430">104-F1466</f>
        <v>104</v>
      </c>
    </row>
    <row r="1422" spans="2:21" ht="15">
      <c r="B1422" s="103"/>
      <c r="D1422" s="102"/>
      <c r="E1422" s="2"/>
      <c r="F1422" s="7"/>
      <c r="G1422" s="2"/>
      <c r="H1422" s="2"/>
      <c r="I1422" s="10"/>
      <c r="J1422" s="10"/>
      <c r="K1422" s="10"/>
      <c r="L1422" s="2"/>
      <c r="M1422" s="2"/>
      <c r="U1422" s="21">
        <f t="shared" si="59"/>
        <v>104</v>
      </c>
    </row>
    <row r="1423" spans="2:22" ht="15">
      <c r="B1423" s="103"/>
      <c r="D1423" s="102"/>
      <c r="E1423" s="2"/>
      <c r="F1423" s="7"/>
      <c r="G1423" s="2"/>
      <c r="H1423" s="2"/>
      <c r="I1423" s="10"/>
      <c r="J1423" s="10"/>
      <c r="K1423" s="10"/>
      <c r="L1423" s="2"/>
      <c r="M1423" s="2"/>
      <c r="U1423" s="21">
        <f t="shared" si="59"/>
        <v>104</v>
      </c>
      <c r="V1423" s="4"/>
    </row>
    <row r="1424" spans="2:22" ht="15">
      <c r="B1424" s="103"/>
      <c r="D1424" s="102"/>
      <c r="E1424" s="2"/>
      <c r="F1424" s="7"/>
      <c r="G1424" s="2"/>
      <c r="H1424" s="2"/>
      <c r="I1424" s="10"/>
      <c r="J1424" s="10"/>
      <c r="K1424" s="10"/>
      <c r="L1424" s="2"/>
      <c r="M1424" s="2"/>
      <c r="U1424" s="21">
        <f t="shared" si="59"/>
        <v>104</v>
      </c>
      <c r="V1424" s="4"/>
    </row>
    <row r="1425" spans="2:21" ht="15">
      <c r="B1425" s="103"/>
      <c r="D1425" s="102"/>
      <c r="E1425" s="2"/>
      <c r="F1425" s="7"/>
      <c r="G1425" s="2"/>
      <c r="H1425" s="2"/>
      <c r="I1425" s="10"/>
      <c r="J1425" s="10"/>
      <c r="K1425" s="10"/>
      <c r="L1425" s="2"/>
      <c r="M1425" s="2"/>
      <c r="U1425" s="21">
        <f t="shared" si="59"/>
        <v>104</v>
      </c>
    </row>
    <row r="1426" spans="2:21" ht="15">
      <c r="B1426" s="103"/>
      <c r="D1426" s="102"/>
      <c r="E1426" s="2"/>
      <c r="F1426" s="7"/>
      <c r="G1426" s="2"/>
      <c r="H1426" s="2"/>
      <c r="I1426" s="10"/>
      <c r="J1426" s="10"/>
      <c r="K1426" s="10"/>
      <c r="L1426" s="2"/>
      <c r="M1426" s="2"/>
      <c r="U1426" s="21">
        <f t="shared" si="59"/>
        <v>75</v>
      </c>
    </row>
    <row r="1427" spans="2:21" ht="15">
      <c r="B1427" s="103"/>
      <c r="D1427" s="102"/>
      <c r="E1427" s="2"/>
      <c r="F1427" s="7"/>
      <c r="G1427" s="2"/>
      <c r="H1427" s="2"/>
      <c r="I1427" s="10"/>
      <c r="J1427" s="10"/>
      <c r="K1427" s="10"/>
      <c r="L1427" s="2"/>
      <c r="M1427" s="2"/>
      <c r="U1427" s="21">
        <f t="shared" si="59"/>
        <v>76</v>
      </c>
    </row>
    <row r="1428" spans="2:21" ht="15">
      <c r="B1428" s="103"/>
      <c r="D1428" s="102"/>
      <c r="E1428" s="2"/>
      <c r="F1428" s="7"/>
      <c r="G1428" s="2"/>
      <c r="H1428" s="2"/>
      <c r="I1428" s="10"/>
      <c r="J1428" s="10"/>
      <c r="K1428" s="10"/>
      <c r="L1428" s="2"/>
      <c r="M1428" s="2"/>
      <c r="U1428" s="21">
        <f t="shared" si="59"/>
        <v>66</v>
      </c>
    </row>
    <row r="1429" spans="2:21" ht="15">
      <c r="B1429" s="103"/>
      <c r="D1429" s="102"/>
      <c r="E1429" s="2"/>
      <c r="F1429" s="7"/>
      <c r="G1429" s="2"/>
      <c r="H1429" s="2"/>
      <c r="I1429" s="10"/>
      <c r="J1429" s="10"/>
      <c r="K1429" s="10"/>
      <c r="L1429" s="2"/>
      <c r="M1429" s="2"/>
      <c r="U1429" s="21">
        <f t="shared" si="59"/>
        <v>65</v>
      </c>
    </row>
    <row r="1430" spans="2:21" ht="15">
      <c r="B1430" s="103"/>
      <c r="D1430" s="102"/>
      <c r="E1430" s="2"/>
      <c r="F1430" s="7"/>
      <c r="G1430" s="2"/>
      <c r="H1430" s="2"/>
      <c r="I1430" s="10"/>
      <c r="J1430" s="10"/>
      <c r="K1430" s="10"/>
      <c r="L1430" s="2"/>
      <c r="M1430" s="2"/>
      <c r="U1430" s="21">
        <f t="shared" si="59"/>
        <v>64</v>
      </c>
    </row>
    <row r="1431" spans="2:21" ht="15">
      <c r="B1431" s="103"/>
      <c r="D1431" s="102"/>
      <c r="E1431" s="2"/>
      <c r="F1431" s="7"/>
      <c r="G1431" s="2"/>
      <c r="H1431" s="2"/>
      <c r="I1431" s="10"/>
      <c r="J1431" s="10"/>
      <c r="K1431" s="10"/>
      <c r="L1431" s="2"/>
      <c r="M1431" s="2"/>
      <c r="U1431" s="21" t="e">
        <f>104-#REF!</f>
        <v>#REF!</v>
      </c>
    </row>
    <row r="1432" spans="2:21" ht="15">
      <c r="B1432" s="103"/>
      <c r="D1432" s="102"/>
      <c r="E1432" s="2"/>
      <c r="F1432" s="7"/>
      <c r="G1432" s="2"/>
      <c r="H1432" s="2"/>
      <c r="I1432" s="10"/>
      <c r="J1432" s="10"/>
      <c r="K1432" s="10"/>
      <c r="L1432" s="2"/>
      <c r="M1432" s="2"/>
      <c r="U1432" s="21">
        <f aca="true" t="shared" si="60" ref="U1432:U1439">104-F1477</f>
        <v>54</v>
      </c>
    </row>
    <row r="1433" spans="2:21" ht="15">
      <c r="B1433" s="103"/>
      <c r="D1433" s="102"/>
      <c r="E1433" s="2"/>
      <c r="F1433" s="7"/>
      <c r="G1433" s="2"/>
      <c r="H1433" s="2"/>
      <c r="I1433" s="10"/>
      <c r="J1433" s="10"/>
      <c r="K1433" s="10"/>
      <c r="L1433" s="2"/>
      <c r="M1433" s="2"/>
      <c r="U1433" s="21">
        <f t="shared" si="60"/>
        <v>45</v>
      </c>
    </row>
    <row r="1434" spans="2:21" ht="15">
      <c r="B1434" s="103"/>
      <c r="D1434" s="102"/>
      <c r="E1434" s="2"/>
      <c r="F1434" s="7"/>
      <c r="G1434" s="2"/>
      <c r="H1434" s="2"/>
      <c r="I1434" s="10"/>
      <c r="J1434" s="10"/>
      <c r="K1434" s="10"/>
      <c r="L1434" s="2"/>
      <c r="M1434" s="2"/>
      <c r="U1434" s="21">
        <f t="shared" si="60"/>
        <v>45</v>
      </c>
    </row>
    <row r="1435" spans="2:21" ht="15">
      <c r="B1435" s="103"/>
      <c r="D1435" s="102"/>
      <c r="E1435" s="2"/>
      <c r="F1435" s="7"/>
      <c r="G1435" s="2"/>
      <c r="H1435" s="2"/>
      <c r="I1435" s="10"/>
      <c r="J1435" s="10"/>
      <c r="K1435" s="10"/>
      <c r="L1435" s="2"/>
      <c r="M1435" s="2"/>
      <c r="U1435" s="21">
        <f t="shared" si="60"/>
        <v>46</v>
      </c>
    </row>
    <row r="1436" spans="2:21" ht="15">
      <c r="B1436" s="103"/>
      <c r="D1436" s="102"/>
      <c r="E1436" s="2"/>
      <c r="F1436" s="7"/>
      <c r="G1436" s="2"/>
      <c r="H1436" s="2"/>
      <c r="I1436" s="10"/>
      <c r="J1436" s="10"/>
      <c r="K1436" s="10"/>
      <c r="L1436" s="2"/>
      <c r="M1436" s="2"/>
      <c r="U1436" s="21">
        <f t="shared" si="60"/>
        <v>46</v>
      </c>
    </row>
    <row r="1437" spans="2:21" ht="15">
      <c r="B1437" s="103"/>
      <c r="D1437" s="102"/>
      <c r="E1437" s="2"/>
      <c r="F1437" s="7"/>
      <c r="G1437" s="2"/>
      <c r="H1437" s="2"/>
      <c r="I1437" s="10"/>
      <c r="J1437" s="10"/>
      <c r="K1437" s="10"/>
      <c r="L1437" s="2"/>
      <c r="M1437" s="2"/>
      <c r="U1437" s="21">
        <f t="shared" si="60"/>
        <v>44</v>
      </c>
    </row>
    <row r="1438" spans="2:21" ht="15">
      <c r="B1438" s="103"/>
      <c r="D1438" s="102"/>
      <c r="E1438" s="2"/>
      <c r="F1438" s="7"/>
      <c r="G1438" s="2"/>
      <c r="H1438" s="2"/>
      <c r="I1438" s="10"/>
      <c r="J1438" s="10"/>
      <c r="K1438" s="10"/>
      <c r="L1438" s="2"/>
      <c r="M1438" s="2"/>
      <c r="U1438" s="21">
        <f t="shared" si="60"/>
        <v>40</v>
      </c>
    </row>
    <row r="1439" spans="2:21" ht="15">
      <c r="B1439" s="103"/>
      <c r="D1439" s="102"/>
      <c r="E1439" s="2"/>
      <c r="F1439" s="7"/>
      <c r="G1439" s="2"/>
      <c r="H1439" s="2"/>
      <c r="I1439" s="10"/>
      <c r="J1439" s="10"/>
      <c r="K1439" s="10"/>
      <c r="L1439" s="2"/>
      <c r="M1439" s="2"/>
      <c r="U1439" s="21">
        <f t="shared" si="60"/>
        <v>104</v>
      </c>
    </row>
    <row r="1440" spans="2:13" ht="15">
      <c r="B1440" s="103"/>
      <c r="D1440" s="102"/>
      <c r="E1440" s="2"/>
      <c r="F1440" s="7"/>
      <c r="G1440" s="2"/>
      <c r="H1440" s="2"/>
      <c r="I1440" s="10"/>
      <c r="J1440" s="10"/>
      <c r="K1440" s="10"/>
      <c r="L1440" s="2"/>
      <c r="M1440" s="2"/>
    </row>
    <row r="1441" spans="2:13" ht="15">
      <c r="B1441" s="103"/>
      <c r="D1441" s="102"/>
      <c r="E1441" s="2"/>
      <c r="F1441" s="7"/>
      <c r="G1441" s="2"/>
      <c r="H1441" s="2"/>
      <c r="I1441" s="10"/>
      <c r="J1441" s="10"/>
      <c r="K1441" s="10"/>
      <c r="L1441" s="2"/>
      <c r="M1441" s="2"/>
    </row>
    <row r="1442" spans="2:13" ht="18">
      <c r="B1442" s="103"/>
      <c r="D1442" s="102"/>
      <c r="E1442" s="2"/>
      <c r="F1442" s="7"/>
      <c r="G1442" s="2"/>
      <c r="H1442" s="2"/>
      <c r="I1442" s="10"/>
      <c r="J1442" s="10"/>
      <c r="K1442" s="10"/>
      <c r="L1442" s="24"/>
      <c r="M1442" s="24"/>
    </row>
    <row r="1443" spans="2:13" ht="18">
      <c r="B1443" s="103"/>
      <c r="D1443" s="102"/>
      <c r="E1443" s="2"/>
      <c r="F1443" s="7"/>
      <c r="G1443" s="2"/>
      <c r="H1443" s="2"/>
      <c r="I1443" s="10"/>
      <c r="J1443" s="10"/>
      <c r="K1443" s="10"/>
      <c r="L1443" s="24"/>
      <c r="M1443" s="24"/>
    </row>
    <row r="1444" spans="2:13" ht="18">
      <c r="B1444" s="103"/>
      <c r="D1444" s="102"/>
      <c r="E1444" s="2"/>
      <c r="F1444" s="7"/>
      <c r="G1444" s="2"/>
      <c r="H1444" s="2"/>
      <c r="I1444" s="10"/>
      <c r="J1444" s="10"/>
      <c r="K1444" s="10"/>
      <c r="L1444" s="29"/>
      <c r="M1444" s="29"/>
    </row>
    <row r="1445" spans="2:13" ht="15">
      <c r="B1445" s="103"/>
      <c r="D1445" s="102"/>
      <c r="E1445" s="2"/>
      <c r="F1445" s="7"/>
      <c r="G1445" s="2"/>
      <c r="H1445" s="2"/>
      <c r="I1445" s="10"/>
      <c r="J1445" s="10"/>
      <c r="K1445" s="10"/>
      <c r="L1445" s="7"/>
      <c r="M1445" s="7"/>
    </row>
    <row r="1446" spans="2:13" ht="15">
      <c r="B1446" s="103"/>
      <c r="D1446" s="102"/>
      <c r="E1446" s="2"/>
      <c r="F1446" s="7"/>
      <c r="G1446" s="2"/>
      <c r="H1446" s="2"/>
      <c r="I1446" s="10"/>
      <c r="J1446" s="10"/>
      <c r="K1446" s="10"/>
      <c r="L1446" s="2"/>
      <c r="M1446" s="2"/>
    </row>
    <row r="1447" spans="2:13" ht="15">
      <c r="B1447" s="103"/>
      <c r="D1447" s="102"/>
      <c r="E1447" s="2"/>
      <c r="F1447" s="7"/>
      <c r="G1447" s="2"/>
      <c r="H1447" s="2"/>
      <c r="I1447" s="10"/>
      <c r="J1447" s="10"/>
      <c r="K1447" s="10"/>
      <c r="L1447" s="2"/>
      <c r="M1447" s="2"/>
    </row>
    <row r="1448" spans="2:17" ht="15">
      <c r="B1448" s="103"/>
      <c r="D1448" s="102"/>
      <c r="E1448" s="2"/>
      <c r="F1448" s="7"/>
      <c r="G1448" s="2"/>
      <c r="H1448" s="2"/>
      <c r="I1448" s="10"/>
      <c r="J1448" s="10"/>
      <c r="K1448" s="10"/>
      <c r="L1448" s="2"/>
      <c r="M1448" s="2"/>
      <c r="Q1448" s="116"/>
    </row>
    <row r="1449" spans="2:13" ht="15">
      <c r="B1449" s="103"/>
      <c r="D1449" s="102"/>
      <c r="E1449" s="2"/>
      <c r="F1449" s="7"/>
      <c r="G1449" s="2"/>
      <c r="H1449" s="2"/>
      <c r="I1449" s="10"/>
      <c r="J1449" s="10"/>
      <c r="K1449" s="10"/>
      <c r="L1449" s="2"/>
      <c r="M1449" s="2"/>
    </row>
    <row r="1450" spans="2:13" ht="15">
      <c r="B1450" s="103"/>
      <c r="D1450" s="102"/>
      <c r="E1450" s="2"/>
      <c r="F1450" s="7"/>
      <c r="G1450" s="2"/>
      <c r="H1450" s="2"/>
      <c r="I1450" s="10"/>
      <c r="J1450" s="10"/>
      <c r="K1450" s="10"/>
      <c r="L1450" s="2"/>
      <c r="M1450" s="2"/>
    </row>
    <row r="1451" spans="2:13" ht="15">
      <c r="B1451" s="103"/>
      <c r="D1451" s="102"/>
      <c r="E1451" s="2"/>
      <c r="F1451" s="7"/>
      <c r="G1451" s="2"/>
      <c r="H1451" s="2"/>
      <c r="I1451" s="10"/>
      <c r="J1451" s="10"/>
      <c r="K1451" s="10"/>
      <c r="L1451" s="2"/>
      <c r="M1451" s="2"/>
    </row>
    <row r="1452" spans="2:13" ht="15">
      <c r="B1452" s="103"/>
      <c r="D1452" s="102"/>
      <c r="E1452" s="2"/>
      <c r="F1452" s="7"/>
      <c r="G1452" s="2"/>
      <c r="H1452" s="2"/>
      <c r="I1452" s="10"/>
      <c r="J1452" s="10"/>
      <c r="K1452" s="10"/>
      <c r="L1452" s="2"/>
      <c r="M1452" s="2"/>
    </row>
    <row r="1453" spans="2:13" ht="15">
      <c r="B1453" s="103"/>
      <c r="D1453" s="102"/>
      <c r="E1453" s="10"/>
      <c r="F1453" s="41"/>
      <c r="G1453" s="10"/>
      <c r="H1453" s="10"/>
      <c r="I1453" s="10"/>
      <c r="J1453" s="10"/>
      <c r="K1453" s="10"/>
      <c r="L1453" s="2"/>
      <c r="M1453" s="2"/>
    </row>
    <row r="1454" spans="2:13" ht="15">
      <c r="B1454" s="103"/>
      <c r="D1454" s="102"/>
      <c r="E1454" s="10"/>
      <c r="F1454" s="41"/>
      <c r="G1454" s="10"/>
      <c r="H1454" s="10"/>
      <c r="I1454" s="10"/>
      <c r="J1454" s="10"/>
      <c r="K1454" s="10"/>
      <c r="L1454" s="2"/>
      <c r="M1454" s="2"/>
    </row>
    <row r="1455" spans="2:13" ht="15">
      <c r="B1455" s="103"/>
      <c r="D1455" s="102"/>
      <c r="E1455" s="10"/>
      <c r="F1455" s="41"/>
      <c r="G1455" s="10"/>
      <c r="H1455" s="10"/>
      <c r="I1455" s="10"/>
      <c r="J1455" s="10"/>
      <c r="K1455" s="10"/>
      <c r="L1455" s="2"/>
      <c r="M1455" s="2"/>
    </row>
    <row r="1456" spans="2:13" ht="15">
      <c r="B1456" s="103"/>
      <c r="D1456" s="102"/>
      <c r="E1456" s="10"/>
      <c r="F1456" s="41"/>
      <c r="G1456" s="10"/>
      <c r="H1456" s="10"/>
      <c r="I1456" s="10"/>
      <c r="J1456" s="10"/>
      <c r="K1456" s="10"/>
      <c r="L1456" s="2"/>
      <c r="M1456" s="2"/>
    </row>
    <row r="1457" spans="2:13" ht="15">
      <c r="B1457" s="103"/>
      <c r="D1457" s="102"/>
      <c r="E1457" s="10" t="s">
        <v>817</v>
      </c>
      <c r="F1457" s="41"/>
      <c r="G1457" s="10"/>
      <c r="H1457" s="10"/>
      <c r="I1457" s="10"/>
      <c r="J1457" s="10"/>
      <c r="K1457" s="10"/>
      <c r="L1457" s="2"/>
      <c r="M1457" s="2"/>
    </row>
    <row r="1458" spans="2:13" ht="15">
      <c r="B1458" s="103"/>
      <c r="D1458" s="102"/>
      <c r="E1458" s="10"/>
      <c r="F1458" s="41"/>
      <c r="G1458" s="10"/>
      <c r="H1458" s="10"/>
      <c r="I1458" s="10"/>
      <c r="J1458" s="10"/>
      <c r="K1458" s="10"/>
      <c r="L1458" s="2"/>
      <c r="M1458" s="2"/>
    </row>
    <row r="1459" spans="2:13" ht="15">
      <c r="B1459" s="103"/>
      <c r="D1459" s="102"/>
      <c r="E1459" s="10" t="s">
        <v>818</v>
      </c>
      <c r="F1459" s="41"/>
      <c r="G1459" s="10"/>
      <c r="H1459" s="10"/>
      <c r="I1459" s="10"/>
      <c r="J1459" s="10"/>
      <c r="K1459" s="10"/>
      <c r="L1459" s="2"/>
      <c r="M1459" s="2"/>
    </row>
    <row r="1460" spans="2:13" ht="15">
      <c r="B1460" s="103"/>
      <c r="D1460" s="102"/>
      <c r="E1460" s="10"/>
      <c r="F1460" s="41"/>
      <c r="G1460" s="10"/>
      <c r="H1460" s="10"/>
      <c r="I1460" s="10"/>
      <c r="J1460" s="10"/>
      <c r="K1460" s="10"/>
      <c r="L1460" s="2"/>
      <c r="M1460" s="2"/>
    </row>
    <row r="1461" spans="2:13" ht="15">
      <c r="B1461" s="103"/>
      <c r="D1461" s="102"/>
      <c r="E1461" s="10"/>
      <c r="F1461" s="41"/>
      <c r="G1461" s="10"/>
      <c r="H1461" s="10"/>
      <c r="I1461" s="10"/>
      <c r="J1461" s="10"/>
      <c r="K1461" s="10"/>
      <c r="L1461" s="2"/>
      <c r="M1461" s="2"/>
    </row>
    <row r="1462" spans="2:21" s="4" customFormat="1" ht="15">
      <c r="B1462" s="103"/>
      <c r="C1462" s="1"/>
      <c r="D1462" s="102"/>
      <c r="E1462" s="10"/>
      <c r="F1462" s="41"/>
      <c r="G1462" s="10"/>
      <c r="H1462" s="10"/>
      <c r="I1462" s="10"/>
      <c r="J1462" s="10"/>
      <c r="K1462" s="10"/>
      <c r="L1462" s="2"/>
      <c r="M1462" s="2"/>
      <c r="N1462" s="48"/>
      <c r="O1462" s="35"/>
      <c r="P1462" s="53"/>
      <c r="Q1462" s="49"/>
      <c r="R1462" s="98"/>
      <c r="S1462" s="38"/>
      <c r="U1462" s="7"/>
    </row>
    <row r="1463" spans="2:21" ht="15">
      <c r="B1463" s="103"/>
      <c r="D1463" s="102"/>
      <c r="E1463" s="10"/>
      <c r="F1463" s="41"/>
      <c r="G1463" s="10"/>
      <c r="H1463" s="10"/>
      <c r="I1463" s="10"/>
      <c r="J1463" s="10"/>
      <c r="K1463" s="10"/>
      <c r="L1463" s="2"/>
      <c r="M1463" s="2"/>
      <c r="U1463" s="21">
        <f>104-F1511</f>
        <v>104</v>
      </c>
    </row>
    <row r="1464" spans="2:13" ht="15.75">
      <c r="B1464" s="103"/>
      <c r="D1464" s="102"/>
      <c r="E1464" s="10"/>
      <c r="G1464" s="32"/>
      <c r="H1464" s="10"/>
      <c r="I1464" s="10"/>
      <c r="J1464" s="10"/>
      <c r="K1464" s="10"/>
      <c r="L1464" s="2"/>
      <c r="M1464" s="2"/>
    </row>
    <row r="1465" spans="2:21" ht="15.75">
      <c r="B1465" s="103"/>
      <c r="D1465" s="102"/>
      <c r="E1465" s="10"/>
      <c r="G1465" s="32" t="s">
        <v>1126</v>
      </c>
      <c r="H1465" s="10"/>
      <c r="I1465" s="10"/>
      <c r="J1465" s="10" t="s">
        <v>1127</v>
      </c>
      <c r="K1465" s="10"/>
      <c r="L1465" s="2"/>
      <c r="M1465" s="2"/>
      <c r="U1465" s="21">
        <f>104-F1513</f>
        <v>104</v>
      </c>
    </row>
    <row r="1466" spans="2:21" ht="15.75">
      <c r="B1466" s="103"/>
      <c r="D1466" s="102"/>
      <c r="E1466" s="10"/>
      <c r="F1466" s="41"/>
      <c r="G1466" s="28" t="s">
        <v>827</v>
      </c>
      <c r="H1466" s="10"/>
      <c r="I1466" s="10"/>
      <c r="J1466" s="10" t="s">
        <v>819</v>
      </c>
      <c r="K1466" s="10"/>
      <c r="L1466" s="2"/>
      <c r="M1466" s="2"/>
      <c r="U1466" s="21">
        <f>104-F1514</f>
        <v>104</v>
      </c>
    </row>
    <row r="1467" spans="2:13" ht="15.75">
      <c r="B1467" s="105"/>
      <c r="D1467" s="102"/>
      <c r="E1467" s="10"/>
      <c r="F1467" s="41"/>
      <c r="G1467" s="28"/>
      <c r="H1467" s="10"/>
      <c r="I1467" s="10"/>
      <c r="J1467" s="10"/>
      <c r="K1467" s="10"/>
      <c r="L1467" s="2"/>
      <c r="M1467" s="2"/>
    </row>
    <row r="1468" spans="2:13" ht="15">
      <c r="B1468" s="102"/>
      <c r="D1468" s="102"/>
      <c r="E1468" s="41"/>
      <c r="F1468" s="41"/>
      <c r="G1468" s="10"/>
      <c r="H1468" s="10"/>
      <c r="I1468" s="41"/>
      <c r="J1468" s="113"/>
      <c r="K1468" s="10"/>
      <c r="L1468" s="10"/>
      <c r="M1468" s="10"/>
    </row>
    <row r="1469" spans="2:13" ht="15">
      <c r="B1469" s="102"/>
      <c r="D1469" s="102"/>
      <c r="E1469" s="10"/>
      <c r="F1469" s="41"/>
      <c r="G1469" s="10"/>
      <c r="H1469" s="10"/>
      <c r="I1469" s="10"/>
      <c r="J1469" s="41"/>
      <c r="K1469" s="41"/>
      <c r="L1469" s="41"/>
      <c r="M1469" s="41"/>
    </row>
    <row r="1470" spans="2:22" ht="15">
      <c r="B1470" s="103"/>
      <c r="D1470" s="102"/>
      <c r="E1470" s="10"/>
      <c r="F1470" s="41"/>
      <c r="G1470" s="10"/>
      <c r="H1470" s="10"/>
      <c r="I1470" s="10"/>
      <c r="J1470" s="10"/>
      <c r="K1470" s="10"/>
      <c r="L1470" s="2"/>
      <c r="M1470" s="2"/>
      <c r="V1470" s="4"/>
    </row>
    <row r="1471" spans="1:22" ht="15">
      <c r="A1471" s="4">
        <v>617</v>
      </c>
      <c r="B1471" s="103">
        <v>75</v>
      </c>
      <c r="C1471" s="1">
        <v>99</v>
      </c>
      <c r="D1471" s="102" t="s">
        <v>1206</v>
      </c>
      <c r="E1471" s="2" t="str">
        <f>VLOOKUP($A1471,база!$A$3:$E$9988,2,FALSE)</f>
        <v>Гайфуллина Асфира</v>
      </c>
      <c r="F1471" s="7">
        <f>VLOOKUP($A1471,база!$A$3:$E$9988,3,FALSE)</f>
        <v>29</v>
      </c>
      <c r="G1471" s="2" t="str">
        <f>VLOOKUP($A1471,база!$A$3:$E$9988,4,FALSE)</f>
        <v>Татарстан</v>
      </c>
      <c r="H1471" s="2" t="str">
        <f>VLOOKUP($A1471,база!$A$3:$E$9988,5,FALSE)</f>
        <v>Казань  </v>
      </c>
      <c r="I1471" s="10"/>
      <c r="J1471" s="10"/>
      <c r="K1471" s="10"/>
      <c r="L1471" s="2"/>
      <c r="M1471" s="2"/>
      <c r="N1471" s="48">
        <v>27</v>
      </c>
      <c r="O1471" s="35" t="s">
        <v>1142</v>
      </c>
      <c r="P1471" s="53" t="s">
        <v>1405</v>
      </c>
      <c r="Q1471" s="49">
        <v>1316.2</v>
      </c>
      <c r="R1471" s="98">
        <f>(S1426*60+Q1471)/(N1471*60+P1471)*100</f>
        <v>79.38001326819855</v>
      </c>
      <c r="U1471" s="21" t="e">
        <f>104-#REF!</f>
        <v>#REF!</v>
      </c>
      <c r="V1471" s="4"/>
    </row>
    <row r="1472" spans="1:21" ht="15">
      <c r="A1472" s="4">
        <v>626</v>
      </c>
      <c r="B1472" s="102"/>
      <c r="C1472" s="1">
        <v>137</v>
      </c>
      <c r="D1472" s="102" t="s">
        <v>1207</v>
      </c>
      <c r="E1472" s="2" t="str">
        <f>VLOOKUP($A1472,база!$A$3:$E$9988,2,FALSE)</f>
        <v>Дедюкина Зоя</v>
      </c>
      <c r="F1472" s="7">
        <f>VLOOKUP($A1472,база!$A$3:$E$9988,3,FALSE)</f>
        <v>28</v>
      </c>
      <c r="G1472" s="2" t="str">
        <f>VLOOKUP($A1472,база!$A$3:$E$9988,4,FALSE)</f>
        <v>Удмуртия</v>
      </c>
      <c r="H1472" s="2" t="str">
        <f>VLOOKUP($A1472,база!$A$3:$E$9988,5,FALSE)</f>
        <v>Ижевск</v>
      </c>
      <c r="I1472" s="10"/>
      <c r="J1472" s="10"/>
      <c r="K1472" s="10"/>
      <c r="L1472" s="2"/>
      <c r="M1472" s="2"/>
      <c r="N1472" s="48">
        <v>37</v>
      </c>
      <c r="O1472" s="35" t="s">
        <v>1142</v>
      </c>
      <c r="P1472" s="53" t="s">
        <v>1406</v>
      </c>
      <c r="Q1472" s="49">
        <v>1360.9</v>
      </c>
      <c r="R1472" s="98">
        <f>(S1427*60+Q1472)/(N1472*60+P1472)*100</f>
        <v>60.15027624309393</v>
      </c>
      <c r="U1472" s="21">
        <f>104-F1520</f>
        <v>104</v>
      </c>
    </row>
    <row r="1473" spans="1:21" ht="15">
      <c r="A1473" s="4">
        <v>552</v>
      </c>
      <c r="B1473" s="102">
        <v>65</v>
      </c>
      <c r="C1473" s="1">
        <v>260</v>
      </c>
      <c r="D1473" s="102" t="s">
        <v>1206</v>
      </c>
      <c r="E1473" s="2" t="str">
        <f>VLOOKUP($A1473,база!$A$3:$E$9988,2,FALSE)</f>
        <v>Сорокина Лидия</v>
      </c>
      <c r="F1473" s="7">
        <f>VLOOKUP($A1473,база!$A$3:$E$9988,3,FALSE)</f>
        <v>38</v>
      </c>
      <c r="G1473" s="2"/>
      <c r="H1473" s="2" t="str">
        <f>VLOOKUP($A1473,база!$A$3:$E$9988,5,FALSE)</f>
        <v>Красноярск</v>
      </c>
      <c r="I1473" s="10"/>
      <c r="J1473" s="10"/>
      <c r="K1473" s="10"/>
      <c r="L1473" s="2"/>
      <c r="M1473" s="2"/>
      <c r="N1473" s="48">
        <v>26</v>
      </c>
      <c r="O1473" s="35" t="s">
        <v>1142</v>
      </c>
      <c r="P1473" s="53" t="s">
        <v>1407</v>
      </c>
      <c r="Q1473" s="49">
        <v>1174.4</v>
      </c>
      <c r="R1473" s="98">
        <f>(S1428*60+Q1473)/(N1473*60+P1473)*100</f>
        <v>73.56552242545729</v>
      </c>
      <c r="U1473" s="21">
        <f>104-F1519</f>
        <v>48</v>
      </c>
    </row>
    <row r="1474" spans="1:21" ht="15">
      <c r="A1474" s="4">
        <v>291</v>
      </c>
      <c r="B1474" s="102">
        <v>60</v>
      </c>
      <c r="C1474" s="1">
        <v>18</v>
      </c>
      <c r="D1474" s="102" t="s">
        <v>1206</v>
      </c>
      <c r="E1474" s="2" t="str">
        <f>VLOOKUP($A1474,база!$A$3:$E$9988,2,FALSE)</f>
        <v>Осадчий Галина   </v>
      </c>
      <c r="F1474" s="7">
        <f>VLOOKUP($A1474,база!$A$3:$E$9988,3,FALSE)</f>
        <v>39</v>
      </c>
      <c r="G1474" s="2" t="str">
        <f>VLOOKUP($A1474,база!$A$3:$E$9988,4,FALSE)</f>
        <v>Ульяновск</v>
      </c>
      <c r="H1474" s="2" t="str">
        <f>VLOOKUP($A1474,база!$A$3:$E$9988,5,FALSE)</f>
        <v>Ювенус</v>
      </c>
      <c r="I1474" s="10"/>
      <c r="J1474" s="10"/>
      <c r="K1474" s="10"/>
      <c r="L1474" s="2"/>
      <c r="M1474" s="2"/>
      <c r="N1474" s="48">
        <v>28</v>
      </c>
      <c r="O1474" s="35" t="s">
        <v>1142</v>
      </c>
      <c r="P1474" s="53" t="s">
        <v>1408</v>
      </c>
      <c r="Q1474" s="49">
        <v>1145.5</v>
      </c>
      <c r="R1474" s="98">
        <f>(S1429*60+Q1474)/(N1474*60+P1474)*100</f>
        <v>66.7891085067926</v>
      </c>
      <c r="U1474" s="21">
        <f>104-F1522</f>
        <v>104</v>
      </c>
    </row>
    <row r="1475" spans="1:21" ht="15">
      <c r="A1475" s="4">
        <v>383</v>
      </c>
      <c r="B1475" s="102"/>
      <c r="C1475" s="1">
        <v>103</v>
      </c>
      <c r="D1475" s="102" t="s">
        <v>1207</v>
      </c>
      <c r="E1475" s="2" t="str">
        <f>VLOOKUP($A1475,база!$A$3:$E$9988,2,FALSE)</f>
        <v>Синица Евгения</v>
      </c>
      <c r="F1475" s="7">
        <f>VLOOKUP($A1475,база!$A$3:$E$9988,3,FALSE)</f>
        <v>40</v>
      </c>
      <c r="G1475" s="2" t="str">
        <f>VLOOKUP($A1475,база!$A$3:$E$9988,4,FALSE)</f>
        <v>Москва</v>
      </c>
      <c r="H1475" s="2" t="str">
        <f>VLOOKUP($A1475,база!$A$3:$E$9988,5,FALSE)</f>
        <v>Мир</v>
      </c>
      <c r="I1475" s="10"/>
      <c r="J1475" s="10"/>
      <c r="K1475" s="10"/>
      <c r="L1475" s="2"/>
      <c r="M1475" s="2"/>
      <c r="N1475" s="48">
        <v>29</v>
      </c>
      <c r="O1475" s="35" t="s">
        <v>1142</v>
      </c>
      <c r="P1475" s="53" t="s">
        <v>1409</v>
      </c>
      <c r="Q1475" s="49">
        <v>1145.5</v>
      </c>
      <c r="R1475" s="98">
        <f>(S1430*60+Q1475)/(N1475*60+P1475)*100</f>
        <v>65.27809436972875</v>
      </c>
      <c r="U1475" s="21">
        <f>104-F1523</f>
        <v>104</v>
      </c>
    </row>
    <row r="1476" spans="1:18" ht="15">
      <c r="A1476" s="4">
        <v>304</v>
      </c>
      <c r="B1476" s="102">
        <v>55</v>
      </c>
      <c r="D1476" s="102" t="s">
        <v>1206</v>
      </c>
      <c r="E1476" s="2" t="str">
        <f>VLOOKUP($A1476,база!$A$3:$E$9988,2,FALSE)</f>
        <v>Полякова Вера</v>
      </c>
      <c r="F1476" s="7" t="str">
        <f>VLOOKUP($A1476,база!$A$3:$E$9988,3,FALSE)</f>
        <v>47</v>
      </c>
      <c r="G1476" s="2" t="str">
        <f>VLOOKUP($A1476,база!$A$3:$E$9988,4,FALSE)</f>
        <v>Москва</v>
      </c>
      <c r="H1476" s="2" t="str">
        <f>VLOOKUP($A1476,база!$A$3:$E$9988,5,FALSE)</f>
        <v>Дзержинец</v>
      </c>
      <c r="I1476" s="10"/>
      <c r="J1476" s="10"/>
      <c r="K1476" s="10"/>
      <c r="L1476" s="2"/>
      <c r="M1476" s="2"/>
      <c r="N1476" s="48">
        <v>22</v>
      </c>
      <c r="O1476" s="35" t="s">
        <v>1142</v>
      </c>
      <c r="P1476" s="53" t="s">
        <v>1410</v>
      </c>
      <c r="Q1476" s="49">
        <v>1048.3</v>
      </c>
      <c r="R1476" s="98">
        <f>(S1432*60+Q1476)/(N1476*60+P1476)*100</f>
        <v>78.9382530120482</v>
      </c>
    </row>
    <row r="1477" spans="1:21" ht="15">
      <c r="A1477" s="4">
        <v>369</v>
      </c>
      <c r="B1477" s="102"/>
      <c r="C1477" s="1">
        <v>104</v>
      </c>
      <c r="D1477" s="102" t="s">
        <v>1206</v>
      </c>
      <c r="E1477" s="2" t="str">
        <f>VLOOKUP($A1477,база!$A$3:$E$9988,2,FALSE)</f>
        <v>Семенова Альфия</v>
      </c>
      <c r="F1477" s="7">
        <f>VLOOKUP($A1477,база!$A$3:$E$9988,3,FALSE)</f>
        <v>50</v>
      </c>
      <c r="G1477" s="2" t="str">
        <f>VLOOKUP($A1477,база!$A$3:$E$9988,4,FALSE)</f>
        <v>Татарстан</v>
      </c>
      <c r="H1477" s="2" t="str">
        <f>VLOOKUP($A1477,база!$A$3:$E$9988,5,FALSE)</f>
        <v>Казань</v>
      </c>
      <c r="I1477" s="10"/>
      <c r="J1477" s="10"/>
      <c r="K1477" s="10"/>
      <c r="L1477" s="2"/>
      <c r="M1477" s="2"/>
      <c r="N1477" s="48">
        <v>21</v>
      </c>
      <c r="O1477" s="35" t="s">
        <v>1142</v>
      </c>
      <c r="P1477" s="53" t="s">
        <v>1411</v>
      </c>
      <c r="Q1477" s="49">
        <v>1027.5</v>
      </c>
      <c r="R1477" s="98">
        <f>(S1433*60+Q1477)/(N1477*60+P1477)*100</f>
        <v>81.00756859035005</v>
      </c>
      <c r="U1477" s="21">
        <f>104-F1525</f>
        <v>104</v>
      </c>
    </row>
    <row r="1478" spans="1:21" ht="15">
      <c r="A1478" s="4">
        <v>343</v>
      </c>
      <c r="B1478" s="102">
        <v>45</v>
      </c>
      <c r="C1478" s="1">
        <v>88</v>
      </c>
      <c r="D1478" s="102" t="s">
        <v>1206</v>
      </c>
      <c r="E1478" s="2" t="str">
        <f>VLOOKUP($A1478,база!$A$3:$E$9988,2,FALSE)</f>
        <v>Рудина Юлия</v>
      </c>
      <c r="F1478" s="7">
        <f>VLOOKUP($A1478,база!$A$3:$E$9988,3,FALSE)</f>
        <v>59</v>
      </c>
      <c r="G1478" s="2" t="str">
        <f>VLOOKUP($A1478,база!$A$3:$E$9988,4,FALSE)</f>
        <v>Удмуртия</v>
      </c>
      <c r="H1478" s="2" t="str">
        <f>VLOOKUP($A1478,база!$A$3:$E$9988,5,FALSE)</f>
        <v>Глазов Прогресс</v>
      </c>
      <c r="I1478" s="10"/>
      <c r="J1478" s="10"/>
      <c r="K1478" s="10"/>
      <c r="L1478" s="2"/>
      <c r="M1478" s="2"/>
      <c r="N1478" s="48">
        <v>19</v>
      </c>
      <c r="O1478" s="35" t="s">
        <v>1142</v>
      </c>
      <c r="P1478" s="53" t="s">
        <v>1227</v>
      </c>
      <c r="Q1478" s="49">
        <v>945.7</v>
      </c>
      <c r="R1478" s="98">
        <f aca="true" t="shared" si="61" ref="R1478:R1483">(S1433*60+Q1478)/(N1478*60+P1478)*100</f>
        <v>81.3225556797661</v>
      </c>
      <c r="U1478" s="21" t="e">
        <f>104-#REF!</f>
        <v>#REF!</v>
      </c>
    </row>
    <row r="1479" spans="1:21" ht="15">
      <c r="A1479" s="4">
        <v>463</v>
      </c>
      <c r="B1479" s="102"/>
      <c r="C1479" s="1">
        <v>325</v>
      </c>
      <c r="D1479" s="102" t="s">
        <v>1207</v>
      </c>
      <c r="E1479" s="2" t="str">
        <f>VLOOKUP($A1479,база!$A$3:$E$9988,2,FALSE)</f>
        <v>Челушкина Валентина</v>
      </c>
      <c r="F1479" s="7">
        <f>VLOOKUP($A1479,база!$A$3:$E$9988,3,FALSE)</f>
        <v>59</v>
      </c>
      <c r="G1479" s="2" t="str">
        <f>VLOOKUP($A1479,база!$A$3:$E$9988,4,FALSE)</f>
        <v>Ульяновск</v>
      </c>
      <c r="H1479" s="2" t="str">
        <f>VLOOKUP($A1479,база!$A$3:$E$9988,5,FALSE)</f>
        <v>Ювенис</v>
      </c>
      <c r="I1479" s="10"/>
      <c r="J1479" s="10"/>
      <c r="K1479" s="10"/>
      <c r="L1479" s="2"/>
      <c r="M1479" s="2"/>
      <c r="N1479" s="48">
        <v>21</v>
      </c>
      <c r="O1479" s="35" t="s">
        <v>1142</v>
      </c>
      <c r="P1479" s="53" t="s">
        <v>1412</v>
      </c>
      <c r="Q1479" s="49">
        <v>945.7</v>
      </c>
      <c r="R1479" s="98">
        <f t="shared" si="61"/>
        <v>71.93276032554957</v>
      </c>
      <c r="U1479" s="21" t="e">
        <f>104-#REF!</f>
        <v>#REF!</v>
      </c>
    </row>
    <row r="1480" spans="1:21" ht="15">
      <c r="A1480" s="4">
        <v>510</v>
      </c>
      <c r="B1480" s="102"/>
      <c r="C1480" s="1">
        <v>60</v>
      </c>
      <c r="D1480" s="102" t="s">
        <v>1199</v>
      </c>
      <c r="E1480" s="2" t="str">
        <f>VLOOKUP($A1480,база!$A$3:$E$9988,2,FALSE)</f>
        <v>Петрова Светлана</v>
      </c>
      <c r="F1480" s="7">
        <f>VLOOKUP($A1480,база!$A$3:$E$9988,3,FALSE)</f>
        <v>58</v>
      </c>
      <c r="G1480" s="2" t="str">
        <f>VLOOKUP($A1480,база!$A$3:$E$9988,4,FALSE)</f>
        <v>С-Петербург</v>
      </c>
      <c r="H1480" s="2" t="str">
        <f>VLOOKUP($A1480,база!$A$3:$E$9988,5,FALSE)</f>
        <v>Политехник</v>
      </c>
      <c r="I1480" s="10"/>
      <c r="J1480" s="10"/>
      <c r="K1480" s="10"/>
      <c r="L1480" s="2"/>
      <c r="M1480" s="2"/>
      <c r="N1480" s="48">
        <v>23</v>
      </c>
      <c r="O1480" s="35" t="s">
        <v>1142</v>
      </c>
      <c r="P1480" s="53" t="s">
        <v>1413</v>
      </c>
      <c r="Q1480" s="49">
        <v>954</v>
      </c>
      <c r="R1480" s="98">
        <f t="shared" si="61"/>
        <v>68.75180167195157</v>
      </c>
      <c r="U1480" s="21" t="e">
        <f>104-#REF!</f>
        <v>#REF!</v>
      </c>
    </row>
    <row r="1481" spans="1:21" ht="15">
      <c r="A1481" s="4">
        <v>370</v>
      </c>
      <c r="B1481" s="102"/>
      <c r="C1481" s="1">
        <v>159</v>
      </c>
      <c r="D1481" s="102" t="s">
        <v>1200</v>
      </c>
      <c r="E1481" s="2" t="str">
        <f>VLOOKUP($A1481,база!$A$3:$E$9988,2,FALSE)</f>
        <v>Семенова Наташа</v>
      </c>
      <c r="F1481" s="7" t="str">
        <f>VLOOKUP($A1481,база!$A$3:$E$9988,3,FALSE)</f>
        <v>58</v>
      </c>
      <c r="G1481" s="2" t="str">
        <f>VLOOKUP($A1481,база!$A$3:$E$9988,4,FALSE)</f>
        <v>Москва</v>
      </c>
      <c r="H1481" s="2" t="str">
        <f>VLOOKUP($A1481,база!$A$3:$E$9988,5,FALSE)</f>
        <v>Лужники</v>
      </c>
      <c r="I1481" s="10"/>
      <c r="J1481" s="10"/>
      <c r="K1481" s="10"/>
      <c r="L1481" s="2"/>
      <c r="M1481" s="2"/>
      <c r="N1481" s="48">
        <v>24</v>
      </c>
      <c r="O1481" s="35" t="s">
        <v>1142</v>
      </c>
      <c r="P1481" s="53" t="s">
        <v>1414</v>
      </c>
      <c r="Q1481" s="49">
        <v>945.7</v>
      </c>
      <c r="R1481" s="98">
        <f t="shared" si="61"/>
        <v>64.39466158245949</v>
      </c>
      <c r="U1481" s="21" t="e">
        <f>104-#REF!</f>
        <v>#REF!</v>
      </c>
    </row>
    <row r="1482" spans="1:21" ht="15">
      <c r="A1482" s="4">
        <v>120</v>
      </c>
      <c r="B1482" s="102">
        <v>40</v>
      </c>
      <c r="C1482" s="1">
        <v>568</v>
      </c>
      <c r="D1482" s="102" t="s">
        <v>1206</v>
      </c>
      <c r="E1482" s="2" t="str">
        <f>VLOOKUP($A1482,база!$A$3:$E$9988,2,FALSE)</f>
        <v>Едовина Нина</v>
      </c>
      <c r="F1482" s="7">
        <f>VLOOKUP($A1482,база!$A$3:$E$9988,3,FALSE)</f>
        <v>60</v>
      </c>
      <c r="G1482" s="2" t="str">
        <f>VLOOKUP($A1482,база!$A$3:$E$9988,4,FALSE)</f>
        <v>Архангельск</v>
      </c>
      <c r="H1482" s="2"/>
      <c r="I1482" s="10"/>
      <c r="J1482" s="10"/>
      <c r="K1482" s="10"/>
      <c r="L1482" s="2"/>
      <c r="M1482" s="2"/>
      <c r="N1482" s="48">
        <v>18</v>
      </c>
      <c r="O1482" s="35" t="s">
        <v>1142</v>
      </c>
      <c r="P1482" s="53" t="s">
        <v>1180</v>
      </c>
      <c r="Q1482" s="49">
        <v>937.6</v>
      </c>
      <c r="R1482" s="98">
        <f t="shared" si="61"/>
        <v>86.62232076866223</v>
      </c>
      <c r="U1482" s="21" t="e">
        <f>104-#REF!</f>
        <v>#REF!</v>
      </c>
    </row>
    <row r="1483" spans="1:21" ht="15">
      <c r="A1483" s="4">
        <v>238</v>
      </c>
      <c r="B1483" s="102">
        <v>35</v>
      </c>
      <c r="C1483" s="1">
        <v>12</v>
      </c>
      <c r="D1483" s="102" t="s">
        <v>1206</v>
      </c>
      <c r="E1483" s="2" t="str">
        <f>VLOOKUP($A1483,база!$A$3:$E$9988,2,FALSE)</f>
        <v>Лежава Галина</v>
      </c>
      <c r="F1483" s="7">
        <f>VLOOKUP($A1483,база!$A$3:$E$9988,3,FALSE)</f>
        <v>64</v>
      </c>
      <c r="G1483" s="2" t="str">
        <f>VLOOKUP($A1483,база!$A$3:$E$9988,4,FALSE)</f>
        <v>Орловская</v>
      </c>
      <c r="H1483" s="2" t="str">
        <f>VLOOKUP($A1483,база!$A$3:$E$9988,5,FALSE)</f>
        <v>Ливны</v>
      </c>
      <c r="I1483" s="10"/>
      <c r="J1483" s="10"/>
      <c r="K1483" s="10"/>
      <c r="L1483" s="2"/>
      <c r="M1483" s="2"/>
      <c r="N1483" s="48">
        <v>18</v>
      </c>
      <c r="O1483" s="35" t="s">
        <v>1142</v>
      </c>
      <c r="P1483" s="53" t="s">
        <v>1345</v>
      </c>
      <c r="Q1483" s="49">
        <v>899.4</v>
      </c>
      <c r="R1483" s="98">
        <f t="shared" si="61"/>
        <v>79.17950523813715</v>
      </c>
      <c r="U1483" s="21" t="e">
        <f>104-#REF!</f>
        <v>#REF!</v>
      </c>
    </row>
    <row r="1484" spans="2:13" ht="15">
      <c r="B1484" s="102"/>
      <c r="D1484" s="102"/>
      <c r="E1484" s="2"/>
      <c r="F1484" s="7"/>
      <c r="G1484" s="2"/>
      <c r="H1484" s="2"/>
      <c r="I1484" s="10"/>
      <c r="J1484" s="10"/>
      <c r="K1484" s="10"/>
      <c r="L1484" s="2"/>
      <c r="M1484" s="2"/>
    </row>
    <row r="1485" spans="2:21" ht="15">
      <c r="B1485" s="102"/>
      <c r="D1485" s="102"/>
      <c r="E1485" s="2"/>
      <c r="F1485" s="7"/>
      <c r="G1485" s="2"/>
      <c r="H1485" s="2"/>
      <c r="I1485" s="10"/>
      <c r="J1485" s="10"/>
      <c r="K1485" s="10"/>
      <c r="L1485" s="2"/>
      <c r="M1485" s="2"/>
      <c r="U1485" s="21" t="e">
        <f aca="true" t="shared" si="62" ref="U1485:U1491">104-F1533</f>
        <v>#N/A</v>
      </c>
    </row>
    <row r="1486" spans="2:21" ht="15">
      <c r="B1486" s="102"/>
      <c r="D1486" s="102"/>
      <c r="E1486" s="2"/>
      <c r="F1486" s="7"/>
      <c r="G1486" s="2"/>
      <c r="H1486" s="2"/>
      <c r="I1486" s="10"/>
      <c r="J1486" s="10"/>
      <c r="K1486" s="10"/>
      <c r="L1486" s="2"/>
      <c r="M1486" s="2"/>
      <c r="U1486" s="21" t="e">
        <f t="shared" si="62"/>
        <v>#N/A</v>
      </c>
    </row>
    <row r="1487" spans="2:21" ht="15">
      <c r="B1487" s="102"/>
      <c r="D1487" s="102"/>
      <c r="E1487" s="2"/>
      <c r="F1487" s="7"/>
      <c r="G1487" s="2"/>
      <c r="H1487" s="2"/>
      <c r="I1487" s="10"/>
      <c r="J1487" s="10"/>
      <c r="K1487" s="10"/>
      <c r="L1487" s="2"/>
      <c r="M1487" s="2"/>
      <c r="U1487" s="21" t="e">
        <f t="shared" si="62"/>
        <v>#N/A</v>
      </c>
    </row>
    <row r="1488" spans="2:21" ht="15">
      <c r="B1488" s="102"/>
      <c r="D1488" s="102"/>
      <c r="E1488" s="2"/>
      <c r="F1488" s="7"/>
      <c r="G1488" s="2"/>
      <c r="H1488" s="2"/>
      <c r="I1488" s="10"/>
      <c r="J1488" s="10"/>
      <c r="K1488" s="10"/>
      <c r="L1488" s="2"/>
      <c r="M1488" s="2"/>
      <c r="U1488" s="21" t="e">
        <f t="shared" si="62"/>
        <v>#N/A</v>
      </c>
    </row>
    <row r="1489" spans="2:21" ht="15">
      <c r="B1489" s="102"/>
      <c r="D1489" s="102"/>
      <c r="E1489" s="2"/>
      <c r="F1489" s="7"/>
      <c r="G1489" s="2"/>
      <c r="H1489" s="2"/>
      <c r="I1489" s="10"/>
      <c r="J1489" s="10"/>
      <c r="K1489" s="10"/>
      <c r="L1489" s="2"/>
      <c r="M1489" s="2"/>
      <c r="U1489" s="21" t="e">
        <f t="shared" si="62"/>
        <v>#N/A</v>
      </c>
    </row>
    <row r="1490" spans="2:21" ht="15.75">
      <c r="B1490" s="103"/>
      <c r="D1490" s="102"/>
      <c r="E1490" s="10"/>
      <c r="G1490" s="32"/>
      <c r="H1490" s="10"/>
      <c r="I1490" s="10"/>
      <c r="J1490" s="10"/>
      <c r="K1490" s="10"/>
      <c r="L1490" s="2"/>
      <c r="M1490" s="2"/>
      <c r="R1490" s="98" t="e">
        <f>(S1445*60+Q1490)/(N1490*60+P1490)*100</f>
        <v>#DIV/0!</v>
      </c>
      <c r="U1490" s="21" t="e">
        <f t="shared" si="62"/>
        <v>#N/A</v>
      </c>
    </row>
    <row r="1491" spans="2:21" ht="15.75">
      <c r="B1491" s="103"/>
      <c r="D1491" s="102"/>
      <c r="E1491" s="10"/>
      <c r="G1491" s="32" t="s">
        <v>1133</v>
      </c>
      <c r="H1491" s="10"/>
      <c r="I1491" s="10"/>
      <c r="J1491" s="10" t="s">
        <v>1132</v>
      </c>
      <c r="K1491" s="10"/>
      <c r="L1491" s="2"/>
      <c r="M1491" s="2"/>
      <c r="U1491" s="21" t="e">
        <f t="shared" si="62"/>
        <v>#N/A</v>
      </c>
    </row>
    <row r="1492" spans="2:13" ht="15.75">
      <c r="B1492" s="103"/>
      <c r="D1492" s="102"/>
      <c r="E1492" s="10"/>
      <c r="F1492" s="41"/>
      <c r="G1492" s="28" t="s">
        <v>997</v>
      </c>
      <c r="H1492" s="10"/>
      <c r="I1492" s="10"/>
      <c r="J1492" s="10"/>
      <c r="K1492" s="10"/>
      <c r="L1492" s="2"/>
      <c r="M1492" s="2"/>
    </row>
    <row r="1493" spans="2:13" ht="15.75">
      <c r="B1493" s="105"/>
      <c r="D1493" s="102"/>
      <c r="E1493" s="10"/>
      <c r="F1493" s="41"/>
      <c r="G1493" s="28"/>
      <c r="H1493" s="10"/>
      <c r="I1493" s="10"/>
      <c r="J1493" s="10"/>
      <c r="K1493" s="10"/>
      <c r="L1493" s="2"/>
      <c r="M1493" s="2"/>
    </row>
    <row r="1494" spans="2:13" ht="15">
      <c r="B1494" s="102"/>
      <c r="D1494" s="102"/>
      <c r="E1494" s="41"/>
      <c r="F1494" s="41"/>
      <c r="G1494" s="10"/>
      <c r="H1494" s="10"/>
      <c r="I1494" s="41"/>
      <c r="J1494" s="113"/>
      <c r="K1494" s="10"/>
      <c r="L1494" s="10"/>
      <c r="M1494" s="10"/>
    </row>
    <row r="1495" spans="2:13" ht="15">
      <c r="B1495" s="102"/>
      <c r="D1495" s="102"/>
      <c r="E1495" s="10"/>
      <c r="F1495" s="41"/>
      <c r="G1495" s="10"/>
      <c r="H1495" s="10"/>
      <c r="I1495" s="10"/>
      <c r="J1495" s="41"/>
      <c r="K1495" s="41"/>
      <c r="L1495" s="41"/>
      <c r="M1495" s="41"/>
    </row>
    <row r="1496" spans="1:18" ht="15">
      <c r="A1496" s="4">
        <v>617</v>
      </c>
      <c r="B1496" s="102">
        <v>75</v>
      </c>
      <c r="C1496" s="1">
        <v>93</v>
      </c>
      <c r="D1496" s="102" t="s">
        <v>1206</v>
      </c>
      <c r="E1496" s="2" t="str">
        <f>VLOOKUP($A1496,база!$A$3:$E$9988,2,FALSE)</f>
        <v>Гайфуллина Асфира</v>
      </c>
      <c r="F1496" s="7">
        <f>VLOOKUP($A1496,база!$A$3:$E$9988,3,FALSE)</f>
        <v>29</v>
      </c>
      <c r="G1496" s="2" t="str">
        <f>VLOOKUP($A1496,база!$A$3:$E$9988,4,FALSE)</f>
        <v>Татарстан</v>
      </c>
      <c r="H1496" s="2" t="str">
        <f>VLOOKUP($A1496,база!$A$3:$E$9988,5,FALSE)</f>
        <v>Казань  </v>
      </c>
      <c r="I1496" s="10"/>
      <c r="J1496" s="10"/>
      <c r="K1496" s="10"/>
      <c r="L1496" s="2"/>
      <c r="M1496" s="2"/>
      <c r="N1496" s="48">
        <v>56</v>
      </c>
      <c r="O1496" s="35" t="s">
        <v>1142</v>
      </c>
      <c r="P1496" s="53" t="s">
        <v>1455</v>
      </c>
      <c r="Q1496" s="49">
        <v>2756.4</v>
      </c>
      <c r="R1496" s="98">
        <f>(S1451*60+Q1496)/(N1496*60+P1496)*100</f>
        <v>81.3073360667827</v>
      </c>
    </row>
    <row r="1497" spans="1:21" ht="15">
      <c r="A1497" s="4">
        <v>291</v>
      </c>
      <c r="B1497" s="102">
        <v>60</v>
      </c>
      <c r="C1497" s="1">
        <v>18</v>
      </c>
      <c r="D1497" s="102" t="s">
        <v>1206</v>
      </c>
      <c r="E1497" s="2" t="str">
        <f>VLOOKUP($A1497,база!$A$3:$E$9988,2,FALSE)</f>
        <v>Осадчий Галина   </v>
      </c>
      <c r="F1497" s="7">
        <f>VLOOKUP($A1497,база!$A$3:$E$9988,3,FALSE)</f>
        <v>39</v>
      </c>
      <c r="G1497" s="2" t="str">
        <f>VLOOKUP($A1497,база!$A$3:$E$9988,4,FALSE)</f>
        <v>Ульяновск</v>
      </c>
      <c r="H1497" s="2" t="str">
        <f>VLOOKUP($A1497,база!$A$3:$E$9988,5,FALSE)</f>
        <v>Ювенус</v>
      </c>
      <c r="I1497" s="10"/>
      <c r="J1497" s="10"/>
      <c r="K1497" s="10"/>
      <c r="L1497" s="2"/>
      <c r="M1497" s="2"/>
      <c r="N1497" s="48">
        <v>58</v>
      </c>
      <c r="O1497" s="35" t="s">
        <v>1142</v>
      </c>
      <c r="P1497" s="53" t="s">
        <v>1456</v>
      </c>
      <c r="Q1497" s="49">
        <v>2363.5</v>
      </c>
      <c r="R1497" s="98">
        <f>(S1453*60+Q1497)/(N1497*60+P1497)*100</f>
        <v>67.00022678308198</v>
      </c>
      <c r="U1497" s="21" t="e">
        <f>104-F1546</f>
        <v>#N/A</v>
      </c>
    </row>
    <row r="1498" spans="1:21" ht="15">
      <c r="A1498" s="4">
        <v>304</v>
      </c>
      <c r="B1498" s="102">
        <v>55</v>
      </c>
      <c r="C1498" s="1">
        <v>37</v>
      </c>
      <c r="D1498" s="102" t="s">
        <v>1206</v>
      </c>
      <c r="E1498" s="2" t="str">
        <f>VLOOKUP($A1498,база!$A$3:$E$9988,2,FALSE)</f>
        <v>Полякова Вера</v>
      </c>
      <c r="F1498" s="7" t="str">
        <f>VLOOKUP($A1498,база!$A$3:$E$9988,3,FALSE)</f>
        <v>47</v>
      </c>
      <c r="G1498" s="2" t="str">
        <f>VLOOKUP($A1498,база!$A$3:$E$9988,4,FALSE)</f>
        <v>Москва</v>
      </c>
      <c r="H1498" s="2" t="str">
        <f>VLOOKUP($A1498,база!$A$3:$E$9988,5,FALSE)</f>
        <v>Дзержинец</v>
      </c>
      <c r="I1498" s="10"/>
      <c r="J1498" s="10"/>
      <c r="K1498" s="10"/>
      <c r="L1498" s="2"/>
      <c r="M1498" s="2"/>
      <c r="N1498" s="48">
        <v>45</v>
      </c>
      <c r="O1498" s="35" t="s">
        <v>1142</v>
      </c>
      <c r="P1498" s="53" t="s">
        <v>1457</v>
      </c>
      <c r="Q1498" s="49">
        <v>2186.3</v>
      </c>
      <c r="R1498" s="98">
        <f>(S1454*60+Q1498)/(N1498*60+P1498)*100</f>
        <v>79.88818650199147</v>
      </c>
      <c r="U1498" s="21" t="e">
        <f>104-F1547</f>
        <v>#N/A</v>
      </c>
    </row>
    <row r="1499" spans="1:21" ht="15">
      <c r="A1499" s="4">
        <v>463</v>
      </c>
      <c r="B1499" s="102">
        <v>45</v>
      </c>
      <c r="C1499" s="1">
        <v>325</v>
      </c>
      <c r="D1499" s="102" t="s">
        <v>1206</v>
      </c>
      <c r="E1499" s="2" t="str">
        <f>VLOOKUP($A1499,база!$A$3:$E$9988,2,FALSE)</f>
        <v>Челушкина Валентина</v>
      </c>
      <c r="F1499" s="7">
        <f>VLOOKUP($A1499,база!$A$3:$E$9988,3,FALSE)</f>
        <v>59</v>
      </c>
      <c r="G1499" s="2" t="str">
        <f>VLOOKUP($A1499,база!$A$3:$E$9988,4,FALSE)</f>
        <v>Ульяновск</v>
      </c>
      <c r="H1499" s="2" t="str">
        <f>VLOOKUP($A1499,база!$A$3:$E$9988,5,FALSE)</f>
        <v>Ювенис</v>
      </c>
      <c r="I1499" s="10"/>
      <c r="J1499" s="10"/>
      <c r="K1499" s="10"/>
      <c r="L1499" s="2"/>
      <c r="M1499" s="2"/>
      <c r="N1499" s="48">
        <v>47</v>
      </c>
      <c r="O1499" s="35" t="s">
        <v>1142</v>
      </c>
      <c r="P1499" s="53" t="s">
        <v>1458</v>
      </c>
      <c r="Q1499" s="49">
        <v>1952.8</v>
      </c>
      <c r="R1499" s="98">
        <f>(S1456*60+Q1499)/(N1499*60+P1499)*100</f>
        <v>69.15993766822496</v>
      </c>
      <c r="U1499" s="21" t="e">
        <f>104-F1549</f>
        <v>#N/A</v>
      </c>
    </row>
    <row r="1500" spans="1:21" ht="15">
      <c r="A1500" s="4">
        <v>120</v>
      </c>
      <c r="B1500" s="102">
        <v>40</v>
      </c>
      <c r="C1500" s="1">
        <v>568</v>
      </c>
      <c r="D1500" s="102" t="s">
        <v>1206</v>
      </c>
      <c r="E1500" s="2" t="str">
        <f>VLOOKUP($A1500,база!$A$3:$E$9988,2,FALSE)</f>
        <v>Едовина Нина</v>
      </c>
      <c r="F1500" s="7">
        <f>VLOOKUP($A1500,база!$A$3:$E$9988,3,FALSE)</f>
        <v>60</v>
      </c>
      <c r="G1500" s="2" t="str">
        <f>VLOOKUP($A1500,база!$A$3:$E$9988,4,FALSE)</f>
        <v>Архангельск</v>
      </c>
      <c r="H1500" s="2"/>
      <c r="I1500" s="10"/>
      <c r="J1500" s="10"/>
      <c r="K1500" s="10"/>
      <c r="L1500" s="2"/>
      <c r="M1500" s="2"/>
      <c r="N1500" s="48">
        <v>39</v>
      </c>
      <c r="O1500" s="35" t="s">
        <v>1142</v>
      </c>
      <c r="P1500" s="53" t="s">
        <v>1459</v>
      </c>
      <c r="Q1500" s="49">
        <v>1936.2</v>
      </c>
      <c r="R1500" s="98">
        <f>(S1457*60+Q1500)/(N1500*60+P1500)*100</f>
        <v>81.93127962085309</v>
      </c>
      <c r="U1500" s="21" t="e">
        <f>104-F1550</f>
        <v>#N/A</v>
      </c>
    </row>
    <row r="1501" spans="1:21" ht="15">
      <c r="A1501" s="4">
        <v>580</v>
      </c>
      <c r="B1501" s="103">
        <v>35</v>
      </c>
      <c r="C1501" s="1">
        <v>774</v>
      </c>
      <c r="D1501" s="102" t="s">
        <v>1206</v>
      </c>
      <c r="E1501" s="2" t="str">
        <f>VLOOKUP($A1501,база!$A$3:$E$9988,2,FALSE)</f>
        <v>Коляскина Светлана</v>
      </c>
      <c r="F1501" s="7">
        <f>VLOOKUP($A1501,база!$A$3:$E$9988,3,FALSE)</f>
        <v>67</v>
      </c>
      <c r="G1501" s="2" t="str">
        <f>VLOOKUP($A1501,база!$A$3:$E$9988,4,FALSE)</f>
        <v>Нижегородская</v>
      </c>
      <c r="H1501" s="2" t="str">
        <f>VLOOKUP($A1501,база!$A$3:$E$9988,5,FALSE)</f>
        <v>Саров</v>
      </c>
      <c r="I1501" s="10"/>
      <c r="J1501" s="10"/>
      <c r="K1501" s="10"/>
      <c r="L1501" s="2"/>
      <c r="M1501" s="2"/>
      <c r="N1501" s="48">
        <v>41</v>
      </c>
      <c r="O1501" s="35" t="s">
        <v>1142</v>
      </c>
      <c r="P1501" s="53" t="s">
        <v>1460</v>
      </c>
      <c r="Q1501" s="49">
        <v>1828.2</v>
      </c>
      <c r="R1501" s="98">
        <f>(S1458*60+Q1501)/(N1501*60+P1501)*100</f>
        <v>73.88159224085675</v>
      </c>
      <c r="U1501" s="21" t="e">
        <f>104-F1551</f>
        <v>#N/A</v>
      </c>
    </row>
    <row r="1502" spans="2:21" ht="15">
      <c r="B1502" s="103"/>
      <c r="D1502" s="102"/>
      <c r="E1502" s="2"/>
      <c r="F1502" s="7"/>
      <c r="G1502" s="2"/>
      <c r="H1502" s="2"/>
      <c r="I1502" s="10"/>
      <c r="J1502" s="10"/>
      <c r="K1502" s="10"/>
      <c r="L1502" s="2"/>
      <c r="M1502" s="2"/>
      <c r="U1502" s="21">
        <f>104-F1552</f>
        <v>104</v>
      </c>
    </row>
    <row r="1509" spans="2:21" ht="15">
      <c r="B1509" s="102"/>
      <c r="D1509" s="102"/>
      <c r="E1509" s="2"/>
      <c r="F1509" s="7"/>
      <c r="G1509" s="2"/>
      <c r="H1509" s="43"/>
      <c r="I1509" s="10"/>
      <c r="J1509" s="10"/>
      <c r="K1509" s="10"/>
      <c r="L1509" s="11"/>
      <c r="M1509" s="11"/>
      <c r="U1509" s="21">
        <f>104-F1559</f>
        <v>104</v>
      </c>
    </row>
    <row r="1510" spans="2:21" ht="15">
      <c r="B1510" s="102"/>
      <c r="D1510" s="102"/>
      <c r="F1510" s="7"/>
      <c r="G1510" s="2"/>
      <c r="H1510" s="43"/>
      <c r="I1510" s="10"/>
      <c r="J1510" s="10" t="s">
        <v>1217</v>
      </c>
      <c r="K1510" s="10"/>
      <c r="L1510" s="2"/>
      <c r="M1510" s="2"/>
      <c r="U1510" s="21">
        <f>104-F1560</f>
        <v>104</v>
      </c>
    </row>
    <row r="1511" spans="2:21" ht="15">
      <c r="B1511" s="102"/>
      <c r="D1511" s="102"/>
      <c r="F1511" s="41"/>
      <c r="G1511" s="10"/>
      <c r="H1511" s="41"/>
      <c r="I1511" s="10"/>
      <c r="J1511" s="10" t="s">
        <v>819</v>
      </c>
      <c r="K1511" s="10"/>
      <c r="L1511" s="2"/>
      <c r="M1511" s="2"/>
      <c r="U1511" s="21">
        <f>104-F1561</f>
        <v>104</v>
      </c>
    </row>
    <row r="1512" spans="2:11" ht="15">
      <c r="B1512" s="102"/>
      <c r="D1512" s="102"/>
      <c r="F1512" s="41"/>
      <c r="G1512" s="10"/>
      <c r="H1512" s="41"/>
      <c r="I1512" s="10"/>
      <c r="J1512" s="10"/>
      <c r="K1512" s="10"/>
    </row>
    <row r="1513" spans="2:13" ht="15">
      <c r="B1513" s="102"/>
      <c r="D1513" s="102"/>
      <c r="E1513" s="10"/>
      <c r="F1513" s="41"/>
      <c r="G1513" s="10"/>
      <c r="H1513" s="10"/>
      <c r="I1513" s="41"/>
      <c r="J1513" s="113"/>
      <c r="K1513" s="10"/>
      <c r="L1513" s="10"/>
      <c r="M1513" s="10"/>
    </row>
    <row r="1514" spans="2:13" ht="15.75">
      <c r="B1514" s="103"/>
      <c r="D1514" s="102"/>
      <c r="E1514" s="10"/>
      <c r="F1514" s="41"/>
      <c r="G1514" s="32"/>
      <c r="H1514" s="10"/>
      <c r="I1514" s="10"/>
      <c r="J1514" s="41"/>
      <c r="K1514" s="41"/>
      <c r="L1514" s="41"/>
      <c r="M1514" s="41"/>
    </row>
    <row r="1515" spans="2:22" ht="15.75">
      <c r="B1515" s="103"/>
      <c r="D1515" s="102"/>
      <c r="E1515" s="10"/>
      <c r="F1515" s="41"/>
      <c r="G1515" s="32" t="s">
        <v>1218</v>
      </c>
      <c r="H1515" s="10"/>
      <c r="I1515" s="10"/>
      <c r="J1515" s="10"/>
      <c r="K1515" s="10"/>
      <c r="L1515" s="2"/>
      <c r="M1515" s="2"/>
      <c r="U1515" s="21">
        <f>104-F1565</f>
        <v>104</v>
      </c>
      <c r="V1515" s="4"/>
    </row>
    <row r="1516" spans="2:22" ht="15.75">
      <c r="B1516" s="103"/>
      <c r="D1516" s="102"/>
      <c r="E1516" s="10"/>
      <c r="F1516" s="41"/>
      <c r="G1516" s="28" t="s">
        <v>827</v>
      </c>
      <c r="H1516" s="2"/>
      <c r="I1516" s="10"/>
      <c r="J1516" s="10"/>
      <c r="K1516" s="10"/>
      <c r="L1516" s="2"/>
      <c r="M1516" s="2"/>
      <c r="U1516" s="21">
        <f>104-F1566</f>
        <v>104</v>
      </c>
      <c r="V1516" s="4"/>
    </row>
    <row r="1517" spans="2:21" s="4" customFormat="1" ht="15.75">
      <c r="B1517" s="103"/>
      <c r="C1517" s="1"/>
      <c r="D1517" s="102"/>
      <c r="E1517" s="10"/>
      <c r="F1517" s="41"/>
      <c r="G1517" s="28"/>
      <c r="H1517" s="2"/>
      <c r="I1517" s="10"/>
      <c r="J1517" s="10"/>
      <c r="K1517" s="10"/>
      <c r="L1517" s="2"/>
      <c r="M1517" s="2"/>
      <c r="N1517" s="48"/>
      <c r="O1517" s="35"/>
      <c r="P1517" s="53"/>
      <c r="Q1517" s="49"/>
      <c r="R1517" s="98"/>
      <c r="S1517" s="38"/>
      <c r="U1517" s="7"/>
    </row>
    <row r="1518" spans="2:21" s="4" customFormat="1" ht="15">
      <c r="B1518" s="102"/>
      <c r="C1518" s="1"/>
      <c r="D1518" s="102"/>
      <c r="E1518" s="41"/>
      <c r="F1518" s="41"/>
      <c r="G1518" s="10"/>
      <c r="H1518" s="2"/>
      <c r="I1518" s="10"/>
      <c r="J1518" s="10"/>
      <c r="K1518" s="10"/>
      <c r="L1518" s="2"/>
      <c r="M1518" s="2"/>
      <c r="N1518" s="48"/>
      <c r="O1518" s="35"/>
      <c r="P1518" s="53"/>
      <c r="Q1518" s="49"/>
      <c r="R1518" s="98"/>
      <c r="S1518" s="38"/>
      <c r="U1518" s="7"/>
    </row>
    <row r="1519" spans="1:21" s="4" customFormat="1" ht="15">
      <c r="A1519" s="4">
        <v>542</v>
      </c>
      <c r="B1519" s="103">
        <v>45</v>
      </c>
      <c r="C1519" s="1">
        <v>842</v>
      </c>
      <c r="D1519" s="102">
        <v>1</v>
      </c>
      <c r="E1519" s="2" t="str">
        <f>VLOOKUP($A1519,база!$A$3:$E$9988,2,FALSE)</f>
        <v>Самотошенкова Любовь</v>
      </c>
      <c r="F1519" s="7">
        <f>VLOOKUP($A1519,база!$A$3:$E$9988,3,FALSE)</f>
        <v>56</v>
      </c>
      <c r="G1519" s="2" t="str">
        <f>VLOOKUP($A1519,база!$A$3:$E$9988,4,FALSE)</f>
        <v>Ленинградская</v>
      </c>
      <c r="H1519" s="2" t="str">
        <f>VLOOKUP($A1519,база!$A$3:$E$9988,5,FALSE)</f>
        <v>Тосно</v>
      </c>
      <c r="I1519" s="10"/>
      <c r="J1519" s="10"/>
      <c r="K1519" s="10"/>
      <c r="L1519" s="2"/>
      <c r="M1519" s="2"/>
      <c r="N1519" s="48"/>
      <c r="O1519" s="35"/>
      <c r="P1519" s="53" t="s">
        <v>1189</v>
      </c>
      <c r="Q1519" s="49">
        <v>11.84</v>
      </c>
      <c r="R1519" s="98">
        <f>(S1476*60+Q1519)/(N1519*60+P1519)*100</f>
        <v>82.7972027972028</v>
      </c>
      <c r="S1519" s="38"/>
      <c r="U1519" s="7"/>
    </row>
    <row r="1520" spans="2:21" s="4" customFormat="1" ht="15">
      <c r="B1520" s="103"/>
      <c r="C1520" s="1"/>
      <c r="D1520" s="102"/>
      <c r="E1520" s="2"/>
      <c r="F1520" s="7"/>
      <c r="G1520" s="2"/>
      <c r="H1520" s="2"/>
      <c r="I1520" s="10"/>
      <c r="J1520" s="10"/>
      <c r="K1520" s="10"/>
      <c r="N1520" s="48"/>
      <c r="O1520" s="35"/>
      <c r="P1520" s="53"/>
      <c r="Q1520" s="49"/>
      <c r="R1520" s="98"/>
      <c r="S1520" s="38"/>
      <c r="U1520" s="7"/>
    </row>
    <row r="1521" spans="5:8" ht="15">
      <c r="E1521" s="2"/>
      <c r="F1521" s="7"/>
      <c r="G1521" s="2"/>
      <c r="H1521" s="2"/>
    </row>
    <row r="1522" spans="2:21" ht="15">
      <c r="B1522" s="103"/>
      <c r="D1522" s="102"/>
      <c r="E1522" s="2"/>
      <c r="F1522" s="7"/>
      <c r="G1522" s="2"/>
      <c r="H1522" s="2"/>
      <c r="I1522" s="10"/>
      <c r="J1522" s="10"/>
      <c r="K1522" s="10"/>
      <c r="L1522" s="2"/>
      <c r="M1522" s="2"/>
      <c r="U1522" s="21">
        <f>104-F1572</f>
        <v>43</v>
      </c>
    </row>
    <row r="1523" spans="2:13" ht="15.75">
      <c r="B1523" s="103"/>
      <c r="D1523" s="102"/>
      <c r="E1523" s="2"/>
      <c r="F1523" s="7"/>
      <c r="G1523" s="32" t="s">
        <v>363</v>
      </c>
      <c r="H1523" s="2"/>
      <c r="I1523" s="10"/>
      <c r="J1523" s="10"/>
      <c r="K1523" s="10"/>
      <c r="L1523" s="2"/>
      <c r="M1523" s="2"/>
    </row>
    <row r="1524" spans="2:13" ht="15">
      <c r="B1524" s="103"/>
      <c r="D1524" s="102"/>
      <c r="E1524" s="2"/>
      <c r="F1524" s="7"/>
      <c r="G1524" s="2"/>
      <c r="H1524" s="2"/>
      <c r="I1524" s="10"/>
      <c r="J1524" s="10"/>
      <c r="K1524" s="10"/>
      <c r="L1524" s="2"/>
      <c r="M1524" s="2"/>
    </row>
    <row r="1525" spans="2:13" ht="15">
      <c r="B1525" s="103"/>
      <c r="D1525" s="102"/>
      <c r="E1525" s="2"/>
      <c r="F1525" s="7"/>
      <c r="G1525" s="2"/>
      <c r="H1525" s="2"/>
      <c r="I1525" s="10"/>
      <c r="J1525" s="10"/>
      <c r="K1525" s="10"/>
      <c r="L1525" s="2"/>
      <c r="M1525" s="2"/>
    </row>
    <row r="1526" spans="2:13" ht="15">
      <c r="B1526" s="102"/>
      <c r="D1526" s="102"/>
      <c r="E1526" s="2"/>
      <c r="F1526" s="7"/>
      <c r="G1526" s="2"/>
      <c r="H1526" s="2"/>
      <c r="I1526" s="10"/>
      <c r="J1526" s="10"/>
      <c r="K1526" s="10"/>
      <c r="L1526" s="2"/>
      <c r="M1526" s="2"/>
    </row>
    <row r="1527" spans="1:21" ht="15.75">
      <c r="A1527" s="4">
        <v>89</v>
      </c>
      <c r="B1527" s="122">
        <v>75</v>
      </c>
      <c r="C1527" s="32">
        <v>35</v>
      </c>
      <c r="D1527" s="88">
        <v>1</v>
      </c>
      <c r="E1527" s="2" t="str">
        <f>VLOOKUP($A1527,база!$A$3:$E$9988,2,FALSE)</f>
        <v>Гомберадзе Калерия</v>
      </c>
      <c r="F1527" s="7">
        <f>VLOOKUP($A1527,база!$A$3:$E$9988,3,FALSE)</f>
        <v>28</v>
      </c>
      <c r="G1527" s="2" t="str">
        <f>VLOOKUP($A1527,база!$A$3:$E$9988,4,FALSE)</f>
        <v>Москва</v>
      </c>
      <c r="H1527" s="2"/>
      <c r="I1527" s="10"/>
      <c r="J1527" s="10"/>
      <c r="K1527" s="10"/>
      <c r="L1527" s="2"/>
      <c r="M1527" s="2"/>
      <c r="P1527" s="53" t="s">
        <v>1504</v>
      </c>
      <c r="Q1527" s="49">
        <v>1.18</v>
      </c>
      <c r="R1527" s="98">
        <f>(N1527*60+P1527)/(S1461*60+Q1527)*100</f>
        <v>84.74576271186442</v>
      </c>
      <c r="U1527" s="21">
        <f>104-F1554</f>
        <v>104</v>
      </c>
    </row>
    <row r="1528" spans="1:21" ht="15.75">
      <c r="A1528" s="4">
        <v>183</v>
      </c>
      <c r="B1528" s="74">
        <v>65</v>
      </c>
      <c r="C1528" s="32">
        <v>7</v>
      </c>
      <c r="D1528" s="38">
        <v>1</v>
      </c>
      <c r="E1528" s="2" t="str">
        <f>VLOOKUP($A1528,база!$A$3:$E$9988,2,FALSE)</f>
        <v>Коваленская Галина</v>
      </c>
      <c r="F1528" s="7">
        <f>VLOOKUP($A1528,база!$A$3:$E$9988,3,FALSE)</f>
        <v>34</v>
      </c>
      <c r="G1528" s="2" t="str">
        <f>VLOOKUP($A1528,база!$A$3:$E$9988,4,FALSE)</f>
        <v>Москва</v>
      </c>
      <c r="H1528" s="2" t="str">
        <f>VLOOKUP($A1528,база!$A$3:$E$9988,5,FALSE)</f>
        <v>Дзержинец</v>
      </c>
      <c r="I1528" s="46"/>
      <c r="J1528" s="46"/>
      <c r="K1528" s="10"/>
      <c r="L1528" s="2"/>
      <c r="M1528" s="2"/>
      <c r="P1528" s="53" t="s">
        <v>1504</v>
      </c>
      <c r="Q1528" s="49">
        <v>1.28</v>
      </c>
      <c r="R1528" s="98">
        <f>(N1528*60+P1528)/(S1462*60+Q1528)*100</f>
        <v>78.125</v>
      </c>
      <c r="U1528" s="21">
        <f>104-F1555</f>
        <v>104</v>
      </c>
    </row>
    <row r="1529" spans="1:21" ht="15.75">
      <c r="A1529" s="4">
        <v>68</v>
      </c>
      <c r="B1529" s="74">
        <v>50</v>
      </c>
      <c r="C1529" s="32">
        <v>60</v>
      </c>
      <c r="D1529" s="38">
        <v>1</v>
      </c>
      <c r="E1529" s="2" t="str">
        <f>VLOOKUP($A1529,база!$A$3:$E$9988,2,FALSE)</f>
        <v>Вьюкова Елена</v>
      </c>
      <c r="F1529" s="7">
        <f>VLOOKUP($A1529,база!$A$3:$E$9988,3,FALSE)</f>
        <v>53</v>
      </c>
      <c r="G1529" s="2" t="str">
        <f>VLOOKUP($A1529,база!$A$3:$E$9988,4,FALSE)</f>
        <v>С-Петербург</v>
      </c>
      <c r="H1529" s="2"/>
      <c r="I1529" s="46"/>
      <c r="J1529" s="46"/>
      <c r="K1529" s="10"/>
      <c r="L1529" s="2"/>
      <c r="M1529" s="2"/>
      <c r="P1529" s="53" t="s">
        <v>1505</v>
      </c>
      <c r="Q1529" s="49">
        <v>1.59</v>
      </c>
      <c r="R1529" s="98">
        <f>(N1529*60+P1529)/(S1463*60+Q1529)*100</f>
        <v>84.90566037735849</v>
      </c>
      <c r="U1529" s="21">
        <f>104-F1556</f>
        <v>104</v>
      </c>
    </row>
    <row r="1530" spans="1:21" ht="15.75">
      <c r="A1530" s="4">
        <v>577</v>
      </c>
      <c r="B1530" s="74">
        <v>40</v>
      </c>
      <c r="C1530" s="32">
        <v>846</v>
      </c>
      <c r="D1530" s="38">
        <v>1</v>
      </c>
      <c r="E1530" s="2" t="str">
        <f>VLOOKUP($A1530,база!$A$3:$E$9988,2,FALSE)</f>
        <v>Бодриченко Елена</v>
      </c>
      <c r="F1530" s="7">
        <f>VLOOKUP($A1530,база!$A$3:$E$9988,3,FALSE)</f>
        <v>62</v>
      </c>
      <c r="G1530" s="2" t="str">
        <f>VLOOKUP($A1530,база!$A$3:$E$9988,4,FALSE)</f>
        <v>Мос.обл.</v>
      </c>
      <c r="H1530" s="2" t="str">
        <f>VLOOKUP($A1530,база!$A$3:$E$9988,5,FALSE)</f>
        <v>Королев Юж.Тушино</v>
      </c>
      <c r="I1530" s="46"/>
      <c r="J1530" s="46"/>
      <c r="K1530" s="10"/>
      <c r="P1530" s="53" t="s">
        <v>1506</v>
      </c>
      <c r="Q1530" s="49">
        <v>1.78</v>
      </c>
      <c r="R1530" s="98">
        <f>(N1530*60+P1530)/(S1464*60+Q1530)*100</f>
        <v>87.07865168539325</v>
      </c>
      <c r="U1530" s="21">
        <f>104-F1557</f>
        <v>104</v>
      </c>
    </row>
    <row r="1531" spans="1:21" ht="15.75">
      <c r="A1531" s="4">
        <v>85</v>
      </c>
      <c r="B1531" s="74">
        <v>40</v>
      </c>
      <c r="C1531" s="32">
        <v>461</v>
      </c>
      <c r="D1531" s="38">
        <v>2</v>
      </c>
      <c r="E1531" s="2" t="str">
        <f>VLOOKUP($A1531,база!$A$3:$E$9988,2,FALSE)</f>
        <v>Глубоцкая Галина</v>
      </c>
      <c r="F1531" s="7" t="str">
        <f>VLOOKUP($A1531,база!$A$3:$E$9988,3,FALSE)</f>
        <v>60</v>
      </c>
      <c r="G1531" s="2" t="str">
        <f>VLOOKUP($A1531,база!$A$3:$E$9988,4,FALSE)</f>
        <v>Тат.Казань</v>
      </c>
      <c r="H1531" s="2"/>
      <c r="I1531" s="46"/>
      <c r="J1531" s="46"/>
      <c r="K1531" s="10"/>
      <c r="L1531" s="2"/>
      <c r="M1531" s="2"/>
      <c r="P1531" s="53" t="s">
        <v>1505</v>
      </c>
      <c r="Q1531" s="49">
        <v>1.76</v>
      </c>
      <c r="R1531" s="98">
        <f>(N1531*60+P1531)/(S1465*60+Q1531)*100</f>
        <v>76.70454545454545</v>
      </c>
      <c r="U1531" s="21">
        <f>104-F1558</f>
        <v>104</v>
      </c>
    </row>
    <row r="1532" spans="2:21" s="4" customFormat="1" ht="18">
      <c r="B1532" s="103"/>
      <c r="C1532" s="1"/>
      <c r="D1532" s="102"/>
      <c r="E1532" s="2" t="e">
        <f>VLOOKUP($A1532,база!$A$3:$E$9988,2,FALSE)</f>
        <v>#N/A</v>
      </c>
      <c r="F1532" s="7" t="e">
        <f>VLOOKUP($A1532,база!$A$3:$E$9988,3,FALSE)</f>
        <v>#N/A</v>
      </c>
      <c r="G1532" s="2" t="e">
        <f>VLOOKUP($A1532,база!$A$3:$E$9988,4,FALSE)</f>
        <v>#N/A</v>
      </c>
      <c r="H1532" s="2" t="e">
        <f>VLOOKUP($A1537,база!$A$3:$E$9988,5,FALSE)</f>
        <v>#N/A</v>
      </c>
      <c r="I1532" s="10"/>
      <c r="J1532" s="10"/>
      <c r="K1532" s="10"/>
      <c r="L1532" s="24"/>
      <c r="M1532" s="24"/>
      <c r="N1532" s="48"/>
      <c r="O1532" s="35"/>
      <c r="P1532" s="53"/>
      <c r="Q1532" s="49"/>
      <c r="R1532" s="98" t="e">
        <f aca="true" t="shared" si="63" ref="R1532:R1539">(S1489*60+Q1532)/(N1532*60+P1532)*100</f>
        <v>#DIV/0!</v>
      </c>
      <c r="S1532" s="38"/>
      <c r="U1532" s="7"/>
    </row>
    <row r="1533" spans="2:21" s="4" customFormat="1" ht="18">
      <c r="B1533" s="103"/>
      <c r="C1533" s="1"/>
      <c r="D1533" s="102"/>
      <c r="E1533" s="2" t="e">
        <f>VLOOKUP($A1533,база!$A$3:$E$9988,2,FALSE)</f>
        <v>#N/A</v>
      </c>
      <c r="F1533" s="7" t="e">
        <f>VLOOKUP($A1533,база!$A$3:$E$9988,3,FALSE)</f>
        <v>#N/A</v>
      </c>
      <c r="G1533" s="2" t="e">
        <f>VLOOKUP($A1533,база!$A$3:$E$9988,4,FALSE)</f>
        <v>#N/A</v>
      </c>
      <c r="H1533" s="2" t="e">
        <f>VLOOKUP($A1538,база!$A$3:$E$9988,5,FALSE)</f>
        <v>#N/A</v>
      </c>
      <c r="I1533" s="10"/>
      <c r="J1533" s="10"/>
      <c r="K1533" s="10"/>
      <c r="L1533" s="24"/>
      <c r="M1533" s="24"/>
      <c r="N1533" s="48"/>
      <c r="O1533" s="35"/>
      <c r="P1533" s="53"/>
      <c r="Q1533" s="49"/>
      <c r="R1533" s="98" t="e">
        <f t="shared" si="63"/>
        <v>#DIV/0!</v>
      </c>
      <c r="S1533" s="38"/>
      <c r="U1533" s="7"/>
    </row>
    <row r="1534" spans="2:21" s="4" customFormat="1" ht="18">
      <c r="B1534" s="103"/>
      <c r="C1534" s="1"/>
      <c r="D1534" s="102"/>
      <c r="E1534" s="2" t="e">
        <f>VLOOKUP($A1534,база!$A$3:$E$9988,2,FALSE)</f>
        <v>#N/A</v>
      </c>
      <c r="F1534" s="7" t="e">
        <f>VLOOKUP($A1534,база!$A$3:$E$9988,3,FALSE)</f>
        <v>#N/A</v>
      </c>
      <c r="G1534" s="2" t="e">
        <f>VLOOKUP($A1534,база!$A$3:$E$9988,4,FALSE)</f>
        <v>#N/A</v>
      </c>
      <c r="H1534" s="2" t="e">
        <f>VLOOKUP($A1539,база!$A$3:$E$9988,5,FALSE)</f>
        <v>#N/A</v>
      </c>
      <c r="I1534" s="10"/>
      <c r="J1534" s="10"/>
      <c r="K1534" s="10"/>
      <c r="L1534" s="24"/>
      <c r="M1534" s="24"/>
      <c r="N1534" s="48"/>
      <c r="O1534" s="35"/>
      <c r="P1534" s="53"/>
      <c r="Q1534" s="49"/>
      <c r="R1534" s="98" t="e">
        <f t="shared" si="63"/>
        <v>#DIV/0!</v>
      </c>
      <c r="S1534" s="38"/>
      <c r="U1534" s="7"/>
    </row>
    <row r="1535" spans="2:21" s="4" customFormat="1" ht="15">
      <c r="B1535" s="103"/>
      <c r="C1535" s="1"/>
      <c r="D1535" s="102"/>
      <c r="E1535" s="2" t="e">
        <f>VLOOKUP($A1535,база!$A$3:$E$9988,2,FALSE)</f>
        <v>#N/A</v>
      </c>
      <c r="F1535" s="7" t="e">
        <f>VLOOKUP($A1535,база!$A$3:$E$9988,3,FALSE)</f>
        <v>#N/A</v>
      </c>
      <c r="G1535" s="2" t="e">
        <f>VLOOKUP($A1535,база!$A$3:$E$9988,4,FALSE)</f>
        <v>#N/A</v>
      </c>
      <c r="H1535" s="2" t="e">
        <f>VLOOKUP($A1540,база!$A$3:$E$9988,5,FALSE)</f>
        <v>#N/A</v>
      </c>
      <c r="I1535" s="10"/>
      <c r="J1535" s="10"/>
      <c r="K1535" s="10"/>
      <c r="L1535" s="2"/>
      <c r="M1535" s="2"/>
      <c r="N1535" s="48"/>
      <c r="O1535" s="35"/>
      <c r="P1535" s="53"/>
      <c r="Q1535" s="49"/>
      <c r="R1535" s="98" t="e">
        <f t="shared" si="63"/>
        <v>#DIV/0!</v>
      </c>
      <c r="S1535" s="38"/>
      <c r="U1535" s="7"/>
    </row>
    <row r="1536" spans="2:21" s="4" customFormat="1" ht="15">
      <c r="B1536" s="103"/>
      <c r="C1536" s="1"/>
      <c r="D1536" s="102"/>
      <c r="E1536" s="2" t="e">
        <f>VLOOKUP($A1536,база!$A$3:$E$9988,2,FALSE)</f>
        <v>#N/A</v>
      </c>
      <c r="F1536" s="7" t="e">
        <f>VLOOKUP($A1536,база!$A$3:$E$9988,3,FALSE)</f>
        <v>#N/A</v>
      </c>
      <c r="G1536" s="2" t="e">
        <f>VLOOKUP($A1536,база!$A$3:$E$9988,4,FALSE)</f>
        <v>#N/A</v>
      </c>
      <c r="H1536" s="2" t="e">
        <f>VLOOKUP($A1541,база!$A$3:$E$9988,5,FALSE)</f>
        <v>#N/A</v>
      </c>
      <c r="I1536" s="10"/>
      <c r="J1536" s="10"/>
      <c r="K1536" s="10"/>
      <c r="L1536" s="2"/>
      <c r="M1536" s="2"/>
      <c r="N1536" s="48"/>
      <c r="O1536" s="35"/>
      <c r="P1536" s="53"/>
      <c r="Q1536" s="49"/>
      <c r="R1536" s="98" t="e">
        <f t="shared" si="63"/>
        <v>#DIV/0!</v>
      </c>
      <c r="S1536" s="38"/>
      <c r="U1536" s="7"/>
    </row>
    <row r="1537" spans="2:21" s="4" customFormat="1" ht="15">
      <c r="B1537" s="103"/>
      <c r="C1537" s="1"/>
      <c r="D1537" s="102"/>
      <c r="E1537" s="2" t="e">
        <f>VLOOKUP($A1537,база!$A$3:$E$9988,2,FALSE)</f>
        <v>#N/A</v>
      </c>
      <c r="F1537" s="7" t="e">
        <f>VLOOKUP($A1537,база!$A$3:$E$9988,3,FALSE)</f>
        <v>#N/A</v>
      </c>
      <c r="G1537" s="2" t="e">
        <f>VLOOKUP($A1537,база!$A$3:$E$9988,4,FALSE)</f>
        <v>#N/A</v>
      </c>
      <c r="H1537" s="2" t="e">
        <f>VLOOKUP($A1542,база!$A$3:$E$9988,5,FALSE)</f>
        <v>#N/A</v>
      </c>
      <c r="I1537" s="10"/>
      <c r="J1537" s="10"/>
      <c r="K1537" s="10"/>
      <c r="L1537" s="2"/>
      <c r="M1537" s="2"/>
      <c r="N1537" s="48"/>
      <c r="O1537" s="35"/>
      <c r="P1537" s="53"/>
      <c r="Q1537" s="49"/>
      <c r="R1537" s="98" t="e">
        <f t="shared" si="63"/>
        <v>#DIV/0!</v>
      </c>
      <c r="S1537" s="38"/>
      <c r="U1537" s="7"/>
    </row>
    <row r="1538" spans="2:21" ht="15">
      <c r="B1538" s="103"/>
      <c r="D1538" s="102"/>
      <c r="E1538" s="2" t="e">
        <f>VLOOKUP($A1538,база!$A$3:$E$9988,2,FALSE)</f>
        <v>#N/A</v>
      </c>
      <c r="F1538" s="7" t="e">
        <f>VLOOKUP($A1538,база!$A$3:$E$9988,3,FALSE)</f>
        <v>#N/A</v>
      </c>
      <c r="G1538" s="2" t="e">
        <f>VLOOKUP($A1538,база!$A$3:$E$9988,4,FALSE)</f>
        <v>#N/A</v>
      </c>
      <c r="H1538" s="2" t="e">
        <f>VLOOKUP($A1543,база!$A$3:$E$9988,5,FALSE)</f>
        <v>#N/A</v>
      </c>
      <c r="I1538" s="10"/>
      <c r="J1538" s="10"/>
      <c r="K1538" s="10"/>
      <c r="L1538" s="2"/>
      <c r="M1538" s="2"/>
      <c r="R1538" s="98" t="e">
        <f t="shared" si="63"/>
        <v>#DIV/0!</v>
      </c>
      <c r="U1538" s="21">
        <f>104-F1586</f>
        <v>104</v>
      </c>
    </row>
    <row r="1539" spans="2:21" ht="15">
      <c r="B1539" s="103"/>
      <c r="D1539" s="102"/>
      <c r="E1539" s="2" t="e">
        <f>VLOOKUP($A1539,база!$A$3:$E$9988,2,FALSE)</f>
        <v>#N/A</v>
      </c>
      <c r="F1539" s="7" t="e">
        <f>VLOOKUP($A1539,база!$A$3:$E$9988,3,FALSE)</f>
        <v>#N/A</v>
      </c>
      <c r="G1539" s="2" t="e">
        <f>VLOOKUP($A1539,база!$A$3:$E$9988,4,FALSE)</f>
        <v>#N/A</v>
      </c>
      <c r="H1539" s="2" t="e">
        <f>VLOOKUP($A1544,база!$A$3:$E$9988,5,FALSE)</f>
        <v>#N/A</v>
      </c>
      <c r="I1539" s="10"/>
      <c r="J1539" s="10"/>
      <c r="K1539" s="10"/>
      <c r="L1539" s="2"/>
      <c r="M1539" s="2"/>
      <c r="R1539" s="98" t="e">
        <f t="shared" si="63"/>
        <v>#DIV/0!</v>
      </c>
      <c r="U1539" s="21">
        <f>104-F1575</f>
        <v>104</v>
      </c>
    </row>
    <row r="1540" spans="2:21" ht="15">
      <c r="B1540" s="103"/>
      <c r="D1540" s="102"/>
      <c r="E1540" s="2" t="e">
        <f>VLOOKUP($A1540,база!$A$3:$E$9988,2,FALSE)</f>
        <v>#N/A</v>
      </c>
      <c r="F1540" s="7" t="e">
        <f>VLOOKUP($A1540,база!$A$3:$E$9988,3,FALSE)</f>
        <v>#N/A</v>
      </c>
      <c r="G1540" s="2" t="e">
        <f>VLOOKUP($A1540,база!$A$3:$E$9988,4,FALSE)</f>
        <v>#N/A</v>
      </c>
      <c r="H1540" s="2" t="e">
        <f>VLOOKUP($A1545,база!$A$3:$E$9988,5,FALSE)</f>
        <v>#N/A</v>
      </c>
      <c r="I1540" s="10"/>
      <c r="J1540" s="10"/>
      <c r="K1540" s="10"/>
      <c r="L1540" s="2"/>
      <c r="M1540" s="2"/>
      <c r="R1540" s="98" t="e">
        <f>(#REF!*60+Q1540)/(N1540*60+P1540)*100</f>
        <v>#REF!</v>
      </c>
      <c r="U1540" s="21">
        <f>104-F1576</f>
        <v>104</v>
      </c>
    </row>
    <row r="1541" spans="2:21" ht="15">
      <c r="B1541" s="103"/>
      <c r="D1541" s="102"/>
      <c r="E1541" s="2" t="e">
        <f>VLOOKUP($A1541,база!$A$3:$E$9988,2,FALSE)</f>
        <v>#N/A</v>
      </c>
      <c r="F1541" s="7" t="e">
        <f>VLOOKUP($A1541,база!$A$3:$E$9988,3,FALSE)</f>
        <v>#N/A</v>
      </c>
      <c r="G1541" s="2" t="e">
        <f>VLOOKUP($A1541,база!$A$3:$E$9988,4,FALSE)</f>
        <v>#N/A</v>
      </c>
      <c r="H1541" s="2" t="e">
        <f>VLOOKUP($A1546,база!$A$3:$E$9988,5,FALSE)</f>
        <v>#N/A</v>
      </c>
      <c r="I1541" s="10"/>
      <c r="J1541" s="10"/>
      <c r="K1541" s="10"/>
      <c r="L1541" s="2"/>
      <c r="M1541" s="2"/>
      <c r="R1541" s="98" t="e">
        <f>(S1497*60+Q1541)/(N1541*60+P1541)*100</f>
        <v>#DIV/0!</v>
      </c>
      <c r="U1541" s="21">
        <f>104-G1577</f>
        <v>104</v>
      </c>
    </row>
    <row r="1542" spans="2:22" ht="15">
      <c r="B1542" s="103"/>
      <c r="D1542" s="102"/>
      <c r="E1542" s="2" t="e">
        <f>VLOOKUP($A1542,база!$A$3:$E$9988,2,FALSE)</f>
        <v>#N/A</v>
      </c>
      <c r="F1542" s="7" t="e">
        <f>VLOOKUP($A1542,база!$A$3:$E$9988,3,FALSE)</f>
        <v>#N/A</v>
      </c>
      <c r="G1542" s="2" t="e">
        <f>VLOOKUP($A1542,база!$A$3:$E$9988,4,FALSE)</f>
        <v>#N/A</v>
      </c>
      <c r="H1542" s="2" t="e">
        <f>VLOOKUP($A1547,база!$A$3:$E$9988,5,FALSE)</f>
        <v>#N/A</v>
      </c>
      <c r="I1542" s="10"/>
      <c r="J1542" s="10"/>
      <c r="K1542" s="10"/>
      <c r="L1542" s="2"/>
      <c r="M1542" s="2"/>
      <c r="R1542" s="98" t="e">
        <f>(S1498*60+Q1542)/(N1542*60+P1542)*100</f>
        <v>#DIV/0!</v>
      </c>
      <c r="U1542" s="21">
        <f>104-F1578</f>
        <v>104</v>
      </c>
      <c r="V1542" s="4"/>
    </row>
    <row r="1543" spans="2:22" ht="15">
      <c r="B1543" s="103"/>
      <c r="D1543" s="102"/>
      <c r="E1543" s="2" t="e">
        <f>VLOOKUP($A1543,база!$A$3:$E$9988,2,FALSE)</f>
        <v>#N/A</v>
      </c>
      <c r="F1543" s="7" t="e">
        <f>VLOOKUP($A1543,база!$A$3:$E$9988,3,FALSE)</f>
        <v>#N/A</v>
      </c>
      <c r="G1543" s="2" t="e">
        <f>VLOOKUP($A1543,база!$A$3:$E$9988,4,FALSE)</f>
        <v>#N/A</v>
      </c>
      <c r="H1543" s="2" t="e">
        <f>VLOOKUP($A1548,база!$A$3:$E$9988,5,FALSE)</f>
        <v>#N/A</v>
      </c>
      <c r="I1543" s="10"/>
      <c r="J1543" s="10"/>
      <c r="K1543" s="10"/>
      <c r="L1543" s="2"/>
      <c r="M1543" s="2"/>
      <c r="R1543" s="98" t="e">
        <f>(#REF!*60+Q1543)/(N1543*60+P1543)*100</f>
        <v>#REF!</v>
      </c>
      <c r="U1543" s="21" t="e">
        <f>104-#REF!</f>
        <v>#REF!</v>
      </c>
      <c r="V1543" s="4"/>
    </row>
    <row r="1544" spans="2:21" ht="15">
      <c r="B1544" s="103"/>
      <c r="D1544" s="102"/>
      <c r="E1544" s="2" t="e">
        <f>VLOOKUP($A1544,база!$A$3:$E$9988,2,FALSE)</f>
        <v>#N/A</v>
      </c>
      <c r="F1544" s="7" t="e">
        <f>VLOOKUP($A1544,база!$A$3:$E$9988,3,FALSE)</f>
        <v>#N/A</v>
      </c>
      <c r="G1544" s="2" t="e">
        <f>VLOOKUP($A1544,база!$A$3:$E$9988,4,FALSE)</f>
        <v>#N/A</v>
      </c>
      <c r="H1544" s="2" t="e">
        <f>VLOOKUP($A1549,база!$A$3:$E$9988,5,FALSE)</f>
        <v>#N/A</v>
      </c>
      <c r="I1544" s="10"/>
      <c r="J1544" s="10"/>
      <c r="K1544" s="10"/>
      <c r="L1544" s="2"/>
      <c r="M1544" s="2"/>
      <c r="R1544" s="98" t="e">
        <f>(S1499*60+Q1544)/(N1544*60+P1544)*100</f>
        <v>#DIV/0!</v>
      </c>
      <c r="U1544" s="21" t="e">
        <f>104-#REF!</f>
        <v>#REF!</v>
      </c>
    </row>
    <row r="1545" spans="2:21" ht="15">
      <c r="B1545" s="103"/>
      <c r="D1545" s="102"/>
      <c r="E1545" s="2" t="e">
        <f>VLOOKUP($A1545,база!$A$3:$E$9988,2,FALSE)</f>
        <v>#N/A</v>
      </c>
      <c r="F1545" s="7" t="e">
        <f>VLOOKUP($A1545,база!$A$3:$E$9988,3,FALSE)</f>
        <v>#N/A</v>
      </c>
      <c r="G1545" s="2" t="e">
        <f>VLOOKUP($A1545,база!$A$3:$E$9988,4,FALSE)</f>
        <v>#N/A</v>
      </c>
      <c r="H1545" s="2" t="e">
        <f>VLOOKUP($A1550,база!$A$3:$E$9988,5,FALSE)</f>
        <v>#N/A</v>
      </c>
      <c r="I1545" s="10"/>
      <c r="J1545" s="10"/>
      <c r="K1545" s="10"/>
      <c r="L1545" s="2"/>
      <c r="M1545" s="2"/>
      <c r="R1545" s="98" t="e">
        <f>(S1500*60+Q1545)/(N1545*60+P1545)*100</f>
        <v>#DIV/0!</v>
      </c>
      <c r="U1545" s="21">
        <f>104-F1579</f>
        <v>77</v>
      </c>
    </row>
    <row r="1546" spans="2:21" ht="15">
      <c r="B1546" s="103"/>
      <c r="D1546" s="102"/>
      <c r="E1546" s="2" t="e">
        <f>VLOOKUP($A1546,база!$A$3:$E$9988,2,FALSE)</f>
        <v>#N/A</v>
      </c>
      <c r="F1546" s="7" t="e">
        <f>VLOOKUP($A1546,база!$A$3:$E$9988,3,FALSE)</f>
        <v>#N/A</v>
      </c>
      <c r="G1546" s="2" t="e">
        <f>VLOOKUP($A1546,база!$A$3:$E$9988,4,FALSE)</f>
        <v>#N/A</v>
      </c>
      <c r="H1546" s="2" t="e">
        <f>VLOOKUP($A1551,база!$A$3:$E$9988,5,FALSE)</f>
        <v>#N/A</v>
      </c>
      <c r="I1546" s="10"/>
      <c r="J1546" s="10"/>
      <c r="K1546" s="10"/>
      <c r="L1546" s="2"/>
      <c r="M1546" s="2"/>
      <c r="R1546" s="98" t="e">
        <f>(S1501*60+Q1546)/(N1546*60+P1546)*100</f>
        <v>#DIV/0!</v>
      </c>
      <c r="U1546" s="21" t="e">
        <f>104-#REF!</f>
        <v>#REF!</v>
      </c>
    </row>
    <row r="1547" spans="2:21" ht="15">
      <c r="B1547" s="103"/>
      <c r="D1547" s="102"/>
      <c r="E1547" s="2" t="e">
        <f>VLOOKUP($A1547,база!$A$3:$E$9988,2,FALSE)</f>
        <v>#N/A</v>
      </c>
      <c r="F1547" s="7" t="e">
        <f>VLOOKUP($A1547,база!$A$3:$E$9988,3,FALSE)</f>
        <v>#N/A</v>
      </c>
      <c r="G1547" s="2" t="e">
        <f>VLOOKUP($A1547,база!$A$3:$E$9988,4,FALSE)</f>
        <v>#N/A</v>
      </c>
      <c r="H1547" s="10"/>
      <c r="I1547" s="10"/>
      <c r="J1547" s="10"/>
      <c r="K1547" s="10"/>
      <c r="L1547" s="2"/>
      <c r="M1547" s="2"/>
      <c r="R1547" s="98" t="e">
        <f>(S1502*60+Q1547)/(N1547*60+P1547)*100</f>
        <v>#DIV/0!</v>
      </c>
      <c r="U1547" s="21" t="e">
        <f>104-#REF!</f>
        <v>#REF!</v>
      </c>
    </row>
    <row r="1548" spans="2:21" ht="15">
      <c r="B1548" s="103"/>
      <c r="D1548" s="102"/>
      <c r="E1548" s="2" t="e">
        <f>VLOOKUP($A1548,база!$A$3:$E$9988,2,FALSE)</f>
        <v>#N/A</v>
      </c>
      <c r="F1548" s="7" t="e">
        <f>VLOOKUP($A1548,база!$A$3:$E$9988,3,FALSE)</f>
        <v>#N/A</v>
      </c>
      <c r="G1548" s="2" t="e">
        <f>VLOOKUP($A1548,база!$A$3:$E$9988,4,FALSE)</f>
        <v>#N/A</v>
      </c>
      <c r="H1548" s="10"/>
      <c r="I1548" s="10"/>
      <c r="J1548" s="10"/>
      <c r="K1548" s="10"/>
      <c r="L1548" s="2"/>
      <c r="M1548" s="2"/>
      <c r="R1548" s="98" t="e">
        <f aca="true" t="shared" si="64" ref="R1548:R1553">(S1526*60+Q1548)/(N1548*60+P1548)*100</f>
        <v>#DIV/0!</v>
      </c>
      <c r="U1548" s="21">
        <f>104-F1580</f>
        <v>55</v>
      </c>
    </row>
    <row r="1549" spans="2:21" ht="15">
      <c r="B1549" s="103"/>
      <c r="D1549" s="102"/>
      <c r="E1549" s="2" t="e">
        <f>VLOOKUP($A1549,база!$A$3:$E$9988,2,FALSE)</f>
        <v>#N/A</v>
      </c>
      <c r="F1549" s="7" t="e">
        <f>VLOOKUP($A1549,база!$A$3:$E$9988,3,FALSE)</f>
        <v>#N/A</v>
      </c>
      <c r="G1549" s="2" t="e">
        <f>VLOOKUP($A1549,база!$A$3:$E$9988,4,FALSE)</f>
        <v>#N/A</v>
      </c>
      <c r="H1549" s="10"/>
      <c r="I1549" s="10"/>
      <c r="J1549" s="10"/>
      <c r="K1549" s="10"/>
      <c r="R1549" s="98" t="e">
        <f t="shared" si="64"/>
        <v>#DIV/0!</v>
      </c>
      <c r="U1549" s="21">
        <f>104-F1581</f>
        <v>43</v>
      </c>
    </row>
    <row r="1550" spans="2:18" ht="15">
      <c r="B1550" s="103"/>
      <c r="D1550" s="102"/>
      <c r="E1550" s="2" t="e">
        <f>VLOOKUP($A1550,база!$A$3:$E$9988,2,FALSE)</f>
        <v>#N/A</v>
      </c>
      <c r="F1550" s="7" t="e">
        <f>VLOOKUP($A1550,база!$A$3:$E$9988,3,FALSE)</f>
        <v>#N/A</v>
      </c>
      <c r="G1550" s="2" t="e">
        <f>VLOOKUP($A1550,база!$A$3:$E$9988,4,FALSE)</f>
        <v>#N/A</v>
      </c>
      <c r="H1550" s="10"/>
      <c r="I1550" s="10"/>
      <c r="J1550" s="10"/>
      <c r="K1550" s="10"/>
      <c r="L1550" s="2"/>
      <c r="M1550" s="2"/>
      <c r="R1550" s="98" t="e">
        <f t="shared" si="64"/>
        <v>#DIV/0!</v>
      </c>
    </row>
    <row r="1551" spans="2:18" ht="15">
      <c r="B1551" s="103"/>
      <c r="D1551" s="102"/>
      <c r="E1551" s="2" t="e">
        <f>VLOOKUP($A1551,база!$A$3:$E$9988,2,FALSE)</f>
        <v>#N/A</v>
      </c>
      <c r="F1551" s="7" t="e">
        <f>VLOOKUP($A1551,база!$A$3:$E$9988,3,FALSE)</f>
        <v>#N/A</v>
      </c>
      <c r="G1551" s="2" t="e">
        <f>VLOOKUP($A1551,база!$A$3:$E$9988,4,FALSE)</f>
        <v>#N/A</v>
      </c>
      <c r="H1551" s="10"/>
      <c r="I1551" s="10"/>
      <c r="J1551" s="10"/>
      <c r="K1551" s="10"/>
      <c r="L1551" s="18"/>
      <c r="M1551" s="18"/>
      <c r="O1551" s="40"/>
      <c r="R1551" s="98" t="e">
        <f t="shared" si="64"/>
        <v>#DIV/0!</v>
      </c>
    </row>
    <row r="1552" spans="2:21" s="4" customFormat="1" ht="15">
      <c r="B1552" s="103"/>
      <c r="C1552" s="1"/>
      <c r="D1552" s="102"/>
      <c r="F1552" s="41"/>
      <c r="G1552" s="10"/>
      <c r="H1552" s="10"/>
      <c r="I1552" s="10"/>
      <c r="J1552" s="10"/>
      <c r="K1552" s="10"/>
      <c r="L1552" s="18"/>
      <c r="M1552" s="18"/>
      <c r="N1552" s="48"/>
      <c r="O1552" s="40"/>
      <c r="P1552" s="53"/>
      <c r="Q1552" s="49"/>
      <c r="R1552" s="98" t="e">
        <f t="shared" si="64"/>
        <v>#DIV/0!</v>
      </c>
      <c r="S1552" s="38"/>
      <c r="U1552" s="7"/>
    </row>
    <row r="1553" spans="2:21" s="4" customFormat="1" ht="15">
      <c r="B1553" s="103"/>
      <c r="C1553" s="1"/>
      <c r="D1553" s="102"/>
      <c r="F1553" s="41"/>
      <c r="G1553" s="10"/>
      <c r="H1553" s="10"/>
      <c r="I1553" s="10"/>
      <c r="J1553" s="10"/>
      <c r="K1553" s="10"/>
      <c r="L1553" s="2"/>
      <c r="M1553" s="2"/>
      <c r="N1553" s="48"/>
      <c r="O1553" s="35"/>
      <c r="P1553" s="53"/>
      <c r="Q1553" s="49"/>
      <c r="R1553" s="98" t="e">
        <f t="shared" si="64"/>
        <v>#DIV/0!</v>
      </c>
      <c r="S1553" s="38"/>
      <c r="U1553" s="7">
        <f>104-F1599</f>
        <v>104</v>
      </c>
    </row>
    <row r="1554" spans="2:21" s="4" customFormat="1" ht="15">
      <c r="B1554" s="103"/>
      <c r="C1554" s="1"/>
      <c r="D1554" s="102"/>
      <c r="F1554" s="41"/>
      <c r="G1554" s="10"/>
      <c r="H1554" s="10"/>
      <c r="I1554" s="10"/>
      <c r="J1554" s="10"/>
      <c r="K1554" s="10"/>
      <c r="L1554" s="2"/>
      <c r="M1554" s="2"/>
      <c r="N1554" s="48"/>
      <c r="O1554" s="35"/>
      <c r="P1554" s="53"/>
      <c r="Q1554" s="49"/>
      <c r="R1554" s="98" t="e">
        <f>(S1509*60+Q1554)/(N1554*60+P1554)*100</f>
        <v>#DIV/0!</v>
      </c>
      <c r="S1554" s="38"/>
      <c r="U1554" s="7">
        <f>104-F1600</f>
        <v>104</v>
      </c>
    </row>
    <row r="1555" spans="2:21" ht="15">
      <c r="B1555" s="103"/>
      <c r="D1555" s="102"/>
      <c r="E1555" s="10"/>
      <c r="F1555" s="41"/>
      <c r="G1555" s="10"/>
      <c r="H1555" s="10"/>
      <c r="I1555" s="10"/>
      <c r="J1555" s="10"/>
      <c r="K1555" s="10"/>
      <c r="R1555" s="98" t="e">
        <f>(S1510*60+Q1555)/(N1555*60+P1555)*100</f>
        <v>#DIV/0!</v>
      </c>
      <c r="U1555" s="21">
        <f>104-F1601</f>
        <v>104</v>
      </c>
    </row>
    <row r="1556" spans="2:13" ht="15">
      <c r="B1556" s="102"/>
      <c r="D1556" s="102"/>
      <c r="E1556" s="10"/>
      <c r="F1556" s="41"/>
      <c r="G1556" s="10"/>
      <c r="H1556" s="43"/>
      <c r="I1556" s="10"/>
      <c r="J1556" s="10"/>
      <c r="K1556" s="10"/>
      <c r="L1556" s="2"/>
      <c r="M1556" s="2"/>
    </row>
    <row r="1557" spans="2:21" ht="15">
      <c r="B1557" s="102"/>
      <c r="D1557" s="102"/>
      <c r="E1557" s="10" t="s">
        <v>800</v>
      </c>
      <c r="F1557" s="41"/>
      <c r="G1557" s="10"/>
      <c r="H1557" s="43"/>
      <c r="I1557" s="10"/>
      <c r="J1557" s="10" t="s">
        <v>1033</v>
      </c>
      <c r="K1557" s="10"/>
      <c r="L1557" s="2"/>
      <c r="M1557" s="2"/>
      <c r="R1557" s="98" t="e">
        <f>(S1512*60+Q1557)/(N1557*60+P1557)*100</f>
        <v>#DIV/0!</v>
      </c>
      <c r="U1557" s="21">
        <f>104-F1603</f>
        <v>104</v>
      </c>
    </row>
    <row r="1558" spans="2:13" ht="15">
      <c r="B1558" s="102"/>
      <c r="D1558" s="102"/>
      <c r="E1558" s="10"/>
      <c r="F1558" s="41"/>
      <c r="G1558" s="10"/>
      <c r="H1558" s="10"/>
      <c r="I1558" s="10"/>
      <c r="J1558" s="10"/>
      <c r="K1558" s="10"/>
      <c r="L1558" s="2"/>
      <c r="M1558" s="2"/>
    </row>
    <row r="1559" spans="2:13" ht="15">
      <c r="B1559" s="102"/>
      <c r="D1559" s="102"/>
      <c r="E1559" s="10" t="s">
        <v>818</v>
      </c>
      <c r="F1559" s="41"/>
      <c r="G1559" s="10"/>
      <c r="H1559" s="10"/>
      <c r="I1559" s="10"/>
      <c r="J1559" s="10"/>
      <c r="K1559" s="10"/>
      <c r="L1559" s="2"/>
      <c r="M1559" s="2"/>
    </row>
    <row r="1560" spans="2:13" ht="15">
      <c r="B1560" s="102"/>
      <c r="D1560" s="102"/>
      <c r="E1560" s="10"/>
      <c r="F1560" s="41"/>
      <c r="G1560" s="10"/>
      <c r="H1560" s="10"/>
      <c r="I1560" s="41"/>
      <c r="J1560" s="113"/>
      <c r="K1560" s="10"/>
      <c r="L1560" s="10"/>
      <c r="M1560" s="10"/>
    </row>
    <row r="1561" spans="2:13" ht="15.75">
      <c r="B1561" s="103"/>
      <c r="D1561" s="102"/>
      <c r="E1561" s="10"/>
      <c r="F1561" s="41"/>
      <c r="G1561" s="32"/>
      <c r="H1561" s="10"/>
      <c r="I1561" s="10"/>
      <c r="J1561" s="41"/>
      <c r="K1561" s="41"/>
      <c r="L1561" s="41"/>
      <c r="M1561" s="41"/>
    </row>
    <row r="1562" spans="2:13" ht="15">
      <c r="B1562" s="103"/>
      <c r="D1562" s="102"/>
      <c r="E1562" s="10"/>
      <c r="F1562" s="41"/>
      <c r="H1562" s="10"/>
      <c r="I1562" s="10"/>
      <c r="J1562" s="10"/>
      <c r="K1562" s="10"/>
      <c r="L1562" s="2"/>
      <c r="M1562" s="2"/>
    </row>
    <row r="1563" spans="2:18" ht="15">
      <c r="B1563" s="103"/>
      <c r="D1563" s="102"/>
      <c r="E1563" s="10"/>
      <c r="F1563" s="41"/>
      <c r="H1563" s="2" t="str">
        <f>VLOOKUP($A1568,база!$A$3:$E$9988,5,FALSE)</f>
        <v>Кишинев</v>
      </c>
      <c r="I1563" s="10"/>
      <c r="J1563" s="10"/>
      <c r="K1563" s="10"/>
      <c r="L1563" s="2"/>
      <c r="M1563" s="2"/>
      <c r="N1563" s="48">
        <v>40</v>
      </c>
      <c r="O1563" s="35" t="s">
        <v>1142</v>
      </c>
      <c r="P1563" s="53" t="s">
        <v>1349</v>
      </c>
      <c r="Q1563" s="49">
        <v>1868</v>
      </c>
      <c r="R1563" s="98">
        <f>(S1518*60+Q1563)/(N1563*60+P1563)*100</f>
        <v>76.75240364861533</v>
      </c>
    </row>
    <row r="1564" spans="2:18" ht="15">
      <c r="B1564" s="105"/>
      <c r="D1564" s="102"/>
      <c r="E1564" s="10"/>
      <c r="G1564" s="41"/>
      <c r="H1564" s="2" t="str">
        <f>VLOOKUP($A1569,база!$A$3:$E$9988,5,FALSE)</f>
        <v>Факел</v>
      </c>
      <c r="I1564" s="10"/>
      <c r="J1564" s="10"/>
      <c r="K1564" s="10"/>
      <c r="L1564" s="2"/>
      <c r="M1564" s="2"/>
      <c r="N1564" s="48">
        <v>35</v>
      </c>
      <c r="O1564" s="35" t="s">
        <v>1142</v>
      </c>
      <c r="P1564" s="53" t="s">
        <v>1326</v>
      </c>
      <c r="Q1564" s="49">
        <v>1667</v>
      </c>
      <c r="R1564" s="98" t="e">
        <f>(#REF!*60+Q1564)/(N1564*60+P1564)*100</f>
        <v>#REF!</v>
      </c>
    </row>
    <row r="1565" spans="2:18" ht="15.75">
      <c r="B1565" s="102"/>
      <c r="D1565" s="102"/>
      <c r="E1565" s="41"/>
      <c r="F1565" s="41"/>
      <c r="G1565" s="32" t="s">
        <v>825</v>
      </c>
      <c r="H1565" s="2" t="str">
        <f>VLOOKUP($A1570,база!$A$3:$E$9988,5,FALSE)</f>
        <v>Факел</v>
      </c>
      <c r="I1565" s="10"/>
      <c r="J1565" s="10"/>
      <c r="K1565" s="10"/>
      <c r="L1565" s="2"/>
      <c r="M1565" s="2"/>
      <c r="N1565" s="48">
        <v>30</v>
      </c>
      <c r="O1565" s="35" t="s">
        <v>1142</v>
      </c>
      <c r="P1565" s="53" t="s">
        <v>1350</v>
      </c>
      <c r="Q1565" s="49">
        <v>1471</v>
      </c>
      <c r="R1565" s="98">
        <f>(S1520*60+Q1565)/(N1565*60+P1565)*100</f>
        <v>79.79819898014539</v>
      </c>
    </row>
    <row r="1566" spans="2:18" ht="15.75">
      <c r="B1566" s="102"/>
      <c r="D1566" s="102"/>
      <c r="E1566" s="10"/>
      <c r="F1566" s="41"/>
      <c r="G1566" s="28" t="s">
        <v>827</v>
      </c>
      <c r="H1566" s="2"/>
      <c r="I1566" s="10"/>
      <c r="J1566" s="10"/>
      <c r="K1566" s="10"/>
      <c r="L1566" s="2"/>
      <c r="M1566" s="2"/>
      <c r="N1566" s="48">
        <v>31</v>
      </c>
      <c r="O1566" s="35" t="s">
        <v>1142</v>
      </c>
      <c r="P1566" s="53" t="s">
        <v>1351</v>
      </c>
      <c r="Q1566" s="49">
        <v>1457</v>
      </c>
      <c r="R1566" s="98">
        <f>(S1519*60+Q1566)/(N1566*60+P1566)*100</f>
        <v>77.40941451492932</v>
      </c>
    </row>
    <row r="1567" spans="2:18" ht="15">
      <c r="B1567" s="103"/>
      <c r="D1567" s="102"/>
      <c r="E1567" s="10"/>
      <c r="F1567" s="41"/>
      <c r="G1567" s="10"/>
      <c r="H1567" s="2" t="str">
        <f>VLOOKUP($A1572,база!$A$3:$E$9988,5,FALSE)</f>
        <v>Мытищи Факел</v>
      </c>
      <c r="I1567" s="10"/>
      <c r="J1567" s="10"/>
      <c r="K1567" s="10"/>
      <c r="L1567" s="2"/>
      <c r="M1567" s="2"/>
      <c r="N1567" s="48">
        <v>25</v>
      </c>
      <c r="O1567" s="35" t="s">
        <v>1142</v>
      </c>
      <c r="P1567" s="53" t="s">
        <v>1352</v>
      </c>
      <c r="Q1567" s="49">
        <v>1328</v>
      </c>
      <c r="R1567" s="98">
        <f>(S1522*60+Q1567)/(N1567*60+P1567)*100</f>
        <v>85.47888774459321</v>
      </c>
    </row>
    <row r="1568" spans="1:13" ht="15">
      <c r="A1568" s="4">
        <v>627</v>
      </c>
      <c r="B1568" s="102">
        <v>75</v>
      </c>
      <c r="C1568" s="1">
        <v>88</v>
      </c>
      <c r="D1568" s="102" t="s">
        <v>1206</v>
      </c>
      <c r="E1568" s="2" t="str">
        <f>VLOOKUP($A1568,база!$A$3:$E$9988,2,FALSE)</f>
        <v>Николаева Ксения</v>
      </c>
      <c r="F1568" s="7">
        <f>VLOOKUP($A1568,база!$A$3:$E$9988,3,FALSE)</f>
        <v>27</v>
      </c>
      <c r="G1568" s="2" t="str">
        <f>VLOOKUP($A1568,база!$A$3:$E$9988,4,FALSE)</f>
        <v>Молдова</v>
      </c>
      <c r="H1568" s="2"/>
      <c r="I1568" s="10"/>
      <c r="J1568" s="10"/>
      <c r="K1568" s="10"/>
      <c r="L1568" s="2"/>
      <c r="M1568" s="2"/>
    </row>
    <row r="1569" spans="1:13" ht="15">
      <c r="A1569" s="4">
        <v>521</v>
      </c>
      <c r="B1569" s="102">
        <v>65</v>
      </c>
      <c r="C1569" s="1">
        <v>57</v>
      </c>
      <c r="D1569" s="102" t="s">
        <v>1206</v>
      </c>
      <c r="E1569" s="2" t="str">
        <f>VLOOKUP($A1569,база!$A$3:$E$9988,2,FALSE)</f>
        <v>Баканова Людмила</v>
      </c>
      <c r="F1569" s="7">
        <f>VLOOKUP($A1569,база!$A$3:$E$9988,3,FALSE)</f>
        <v>37</v>
      </c>
      <c r="G1569" s="2" t="str">
        <f>VLOOKUP($A1569,база!$A$3:$E$9988,4,FALSE)</f>
        <v>Москва</v>
      </c>
      <c r="H1569" s="2"/>
      <c r="I1569" s="10"/>
      <c r="J1569" s="10"/>
      <c r="K1569" s="10"/>
      <c r="L1569" s="2"/>
      <c r="M1569" s="2"/>
    </row>
    <row r="1570" spans="1:13" ht="15">
      <c r="A1570" s="4">
        <v>200</v>
      </c>
      <c r="B1570" s="102">
        <v>55</v>
      </c>
      <c r="C1570" s="1">
        <v>55</v>
      </c>
      <c r="D1570" s="102" t="s">
        <v>1206</v>
      </c>
      <c r="E1570" s="2" t="str">
        <f>VLOOKUP($A1570,база!$A$3:$E$9988,2,FALSE)</f>
        <v>Королева Вера</v>
      </c>
      <c r="F1570" s="7" t="str">
        <f>VLOOKUP($A1570,база!$A$3:$E$9988,3,FALSE)</f>
        <v>48</v>
      </c>
      <c r="G1570" s="2" t="str">
        <f>VLOOKUP($A1570,база!$A$3:$E$9988,4,FALSE)</f>
        <v>Москва</v>
      </c>
      <c r="H1570" s="43"/>
      <c r="I1570" s="10"/>
      <c r="J1570" s="10" t="s">
        <v>1141</v>
      </c>
      <c r="K1570" s="10"/>
      <c r="L1570" s="2"/>
      <c r="M1570" s="2"/>
    </row>
    <row r="1571" spans="1:13" ht="15">
      <c r="A1571" s="4">
        <v>231</v>
      </c>
      <c r="B1571" s="102">
        <v>50</v>
      </c>
      <c r="C1571" s="1">
        <v>7</v>
      </c>
      <c r="D1571" s="102" t="s">
        <v>1206</v>
      </c>
      <c r="E1571" s="2" t="str">
        <f>VLOOKUP($A1571,база!$A$3:$E$9988,2,FALSE)</f>
        <v>Лапаева Галина</v>
      </c>
      <c r="F1571" s="7" t="str">
        <f>VLOOKUP($A1571,база!$A$3:$E$9988,3,FALSE)</f>
        <v>49</v>
      </c>
      <c r="G1571" s="2" t="str">
        <f>VLOOKUP($A1571,база!$A$3:$E$9988,4,FALSE)</f>
        <v>Татарстан</v>
      </c>
      <c r="H1571" s="10"/>
      <c r="I1571" s="10"/>
      <c r="J1571" s="10" t="s">
        <v>826</v>
      </c>
      <c r="K1571" s="10"/>
      <c r="L1571" s="2"/>
      <c r="M1571" s="2"/>
    </row>
    <row r="1572" spans="1:13" ht="15">
      <c r="A1572" s="4">
        <v>421</v>
      </c>
      <c r="B1572" s="103">
        <v>40</v>
      </c>
      <c r="C1572" s="1">
        <v>61</v>
      </c>
      <c r="D1572" s="102" t="s">
        <v>1206</v>
      </c>
      <c r="E1572" s="2" t="str">
        <f>VLOOKUP($A1572,база!$A$3:$E$9988,2,FALSE)</f>
        <v>Терентьева Наталья</v>
      </c>
      <c r="F1572" s="7">
        <f>VLOOKUP($A1572,база!$A$3:$E$9988,3,FALSE)</f>
        <v>61</v>
      </c>
      <c r="G1572" s="2" t="str">
        <f>VLOOKUP($A1572,база!$A$3:$E$9988,4,FALSE)</f>
        <v>Московская</v>
      </c>
      <c r="H1572" s="10"/>
      <c r="I1572" s="10"/>
      <c r="J1572" s="10"/>
      <c r="K1572" s="10"/>
      <c r="L1572" s="2"/>
      <c r="M1572" s="2"/>
    </row>
    <row r="1573" spans="2:13" ht="15">
      <c r="B1573" s="102"/>
      <c r="D1573" s="102"/>
      <c r="E1573" s="2"/>
      <c r="F1573" s="7"/>
      <c r="G1573" s="2"/>
      <c r="H1573" s="10"/>
      <c r="I1573" s="41"/>
      <c r="J1573" s="113"/>
      <c r="K1573" s="10"/>
      <c r="L1573" s="10"/>
      <c r="M1573" s="10"/>
    </row>
    <row r="1574" spans="2:18" ht="15">
      <c r="B1574" s="102"/>
      <c r="D1574" s="102"/>
      <c r="E1574" s="2"/>
      <c r="F1574" s="7"/>
      <c r="G1574" s="2"/>
      <c r="H1574" s="2" t="str">
        <f>VLOOKUP($A1579,база!$A$3:$E$9988,5,FALSE)</f>
        <v>Кишинев</v>
      </c>
      <c r="I1574" s="10"/>
      <c r="J1574" s="10"/>
      <c r="K1574" s="10"/>
      <c r="L1574" s="2"/>
      <c r="M1574" s="2"/>
      <c r="N1574" s="117" t="s">
        <v>1357</v>
      </c>
      <c r="O1574" s="35" t="s">
        <v>1142</v>
      </c>
      <c r="P1574" s="53" t="s">
        <v>1353</v>
      </c>
      <c r="Q1574" s="49">
        <v>3797</v>
      </c>
      <c r="R1574" s="98">
        <v>74.67</v>
      </c>
    </row>
    <row r="1575" spans="2:18" ht="15.75">
      <c r="B1575" s="103"/>
      <c r="D1575" s="102"/>
      <c r="E1575" s="10"/>
      <c r="F1575" s="41"/>
      <c r="G1575" s="32" t="s">
        <v>1140</v>
      </c>
      <c r="H1575" s="2" t="str">
        <f>VLOOKUP($A1580,база!$A$3:$E$9988,5,FALSE)</f>
        <v>Нижнекамск Нефтехимик</v>
      </c>
      <c r="I1575" s="10"/>
      <c r="J1575" s="10"/>
      <c r="K1575" s="10"/>
      <c r="L1575" s="2"/>
      <c r="M1575" s="2"/>
      <c r="N1575" s="117" t="s">
        <v>1355</v>
      </c>
      <c r="O1575" s="35" t="s">
        <v>1142</v>
      </c>
      <c r="P1575" s="53" t="s">
        <v>1356</v>
      </c>
      <c r="Q1575" s="49">
        <v>2966</v>
      </c>
      <c r="R1575" s="98">
        <v>76.21</v>
      </c>
    </row>
    <row r="1576" spans="2:18" ht="15.75">
      <c r="B1576" s="103"/>
      <c r="D1576" s="102"/>
      <c r="E1576" s="10"/>
      <c r="F1576" s="41"/>
      <c r="G1576" s="28" t="s">
        <v>827</v>
      </c>
      <c r="H1576" s="2"/>
      <c r="I1576" s="10"/>
      <c r="J1576" s="10"/>
      <c r="K1576" s="10"/>
      <c r="L1576" s="2"/>
      <c r="M1576" s="2"/>
      <c r="N1576" s="48">
        <v>55</v>
      </c>
      <c r="O1576" s="35" t="s">
        <v>1142</v>
      </c>
      <c r="P1576" s="53" t="s">
        <v>1354</v>
      </c>
      <c r="Q1576" s="49">
        <v>2705</v>
      </c>
      <c r="R1576" s="98">
        <f>(S1549*60+Q1576)/(N1576*60+P1576)*100</f>
        <v>81.22391376152298</v>
      </c>
    </row>
    <row r="1577" spans="2:13" ht="15">
      <c r="B1577" s="105"/>
      <c r="D1577" s="102"/>
      <c r="E1577" s="10"/>
      <c r="G1577" s="41"/>
      <c r="H1577" s="2"/>
      <c r="I1577" s="10"/>
      <c r="J1577" s="10"/>
      <c r="K1577" s="10"/>
      <c r="L1577" s="2"/>
      <c r="M1577" s="2"/>
    </row>
    <row r="1578" spans="2:13" ht="15">
      <c r="B1578" s="102"/>
      <c r="D1578" s="102"/>
      <c r="E1578" s="41"/>
      <c r="F1578" s="41"/>
      <c r="G1578" s="10"/>
      <c r="H1578" s="2"/>
      <c r="I1578" s="10"/>
      <c r="J1578" s="10"/>
      <c r="K1578" s="10"/>
      <c r="L1578" s="2"/>
      <c r="M1578" s="2"/>
    </row>
    <row r="1579" spans="1:13" ht="15">
      <c r="A1579" s="4">
        <v>627</v>
      </c>
      <c r="B1579" s="103">
        <v>75</v>
      </c>
      <c r="C1579" s="1">
        <v>88</v>
      </c>
      <c r="D1579" s="102">
        <v>1</v>
      </c>
      <c r="E1579" s="2" t="str">
        <f>VLOOKUP($A1579,база!$A$3:$E$9988,2,FALSE)</f>
        <v>Николаева Ксения</v>
      </c>
      <c r="F1579" s="7">
        <f>VLOOKUP($A1579,база!$A$3:$E$9988,3,FALSE)</f>
        <v>27</v>
      </c>
      <c r="G1579" s="2" t="str">
        <f>VLOOKUP($A1579,база!$A$3:$E$9988,4,FALSE)</f>
        <v>Молдова</v>
      </c>
      <c r="H1579" s="2"/>
      <c r="I1579" s="10"/>
      <c r="J1579" s="10"/>
      <c r="K1579" s="10"/>
      <c r="L1579" s="2"/>
      <c r="M1579" s="2"/>
    </row>
    <row r="1580" spans="1:13" ht="15">
      <c r="A1580" s="4">
        <v>231</v>
      </c>
      <c r="B1580" s="102">
        <v>50</v>
      </c>
      <c r="C1580" s="1">
        <v>7</v>
      </c>
      <c r="D1580" s="102" t="s">
        <v>1206</v>
      </c>
      <c r="E1580" s="2" t="str">
        <f>VLOOKUP($A1580,база!$A$3:$E$9988,2,FALSE)</f>
        <v>Лапаева Галина</v>
      </c>
      <c r="F1580" s="7" t="str">
        <f>VLOOKUP($A1580,база!$A$3:$E$9988,3,FALSE)</f>
        <v>49</v>
      </c>
      <c r="G1580" s="2" t="str">
        <f>VLOOKUP($A1580,база!$A$3:$E$9988,4,FALSE)</f>
        <v>Татарстан</v>
      </c>
      <c r="H1580" s="2"/>
      <c r="I1580" s="10"/>
      <c r="J1580" s="10"/>
      <c r="K1580" s="10"/>
      <c r="L1580" s="2"/>
      <c r="M1580" s="2"/>
    </row>
    <row r="1581" spans="1:13" ht="15">
      <c r="A1581" s="4">
        <v>421</v>
      </c>
      <c r="B1581" s="102">
        <v>40</v>
      </c>
      <c r="C1581" s="1">
        <v>61</v>
      </c>
      <c r="D1581" s="102" t="s">
        <v>1206</v>
      </c>
      <c r="E1581" s="2" t="str">
        <f>VLOOKUP($A1581,база!$A$3:$E$9988,2,FALSE)</f>
        <v>Терентьева Наталья</v>
      </c>
      <c r="F1581" s="7">
        <f>VLOOKUP($A1581,база!$A$3:$E$9988,3,FALSE)</f>
        <v>61</v>
      </c>
      <c r="G1581" s="2" t="str">
        <f>VLOOKUP($A1581,база!$A$3:$E$9988,4,FALSE)</f>
        <v>Московская</v>
      </c>
      <c r="H1581" s="43"/>
      <c r="I1581" s="10"/>
      <c r="J1581" s="10"/>
      <c r="K1581" s="10"/>
      <c r="L1581" s="2"/>
      <c r="M1581" s="2"/>
    </row>
    <row r="1582" spans="2:7" ht="15">
      <c r="B1582" s="102"/>
      <c r="D1582" s="102"/>
      <c r="E1582" s="2"/>
      <c r="F1582" s="7"/>
      <c r="G1582" s="2"/>
    </row>
    <row r="1583" spans="2:7" ht="15">
      <c r="B1583" s="102"/>
      <c r="D1583" s="102"/>
      <c r="E1583" s="2"/>
      <c r="F1583" s="7"/>
      <c r="G1583" s="2"/>
    </row>
    <row r="1584" spans="2:7" ht="15">
      <c r="B1584" s="102"/>
      <c r="D1584" s="102"/>
      <c r="E1584" s="2"/>
      <c r="F1584" s="7"/>
      <c r="G1584" s="2"/>
    </row>
    <row r="1585" spans="2:7" ht="15">
      <c r="B1585" s="102"/>
      <c r="D1585" s="102"/>
      <c r="E1585" s="2"/>
      <c r="F1585" s="7"/>
      <c r="G1585" s="2"/>
    </row>
    <row r="1586" spans="2:7" ht="15.75">
      <c r="B1586" s="103"/>
      <c r="D1586" s="102"/>
      <c r="E1586" s="10"/>
      <c r="F1586" s="41"/>
      <c r="G1586" s="32"/>
    </row>
    <row r="1591" spans="8:13" ht="15">
      <c r="H1591" s="2"/>
      <c r="I1591" s="10"/>
      <c r="J1591" s="10"/>
      <c r="K1591" s="10"/>
      <c r="L1591" s="2"/>
      <c r="M1591" s="2"/>
    </row>
    <row r="1592" spans="8:13" ht="15">
      <c r="H1592" s="2"/>
      <c r="I1592" s="10"/>
      <c r="J1592" s="10"/>
      <c r="K1592" s="10"/>
      <c r="L1592" s="2"/>
      <c r="M1592" s="2"/>
    </row>
    <row r="1593" spans="8:13" ht="15">
      <c r="H1593" s="2"/>
      <c r="I1593" s="10"/>
      <c r="J1593" s="10"/>
      <c r="K1593" s="10"/>
      <c r="L1593" s="2"/>
      <c r="M1593" s="2"/>
    </row>
    <row r="1594" spans="8:18" ht="15">
      <c r="H1594" s="10"/>
      <c r="I1594" s="10"/>
      <c r="J1594" s="10"/>
      <c r="K1594" s="10"/>
      <c r="L1594" s="2"/>
      <c r="M1594" s="2"/>
      <c r="R1594" s="98" t="e">
        <f aca="true" t="shared" si="65" ref="R1594:R1599">(S1553*60+Q1594)/(N1594*60+P1594)*100</f>
        <v>#DIV/0!</v>
      </c>
    </row>
    <row r="1595" spans="8:18" ht="15">
      <c r="H1595" s="10"/>
      <c r="I1595" s="10"/>
      <c r="J1595" s="10"/>
      <c r="K1595" s="10"/>
      <c r="L1595" s="2"/>
      <c r="M1595" s="2"/>
      <c r="R1595" s="98" t="e">
        <f t="shared" si="65"/>
        <v>#DIV/0!</v>
      </c>
    </row>
    <row r="1596" spans="2:18" ht="15">
      <c r="B1596" s="102"/>
      <c r="D1596" s="102"/>
      <c r="E1596" s="2"/>
      <c r="F1596" s="7"/>
      <c r="G1596" s="2"/>
      <c r="H1596" s="10"/>
      <c r="I1596" s="10"/>
      <c r="J1596" s="10"/>
      <c r="K1596" s="10"/>
      <c r="L1596" s="2"/>
      <c r="M1596" s="2"/>
      <c r="R1596" s="98" t="e">
        <f t="shared" si="65"/>
        <v>#DIV/0!</v>
      </c>
    </row>
    <row r="1597" spans="2:18" ht="15">
      <c r="B1597" s="102"/>
      <c r="D1597" s="102"/>
      <c r="E1597" s="2"/>
      <c r="F1597" s="7"/>
      <c r="G1597" s="2"/>
      <c r="H1597" s="10"/>
      <c r="I1597" s="10"/>
      <c r="J1597" s="10"/>
      <c r="K1597" s="10"/>
      <c r="L1597" s="2"/>
      <c r="M1597" s="2"/>
      <c r="R1597" s="98" t="e">
        <f t="shared" si="65"/>
        <v>#DIV/0!</v>
      </c>
    </row>
    <row r="1598" spans="2:18" ht="15">
      <c r="B1598" s="102"/>
      <c r="D1598" s="102"/>
      <c r="E1598" s="2"/>
      <c r="F1598" s="7"/>
      <c r="G1598" s="2"/>
      <c r="H1598" s="10"/>
      <c r="I1598" s="10"/>
      <c r="J1598" s="10"/>
      <c r="K1598" s="10"/>
      <c r="L1598" s="2"/>
      <c r="M1598" s="2"/>
      <c r="R1598" s="98" t="e">
        <f t="shared" si="65"/>
        <v>#DIV/0!</v>
      </c>
    </row>
    <row r="1599" spans="2:18" ht="15">
      <c r="B1599" s="103"/>
      <c r="D1599" s="102"/>
      <c r="E1599" s="10"/>
      <c r="F1599" s="41"/>
      <c r="G1599" s="10"/>
      <c r="H1599" s="10"/>
      <c r="I1599" s="10"/>
      <c r="J1599" s="10"/>
      <c r="K1599" s="10"/>
      <c r="L1599" s="2"/>
      <c r="M1599" s="2"/>
      <c r="R1599" s="98" t="e">
        <f t="shared" si="65"/>
        <v>#DIV/0!</v>
      </c>
    </row>
    <row r="1600" spans="2:7" ht="15">
      <c r="B1600" s="103"/>
      <c r="D1600" s="102"/>
      <c r="E1600" s="10" t="s">
        <v>818</v>
      </c>
      <c r="F1600" s="41"/>
      <c r="G1600" s="10"/>
    </row>
    <row r="1601" spans="2:7" ht="15">
      <c r="B1601" s="103"/>
      <c r="D1601" s="102"/>
      <c r="E1601" s="10"/>
      <c r="F1601" s="41"/>
      <c r="G1601" s="10"/>
    </row>
    <row r="1602" spans="2:7" ht="15">
      <c r="B1602" s="103"/>
      <c r="D1602" s="102"/>
      <c r="E1602" s="10"/>
      <c r="F1602" s="41"/>
      <c r="G1602" s="10"/>
    </row>
    <row r="1603" spans="2:7" ht="15">
      <c r="B1603" s="103"/>
      <c r="D1603" s="102"/>
      <c r="E1603" s="10"/>
      <c r="F1603" s="41"/>
      <c r="G1603" s="10"/>
    </row>
    <row r="1604" spans="2:7" ht="15">
      <c r="B1604" s="103"/>
      <c r="D1604" s="102"/>
      <c r="E1604" s="10"/>
      <c r="F1604" s="41"/>
      <c r="G1604" s="10"/>
    </row>
    <row r="1605" spans="4:5" ht="15">
      <c r="D1605" s="106"/>
      <c r="E1605" s="17"/>
    </row>
    <row r="1606" spans="4:5" ht="15">
      <c r="D1606" s="106"/>
      <c r="E1606" s="17"/>
    </row>
    <row r="1607" spans="4:5" ht="15">
      <c r="D1607" s="106"/>
      <c r="E1607" s="17"/>
    </row>
    <row r="1608" spans="4:5" ht="15">
      <c r="D1608" s="106"/>
      <c r="E1608" s="17"/>
    </row>
    <row r="1609" spans="4:5" ht="15">
      <c r="D1609" s="106"/>
      <c r="E1609" s="17"/>
    </row>
    <row r="1610" spans="4:5" ht="15">
      <c r="D1610" s="106"/>
      <c r="E1610" s="17"/>
    </row>
    <row r="1611" spans="4:5" ht="15">
      <c r="D1611" s="106"/>
      <c r="E1611" s="17"/>
    </row>
    <row r="1612" spans="4:5" ht="15">
      <c r="D1612" s="106"/>
      <c r="E1612" s="17"/>
    </row>
    <row r="1613" spans="4:5" ht="15">
      <c r="D1613" s="106"/>
      <c r="E1613" s="17"/>
    </row>
    <row r="1614" spans="4:5" ht="15">
      <c r="D1614" s="106"/>
      <c r="E1614" s="17"/>
    </row>
    <row r="1615" spans="4:5" ht="15">
      <c r="D1615" s="106"/>
      <c r="E1615" s="17"/>
    </row>
    <row r="1616" spans="4:5" ht="15">
      <c r="D1616" s="106"/>
      <c r="E1616" s="17"/>
    </row>
    <row r="1617" spans="4:5" ht="15">
      <c r="D1617" s="106"/>
      <c r="E1617" s="17"/>
    </row>
    <row r="1618" spans="4:5" ht="15">
      <c r="D1618" s="106"/>
      <c r="E1618" s="17"/>
    </row>
    <row r="1619" spans="4:5" ht="15">
      <c r="D1619" s="106"/>
      <c r="E1619" s="17"/>
    </row>
    <row r="1620" spans="4:5" ht="15">
      <c r="D1620" s="106"/>
      <c r="E1620" s="17"/>
    </row>
    <row r="1621" spans="4:5" ht="15">
      <c r="D1621" s="106"/>
      <c r="E1621" s="17"/>
    </row>
    <row r="1622" spans="4:5" ht="15">
      <c r="D1622" s="106"/>
      <c r="E1622" s="17"/>
    </row>
    <row r="1623" spans="4:5" ht="15">
      <c r="D1623" s="106"/>
      <c r="E1623" s="17"/>
    </row>
    <row r="1624" spans="4:5" ht="15">
      <c r="D1624" s="106"/>
      <c r="E1624" s="17"/>
    </row>
    <row r="1625" spans="4:5" ht="15">
      <c r="D1625" s="106"/>
      <c r="E1625" s="17"/>
    </row>
    <row r="1626" spans="4:5" ht="15">
      <c r="D1626" s="106"/>
      <c r="E1626" s="17"/>
    </row>
    <row r="1627" spans="4:5" ht="15">
      <c r="D1627" s="106"/>
      <c r="E1627" s="17"/>
    </row>
    <row r="1628" spans="4:5" ht="15">
      <c r="D1628" s="106"/>
      <c r="E1628" s="17"/>
    </row>
    <row r="1629" spans="4:5" ht="15">
      <c r="D1629" s="106"/>
      <c r="E1629" s="17"/>
    </row>
    <row r="1630" spans="4:5" ht="15">
      <c r="D1630" s="106"/>
      <c r="E1630" s="17"/>
    </row>
    <row r="1631" spans="4:5" ht="15">
      <c r="D1631" s="106"/>
      <c r="E1631" s="17"/>
    </row>
    <row r="1632" spans="4:5" ht="15">
      <c r="D1632" s="106"/>
      <c r="E1632" s="17"/>
    </row>
    <row r="1633" spans="4:5" ht="15">
      <c r="D1633" s="106"/>
      <c r="E1633" s="17"/>
    </row>
    <row r="1634" spans="4:5" ht="15">
      <c r="D1634" s="106"/>
      <c r="E1634" s="17"/>
    </row>
    <row r="1635" spans="4:5" ht="15">
      <c r="D1635" s="106"/>
      <c r="E1635" s="17"/>
    </row>
    <row r="1636" spans="4:5" ht="15">
      <c r="D1636" s="106"/>
      <c r="E1636" s="17"/>
    </row>
    <row r="1637" spans="4:5" ht="15">
      <c r="D1637" s="106"/>
      <c r="E1637" s="17"/>
    </row>
    <row r="1638" spans="4:5" ht="15">
      <c r="D1638" s="106"/>
      <c r="E1638" s="17"/>
    </row>
    <row r="1639" spans="4:5" ht="15">
      <c r="D1639" s="106"/>
      <c r="E1639" s="17"/>
    </row>
    <row r="1640" spans="4:5" ht="15">
      <c r="D1640" s="106"/>
      <c r="E1640" s="17"/>
    </row>
    <row r="1641" spans="4:5" ht="15">
      <c r="D1641" s="106"/>
      <c r="E1641" s="17"/>
    </row>
    <row r="1642" spans="4:5" ht="15">
      <c r="D1642" s="106"/>
      <c r="E1642" s="17"/>
    </row>
    <row r="1643" spans="4:5" ht="15">
      <c r="D1643" s="106"/>
      <c r="E1643" s="17"/>
    </row>
    <row r="1644" spans="4:5" ht="15">
      <c r="D1644" s="106"/>
      <c r="E1644" s="17"/>
    </row>
    <row r="1645" spans="4:5" ht="15">
      <c r="D1645" s="106"/>
      <c r="E1645" s="17"/>
    </row>
    <row r="1646" spans="4:5" ht="15">
      <c r="D1646" s="106"/>
      <c r="E1646" s="17"/>
    </row>
    <row r="1647" spans="4:5" ht="15">
      <c r="D1647" s="106"/>
      <c r="E1647" s="17"/>
    </row>
    <row r="1648" spans="4:5" ht="15">
      <c r="D1648" s="106"/>
      <c r="E1648" s="17"/>
    </row>
    <row r="1649" spans="4:5" ht="15">
      <c r="D1649" s="106"/>
      <c r="E1649" s="17"/>
    </row>
    <row r="1650" spans="4:5" ht="15">
      <c r="D1650" s="106"/>
      <c r="E1650" s="17"/>
    </row>
    <row r="1651" spans="4:5" ht="15">
      <c r="D1651" s="106"/>
      <c r="E1651" s="17"/>
    </row>
    <row r="1652" spans="4:5" ht="15">
      <c r="D1652" s="106"/>
      <c r="E1652" s="17"/>
    </row>
    <row r="1653" spans="4:5" ht="15">
      <c r="D1653" s="106"/>
      <c r="E1653" s="17"/>
    </row>
    <row r="1654" spans="4:5" ht="15">
      <c r="D1654" s="106"/>
      <c r="E1654" s="17"/>
    </row>
    <row r="1655" spans="4:5" ht="15">
      <c r="D1655" s="106"/>
      <c r="E1655" s="17"/>
    </row>
    <row r="1656" spans="4:5" ht="15">
      <c r="D1656" s="106"/>
      <c r="E1656" s="17"/>
    </row>
    <row r="1657" spans="4:5" ht="15">
      <c r="D1657" s="106"/>
      <c r="E1657" s="17"/>
    </row>
    <row r="1658" spans="4:5" ht="15">
      <c r="D1658" s="106"/>
      <c r="E1658" s="17"/>
    </row>
    <row r="1659" spans="4:5" ht="15">
      <c r="D1659" s="106"/>
      <c r="E1659" s="17"/>
    </row>
    <row r="1660" spans="4:5" ht="15">
      <c r="D1660" s="106"/>
      <c r="E1660" s="17"/>
    </row>
    <row r="1661" spans="4:5" ht="15">
      <c r="D1661" s="106"/>
      <c r="E1661" s="17"/>
    </row>
    <row r="1662" spans="4:5" ht="15">
      <c r="D1662" s="106"/>
      <c r="E1662" s="17"/>
    </row>
    <row r="1663" spans="4:5" ht="15">
      <c r="D1663" s="106"/>
      <c r="E1663" s="17"/>
    </row>
    <row r="1664" spans="4:5" ht="15">
      <c r="D1664" s="106"/>
      <c r="E1664" s="17"/>
    </row>
    <row r="1665" spans="4:5" ht="15">
      <c r="D1665" s="106"/>
      <c r="E1665" s="17"/>
    </row>
    <row r="1666" spans="4:5" ht="15">
      <c r="D1666" s="106"/>
      <c r="E1666" s="17"/>
    </row>
    <row r="1667" spans="4:5" ht="15">
      <c r="D1667" s="106"/>
      <c r="E1667" s="17"/>
    </row>
    <row r="1668" spans="4:5" ht="15">
      <c r="D1668" s="106"/>
      <c r="E1668" s="17"/>
    </row>
    <row r="1669" spans="4:5" ht="15">
      <c r="D1669" s="106"/>
      <c r="E1669" s="17"/>
    </row>
    <row r="1670" spans="4:5" ht="15">
      <c r="D1670" s="106"/>
      <c r="E1670" s="17"/>
    </row>
    <row r="1671" spans="4:5" ht="15">
      <c r="D1671" s="106"/>
      <c r="E1671" s="17"/>
    </row>
    <row r="1672" spans="4:5" ht="15">
      <c r="D1672" s="106"/>
      <c r="E1672" s="17"/>
    </row>
    <row r="1673" spans="4:5" ht="15">
      <c r="D1673" s="106"/>
      <c r="E1673" s="17"/>
    </row>
    <row r="1674" spans="4:5" ht="15">
      <c r="D1674" s="106"/>
      <c r="E1674" s="17"/>
    </row>
    <row r="1675" spans="4:5" ht="15">
      <c r="D1675" s="106"/>
      <c r="E1675" s="17"/>
    </row>
    <row r="1676" spans="4:5" ht="15">
      <c r="D1676" s="106"/>
      <c r="E1676" s="17"/>
    </row>
    <row r="1677" spans="4:5" ht="15">
      <c r="D1677" s="106"/>
      <c r="E1677" s="17"/>
    </row>
    <row r="1678" spans="4:5" ht="15">
      <c r="D1678" s="106"/>
      <c r="E1678" s="17"/>
    </row>
    <row r="1679" spans="4:5" ht="15">
      <c r="D1679" s="106"/>
      <c r="E1679" s="17"/>
    </row>
    <row r="1680" spans="4:5" ht="15">
      <c r="D1680" s="106"/>
      <c r="E1680" s="17"/>
    </row>
    <row r="1681" spans="4:5" ht="15">
      <c r="D1681" s="106"/>
      <c r="E1681" s="17"/>
    </row>
    <row r="1682" spans="4:5" ht="15">
      <c r="D1682" s="106"/>
      <c r="E1682" s="17"/>
    </row>
    <row r="1683" spans="4:5" ht="15">
      <c r="D1683" s="106"/>
      <c r="E1683" s="17"/>
    </row>
    <row r="1684" spans="4:5" ht="15">
      <c r="D1684" s="106"/>
      <c r="E1684" s="17"/>
    </row>
    <row r="1685" spans="4:5" ht="15">
      <c r="D1685" s="106"/>
      <c r="E1685" s="17"/>
    </row>
    <row r="1686" spans="4:5" ht="15">
      <c r="D1686" s="106"/>
      <c r="E1686" s="17"/>
    </row>
    <row r="1687" spans="4:5" ht="15">
      <c r="D1687" s="106"/>
      <c r="E1687" s="17"/>
    </row>
    <row r="1688" spans="4:5" ht="15">
      <c r="D1688" s="106"/>
      <c r="E1688" s="17"/>
    </row>
    <row r="1689" spans="4:5" ht="15">
      <c r="D1689" s="106"/>
      <c r="E1689" s="17"/>
    </row>
    <row r="1690" spans="4:5" ht="15">
      <c r="D1690" s="106"/>
      <c r="E1690" s="17"/>
    </row>
    <row r="1691" spans="4:5" ht="15">
      <c r="D1691" s="106"/>
      <c r="E1691" s="17"/>
    </row>
    <row r="1692" spans="4:5" ht="15">
      <c r="D1692" s="106"/>
      <c r="E1692" s="17"/>
    </row>
    <row r="1693" spans="4:5" ht="15">
      <c r="D1693" s="106"/>
      <c r="E1693" s="17"/>
    </row>
    <row r="1694" spans="4:5" ht="15">
      <c r="D1694" s="106"/>
      <c r="E1694" s="17"/>
    </row>
    <row r="1695" spans="4:5" ht="15">
      <c r="D1695" s="106"/>
      <c r="E1695" s="17"/>
    </row>
    <row r="1696" spans="4:5" ht="15">
      <c r="D1696" s="106"/>
      <c r="E1696" s="17"/>
    </row>
    <row r="1697" spans="4:5" ht="15">
      <c r="D1697" s="106"/>
      <c r="E1697" s="17"/>
    </row>
    <row r="1698" spans="4:5" ht="15">
      <c r="D1698" s="106"/>
      <c r="E1698" s="17"/>
    </row>
    <row r="1699" spans="4:5" ht="15">
      <c r="D1699" s="106"/>
      <c r="E1699" s="17"/>
    </row>
    <row r="1700" spans="4:5" ht="15">
      <c r="D1700" s="106"/>
      <c r="E1700" s="17"/>
    </row>
    <row r="1701" spans="4:5" ht="15">
      <c r="D1701" s="106"/>
      <c r="E1701" s="17"/>
    </row>
    <row r="1702" spans="4:5" ht="15">
      <c r="D1702" s="106"/>
      <c r="E1702" s="17"/>
    </row>
    <row r="1703" spans="4:5" ht="15">
      <c r="D1703" s="106"/>
      <c r="E1703" s="17"/>
    </row>
    <row r="1704" spans="4:5" ht="15">
      <c r="D1704" s="106"/>
      <c r="E1704" s="17"/>
    </row>
    <row r="1705" spans="4:5" ht="15">
      <c r="D1705" s="106"/>
      <c r="E1705" s="17"/>
    </row>
    <row r="1706" spans="4:5" ht="15">
      <c r="D1706" s="106"/>
      <c r="E1706" s="17"/>
    </row>
    <row r="1707" spans="4:5" ht="15">
      <c r="D1707" s="106"/>
      <c r="E1707" s="17"/>
    </row>
    <row r="1708" spans="4:5" ht="15">
      <c r="D1708" s="106"/>
      <c r="E1708" s="17"/>
    </row>
    <row r="1709" spans="4:5" ht="15">
      <c r="D1709" s="106"/>
      <c r="E1709" s="17"/>
    </row>
    <row r="1710" spans="4:5" ht="15">
      <c r="D1710" s="106"/>
      <c r="E1710" s="17"/>
    </row>
    <row r="1711" spans="4:5" ht="15">
      <c r="D1711" s="106"/>
      <c r="E1711" s="17"/>
    </row>
    <row r="1712" spans="4:5" ht="15">
      <c r="D1712" s="106"/>
      <c r="E1712" s="17"/>
    </row>
    <row r="1713" spans="4:5" ht="15">
      <c r="D1713" s="106"/>
      <c r="E1713" s="17"/>
    </row>
    <row r="1714" spans="4:5" ht="15">
      <c r="D1714" s="106"/>
      <c r="E1714" s="17"/>
    </row>
    <row r="1715" spans="4:5" ht="15">
      <c r="D1715" s="106"/>
      <c r="E1715" s="17"/>
    </row>
    <row r="1716" spans="4:5" ht="15">
      <c r="D1716" s="106"/>
      <c r="E1716" s="17"/>
    </row>
    <row r="1717" spans="4:5" ht="15">
      <c r="D1717" s="106"/>
      <c r="E1717" s="17"/>
    </row>
    <row r="1718" spans="4:5" ht="15">
      <c r="D1718" s="106"/>
      <c r="E1718" s="17"/>
    </row>
    <row r="1719" spans="4:5" ht="15">
      <c r="D1719" s="106"/>
      <c r="E1719" s="17"/>
    </row>
    <row r="1720" spans="4:5" ht="15">
      <c r="D1720" s="106"/>
      <c r="E1720" s="17"/>
    </row>
    <row r="1721" spans="4:5" ht="15">
      <c r="D1721" s="106"/>
      <c r="E1721" s="17"/>
    </row>
    <row r="1722" spans="4:5" ht="15">
      <c r="D1722" s="106"/>
      <c r="E1722" s="17"/>
    </row>
    <row r="1723" spans="4:5" ht="15">
      <c r="D1723" s="106"/>
      <c r="E1723" s="17"/>
    </row>
    <row r="1724" spans="4:5" ht="15">
      <c r="D1724" s="106"/>
      <c r="E1724" s="17"/>
    </row>
    <row r="1725" spans="4:5" ht="15">
      <c r="D1725" s="106"/>
      <c r="E1725" s="17"/>
    </row>
    <row r="1726" spans="4:5" ht="15">
      <c r="D1726" s="106"/>
      <c r="E1726" s="17"/>
    </row>
    <row r="1727" spans="4:5" ht="15">
      <c r="D1727" s="106"/>
      <c r="E1727" s="17"/>
    </row>
    <row r="1728" spans="4:5" ht="15">
      <c r="D1728" s="106"/>
      <c r="E1728" s="17"/>
    </row>
    <row r="1729" spans="4:5" ht="15">
      <c r="D1729" s="106"/>
      <c r="E1729" s="17"/>
    </row>
    <row r="1730" spans="4:5" ht="15">
      <c r="D1730" s="106"/>
      <c r="E1730" s="17"/>
    </row>
    <row r="1731" spans="4:5" ht="15">
      <c r="D1731" s="106"/>
      <c r="E1731" s="17"/>
    </row>
    <row r="1732" spans="4:5" ht="15">
      <c r="D1732" s="106"/>
      <c r="E1732" s="17"/>
    </row>
    <row r="1733" spans="4:5" ht="15">
      <c r="D1733" s="106"/>
      <c r="E1733" s="17"/>
    </row>
    <row r="1734" spans="4:5" ht="15">
      <c r="D1734" s="106"/>
      <c r="E1734" s="17"/>
    </row>
    <row r="1735" spans="4:5" ht="15">
      <c r="D1735" s="106"/>
      <c r="E1735" s="17"/>
    </row>
    <row r="1736" spans="4:5" ht="15">
      <c r="D1736" s="106"/>
      <c r="E1736" s="17"/>
    </row>
    <row r="1737" spans="4:5" ht="15">
      <c r="D1737" s="106"/>
      <c r="E1737" s="17"/>
    </row>
    <row r="1738" spans="4:5" ht="15">
      <c r="D1738" s="106"/>
      <c r="E1738" s="17"/>
    </row>
    <row r="1739" spans="4:5" ht="15">
      <c r="D1739" s="106"/>
      <c r="E1739" s="17"/>
    </row>
    <row r="1740" spans="4:5" ht="15">
      <c r="D1740" s="106"/>
      <c r="E1740" s="17"/>
    </row>
    <row r="1741" spans="4:5" ht="15">
      <c r="D1741" s="106"/>
      <c r="E1741" s="17"/>
    </row>
    <row r="1742" spans="4:5" ht="15">
      <c r="D1742" s="106"/>
      <c r="E1742" s="17"/>
    </row>
    <row r="1743" spans="4:5" ht="15">
      <c r="D1743" s="106"/>
      <c r="E1743" s="17"/>
    </row>
    <row r="1744" spans="4:5" ht="15">
      <c r="D1744" s="106"/>
      <c r="E1744" s="17"/>
    </row>
    <row r="1745" spans="4:5" ht="15">
      <c r="D1745" s="106"/>
      <c r="E1745" s="17"/>
    </row>
    <row r="1746" spans="4:5" ht="15">
      <c r="D1746" s="106"/>
      <c r="E1746" s="17"/>
    </row>
    <row r="1747" spans="4:5" ht="15">
      <c r="D1747" s="106"/>
      <c r="E1747" s="17"/>
    </row>
    <row r="1748" spans="4:5" ht="15">
      <c r="D1748" s="106"/>
      <c r="E1748" s="17"/>
    </row>
    <row r="1749" spans="4:5" ht="15">
      <c r="D1749" s="106"/>
      <c r="E1749" s="17"/>
    </row>
    <row r="1750" spans="4:5" ht="15">
      <c r="D1750" s="106"/>
      <c r="E1750" s="17"/>
    </row>
    <row r="1751" spans="4:5" ht="15">
      <c r="D1751" s="106"/>
      <c r="E1751" s="17"/>
    </row>
    <row r="1752" spans="4:5" ht="15">
      <c r="D1752" s="106"/>
      <c r="E1752" s="17"/>
    </row>
    <row r="1753" spans="4:5" ht="15">
      <c r="D1753" s="106"/>
      <c r="E1753" s="17"/>
    </row>
    <row r="1754" spans="4:5" ht="15">
      <c r="D1754" s="106"/>
      <c r="E1754" s="17"/>
    </row>
    <row r="1755" spans="4:5" ht="15">
      <c r="D1755" s="106"/>
      <c r="E1755" s="17"/>
    </row>
    <row r="1756" spans="4:5" ht="15">
      <c r="D1756" s="106"/>
      <c r="E1756" s="17"/>
    </row>
    <row r="1757" spans="4:5" ht="15">
      <c r="D1757" s="106"/>
      <c r="E1757" s="17"/>
    </row>
    <row r="1758" spans="4:5" ht="15">
      <c r="D1758" s="106"/>
      <c r="E1758" s="17"/>
    </row>
    <row r="1759" spans="4:5" ht="15">
      <c r="D1759" s="106"/>
      <c r="E1759" s="17"/>
    </row>
    <row r="1760" spans="4:5" ht="15">
      <c r="D1760" s="106"/>
      <c r="E1760" s="17"/>
    </row>
    <row r="1761" spans="4:5" ht="15">
      <c r="D1761" s="106"/>
      <c r="E1761" s="17"/>
    </row>
    <row r="1762" spans="4:5" ht="15">
      <c r="D1762" s="106"/>
      <c r="E1762" s="17"/>
    </row>
    <row r="1763" spans="4:5" ht="15">
      <c r="D1763" s="106"/>
      <c r="E1763" s="17"/>
    </row>
    <row r="1764" spans="4:5" ht="15">
      <c r="D1764" s="106"/>
      <c r="E1764" s="17"/>
    </row>
    <row r="1765" spans="4:5" ht="15">
      <c r="D1765" s="106"/>
      <c r="E1765" s="17"/>
    </row>
    <row r="1766" spans="4:5" ht="15">
      <c r="D1766" s="106"/>
      <c r="E1766" s="17"/>
    </row>
    <row r="1767" spans="4:5" ht="15">
      <c r="D1767" s="106"/>
      <c r="E1767" s="17"/>
    </row>
    <row r="1768" spans="4:5" ht="15">
      <c r="D1768" s="106"/>
      <c r="E1768" s="17"/>
    </row>
    <row r="1769" spans="4:5" ht="15">
      <c r="D1769" s="106"/>
      <c r="E1769" s="17"/>
    </row>
    <row r="1770" spans="4:5" ht="15">
      <c r="D1770" s="106"/>
      <c r="E1770" s="17"/>
    </row>
    <row r="1771" spans="4:5" ht="15">
      <c r="D1771" s="106"/>
      <c r="E1771" s="17"/>
    </row>
    <row r="1772" spans="4:5" ht="15">
      <c r="D1772" s="106"/>
      <c r="E1772" s="17"/>
    </row>
    <row r="1773" spans="4:5" ht="15">
      <c r="D1773" s="106"/>
      <c r="E1773" s="17"/>
    </row>
    <row r="1774" spans="4:5" ht="15">
      <c r="D1774" s="106"/>
      <c r="E1774" s="17"/>
    </row>
    <row r="1775" spans="4:5" ht="15">
      <c r="D1775" s="106"/>
      <c r="E1775" s="17"/>
    </row>
    <row r="1776" spans="4:5" ht="15">
      <c r="D1776" s="106"/>
      <c r="E1776" s="17"/>
    </row>
    <row r="1777" spans="4:5" ht="15">
      <c r="D1777" s="106"/>
      <c r="E1777" s="17"/>
    </row>
    <row r="1778" spans="4:5" ht="15">
      <c r="D1778" s="106"/>
      <c r="E1778" s="17"/>
    </row>
    <row r="1779" spans="4:5" ht="15">
      <c r="D1779" s="106"/>
      <c r="E1779" s="17"/>
    </row>
    <row r="1780" spans="4:5" ht="15">
      <c r="D1780" s="106"/>
      <c r="E1780" s="17"/>
    </row>
    <row r="1781" spans="4:5" ht="15">
      <c r="D1781" s="106"/>
      <c r="E1781" s="17"/>
    </row>
    <row r="1782" spans="4:5" ht="15">
      <c r="D1782" s="106"/>
      <c r="E1782" s="17"/>
    </row>
    <row r="1783" spans="4:5" ht="15">
      <c r="D1783" s="106"/>
      <c r="E1783" s="17"/>
    </row>
    <row r="1784" spans="4:5" ht="15">
      <c r="D1784" s="106"/>
      <c r="E1784" s="17"/>
    </row>
    <row r="1785" spans="4:5" ht="15">
      <c r="D1785" s="106"/>
      <c r="E1785" s="17"/>
    </row>
    <row r="1786" spans="4:5" ht="15">
      <c r="D1786" s="106"/>
      <c r="E1786" s="17"/>
    </row>
    <row r="1787" spans="4:5" ht="15">
      <c r="D1787" s="106"/>
      <c r="E1787" s="17"/>
    </row>
    <row r="1788" spans="4:5" ht="15">
      <c r="D1788" s="106"/>
      <c r="E1788" s="17"/>
    </row>
    <row r="1789" spans="4:5" ht="15">
      <c r="D1789" s="106"/>
      <c r="E1789" s="17"/>
    </row>
    <row r="1790" spans="4:5" ht="15">
      <c r="D1790" s="106"/>
      <c r="E1790" s="17"/>
    </row>
    <row r="1791" spans="4:5" ht="15">
      <c r="D1791" s="106"/>
      <c r="E1791" s="17"/>
    </row>
    <row r="1792" spans="4:5" ht="15">
      <c r="D1792" s="106"/>
      <c r="E1792" s="17"/>
    </row>
    <row r="1793" spans="4:5" ht="15">
      <c r="D1793" s="106"/>
      <c r="E1793" s="17"/>
    </row>
    <row r="1794" spans="4:5" ht="15">
      <c r="D1794" s="106"/>
      <c r="E1794" s="17"/>
    </row>
    <row r="1795" spans="4:5" ht="15">
      <c r="D1795" s="106"/>
      <c r="E1795" s="17"/>
    </row>
    <row r="1796" spans="4:5" ht="15">
      <c r="D1796" s="106"/>
      <c r="E1796" s="17"/>
    </row>
    <row r="1797" spans="4:5" ht="15">
      <c r="D1797" s="106"/>
      <c r="E1797" s="17"/>
    </row>
    <row r="1798" spans="4:5" ht="15">
      <c r="D1798" s="106"/>
      <c r="E1798" s="17"/>
    </row>
    <row r="1799" spans="4:5" ht="15">
      <c r="D1799" s="106"/>
      <c r="E1799" s="17"/>
    </row>
    <row r="1800" spans="4:5" ht="15">
      <c r="D1800" s="106"/>
      <c r="E1800" s="17"/>
    </row>
    <row r="1801" spans="4:5" ht="15">
      <c r="D1801" s="106"/>
      <c r="E1801" s="17"/>
    </row>
    <row r="1802" spans="4:5" ht="15">
      <c r="D1802" s="106"/>
      <c r="E1802" s="17"/>
    </row>
    <row r="1803" spans="4:5" ht="15">
      <c r="D1803" s="106"/>
      <c r="E1803" s="17"/>
    </row>
    <row r="1804" spans="4:5" ht="15">
      <c r="D1804" s="106"/>
      <c r="E1804" s="17"/>
    </row>
    <row r="1805" spans="4:5" ht="15">
      <c r="D1805" s="106"/>
      <c r="E1805" s="17"/>
    </row>
    <row r="1806" spans="4:5" ht="15">
      <c r="D1806" s="106"/>
      <c r="E1806" s="17"/>
    </row>
    <row r="1807" spans="4:5" ht="15">
      <c r="D1807" s="106"/>
      <c r="E1807" s="17"/>
    </row>
    <row r="1808" spans="4:5" ht="15">
      <c r="D1808" s="106"/>
      <c r="E1808" s="17"/>
    </row>
    <row r="1809" spans="4:5" ht="15">
      <c r="D1809" s="106"/>
      <c r="E1809" s="17"/>
    </row>
    <row r="1810" spans="4:5" ht="15">
      <c r="D1810" s="106"/>
      <c r="E1810" s="17"/>
    </row>
    <row r="1811" spans="4:5" ht="15">
      <c r="D1811" s="106"/>
      <c r="E1811" s="17"/>
    </row>
    <row r="1812" spans="4:5" ht="15">
      <c r="D1812" s="106"/>
      <c r="E1812" s="17"/>
    </row>
    <row r="1813" spans="4:5" ht="15">
      <c r="D1813" s="106"/>
      <c r="E1813" s="17"/>
    </row>
    <row r="1814" spans="4:5" ht="15">
      <c r="D1814" s="106"/>
      <c r="E1814" s="17"/>
    </row>
    <row r="1815" spans="4:5" ht="15">
      <c r="D1815" s="106"/>
      <c r="E1815" s="17"/>
    </row>
    <row r="1816" spans="4:5" ht="15">
      <c r="D1816" s="106"/>
      <c r="E1816" s="17"/>
    </row>
    <row r="1817" spans="4:5" ht="15">
      <c r="D1817" s="106"/>
      <c r="E1817" s="17"/>
    </row>
    <row r="1818" spans="4:5" ht="15">
      <c r="D1818" s="106"/>
      <c r="E1818" s="17"/>
    </row>
    <row r="1819" spans="4:5" ht="15">
      <c r="D1819" s="106"/>
      <c r="E1819" s="17"/>
    </row>
    <row r="1820" spans="4:5" ht="15">
      <c r="D1820" s="106"/>
      <c r="E1820" s="17"/>
    </row>
    <row r="1821" spans="4:5" ht="15">
      <c r="D1821" s="106"/>
      <c r="E1821" s="17"/>
    </row>
    <row r="1822" spans="4:5" ht="15">
      <c r="D1822" s="106"/>
      <c r="E1822" s="17"/>
    </row>
    <row r="1823" spans="4:5" ht="15">
      <c r="D1823" s="106"/>
      <c r="E1823" s="17"/>
    </row>
    <row r="1824" spans="4:5" ht="15">
      <c r="D1824" s="106"/>
      <c r="E1824" s="17"/>
    </row>
    <row r="1825" spans="4:5" ht="15">
      <c r="D1825" s="106"/>
      <c r="E1825" s="17"/>
    </row>
    <row r="1826" spans="4:5" ht="15">
      <c r="D1826" s="106"/>
      <c r="E1826" s="17"/>
    </row>
    <row r="1827" spans="4:5" ht="15">
      <c r="D1827" s="106"/>
      <c r="E1827" s="17"/>
    </row>
    <row r="1828" spans="4:5" ht="15">
      <c r="D1828" s="106"/>
      <c r="E1828" s="17"/>
    </row>
    <row r="1829" spans="4:5" ht="15">
      <c r="D1829" s="106"/>
      <c r="E1829" s="17"/>
    </row>
    <row r="1830" spans="4:5" ht="15">
      <c r="D1830" s="106"/>
      <c r="E1830" s="17"/>
    </row>
    <row r="1831" spans="4:5" ht="15">
      <c r="D1831" s="106"/>
      <c r="E1831" s="17"/>
    </row>
    <row r="1832" spans="4:5" ht="15">
      <c r="D1832" s="106"/>
      <c r="E1832" s="17"/>
    </row>
    <row r="1833" spans="4:5" ht="15">
      <c r="D1833" s="106"/>
      <c r="E1833" s="17"/>
    </row>
    <row r="1834" spans="4:5" ht="15">
      <c r="D1834" s="106"/>
      <c r="E1834" s="17"/>
    </row>
    <row r="1835" spans="4:5" ht="15">
      <c r="D1835" s="106"/>
      <c r="E1835" s="17"/>
    </row>
    <row r="1836" spans="4:5" ht="15">
      <c r="D1836" s="106"/>
      <c r="E1836" s="17"/>
    </row>
    <row r="1837" spans="4:5" ht="15">
      <c r="D1837" s="106"/>
      <c r="E1837" s="17"/>
    </row>
    <row r="1838" spans="4:5" ht="15">
      <c r="D1838" s="106"/>
      <c r="E1838" s="17"/>
    </row>
    <row r="1839" spans="4:5" ht="15">
      <c r="D1839" s="106"/>
      <c r="E1839" s="17"/>
    </row>
    <row r="1840" spans="4:5" ht="15">
      <c r="D1840" s="106"/>
      <c r="E1840" s="17"/>
    </row>
    <row r="1841" spans="4:5" ht="15">
      <c r="D1841" s="106"/>
      <c r="E1841" s="17"/>
    </row>
    <row r="1842" spans="4:5" ht="15">
      <c r="D1842" s="106"/>
      <c r="E1842" s="17"/>
    </row>
    <row r="1843" spans="4:5" ht="15">
      <c r="D1843" s="106"/>
      <c r="E1843" s="17"/>
    </row>
    <row r="1844" spans="4:5" ht="15">
      <c r="D1844" s="106"/>
      <c r="E1844" s="17"/>
    </row>
    <row r="1845" spans="4:5" ht="15">
      <c r="D1845" s="106"/>
      <c r="E1845" s="17"/>
    </row>
    <row r="1846" spans="4:5" ht="15">
      <c r="D1846" s="106"/>
      <c r="E1846" s="17"/>
    </row>
    <row r="1847" spans="4:5" ht="15">
      <c r="D1847" s="106"/>
      <c r="E1847" s="17"/>
    </row>
    <row r="1848" spans="4:5" ht="15">
      <c r="D1848" s="106"/>
      <c r="E1848" s="17"/>
    </row>
    <row r="1849" spans="4:5" ht="15">
      <c r="D1849" s="106"/>
      <c r="E1849" s="17"/>
    </row>
    <row r="1850" spans="4:5" ht="15">
      <c r="D1850" s="106"/>
      <c r="E1850" s="17"/>
    </row>
    <row r="1851" spans="4:5" ht="15">
      <c r="D1851" s="106"/>
      <c r="E1851" s="17"/>
    </row>
    <row r="1852" spans="4:5" ht="15">
      <c r="D1852" s="106"/>
      <c r="E1852" s="17"/>
    </row>
    <row r="1853" spans="4:5" ht="15">
      <c r="D1853" s="106"/>
      <c r="E1853" s="17"/>
    </row>
    <row r="1854" spans="4:5" ht="15">
      <c r="D1854" s="106"/>
      <c r="E1854" s="17"/>
    </row>
    <row r="1855" spans="4:5" ht="15">
      <c r="D1855" s="106"/>
      <c r="E1855" s="17"/>
    </row>
    <row r="1856" spans="4:5" ht="15">
      <c r="D1856" s="106"/>
      <c r="E1856" s="17"/>
    </row>
    <row r="1857" spans="4:5" ht="15">
      <c r="D1857" s="106"/>
      <c r="E1857" s="17"/>
    </row>
    <row r="1858" spans="4:5" ht="15">
      <c r="D1858" s="106"/>
      <c r="E1858" s="17"/>
    </row>
    <row r="1859" spans="4:5" ht="15">
      <c r="D1859" s="106"/>
      <c r="E1859" s="17"/>
    </row>
    <row r="1860" spans="4:5" ht="15">
      <c r="D1860" s="106"/>
      <c r="E1860" s="17"/>
    </row>
    <row r="1861" spans="4:5" ht="15">
      <c r="D1861" s="106"/>
      <c r="E1861" s="17"/>
    </row>
    <row r="1862" spans="4:5" ht="15">
      <c r="D1862" s="106"/>
      <c r="E1862" s="17"/>
    </row>
    <row r="1863" spans="4:5" ht="15">
      <c r="D1863" s="106"/>
      <c r="E1863" s="17"/>
    </row>
    <row r="1864" spans="4:5" ht="15">
      <c r="D1864" s="106"/>
      <c r="E1864" s="17"/>
    </row>
    <row r="1865" spans="4:5" ht="15">
      <c r="D1865" s="106"/>
      <c r="E1865" s="17"/>
    </row>
    <row r="1866" spans="4:5" ht="15">
      <c r="D1866" s="106"/>
      <c r="E1866" s="17"/>
    </row>
    <row r="1867" spans="4:5" ht="15">
      <c r="D1867" s="106"/>
      <c r="E1867" s="17"/>
    </row>
    <row r="1868" spans="4:5" ht="15">
      <c r="D1868" s="106"/>
      <c r="E1868" s="17"/>
    </row>
    <row r="1869" spans="4:5" ht="15">
      <c r="D1869" s="106"/>
      <c r="E1869" s="17"/>
    </row>
    <row r="1870" spans="4:5" ht="15">
      <c r="D1870" s="106"/>
      <c r="E1870" s="17"/>
    </row>
    <row r="1871" spans="4:5" ht="15">
      <c r="D1871" s="106"/>
      <c r="E1871" s="17"/>
    </row>
    <row r="1872" spans="4:5" ht="15">
      <c r="D1872" s="106"/>
      <c r="E1872" s="17"/>
    </row>
    <row r="1873" spans="4:5" ht="15">
      <c r="D1873" s="106"/>
      <c r="E1873" s="17"/>
    </row>
    <row r="1874" spans="4:5" ht="15">
      <c r="D1874" s="106"/>
      <c r="E1874" s="17"/>
    </row>
    <row r="1875" spans="4:5" ht="15">
      <c r="D1875" s="106"/>
      <c r="E1875" s="17"/>
    </row>
    <row r="1876" spans="4:5" ht="15">
      <c r="D1876" s="106"/>
      <c r="E1876" s="17"/>
    </row>
    <row r="1877" spans="4:5" ht="15">
      <c r="D1877" s="106"/>
      <c r="E1877" s="17"/>
    </row>
    <row r="1878" spans="4:5" ht="15">
      <c r="D1878" s="106"/>
      <c r="E1878" s="17"/>
    </row>
    <row r="1879" spans="4:5" ht="15">
      <c r="D1879" s="106"/>
      <c r="E1879" s="17"/>
    </row>
    <row r="1880" spans="4:5" ht="15">
      <c r="D1880" s="106"/>
      <c r="E1880" s="17"/>
    </row>
    <row r="1881" spans="4:5" ht="15">
      <c r="D1881" s="106"/>
      <c r="E1881" s="17"/>
    </row>
    <row r="1882" spans="4:5" ht="15">
      <c r="D1882" s="106"/>
      <c r="E1882" s="17"/>
    </row>
    <row r="1883" spans="4:5" ht="15">
      <c r="D1883" s="106"/>
      <c r="E1883" s="17"/>
    </row>
    <row r="1884" spans="4:5" ht="15">
      <c r="D1884" s="106"/>
      <c r="E1884" s="17"/>
    </row>
    <row r="1885" spans="4:5" ht="15">
      <c r="D1885" s="106"/>
      <c r="E1885" s="17"/>
    </row>
    <row r="1886" spans="4:5" ht="15">
      <c r="D1886" s="106"/>
      <c r="E1886" s="17"/>
    </row>
    <row r="1887" spans="4:5" ht="15">
      <c r="D1887" s="106"/>
      <c r="E1887" s="17"/>
    </row>
    <row r="1888" spans="4:5" ht="15">
      <c r="D1888" s="106"/>
      <c r="E1888" s="17"/>
    </row>
    <row r="1889" spans="4:5" ht="15">
      <c r="D1889" s="106"/>
      <c r="E1889" s="17"/>
    </row>
    <row r="1890" spans="4:5" ht="15">
      <c r="D1890" s="106"/>
      <c r="E1890" s="17"/>
    </row>
    <row r="1891" spans="4:5" ht="15">
      <c r="D1891" s="106"/>
      <c r="E1891" s="17"/>
    </row>
    <row r="1892" spans="4:5" ht="15">
      <c r="D1892" s="106"/>
      <c r="E1892" s="17"/>
    </row>
    <row r="1893" spans="4:5" ht="15">
      <c r="D1893" s="106"/>
      <c r="E1893" s="17"/>
    </row>
    <row r="1894" spans="4:5" ht="15">
      <c r="D1894" s="106"/>
      <c r="E1894" s="17"/>
    </row>
    <row r="1895" spans="4:5" ht="15">
      <c r="D1895" s="106"/>
      <c r="E1895" s="17"/>
    </row>
    <row r="1896" spans="4:5" ht="15">
      <c r="D1896" s="106"/>
      <c r="E1896" s="17"/>
    </row>
    <row r="1897" spans="4:5" ht="15">
      <c r="D1897" s="106"/>
      <c r="E1897" s="17"/>
    </row>
    <row r="1898" spans="4:5" ht="15">
      <c r="D1898" s="106"/>
      <c r="E1898" s="17"/>
    </row>
    <row r="1899" spans="4:5" ht="15">
      <c r="D1899" s="106"/>
      <c r="E1899" s="17"/>
    </row>
    <row r="1900" spans="4:5" ht="15">
      <c r="D1900" s="106"/>
      <c r="E1900" s="17"/>
    </row>
    <row r="1901" spans="4:5" ht="15">
      <c r="D1901" s="106"/>
      <c r="E1901" s="17"/>
    </row>
    <row r="1902" spans="4:5" ht="15">
      <c r="D1902" s="106"/>
      <c r="E1902" s="17"/>
    </row>
    <row r="1903" spans="4:5" ht="15">
      <c r="D1903" s="106"/>
      <c r="E1903" s="17"/>
    </row>
    <row r="1904" spans="4:5" ht="15">
      <c r="D1904" s="106"/>
      <c r="E1904" s="17"/>
    </row>
    <row r="1905" spans="4:5" ht="15">
      <c r="D1905" s="106"/>
      <c r="E1905" s="17"/>
    </row>
    <row r="1906" spans="4:5" ht="15">
      <c r="D1906" s="106"/>
      <c r="E1906" s="17"/>
    </row>
    <row r="1907" spans="4:5" ht="15">
      <c r="D1907" s="106"/>
      <c r="E1907" s="17"/>
    </row>
    <row r="1908" spans="4:5" ht="15">
      <c r="D1908" s="106"/>
      <c r="E1908" s="17"/>
    </row>
    <row r="1909" spans="4:5" ht="15">
      <c r="D1909" s="106"/>
      <c r="E1909" s="17"/>
    </row>
    <row r="1910" spans="4:5" ht="15">
      <c r="D1910" s="106"/>
      <c r="E1910" s="17"/>
    </row>
    <row r="1911" spans="4:5" ht="15">
      <c r="D1911" s="106"/>
      <c r="E1911" s="17"/>
    </row>
    <row r="1912" spans="4:5" ht="15">
      <c r="D1912" s="106"/>
      <c r="E1912" s="17"/>
    </row>
    <row r="1913" spans="4:5" ht="15">
      <c r="D1913" s="106"/>
      <c r="E1913" s="17"/>
    </row>
    <row r="1914" spans="4:5" ht="15">
      <c r="D1914" s="106"/>
      <c r="E1914" s="17"/>
    </row>
    <row r="1915" spans="4:5" ht="15">
      <c r="D1915" s="106"/>
      <c r="E1915" s="17"/>
    </row>
    <row r="1916" spans="4:5" ht="15">
      <c r="D1916" s="106"/>
      <c r="E1916" s="17"/>
    </row>
    <row r="1917" spans="4:5" ht="15">
      <c r="D1917" s="106"/>
      <c r="E1917" s="17"/>
    </row>
    <row r="1918" spans="4:5" ht="15">
      <c r="D1918" s="106"/>
      <c r="E1918" s="17"/>
    </row>
    <row r="1919" spans="4:5" ht="15">
      <c r="D1919" s="106"/>
      <c r="E1919" s="17"/>
    </row>
    <row r="1920" spans="4:5" ht="15">
      <c r="D1920" s="106"/>
      <c r="E1920" s="17"/>
    </row>
    <row r="1921" spans="4:5" ht="15">
      <c r="D1921" s="106"/>
      <c r="E1921" s="17"/>
    </row>
    <row r="1922" spans="4:5" ht="15">
      <c r="D1922" s="106"/>
      <c r="E1922" s="17"/>
    </row>
    <row r="1923" spans="4:5" ht="15">
      <c r="D1923" s="106"/>
      <c r="E1923" s="17"/>
    </row>
    <row r="1924" spans="4:5" ht="15">
      <c r="D1924" s="106"/>
      <c r="E1924" s="17"/>
    </row>
    <row r="1925" spans="4:5" ht="15">
      <c r="D1925" s="106"/>
      <c r="E1925" s="17"/>
    </row>
    <row r="1926" spans="4:5" ht="15">
      <c r="D1926" s="106"/>
      <c r="E1926" s="17"/>
    </row>
    <row r="1927" spans="4:5" ht="15">
      <c r="D1927" s="106"/>
      <c r="E1927" s="17"/>
    </row>
    <row r="1928" spans="4:5" ht="15">
      <c r="D1928" s="106"/>
      <c r="E1928" s="17"/>
    </row>
    <row r="1929" spans="4:5" ht="15">
      <c r="D1929" s="106"/>
      <c r="E1929" s="17"/>
    </row>
    <row r="1930" spans="4:5" ht="15">
      <c r="D1930" s="106"/>
      <c r="E1930" s="17"/>
    </row>
    <row r="1931" spans="4:5" ht="15">
      <c r="D1931" s="106"/>
      <c r="E1931" s="17"/>
    </row>
    <row r="1932" spans="4:5" ht="15">
      <c r="D1932" s="106"/>
      <c r="E1932" s="17"/>
    </row>
    <row r="1933" spans="4:5" ht="15">
      <c r="D1933" s="106"/>
      <c r="E1933" s="17"/>
    </row>
    <row r="1934" spans="4:5" ht="15">
      <c r="D1934" s="106"/>
      <c r="E1934" s="17"/>
    </row>
    <row r="1935" spans="4:5" ht="15">
      <c r="D1935" s="106"/>
      <c r="E1935" s="17"/>
    </row>
    <row r="1936" spans="4:5" ht="15">
      <c r="D1936" s="106"/>
      <c r="E1936" s="17"/>
    </row>
    <row r="1937" spans="4:5" ht="15">
      <c r="D1937" s="106"/>
      <c r="E1937" s="17"/>
    </row>
    <row r="1938" spans="4:5" ht="15">
      <c r="D1938" s="106"/>
      <c r="E1938" s="17"/>
    </row>
    <row r="1939" spans="4:5" ht="15">
      <c r="D1939" s="106"/>
      <c r="E1939" s="17"/>
    </row>
    <row r="1940" spans="4:5" ht="15">
      <c r="D1940" s="106"/>
      <c r="E1940" s="17"/>
    </row>
    <row r="1941" spans="4:5" ht="15">
      <c r="D1941" s="106"/>
      <c r="E1941" s="17"/>
    </row>
    <row r="1942" spans="4:5" ht="15">
      <c r="D1942" s="106"/>
      <c r="E1942" s="17"/>
    </row>
    <row r="1943" spans="4:5" ht="15">
      <c r="D1943" s="106"/>
      <c r="E1943" s="17"/>
    </row>
    <row r="1944" spans="4:5" ht="15">
      <c r="D1944" s="106"/>
      <c r="E1944" s="17"/>
    </row>
    <row r="1945" spans="4:5" ht="15">
      <c r="D1945" s="106"/>
      <c r="E1945" s="17"/>
    </row>
    <row r="1946" spans="4:5" ht="15">
      <c r="D1946" s="106"/>
      <c r="E1946" s="17"/>
    </row>
    <row r="1947" spans="4:5" ht="15">
      <c r="D1947" s="106"/>
      <c r="E1947" s="17"/>
    </row>
    <row r="1948" spans="4:5" ht="15">
      <c r="D1948" s="106"/>
      <c r="E1948" s="17"/>
    </row>
    <row r="1949" spans="4:5" ht="15">
      <c r="D1949" s="106"/>
      <c r="E1949" s="17"/>
    </row>
    <row r="1950" spans="4:5" ht="15">
      <c r="D1950" s="106"/>
      <c r="E1950" s="17"/>
    </row>
    <row r="1951" spans="4:5" ht="15">
      <c r="D1951" s="106"/>
      <c r="E1951" s="17"/>
    </row>
    <row r="1952" spans="4:5" ht="15">
      <c r="D1952" s="106"/>
      <c r="E1952" s="17"/>
    </row>
    <row r="1953" spans="4:5" ht="15">
      <c r="D1953" s="106"/>
      <c r="E1953" s="17"/>
    </row>
    <row r="1954" spans="4:5" ht="15">
      <c r="D1954" s="106"/>
      <c r="E1954" s="17"/>
    </row>
    <row r="1955" spans="4:5" ht="15">
      <c r="D1955" s="106"/>
      <c r="E1955" s="17"/>
    </row>
    <row r="1956" spans="4:5" ht="15">
      <c r="D1956" s="106"/>
      <c r="E1956" s="17"/>
    </row>
    <row r="1957" spans="4:5" ht="15">
      <c r="D1957" s="106"/>
      <c r="E1957" s="17"/>
    </row>
    <row r="1958" spans="4:5" ht="15">
      <c r="D1958" s="106"/>
      <c r="E1958" s="17"/>
    </row>
    <row r="1959" spans="4:5" ht="15">
      <c r="D1959" s="106"/>
      <c r="E1959" s="17"/>
    </row>
    <row r="1960" spans="4:5" ht="15">
      <c r="D1960" s="106"/>
      <c r="E1960" s="17"/>
    </row>
    <row r="1961" spans="4:5" ht="15">
      <c r="D1961" s="106"/>
      <c r="E1961" s="17"/>
    </row>
    <row r="1962" spans="4:5" ht="15">
      <c r="D1962" s="106"/>
      <c r="E1962" s="17"/>
    </row>
    <row r="1963" spans="4:5" ht="15">
      <c r="D1963" s="106"/>
      <c r="E1963" s="17"/>
    </row>
    <row r="1964" spans="4:5" ht="15">
      <c r="D1964" s="106"/>
      <c r="E1964" s="17"/>
    </row>
    <row r="1965" spans="4:5" ht="15">
      <c r="D1965" s="106"/>
      <c r="E1965" s="17"/>
    </row>
    <row r="1966" spans="4:5" ht="15">
      <c r="D1966" s="106"/>
      <c r="E1966" s="17"/>
    </row>
    <row r="1967" spans="4:5" ht="15">
      <c r="D1967" s="106"/>
      <c r="E1967" s="17"/>
    </row>
    <row r="1968" spans="4:5" ht="15">
      <c r="D1968" s="106"/>
      <c r="E1968" s="17"/>
    </row>
    <row r="1969" spans="4:5" ht="15">
      <c r="D1969" s="106"/>
      <c r="E1969" s="17"/>
    </row>
    <row r="1970" spans="4:5" ht="15">
      <c r="D1970" s="106"/>
      <c r="E1970" s="17"/>
    </row>
    <row r="1971" spans="4:5" ht="15">
      <c r="D1971" s="106"/>
      <c r="E1971" s="17"/>
    </row>
    <row r="1972" spans="4:5" ht="15">
      <c r="D1972" s="106"/>
      <c r="E1972" s="17"/>
    </row>
    <row r="1973" spans="4:5" ht="15">
      <c r="D1973" s="106"/>
      <c r="E1973" s="17"/>
    </row>
    <row r="1974" spans="4:5" ht="15">
      <c r="D1974" s="106"/>
      <c r="E1974" s="17"/>
    </row>
    <row r="1975" spans="4:5" ht="15">
      <c r="D1975" s="106"/>
      <c r="E1975" s="17"/>
    </row>
    <row r="1976" spans="4:5" ht="15">
      <c r="D1976" s="106"/>
      <c r="E1976" s="17"/>
    </row>
    <row r="1977" spans="4:5" ht="15">
      <c r="D1977" s="106"/>
      <c r="E1977" s="17"/>
    </row>
    <row r="1978" spans="4:5" ht="15">
      <c r="D1978" s="106"/>
      <c r="E1978" s="17"/>
    </row>
    <row r="1979" spans="4:5" ht="15">
      <c r="D1979" s="106"/>
      <c r="E1979" s="17"/>
    </row>
    <row r="1980" spans="4:5" ht="15">
      <c r="D1980" s="106"/>
      <c r="E1980" s="17"/>
    </row>
    <row r="1981" spans="4:5" ht="15">
      <c r="D1981" s="106"/>
      <c r="E1981" s="17"/>
    </row>
    <row r="1982" spans="4:5" ht="15">
      <c r="D1982" s="106"/>
      <c r="E1982" s="17"/>
    </row>
    <row r="1983" spans="4:5" ht="15">
      <c r="D1983" s="106"/>
      <c r="E1983" s="17"/>
    </row>
    <row r="1984" spans="4:5" ht="15">
      <c r="D1984" s="106"/>
      <c r="E1984" s="17"/>
    </row>
    <row r="1985" spans="4:5" ht="15">
      <c r="D1985" s="106"/>
      <c r="E1985" s="17"/>
    </row>
    <row r="1986" spans="4:5" ht="15">
      <c r="D1986" s="106"/>
      <c r="E1986" s="17"/>
    </row>
    <row r="1987" spans="4:5" ht="15">
      <c r="D1987" s="106"/>
      <c r="E1987" s="17"/>
    </row>
    <row r="1988" spans="4:5" ht="15">
      <c r="D1988" s="106"/>
      <c r="E1988" s="17"/>
    </row>
    <row r="1989" spans="4:5" ht="15">
      <c r="D1989" s="106"/>
      <c r="E1989" s="17"/>
    </row>
    <row r="1990" spans="4:5" ht="15">
      <c r="D1990" s="106"/>
      <c r="E1990" s="17"/>
    </row>
    <row r="1991" spans="4:5" ht="15">
      <c r="D1991" s="106"/>
      <c r="E1991" s="17"/>
    </row>
    <row r="1992" spans="4:5" ht="15">
      <c r="D1992" s="106"/>
      <c r="E1992" s="17"/>
    </row>
    <row r="1993" spans="4:5" ht="15">
      <c r="D1993" s="106"/>
      <c r="E1993" s="17"/>
    </row>
    <row r="1994" spans="4:5" ht="15">
      <c r="D1994" s="106"/>
      <c r="E1994" s="17"/>
    </row>
    <row r="1995" spans="4:5" ht="15">
      <c r="D1995" s="106"/>
      <c r="E1995" s="17"/>
    </row>
    <row r="1996" spans="4:5" ht="15">
      <c r="D1996" s="106"/>
      <c r="E1996" s="17"/>
    </row>
    <row r="1997" spans="4:5" ht="15">
      <c r="D1997" s="106"/>
      <c r="E1997" s="17"/>
    </row>
    <row r="1998" spans="4:5" ht="15">
      <c r="D1998" s="106"/>
      <c r="E1998" s="17"/>
    </row>
    <row r="1999" spans="4:5" ht="15">
      <c r="D1999" s="106"/>
      <c r="E1999" s="17"/>
    </row>
    <row r="2000" spans="4:5" ht="15">
      <c r="D2000" s="106"/>
      <c r="E2000" s="17"/>
    </row>
    <row r="2001" spans="4:5" ht="15">
      <c r="D2001" s="106"/>
      <c r="E2001" s="17"/>
    </row>
    <row r="2002" spans="4:5" ht="15">
      <c r="D2002" s="106"/>
      <c r="E2002" s="17"/>
    </row>
    <row r="2003" spans="4:5" ht="15">
      <c r="D2003" s="106"/>
      <c r="E2003" s="17"/>
    </row>
    <row r="2004" spans="4:5" ht="15">
      <c r="D2004" s="106"/>
      <c r="E2004" s="17"/>
    </row>
    <row r="2005" spans="4:5" ht="15">
      <c r="D2005" s="106"/>
      <c r="E2005" s="17"/>
    </row>
    <row r="2006" spans="4:5" ht="15">
      <c r="D2006" s="106"/>
      <c r="E2006" s="17"/>
    </row>
    <row r="2007" spans="4:5" ht="15">
      <c r="D2007" s="106"/>
      <c r="E2007" s="17"/>
    </row>
    <row r="2008" spans="4:5" ht="15">
      <c r="D2008" s="106"/>
      <c r="E2008" s="17"/>
    </row>
    <row r="2009" spans="4:5" ht="15">
      <c r="D2009" s="106"/>
      <c r="E2009" s="17"/>
    </row>
    <row r="2010" spans="4:5" ht="15">
      <c r="D2010" s="106"/>
      <c r="E2010" s="17"/>
    </row>
    <row r="2011" spans="4:5" ht="15">
      <c r="D2011" s="106"/>
      <c r="E2011" s="17"/>
    </row>
    <row r="2012" spans="4:5" ht="15">
      <c r="D2012" s="106"/>
      <c r="E2012" s="17"/>
    </row>
    <row r="2013" spans="4:5" ht="15">
      <c r="D2013" s="106"/>
      <c r="E2013" s="17"/>
    </row>
    <row r="2014" spans="4:5" ht="15">
      <c r="D2014" s="106"/>
      <c r="E2014" s="17"/>
    </row>
    <row r="2015" spans="4:5" ht="15">
      <c r="D2015" s="106"/>
      <c r="E2015" s="17"/>
    </row>
    <row r="2016" spans="4:5" ht="15">
      <c r="D2016" s="106"/>
      <c r="E2016" s="17"/>
    </row>
    <row r="2017" spans="4:5" ht="15">
      <c r="D2017" s="106"/>
      <c r="E2017" s="17"/>
    </row>
    <row r="2018" spans="4:5" ht="15">
      <c r="D2018" s="106"/>
      <c r="E2018" s="17"/>
    </row>
    <row r="2019" spans="4:5" ht="15">
      <c r="D2019" s="106"/>
      <c r="E2019" s="17"/>
    </row>
    <row r="2020" spans="4:5" ht="15">
      <c r="D2020" s="106"/>
      <c r="E2020" s="17"/>
    </row>
    <row r="2021" spans="4:5" ht="15">
      <c r="D2021" s="106"/>
      <c r="E2021" s="17"/>
    </row>
    <row r="2022" spans="4:5" ht="15">
      <c r="D2022" s="106"/>
      <c r="E2022" s="17"/>
    </row>
    <row r="2023" spans="4:5" ht="15">
      <c r="D2023" s="106"/>
      <c r="E2023" s="17"/>
    </row>
    <row r="2024" spans="4:5" ht="15">
      <c r="D2024" s="106"/>
      <c r="E2024" s="17"/>
    </row>
    <row r="2025" spans="4:5" ht="15">
      <c r="D2025" s="106"/>
      <c r="E2025" s="17"/>
    </row>
    <row r="2026" spans="4:5" ht="15">
      <c r="D2026" s="106"/>
      <c r="E2026" s="17"/>
    </row>
    <row r="2027" spans="4:5" ht="15">
      <c r="D2027" s="106"/>
      <c r="E2027" s="17"/>
    </row>
    <row r="2028" spans="4:5" ht="15">
      <c r="D2028" s="106"/>
      <c r="E2028" s="17"/>
    </row>
    <row r="2029" spans="4:5" ht="15">
      <c r="D2029" s="106"/>
      <c r="E2029" s="17"/>
    </row>
    <row r="2030" spans="4:5" ht="15">
      <c r="D2030" s="106"/>
      <c r="E2030" s="17"/>
    </row>
    <row r="2031" spans="4:5" ht="15">
      <c r="D2031" s="106"/>
      <c r="E2031" s="17"/>
    </row>
    <row r="2032" spans="4:5" ht="15">
      <c r="D2032" s="106"/>
      <c r="E2032" s="17"/>
    </row>
    <row r="2033" spans="4:5" ht="15">
      <c r="D2033" s="106"/>
      <c r="E2033" s="17"/>
    </row>
    <row r="2034" spans="4:5" ht="15">
      <c r="D2034" s="106"/>
      <c r="E2034" s="17"/>
    </row>
    <row r="2035" spans="4:5" ht="15">
      <c r="D2035" s="106"/>
      <c r="E2035" s="17"/>
    </row>
    <row r="2036" spans="4:5" ht="15">
      <c r="D2036" s="106"/>
      <c r="E2036" s="17"/>
    </row>
    <row r="2037" spans="4:5" ht="15">
      <c r="D2037" s="106"/>
      <c r="E2037" s="17"/>
    </row>
    <row r="2038" spans="4:5" ht="15">
      <c r="D2038" s="106"/>
      <c r="E2038" s="17"/>
    </row>
    <row r="2039" spans="4:5" ht="15">
      <c r="D2039" s="106"/>
      <c r="E2039" s="17"/>
    </row>
    <row r="2040" spans="4:5" ht="15">
      <c r="D2040" s="106"/>
      <c r="E2040" s="17"/>
    </row>
    <row r="2041" spans="4:5" ht="15">
      <c r="D2041" s="106"/>
      <c r="E2041" s="17"/>
    </row>
    <row r="2042" spans="4:5" ht="15">
      <c r="D2042" s="106"/>
      <c r="E2042" s="17"/>
    </row>
    <row r="2043" spans="4:5" ht="15">
      <c r="D2043" s="106"/>
      <c r="E2043" s="17"/>
    </row>
    <row r="2044" spans="4:5" ht="15">
      <c r="D2044" s="106"/>
      <c r="E2044" s="17"/>
    </row>
    <row r="2045" spans="4:5" ht="15">
      <c r="D2045" s="106"/>
      <c r="E2045" s="17"/>
    </row>
    <row r="2046" spans="4:5" ht="15">
      <c r="D2046" s="106"/>
      <c r="E2046" s="17"/>
    </row>
    <row r="2047" spans="4:5" ht="15">
      <c r="D2047" s="106"/>
      <c r="E2047" s="17"/>
    </row>
    <row r="2048" spans="4:5" ht="15">
      <c r="D2048" s="106"/>
      <c r="E2048" s="17"/>
    </row>
    <row r="2049" spans="4:5" ht="15">
      <c r="D2049" s="106"/>
      <c r="E2049" s="17"/>
    </row>
    <row r="2050" spans="4:5" ht="15">
      <c r="D2050" s="106"/>
      <c r="E2050" s="17"/>
    </row>
    <row r="2051" spans="4:5" ht="15">
      <c r="D2051" s="106"/>
      <c r="E2051" s="17"/>
    </row>
    <row r="2052" spans="4:5" ht="15">
      <c r="D2052" s="106"/>
      <c r="E2052" s="17"/>
    </row>
    <row r="2053" spans="4:5" ht="15">
      <c r="D2053" s="106"/>
      <c r="E2053" s="17"/>
    </row>
    <row r="2054" spans="4:5" ht="15">
      <c r="D2054" s="106"/>
      <c r="E2054" s="17"/>
    </row>
    <row r="2055" spans="4:5" ht="15">
      <c r="D2055" s="106"/>
      <c r="E2055" s="17"/>
    </row>
    <row r="2056" spans="4:5" ht="15">
      <c r="D2056" s="106"/>
      <c r="E2056" s="17"/>
    </row>
    <row r="2057" spans="4:5" ht="15">
      <c r="D2057" s="106"/>
      <c r="E2057" s="17"/>
    </row>
    <row r="2058" spans="4:5" ht="15">
      <c r="D2058" s="106"/>
      <c r="E2058" s="17"/>
    </row>
    <row r="2059" spans="4:5" ht="15">
      <c r="D2059" s="106"/>
      <c r="E2059" s="17"/>
    </row>
    <row r="2060" spans="4:5" ht="15">
      <c r="D2060" s="106"/>
      <c r="E2060" s="17"/>
    </row>
    <row r="2061" spans="4:5" ht="15">
      <c r="D2061" s="106"/>
      <c r="E2061" s="17"/>
    </row>
    <row r="2062" spans="4:5" ht="15">
      <c r="D2062" s="106"/>
      <c r="E2062" s="17"/>
    </row>
    <row r="2063" spans="4:5" ht="15">
      <c r="D2063" s="106"/>
      <c r="E2063" s="17"/>
    </row>
    <row r="2064" spans="4:5" ht="15">
      <c r="D2064" s="106"/>
      <c r="E2064" s="17"/>
    </row>
    <row r="2065" spans="4:5" ht="15">
      <c r="D2065" s="106"/>
      <c r="E2065" s="17"/>
    </row>
    <row r="2066" spans="4:5" ht="15">
      <c r="D2066" s="106"/>
      <c r="E2066" s="17"/>
    </row>
    <row r="2067" spans="4:5" ht="15">
      <c r="D2067" s="106"/>
      <c r="E2067" s="17"/>
    </row>
    <row r="2068" spans="4:5" ht="15">
      <c r="D2068" s="106"/>
      <c r="E2068" s="17"/>
    </row>
    <row r="2069" spans="4:5" ht="15">
      <c r="D2069" s="106"/>
      <c r="E2069" s="17"/>
    </row>
    <row r="2070" spans="4:5" ht="15">
      <c r="D2070" s="106"/>
      <c r="E2070" s="17"/>
    </row>
    <row r="2071" spans="4:5" ht="15">
      <c r="D2071" s="106"/>
      <c r="E2071" s="17"/>
    </row>
    <row r="2072" spans="4:5" ht="15">
      <c r="D2072" s="106"/>
      <c r="E2072" s="17"/>
    </row>
    <row r="2073" spans="4:5" ht="15">
      <c r="D2073" s="106"/>
      <c r="E2073" s="17"/>
    </row>
    <row r="2074" spans="4:5" ht="15">
      <c r="D2074" s="106"/>
      <c r="E2074" s="17"/>
    </row>
    <row r="2075" spans="4:5" ht="15">
      <c r="D2075" s="106"/>
      <c r="E2075" s="17"/>
    </row>
    <row r="2076" spans="4:5" ht="15">
      <c r="D2076" s="106"/>
      <c r="E2076" s="17"/>
    </row>
    <row r="2077" spans="4:5" ht="15">
      <c r="D2077" s="106"/>
      <c r="E2077" s="17"/>
    </row>
    <row r="2078" spans="4:5" ht="15">
      <c r="D2078" s="106"/>
      <c r="E2078" s="17"/>
    </row>
    <row r="2079" spans="4:5" ht="15">
      <c r="D2079" s="106"/>
      <c r="E2079" s="17"/>
    </row>
    <row r="2080" spans="4:5" ht="15">
      <c r="D2080" s="106"/>
      <c r="E2080" s="17"/>
    </row>
    <row r="2081" spans="4:5" ht="15">
      <c r="D2081" s="106"/>
      <c r="E2081" s="17"/>
    </row>
    <row r="2082" spans="4:5" ht="15">
      <c r="D2082" s="106"/>
      <c r="E2082" s="17"/>
    </row>
    <row r="2083" spans="4:5" ht="15">
      <c r="D2083" s="106"/>
      <c r="E2083" s="17"/>
    </row>
    <row r="2084" spans="4:5" ht="15">
      <c r="D2084" s="106"/>
      <c r="E2084" s="17"/>
    </row>
    <row r="2085" spans="4:5" ht="15">
      <c r="D2085" s="106"/>
      <c r="E2085" s="17"/>
    </row>
    <row r="2086" spans="4:5" ht="15">
      <c r="D2086" s="106"/>
      <c r="E2086" s="17"/>
    </row>
    <row r="2087" spans="4:5" ht="15">
      <c r="D2087" s="106"/>
      <c r="E2087" s="17"/>
    </row>
    <row r="2088" spans="4:5" ht="15">
      <c r="D2088" s="106"/>
      <c r="E2088" s="17"/>
    </row>
    <row r="2089" spans="4:5" ht="15">
      <c r="D2089" s="106"/>
      <c r="E2089" s="17"/>
    </row>
    <row r="2090" spans="4:5" ht="15">
      <c r="D2090" s="106"/>
      <c r="E2090" s="17"/>
    </row>
    <row r="2091" spans="4:5" ht="15">
      <c r="D2091" s="106"/>
      <c r="E2091" s="17"/>
    </row>
    <row r="2092" spans="4:5" ht="15">
      <c r="D2092" s="106"/>
      <c r="E2092" s="17"/>
    </row>
    <row r="2093" spans="4:5" ht="15">
      <c r="D2093" s="106"/>
      <c r="E2093" s="17"/>
    </row>
    <row r="2094" spans="4:5" ht="15">
      <c r="D2094" s="106"/>
      <c r="E2094" s="17"/>
    </row>
    <row r="2095" spans="4:5" ht="15">
      <c r="D2095" s="106"/>
      <c r="E2095" s="17"/>
    </row>
    <row r="2096" spans="4:5" ht="15">
      <c r="D2096" s="106"/>
      <c r="E2096" s="17"/>
    </row>
    <row r="2097" spans="4:5" ht="15">
      <c r="D2097" s="106"/>
      <c r="E2097" s="17"/>
    </row>
    <row r="2098" spans="4:5" ht="15">
      <c r="D2098" s="106"/>
      <c r="E2098" s="17"/>
    </row>
    <row r="2099" spans="4:5" ht="15">
      <c r="D2099" s="106"/>
      <c r="E2099" s="17"/>
    </row>
    <row r="2100" spans="4:5" ht="15">
      <c r="D2100" s="106"/>
      <c r="E2100" s="17"/>
    </row>
    <row r="2101" spans="4:5" ht="15">
      <c r="D2101" s="106"/>
      <c r="E2101" s="17"/>
    </row>
    <row r="2102" spans="4:5" ht="15">
      <c r="D2102" s="106"/>
      <c r="E2102" s="17"/>
    </row>
    <row r="2103" spans="4:5" ht="15">
      <c r="D2103" s="106"/>
      <c r="E2103" s="17"/>
    </row>
    <row r="2104" spans="4:5" ht="15">
      <c r="D2104" s="106"/>
      <c r="E2104" s="17"/>
    </row>
    <row r="2105" spans="4:5" ht="15">
      <c r="D2105" s="106"/>
      <c r="E2105" s="17"/>
    </row>
    <row r="2106" spans="4:5" ht="15">
      <c r="D2106" s="106"/>
      <c r="E2106" s="17"/>
    </row>
    <row r="2107" spans="4:5" ht="15">
      <c r="D2107" s="106"/>
      <c r="E2107" s="17"/>
    </row>
    <row r="2108" spans="4:5" ht="15">
      <c r="D2108" s="106"/>
      <c r="E2108" s="17"/>
    </row>
    <row r="2109" spans="4:5" ht="15">
      <c r="D2109" s="106"/>
      <c r="E2109" s="17"/>
    </row>
    <row r="2110" spans="4:5" ht="15">
      <c r="D2110" s="106"/>
      <c r="E2110" s="17"/>
    </row>
    <row r="2111" spans="4:5" ht="15">
      <c r="D2111" s="106"/>
      <c r="E2111" s="17"/>
    </row>
    <row r="2112" spans="4:5" ht="15">
      <c r="D2112" s="106"/>
      <c r="E2112" s="17"/>
    </row>
    <row r="2113" spans="4:5" ht="15">
      <c r="D2113" s="106"/>
      <c r="E2113" s="17"/>
    </row>
    <row r="2114" spans="4:5" ht="15">
      <c r="D2114" s="106"/>
      <c r="E2114" s="17"/>
    </row>
    <row r="2115" spans="4:5" ht="15">
      <c r="D2115" s="106"/>
      <c r="E2115" s="17"/>
    </row>
    <row r="2116" spans="4:5" ht="15">
      <c r="D2116" s="106"/>
      <c r="E2116" s="17"/>
    </row>
    <row r="2117" spans="4:5" ht="15">
      <c r="D2117" s="106"/>
      <c r="E2117" s="17"/>
    </row>
    <row r="2118" spans="4:5" ht="15">
      <c r="D2118" s="106"/>
      <c r="E2118" s="17"/>
    </row>
    <row r="2119" spans="4:5" ht="15">
      <c r="D2119" s="106"/>
      <c r="E2119" s="17"/>
    </row>
    <row r="2120" spans="4:5" ht="15">
      <c r="D2120" s="106"/>
      <c r="E2120" s="17"/>
    </row>
    <row r="2121" spans="4:5" ht="15">
      <c r="D2121" s="106"/>
      <c r="E2121" s="17"/>
    </row>
    <row r="2122" spans="4:5" ht="15">
      <c r="D2122" s="106"/>
      <c r="E2122" s="17"/>
    </row>
    <row r="2123" spans="4:5" ht="15">
      <c r="D2123" s="106"/>
      <c r="E2123" s="17"/>
    </row>
    <row r="2124" spans="4:5" ht="15">
      <c r="D2124" s="106"/>
      <c r="E2124" s="17"/>
    </row>
    <row r="2125" spans="4:5" ht="15">
      <c r="D2125" s="106"/>
      <c r="E2125" s="17"/>
    </row>
    <row r="2126" spans="4:5" ht="15">
      <c r="D2126" s="106"/>
      <c r="E2126" s="17"/>
    </row>
    <row r="2127" spans="4:5" ht="15">
      <c r="D2127" s="106"/>
      <c r="E2127" s="17"/>
    </row>
    <row r="2128" spans="4:5" ht="15">
      <c r="D2128" s="106"/>
      <c r="E2128" s="17"/>
    </row>
    <row r="2129" spans="4:5" ht="15">
      <c r="D2129" s="106"/>
      <c r="E2129" s="17"/>
    </row>
    <row r="2130" spans="4:5" ht="15">
      <c r="D2130" s="106"/>
      <c r="E2130" s="17"/>
    </row>
    <row r="2131" spans="4:5" ht="15">
      <c r="D2131" s="106"/>
      <c r="E2131" s="17"/>
    </row>
    <row r="2132" spans="4:5" ht="15">
      <c r="D2132" s="106"/>
      <c r="E2132" s="17"/>
    </row>
    <row r="2133" spans="4:5" ht="15">
      <c r="D2133" s="106"/>
      <c r="E2133" s="17"/>
    </row>
    <row r="2134" spans="4:5" ht="15">
      <c r="D2134" s="106"/>
      <c r="E2134" s="17"/>
    </row>
    <row r="2135" spans="4:5" ht="15">
      <c r="D2135" s="106"/>
      <c r="E2135" s="17"/>
    </row>
    <row r="2136" spans="4:5" ht="15">
      <c r="D2136" s="106"/>
      <c r="E2136" s="17"/>
    </row>
    <row r="2137" spans="4:5" ht="15">
      <c r="D2137" s="106"/>
      <c r="E2137" s="17"/>
    </row>
    <row r="2138" spans="4:5" ht="15">
      <c r="D2138" s="106"/>
      <c r="E2138" s="17"/>
    </row>
    <row r="2139" spans="4:5" ht="15">
      <c r="D2139" s="106"/>
      <c r="E2139" s="17"/>
    </row>
    <row r="2140" spans="4:5" ht="15">
      <c r="D2140" s="106"/>
      <c r="E2140" s="17"/>
    </row>
    <row r="2141" spans="4:5" ht="15">
      <c r="D2141" s="106"/>
      <c r="E2141" s="17"/>
    </row>
    <row r="2142" spans="4:5" ht="15">
      <c r="D2142" s="106"/>
      <c r="E2142" s="17"/>
    </row>
    <row r="2143" spans="4:5" ht="15">
      <c r="D2143" s="106"/>
      <c r="E2143" s="17"/>
    </row>
    <row r="2144" spans="4:5" ht="15">
      <c r="D2144" s="106"/>
      <c r="E2144" s="17"/>
    </row>
    <row r="2145" spans="4:5" ht="15">
      <c r="D2145" s="106"/>
      <c r="E2145" s="17"/>
    </row>
    <row r="2146" spans="4:5" ht="15">
      <c r="D2146" s="106"/>
      <c r="E2146" s="17"/>
    </row>
    <row r="2147" spans="4:5" ht="15">
      <c r="D2147" s="106"/>
      <c r="E2147" s="17"/>
    </row>
    <row r="2148" spans="4:5" ht="15">
      <c r="D2148" s="106"/>
      <c r="E2148" s="17"/>
    </row>
    <row r="2149" spans="4:5" ht="15">
      <c r="D2149" s="106"/>
      <c r="E2149" s="17"/>
    </row>
    <row r="2150" spans="4:5" ht="15">
      <c r="D2150" s="106"/>
      <c r="E2150" s="17"/>
    </row>
    <row r="2151" spans="4:5" ht="15">
      <c r="D2151" s="106"/>
      <c r="E2151" s="17"/>
    </row>
    <row r="2152" spans="4:5" ht="15">
      <c r="D2152" s="106"/>
      <c r="E2152" s="17"/>
    </row>
    <row r="2153" spans="4:5" ht="15">
      <c r="D2153" s="106"/>
      <c r="E2153" s="17"/>
    </row>
    <row r="2154" spans="4:5" ht="15">
      <c r="D2154" s="106"/>
      <c r="E2154" s="17"/>
    </row>
    <row r="2155" spans="4:5" ht="15">
      <c r="D2155" s="106"/>
      <c r="E2155" s="17"/>
    </row>
    <row r="2156" spans="4:5" ht="15">
      <c r="D2156" s="106"/>
      <c r="E2156" s="17"/>
    </row>
    <row r="2157" spans="4:5" ht="15">
      <c r="D2157" s="106"/>
      <c r="E2157" s="17"/>
    </row>
    <row r="2158" spans="4:5" ht="15">
      <c r="D2158" s="106"/>
      <c r="E2158" s="17"/>
    </row>
    <row r="2159" spans="4:5" ht="15">
      <c r="D2159" s="106"/>
      <c r="E2159" s="17"/>
    </row>
    <row r="2160" spans="4:5" ht="15">
      <c r="D2160" s="106"/>
      <c r="E2160" s="17"/>
    </row>
    <row r="2161" spans="4:5" ht="15">
      <c r="D2161" s="106"/>
      <c r="E2161" s="17"/>
    </row>
    <row r="2162" spans="4:5" ht="15">
      <c r="D2162" s="106"/>
      <c r="E2162" s="17"/>
    </row>
    <row r="2163" spans="4:5" ht="15">
      <c r="D2163" s="106"/>
      <c r="E2163" s="17"/>
    </row>
    <row r="2164" spans="4:5" ht="15">
      <c r="D2164" s="106"/>
      <c r="E2164" s="17"/>
    </row>
    <row r="2165" spans="4:5" ht="15">
      <c r="D2165" s="106"/>
      <c r="E2165" s="17"/>
    </row>
    <row r="2166" spans="4:5" ht="15">
      <c r="D2166" s="106"/>
      <c r="E2166" s="17"/>
    </row>
    <row r="2167" spans="4:5" ht="15">
      <c r="D2167" s="106"/>
      <c r="E2167" s="17"/>
    </row>
    <row r="2168" spans="4:5" ht="15">
      <c r="D2168" s="106"/>
      <c r="E2168" s="17"/>
    </row>
    <row r="2169" spans="4:5" ht="15">
      <c r="D2169" s="106"/>
      <c r="E2169" s="17"/>
    </row>
    <row r="2170" spans="4:5" ht="15">
      <c r="D2170" s="106"/>
      <c r="E2170" s="17"/>
    </row>
    <row r="2171" spans="4:5" ht="15">
      <c r="D2171" s="106"/>
      <c r="E2171" s="17"/>
    </row>
    <row r="2172" spans="4:5" ht="15">
      <c r="D2172" s="106"/>
      <c r="E2172" s="17"/>
    </row>
    <row r="2173" spans="4:5" ht="15">
      <c r="D2173" s="106"/>
      <c r="E2173" s="17"/>
    </row>
    <row r="2174" spans="4:5" ht="15">
      <c r="D2174" s="106"/>
      <c r="E2174" s="17"/>
    </row>
    <row r="2175" spans="4:5" ht="15">
      <c r="D2175" s="106"/>
      <c r="E2175" s="17"/>
    </row>
    <row r="2176" spans="4:5" ht="15">
      <c r="D2176" s="106"/>
      <c r="E2176" s="17"/>
    </row>
    <row r="2177" spans="4:5" ht="15">
      <c r="D2177" s="106"/>
      <c r="E2177" s="17"/>
    </row>
    <row r="2178" spans="4:5" ht="15">
      <c r="D2178" s="106"/>
      <c r="E2178" s="17"/>
    </row>
    <row r="2179" spans="4:5" ht="15">
      <c r="D2179" s="106"/>
      <c r="E2179" s="17"/>
    </row>
    <row r="2180" spans="4:5" ht="15">
      <c r="D2180" s="106"/>
      <c r="E2180" s="17"/>
    </row>
    <row r="2181" spans="4:5" ht="15">
      <c r="D2181" s="106"/>
      <c r="E2181" s="17"/>
    </row>
    <row r="2182" spans="4:5" ht="15">
      <c r="D2182" s="106"/>
      <c r="E2182" s="17"/>
    </row>
    <row r="2183" spans="4:5" ht="15">
      <c r="D2183" s="106"/>
      <c r="E2183" s="17"/>
    </row>
    <row r="2184" spans="4:5" ht="15">
      <c r="D2184" s="106"/>
      <c r="E2184" s="17"/>
    </row>
    <row r="2185" spans="4:5" ht="15">
      <c r="D2185" s="106"/>
      <c r="E2185" s="17"/>
    </row>
    <row r="2186" spans="4:5" ht="15">
      <c r="D2186" s="106"/>
      <c r="E2186" s="17"/>
    </row>
    <row r="2187" spans="4:5" ht="15">
      <c r="D2187" s="106"/>
      <c r="E2187" s="17"/>
    </row>
    <row r="2188" spans="4:5" ht="15">
      <c r="D2188" s="106"/>
      <c r="E2188" s="17"/>
    </row>
    <row r="2189" spans="4:5" ht="15">
      <c r="D2189" s="106"/>
      <c r="E2189" s="17"/>
    </row>
    <row r="2190" spans="4:5" ht="15">
      <c r="D2190" s="106"/>
      <c r="E2190" s="17"/>
    </row>
    <row r="2191" spans="4:5" ht="15">
      <c r="D2191" s="106"/>
      <c r="E2191" s="17"/>
    </row>
    <row r="2192" spans="4:5" ht="15">
      <c r="D2192" s="106"/>
      <c r="E2192" s="17"/>
    </row>
    <row r="2193" spans="4:5" ht="15">
      <c r="D2193" s="106"/>
      <c r="E2193" s="17"/>
    </row>
    <row r="2194" spans="4:5" ht="15">
      <c r="D2194" s="106"/>
      <c r="E2194" s="17"/>
    </row>
    <row r="2195" spans="4:5" ht="15">
      <c r="D2195" s="106"/>
      <c r="E2195" s="17"/>
    </row>
    <row r="2196" spans="4:5" ht="15">
      <c r="D2196" s="106"/>
      <c r="E2196" s="17"/>
    </row>
    <row r="2197" spans="4:5" ht="15">
      <c r="D2197" s="106"/>
      <c r="E2197" s="17"/>
    </row>
    <row r="2198" spans="4:5" ht="15">
      <c r="D2198" s="106"/>
      <c r="E2198" s="17"/>
    </row>
    <row r="2199" spans="4:5" ht="15">
      <c r="D2199" s="106"/>
      <c r="E2199" s="17"/>
    </row>
    <row r="2200" spans="4:5" ht="15">
      <c r="D2200" s="106"/>
      <c r="E2200" s="17"/>
    </row>
    <row r="2201" spans="4:5" ht="15">
      <c r="D2201" s="106"/>
      <c r="E2201" s="17"/>
    </row>
    <row r="2202" spans="4:5" ht="15">
      <c r="D2202" s="106"/>
      <c r="E2202" s="17"/>
    </row>
    <row r="2203" spans="4:5" ht="15">
      <c r="D2203" s="106"/>
      <c r="E2203" s="17"/>
    </row>
    <row r="2204" spans="4:5" ht="15">
      <c r="D2204" s="106"/>
      <c r="E2204" s="17"/>
    </row>
    <row r="2205" spans="4:5" ht="15">
      <c r="D2205" s="106"/>
      <c r="E2205" s="17"/>
    </row>
    <row r="2206" spans="4:5" ht="15">
      <c r="D2206" s="106"/>
      <c r="E2206" s="17"/>
    </row>
    <row r="2207" spans="4:5" ht="15">
      <c r="D2207" s="106"/>
      <c r="E2207" s="17"/>
    </row>
    <row r="2208" spans="4:5" ht="15">
      <c r="D2208" s="106"/>
      <c r="E2208" s="17"/>
    </row>
    <row r="2209" spans="4:5" ht="15">
      <c r="D2209" s="106"/>
      <c r="E2209" s="17"/>
    </row>
    <row r="2210" spans="4:5" ht="15">
      <c r="D2210" s="106"/>
      <c r="E2210" s="17"/>
    </row>
    <row r="2211" spans="4:5" ht="15">
      <c r="D2211" s="106"/>
      <c r="E2211" s="17"/>
    </row>
    <row r="2212" spans="4:5" ht="15">
      <c r="D2212" s="106"/>
      <c r="E2212" s="17"/>
    </row>
    <row r="2213" spans="4:5" ht="15">
      <c r="D2213" s="106"/>
      <c r="E2213" s="17"/>
    </row>
    <row r="2214" spans="4:5" ht="15">
      <c r="D2214" s="106"/>
      <c r="E2214" s="17"/>
    </row>
    <row r="2215" spans="4:5" ht="15">
      <c r="D2215" s="106"/>
      <c r="E2215" s="17"/>
    </row>
    <row r="2216" spans="4:5" ht="15">
      <c r="D2216" s="106"/>
      <c r="E2216" s="17"/>
    </row>
    <row r="2217" spans="4:5" ht="15">
      <c r="D2217" s="106"/>
      <c r="E2217" s="17"/>
    </row>
    <row r="2218" spans="4:5" ht="15">
      <c r="D2218" s="106"/>
      <c r="E2218" s="17"/>
    </row>
    <row r="2219" spans="4:5" ht="15">
      <c r="D2219" s="106"/>
      <c r="E2219" s="17"/>
    </row>
    <row r="2220" spans="4:5" ht="15">
      <c r="D2220" s="106"/>
      <c r="E2220" s="17"/>
    </row>
    <row r="2221" spans="4:5" ht="15">
      <c r="D2221" s="106"/>
      <c r="E2221" s="17"/>
    </row>
    <row r="2222" spans="4:5" ht="15">
      <c r="D2222" s="106"/>
      <c r="E2222" s="17"/>
    </row>
    <row r="2223" spans="4:5" ht="15">
      <c r="D2223" s="106"/>
      <c r="E2223" s="17"/>
    </row>
    <row r="2224" spans="4:5" ht="15">
      <c r="D2224" s="106"/>
      <c r="E2224" s="17"/>
    </row>
    <row r="2225" spans="4:5" ht="15">
      <c r="D2225" s="106"/>
      <c r="E2225" s="17"/>
    </row>
    <row r="2226" spans="4:5" ht="15">
      <c r="D2226" s="106"/>
      <c r="E2226" s="17"/>
    </row>
    <row r="2227" spans="4:5" ht="15">
      <c r="D2227" s="106"/>
      <c r="E2227" s="17"/>
    </row>
    <row r="2228" spans="4:5" ht="15">
      <c r="D2228" s="106"/>
      <c r="E2228" s="17"/>
    </row>
    <row r="2229" spans="4:5" ht="15">
      <c r="D2229" s="106"/>
      <c r="E2229" s="17"/>
    </row>
    <row r="2230" spans="4:5" ht="15">
      <c r="D2230" s="106"/>
      <c r="E2230" s="17"/>
    </row>
    <row r="2231" spans="4:5" ht="15">
      <c r="D2231" s="106"/>
      <c r="E2231" s="17"/>
    </row>
    <row r="2232" spans="4:5" ht="15">
      <c r="D2232" s="106"/>
      <c r="E2232" s="17"/>
    </row>
    <row r="2233" spans="4:5" ht="15">
      <c r="D2233" s="106"/>
      <c r="E2233" s="17"/>
    </row>
    <row r="2234" spans="4:5" ht="15">
      <c r="D2234" s="106"/>
      <c r="E2234" s="17"/>
    </row>
    <row r="2235" spans="4:5" ht="15">
      <c r="D2235" s="106"/>
      <c r="E2235" s="17"/>
    </row>
    <row r="2236" spans="4:5" ht="15">
      <c r="D2236" s="106"/>
      <c r="E2236" s="17"/>
    </row>
    <row r="2237" spans="4:5" ht="15">
      <c r="D2237" s="106"/>
      <c r="E2237" s="17"/>
    </row>
    <row r="2238" spans="4:5" ht="15">
      <c r="D2238" s="106"/>
      <c r="E2238" s="17"/>
    </row>
    <row r="2239" spans="4:5" ht="15">
      <c r="D2239" s="106"/>
      <c r="E2239" s="17"/>
    </row>
    <row r="2240" spans="4:5" ht="15">
      <c r="D2240" s="106"/>
      <c r="E2240" s="17"/>
    </row>
    <row r="2241" spans="4:5" ht="15">
      <c r="D2241" s="106"/>
      <c r="E2241" s="17"/>
    </row>
    <row r="2242" spans="4:5" ht="15">
      <c r="D2242" s="106"/>
      <c r="E2242" s="17"/>
    </row>
    <row r="2243" spans="4:5" ht="15">
      <c r="D2243" s="106"/>
      <c r="E2243" s="17"/>
    </row>
    <row r="2244" spans="4:5" ht="15">
      <c r="D2244" s="106"/>
      <c r="E2244" s="17"/>
    </row>
    <row r="2245" spans="4:5" ht="15">
      <c r="D2245" s="106"/>
      <c r="E2245" s="17"/>
    </row>
    <row r="2246" spans="4:5" ht="15">
      <c r="D2246" s="106"/>
      <c r="E2246" s="17"/>
    </row>
    <row r="2247" spans="4:5" ht="15">
      <c r="D2247" s="106"/>
      <c r="E2247" s="17"/>
    </row>
    <row r="2248" spans="4:5" ht="15">
      <c r="D2248" s="106"/>
      <c r="E2248" s="17"/>
    </row>
    <row r="2249" spans="4:5" ht="15">
      <c r="D2249" s="106"/>
      <c r="E2249" s="17"/>
    </row>
    <row r="2250" spans="4:5" ht="15">
      <c r="D2250" s="106"/>
      <c r="E2250" s="17"/>
    </row>
    <row r="2251" spans="4:5" ht="15">
      <c r="D2251" s="106"/>
      <c r="E2251" s="17"/>
    </row>
    <row r="2252" spans="4:5" ht="15">
      <c r="D2252" s="106"/>
      <c r="E2252" s="17"/>
    </row>
    <row r="2253" spans="4:5" ht="15">
      <c r="D2253" s="106"/>
      <c r="E2253" s="17"/>
    </row>
    <row r="2254" spans="4:5" ht="15">
      <c r="D2254" s="106"/>
      <c r="E2254" s="17"/>
    </row>
    <row r="2255" spans="4:5" ht="15">
      <c r="D2255" s="106"/>
      <c r="E2255" s="17"/>
    </row>
    <row r="2256" spans="4:5" ht="15">
      <c r="D2256" s="106"/>
      <c r="E2256" s="17"/>
    </row>
    <row r="2257" spans="4:5" ht="15">
      <c r="D2257" s="106"/>
      <c r="E2257" s="17"/>
    </row>
    <row r="2258" spans="4:5" ht="15">
      <c r="D2258" s="106"/>
      <c r="E2258" s="17"/>
    </row>
    <row r="2259" spans="4:5" ht="15">
      <c r="D2259" s="106"/>
      <c r="E2259" s="17"/>
    </row>
    <row r="2260" spans="4:5" ht="15">
      <c r="D2260" s="106"/>
      <c r="E2260" s="17"/>
    </row>
    <row r="2261" spans="4:5" ht="15">
      <c r="D2261" s="106"/>
      <c r="E2261" s="17"/>
    </row>
    <row r="2262" spans="4:5" ht="15">
      <c r="D2262" s="106"/>
      <c r="E2262" s="17"/>
    </row>
    <row r="2263" spans="4:5" ht="15">
      <c r="D2263" s="106"/>
      <c r="E2263" s="17"/>
    </row>
    <row r="2264" spans="4:5" ht="15">
      <c r="D2264" s="106"/>
      <c r="E2264" s="17"/>
    </row>
    <row r="2265" spans="4:5" ht="15">
      <c r="D2265" s="106"/>
      <c r="E2265" s="17"/>
    </row>
    <row r="2266" spans="4:5" ht="15">
      <c r="D2266" s="106"/>
      <c r="E2266" s="17"/>
    </row>
    <row r="2267" spans="4:5" ht="15">
      <c r="D2267" s="106"/>
      <c r="E2267" s="17"/>
    </row>
    <row r="2268" spans="4:5" ht="15">
      <c r="D2268" s="106"/>
      <c r="E2268" s="17"/>
    </row>
    <row r="2269" spans="4:5" ht="15">
      <c r="D2269" s="106"/>
      <c r="E2269" s="17"/>
    </row>
    <row r="2270" spans="4:5" ht="15">
      <c r="D2270" s="106"/>
      <c r="E2270" s="17"/>
    </row>
    <row r="2271" spans="4:5" ht="15">
      <c r="D2271" s="106"/>
      <c r="E2271" s="17"/>
    </row>
    <row r="2272" spans="4:5" ht="15">
      <c r="D2272" s="106"/>
      <c r="E2272" s="17"/>
    </row>
    <row r="2273" spans="4:5" ht="15">
      <c r="D2273" s="106"/>
      <c r="E2273" s="17"/>
    </row>
    <row r="2274" spans="4:5" ht="15">
      <c r="D2274" s="106"/>
      <c r="E2274" s="17"/>
    </row>
    <row r="2275" spans="4:5" ht="15">
      <c r="D2275" s="106"/>
      <c r="E2275" s="17"/>
    </row>
    <row r="2276" spans="4:5" ht="15">
      <c r="D2276" s="106"/>
      <c r="E2276" s="17"/>
    </row>
    <row r="2277" spans="4:5" ht="15">
      <c r="D2277" s="106"/>
      <c r="E2277" s="17"/>
    </row>
    <row r="2278" spans="4:5" ht="15">
      <c r="D2278" s="106"/>
      <c r="E2278" s="17"/>
    </row>
    <row r="2279" spans="4:5" ht="15">
      <c r="D2279" s="106"/>
      <c r="E2279" s="17"/>
    </row>
    <row r="2280" spans="4:5" ht="15">
      <c r="D2280" s="106"/>
      <c r="E2280" s="17"/>
    </row>
    <row r="2281" spans="4:5" ht="15">
      <c r="D2281" s="106"/>
      <c r="E2281" s="17"/>
    </row>
    <row r="2282" spans="4:5" ht="15">
      <c r="D2282" s="106"/>
      <c r="E2282" s="17"/>
    </row>
    <row r="2283" spans="4:5" ht="15">
      <c r="D2283" s="106"/>
      <c r="E2283" s="17"/>
    </row>
    <row r="2284" spans="4:5" ht="15">
      <c r="D2284" s="106"/>
      <c r="E2284" s="17"/>
    </row>
    <row r="2285" spans="4:5" ht="15">
      <c r="D2285" s="106"/>
      <c r="E2285" s="17"/>
    </row>
    <row r="2286" spans="4:5" ht="15">
      <c r="D2286" s="106"/>
      <c r="E2286" s="17"/>
    </row>
    <row r="2287" spans="4:5" ht="15">
      <c r="D2287" s="106"/>
      <c r="E2287" s="17"/>
    </row>
    <row r="2288" spans="4:5" ht="15">
      <c r="D2288" s="106"/>
      <c r="E2288" s="17"/>
    </row>
    <row r="2289" spans="4:5" ht="15">
      <c r="D2289" s="106"/>
      <c r="E2289" s="17"/>
    </row>
    <row r="2290" spans="4:5" ht="15">
      <c r="D2290" s="106"/>
      <c r="E2290" s="17"/>
    </row>
    <row r="2291" spans="4:5" ht="15">
      <c r="D2291" s="106"/>
      <c r="E2291" s="17"/>
    </row>
    <row r="2292" spans="4:5" ht="15">
      <c r="D2292" s="106"/>
      <c r="E2292" s="17"/>
    </row>
    <row r="2293" spans="4:5" ht="15">
      <c r="D2293" s="106"/>
      <c r="E2293" s="17"/>
    </row>
  </sheetData>
  <printOptions/>
  <pageMargins left="0.27" right="0.23" top="1" bottom="0.9" header="0.5" footer="0.47"/>
  <pageSetup horizontalDpi="300" verticalDpi="300" orientation="portrait" paperSize="9" r:id="rId2"/>
  <headerFooter alignWithMargins="0">
    <oddHeader>&amp;C&amp;"Arial Cyr,полужирный\&amp;12Чемпионат России среди ветеранов&amp;R
13-15 августа 2004 г.
Москва,ЮСЯ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70"/>
  <sheetViews>
    <sheetView tabSelected="1" view="pageBreakPreview" zoomScale="75" zoomScaleSheetLayoutView="75" workbookViewId="0" topLeftCell="B160">
      <selection activeCell="B160" sqref="B160"/>
    </sheetView>
  </sheetViews>
  <sheetFormatPr defaultColWidth="9.00390625" defaultRowHeight="12.75" outlineLevelCol="1"/>
  <cols>
    <col min="1" max="1" width="5.00390625" style="4" hidden="1" customWidth="1" outlineLevel="1"/>
    <col min="2" max="2" width="5.375" style="86" customWidth="1" collapsed="1"/>
    <col min="3" max="3" width="5.375" style="1" hidden="1" customWidth="1" outlineLevel="1"/>
    <col min="4" max="4" width="4.25390625" style="7" customWidth="1" collapsed="1"/>
    <col min="5" max="5" width="21.875" style="4" customWidth="1"/>
    <col min="6" max="6" width="4.375" style="17" customWidth="1"/>
    <col min="7" max="7" width="16.375" style="4" customWidth="1"/>
    <col min="8" max="8" width="21.625" style="4" customWidth="1"/>
    <col min="9" max="13" width="9.00390625" style="0" hidden="1" customWidth="1" outlineLevel="1"/>
    <col min="14" max="14" width="8.875" style="0" hidden="1" customWidth="1" outlineLevel="1"/>
    <col min="15" max="15" width="6.25390625" style="0" hidden="1" customWidth="1" outlineLevel="1"/>
    <col min="16" max="16" width="4.75390625" style="0" hidden="1" customWidth="1" outlineLevel="1"/>
    <col min="17" max="17" width="3.375" style="34" customWidth="1" collapsed="1"/>
    <col min="18" max="18" width="0.875" style="35" customWidth="1"/>
    <col min="19" max="19" width="7.00390625" style="93" customWidth="1"/>
    <col min="20" max="20" width="7.00390625" style="37" hidden="1" customWidth="1" outlineLevel="1"/>
    <col min="21" max="21" width="7.75390625" style="89" customWidth="1" collapsed="1"/>
    <col min="23" max="23" width="8.125" style="36" customWidth="1"/>
    <col min="25" max="25" width="6.375" style="21" customWidth="1"/>
  </cols>
  <sheetData>
    <row r="1" ht="15.75">
      <c r="H1" s="32"/>
    </row>
    <row r="2" spans="7:25" ht="15.75">
      <c r="G2" s="32" t="s">
        <v>847</v>
      </c>
      <c r="L2" s="20" t="s">
        <v>1103</v>
      </c>
      <c r="Q2" s="43"/>
      <c r="R2" s="43"/>
      <c r="S2" s="94"/>
      <c r="T2" s="10"/>
      <c r="W2" s="10"/>
      <c r="Y2" s="21">
        <f>104-F2</f>
        <v>104</v>
      </c>
    </row>
    <row r="3" spans="7:25" ht="15.75">
      <c r="G3" s="32" t="s">
        <v>835</v>
      </c>
      <c r="L3" s="20" t="s">
        <v>819</v>
      </c>
      <c r="Q3" s="43"/>
      <c r="R3" s="43"/>
      <c r="S3" s="94"/>
      <c r="T3" s="10"/>
      <c r="Y3" s="21">
        <f aca="true" t="shared" si="0" ref="Y3:Y67">104-F3</f>
        <v>104</v>
      </c>
    </row>
    <row r="4" spans="5:20" ht="15.75">
      <c r="E4" s="28"/>
      <c r="F4" s="28"/>
      <c r="G4" s="15"/>
      <c r="H4" s="15"/>
      <c r="I4" s="57"/>
      <c r="J4" s="59"/>
      <c r="K4" s="54"/>
      <c r="L4" s="54"/>
      <c r="M4" s="54"/>
      <c r="N4" s="54"/>
      <c r="O4" s="54"/>
      <c r="P4" s="54"/>
      <c r="Q4" s="41"/>
      <c r="R4" s="43"/>
      <c r="S4" s="94"/>
      <c r="T4" s="10"/>
    </row>
    <row r="5" spans="5:23" ht="15.75">
      <c r="E5" s="15"/>
      <c r="F5" s="28"/>
      <c r="G5" s="15"/>
      <c r="H5" s="15"/>
      <c r="I5" s="118"/>
      <c r="J5" s="59"/>
      <c r="K5" s="59"/>
      <c r="L5" s="59"/>
      <c r="M5" s="59"/>
      <c r="N5" s="59"/>
      <c r="O5" s="54"/>
      <c r="P5" s="54"/>
      <c r="Q5" s="41"/>
      <c r="R5" s="43"/>
      <c r="S5" s="94"/>
      <c r="T5" s="10"/>
      <c r="W5" s="10"/>
    </row>
    <row r="6" spans="1:25" ht="15.75">
      <c r="A6" s="4">
        <v>308</v>
      </c>
      <c r="B6" s="102">
        <v>70</v>
      </c>
      <c r="C6" s="43">
        <v>656</v>
      </c>
      <c r="D6" s="41">
        <v>1</v>
      </c>
      <c r="E6" s="10" t="str">
        <f>VLOOKUP($A6,база!$A$3:$E$9988,2,FALSE)</f>
        <v>Попов Владимир</v>
      </c>
      <c r="F6" s="41">
        <f>VLOOKUP($A6,база!$A$3:$E$9988,3,FALSE)</f>
        <v>32</v>
      </c>
      <c r="G6" s="10" t="str">
        <f>VLOOKUP($A6,база!$A$3:$E$9988,4,FALSE)</f>
        <v>Москва</v>
      </c>
      <c r="H6" s="10" t="str">
        <f>VLOOKUP($A6,база!$A$3:$E$9988,5,FALSE)</f>
        <v>Дзержинец</v>
      </c>
      <c r="I6" s="118"/>
      <c r="J6" s="59"/>
      <c r="K6" s="59"/>
      <c r="L6" s="59"/>
      <c r="M6" s="59"/>
      <c r="N6" s="59"/>
      <c r="O6" s="54"/>
      <c r="P6" s="54"/>
      <c r="S6" s="93">
        <v>4.98</v>
      </c>
      <c r="T6" s="37">
        <v>5.16</v>
      </c>
      <c r="U6" s="89">
        <f aca="true" t="shared" si="1" ref="U6:U40">(Q6*60+S6)/(W6*60+T6)*100</f>
        <v>96.51162790697676</v>
      </c>
      <c r="Y6" s="21">
        <f t="shared" si="0"/>
        <v>72</v>
      </c>
    </row>
    <row r="7" spans="1:25" ht="15">
      <c r="A7" s="4">
        <v>303</v>
      </c>
      <c r="B7" s="102">
        <v>65</v>
      </c>
      <c r="C7" s="43">
        <v>312</v>
      </c>
      <c r="D7" s="41">
        <v>1</v>
      </c>
      <c r="E7" s="10" t="str">
        <f>VLOOKUP($A7,база!$A$3:$E$9988,2,FALSE)</f>
        <v>Поляков Геннадий</v>
      </c>
      <c r="F7" s="41" t="str">
        <f>VLOOKUP($A7,база!$A$3:$E$9988,3,FALSE)</f>
        <v>39</v>
      </c>
      <c r="G7" s="10" t="str">
        <f>VLOOKUP($A7,база!$A$3:$E$9988,4,FALSE)</f>
        <v>Свердловская</v>
      </c>
      <c r="H7" s="10" t="str">
        <f>VLOOKUP($A7,база!$A$3:$E$9988,5,FALSE)</f>
        <v>Новоуральск Кедр</v>
      </c>
      <c r="I7" s="119"/>
      <c r="J7" s="50"/>
      <c r="K7" s="50"/>
      <c r="L7" s="50"/>
      <c r="M7" s="50"/>
      <c r="N7" s="50"/>
      <c r="O7" s="50"/>
      <c r="P7" s="50"/>
      <c r="S7" s="93">
        <v>3.8</v>
      </c>
      <c r="T7" s="37">
        <v>5.67</v>
      </c>
      <c r="U7" s="89">
        <f>(Q7*60+S7)/(W7*60+T7)*100</f>
        <v>67.01940035273368</v>
      </c>
      <c r="Y7" s="21">
        <f>104-F7</f>
        <v>65</v>
      </c>
    </row>
    <row r="8" spans="1:25" ht="15">
      <c r="A8" s="4">
        <v>64</v>
      </c>
      <c r="B8" s="102">
        <v>60</v>
      </c>
      <c r="C8" s="43">
        <v>541</v>
      </c>
      <c r="D8" s="41">
        <v>1</v>
      </c>
      <c r="E8" s="10" t="str">
        <f>VLOOKUP($A8,база!$A$3:$E$9988,2,FALSE)</f>
        <v>Внуков Александр</v>
      </c>
      <c r="F8" s="41">
        <f>VLOOKUP($A8,база!$A$3:$E$9988,3,FALSE)</f>
        <v>44</v>
      </c>
      <c r="G8" s="10" t="str">
        <f>VLOOKUP($A8,база!$A$3:$E$9988,4,FALSE)</f>
        <v>Латвия</v>
      </c>
      <c r="H8" s="10" t="str">
        <f>VLOOKUP($A8,база!$A$3:$E$9988,5,FALSE)</f>
        <v>Даугавпилс</v>
      </c>
      <c r="I8" s="121"/>
      <c r="J8" s="50"/>
      <c r="K8" s="50"/>
      <c r="L8" s="50"/>
      <c r="M8" s="50"/>
      <c r="N8" s="50"/>
      <c r="O8" s="50"/>
      <c r="P8" s="50"/>
      <c r="S8" s="93">
        <v>5.04</v>
      </c>
      <c r="T8" s="37">
        <v>6.07</v>
      </c>
      <c r="U8" s="89">
        <f t="shared" si="1"/>
        <v>83.03130148270182</v>
      </c>
      <c r="Y8" s="21">
        <f t="shared" si="0"/>
        <v>60</v>
      </c>
    </row>
    <row r="9" spans="1:25" ht="15">
      <c r="A9" s="4">
        <v>2</v>
      </c>
      <c r="B9" s="102"/>
      <c r="C9" s="43">
        <v>778</v>
      </c>
      <c r="D9" s="41">
        <v>2</v>
      </c>
      <c r="E9" s="10" t="str">
        <f>VLOOKUP($A9,база!$A$3:$E$9988,2,FALSE)</f>
        <v>Абрамов Александр</v>
      </c>
      <c r="F9" s="41">
        <f>VLOOKUP($A9,база!$A$3:$E$9988,3,FALSE)</f>
        <v>44</v>
      </c>
      <c r="G9" s="10" t="str">
        <f>VLOOKUP($A9,база!$A$3:$E$9988,4,FALSE)</f>
        <v>С-Петербург</v>
      </c>
      <c r="H9" s="10"/>
      <c r="I9" s="121"/>
      <c r="J9" s="50"/>
      <c r="K9" s="50"/>
      <c r="L9" s="50"/>
      <c r="M9" s="50"/>
      <c r="N9" s="50"/>
      <c r="O9" s="50"/>
      <c r="P9" s="50"/>
      <c r="S9" s="93">
        <v>4.43</v>
      </c>
      <c r="T9" s="37">
        <v>6.07</v>
      </c>
      <c r="U9" s="89">
        <f t="shared" si="1"/>
        <v>72.9818780889621</v>
      </c>
      <c r="Y9" s="21">
        <f t="shared" si="0"/>
        <v>60</v>
      </c>
    </row>
    <row r="10" spans="1:25" ht="15">
      <c r="A10" s="4">
        <v>179</v>
      </c>
      <c r="B10" s="102"/>
      <c r="C10" s="43">
        <v>332</v>
      </c>
      <c r="D10" s="41">
        <v>3</v>
      </c>
      <c r="E10" s="10" t="str">
        <f>VLOOKUP($A10,база!$A$3:$E$9988,2,FALSE)</f>
        <v>Кифа Вячеслав</v>
      </c>
      <c r="F10" s="41">
        <f>VLOOKUP($A10,база!$A$3:$E$9988,3,FALSE)</f>
        <v>42</v>
      </c>
      <c r="G10" s="10" t="str">
        <f>VLOOKUP($A10,база!$A$3:$E$9988,4,FALSE)</f>
        <v>Удмуртия</v>
      </c>
      <c r="H10" s="10" t="str">
        <f>VLOOKUP($A10,база!$A$3:$E$9988,5,FALSE)</f>
        <v>Глазов</v>
      </c>
      <c r="I10" s="119"/>
      <c r="J10" s="50"/>
      <c r="K10" s="50"/>
      <c r="L10" s="50"/>
      <c r="M10" s="50"/>
      <c r="N10" s="50"/>
      <c r="O10" s="50"/>
      <c r="P10" s="50"/>
      <c r="S10" s="93">
        <v>4.36</v>
      </c>
      <c r="T10" s="37">
        <v>5.9</v>
      </c>
      <c r="U10" s="89">
        <f t="shared" si="1"/>
        <v>73.89830508474576</v>
      </c>
      <c r="Y10" s="21">
        <f t="shared" si="0"/>
        <v>62</v>
      </c>
    </row>
    <row r="11" spans="1:25" ht="15">
      <c r="A11" s="4">
        <v>551</v>
      </c>
      <c r="B11" s="102"/>
      <c r="C11" s="43">
        <v>767</v>
      </c>
      <c r="D11" s="41">
        <v>4</v>
      </c>
      <c r="E11" s="10" t="str">
        <f>VLOOKUP($A11,база!$A$3:$E$9988,2,FALSE)</f>
        <v>Цепко Валерий</v>
      </c>
      <c r="F11" s="41">
        <f>VLOOKUP($A11,база!$A$3:$E$9988,3,FALSE)</f>
        <v>44</v>
      </c>
      <c r="G11" s="10" t="str">
        <f>VLOOKUP($A11,база!$A$3:$E$9988,4,FALSE)</f>
        <v>Дагестан</v>
      </c>
      <c r="H11" s="10" t="str">
        <f>VLOOKUP($A11,база!$A$3:$E$9988,5,FALSE)</f>
        <v>Махачкала</v>
      </c>
      <c r="I11" s="119"/>
      <c r="J11" s="50"/>
      <c r="K11" s="50"/>
      <c r="L11" s="50"/>
      <c r="M11" s="50"/>
      <c r="N11" s="50"/>
      <c r="O11" s="50"/>
      <c r="P11" s="50"/>
      <c r="S11" s="93">
        <v>3.79</v>
      </c>
      <c r="T11" s="37">
        <v>6.07</v>
      </c>
      <c r="U11" s="89">
        <f t="shared" si="1"/>
        <v>62.43822075782537</v>
      </c>
      <c r="Y11" s="21">
        <f t="shared" si="0"/>
        <v>60</v>
      </c>
    </row>
    <row r="12" spans="1:25" ht="15">
      <c r="A12" s="4">
        <v>96</v>
      </c>
      <c r="B12" s="102"/>
      <c r="C12" s="43">
        <v>799</v>
      </c>
      <c r="D12" s="41">
        <v>5</v>
      </c>
      <c r="E12" s="10" t="str">
        <f>VLOOKUP($A12,база!$A$3:$E$9988,2,FALSE)</f>
        <v>Губайдуллин Газым</v>
      </c>
      <c r="F12" s="41" t="str">
        <f>VLOOKUP($A12,база!$A$3:$E$9988,3,FALSE)</f>
        <v>43</v>
      </c>
      <c r="G12" s="10" t="str">
        <f>VLOOKUP($A12,база!$A$3:$E$9988,4,FALSE)</f>
        <v>Татарстан</v>
      </c>
      <c r="H12" s="10" t="str">
        <f>VLOOKUP($A12,база!$A$3:$E$9988,5,FALSE)</f>
        <v>Казань</v>
      </c>
      <c r="I12" s="120"/>
      <c r="J12" s="51"/>
      <c r="K12" s="51"/>
      <c r="L12" s="51"/>
      <c r="M12" s="51"/>
      <c r="N12" s="51"/>
      <c r="O12" s="50"/>
      <c r="P12" s="50"/>
      <c r="S12" s="93">
        <v>3.35</v>
      </c>
      <c r="T12" s="37">
        <v>5.99</v>
      </c>
      <c r="U12" s="89">
        <f t="shared" si="1"/>
        <v>55.926544240400666</v>
      </c>
      <c r="Y12" s="21">
        <f t="shared" si="0"/>
        <v>61</v>
      </c>
    </row>
    <row r="13" spans="1:25" ht="15">
      <c r="A13" s="4">
        <v>361</v>
      </c>
      <c r="B13" s="102">
        <v>55</v>
      </c>
      <c r="C13" s="43">
        <v>1</v>
      </c>
      <c r="D13" s="41">
        <v>1</v>
      </c>
      <c r="E13" s="10" t="str">
        <f>VLOOKUP($A13,база!$A$3:$E$9988,2,FALSE)</f>
        <v>Сауляк Святослав</v>
      </c>
      <c r="F13" s="41">
        <f>VLOOKUP($A13,база!$A$3:$E$9988,3,FALSE)</f>
        <v>46</v>
      </c>
      <c r="G13" s="10" t="str">
        <f>VLOOKUP($A13,база!$A$3:$E$9988,4,FALSE)</f>
        <v>Москва</v>
      </c>
      <c r="H13" s="10" t="str">
        <f>VLOOKUP($A13,база!$A$3:$E$9988,5,FALSE)</f>
        <v>Дзержинец</v>
      </c>
      <c r="I13" s="119"/>
      <c r="J13" s="50"/>
      <c r="K13" s="50"/>
      <c r="L13" s="50"/>
      <c r="M13" s="50"/>
      <c r="N13" s="50"/>
      <c r="O13" s="50"/>
      <c r="P13" s="50"/>
      <c r="S13" s="93">
        <v>5.26</v>
      </c>
      <c r="T13" s="37">
        <v>6.32</v>
      </c>
      <c r="U13" s="89">
        <f t="shared" si="1"/>
        <v>83.2278481012658</v>
      </c>
      <c r="Y13" s="21">
        <f t="shared" si="0"/>
        <v>58</v>
      </c>
    </row>
    <row r="14" spans="1:25" ht="15">
      <c r="A14" s="4">
        <v>161</v>
      </c>
      <c r="B14" s="102"/>
      <c r="C14" s="43">
        <v>42</v>
      </c>
      <c r="D14" s="41">
        <v>2</v>
      </c>
      <c r="E14" s="10" t="str">
        <f>VLOOKUP($A14,база!$A$3:$E$9988,2,FALSE)</f>
        <v>Кабанов Владимир</v>
      </c>
      <c r="F14" s="41">
        <f>VLOOKUP($A14,база!$A$3:$E$9988,3,FALSE)</f>
        <v>47</v>
      </c>
      <c r="G14" s="10" t="str">
        <f>VLOOKUP($A14,база!$A$3:$E$9988,4,FALSE)</f>
        <v>Александров</v>
      </c>
      <c r="H14" s="10"/>
      <c r="I14" s="119"/>
      <c r="J14" s="50"/>
      <c r="K14" s="50"/>
      <c r="L14" s="50"/>
      <c r="M14" s="50"/>
      <c r="N14" s="50"/>
      <c r="O14" s="50"/>
      <c r="P14" s="50"/>
      <c r="S14" s="93">
        <v>4.67</v>
      </c>
      <c r="T14" s="37">
        <v>6.32</v>
      </c>
      <c r="U14" s="89">
        <f t="shared" si="1"/>
        <v>73.89240506329114</v>
      </c>
      <c r="Y14" s="21">
        <f t="shared" si="0"/>
        <v>57</v>
      </c>
    </row>
    <row r="15" spans="1:25" ht="15">
      <c r="A15" s="4">
        <v>564</v>
      </c>
      <c r="B15" s="102"/>
      <c r="C15" s="43">
        <v>312</v>
      </c>
      <c r="D15" s="41">
        <v>3</v>
      </c>
      <c r="E15" s="10" t="str">
        <f>VLOOKUP($A15,база!$A$3:$E$9988,2,FALSE)</f>
        <v>Власов Иван</v>
      </c>
      <c r="F15" s="41">
        <f>VLOOKUP($A15,база!$A$3:$E$9988,3,FALSE)</f>
        <v>45</v>
      </c>
      <c r="G15" s="10" t="str">
        <f>VLOOKUP($A15,база!$A$3:$E$9988,4,FALSE)</f>
        <v>Удмуртия</v>
      </c>
      <c r="H15" s="10" t="str">
        <f>VLOOKUP($A15,база!$A$3:$E$9988,5,FALSE)</f>
        <v>Глазов</v>
      </c>
      <c r="I15" s="119"/>
      <c r="J15" s="50"/>
      <c r="K15" s="50"/>
      <c r="L15" s="50"/>
      <c r="M15" s="50"/>
      <c r="N15" s="50"/>
      <c r="O15" s="50"/>
      <c r="P15" s="50"/>
      <c r="S15" s="93">
        <v>4.58</v>
      </c>
      <c r="T15" s="37">
        <v>6.23</v>
      </c>
      <c r="U15" s="89">
        <f t="shared" si="1"/>
        <v>73.51524879614767</v>
      </c>
      <c r="Y15" s="21">
        <f t="shared" si="0"/>
        <v>59</v>
      </c>
    </row>
    <row r="16" spans="1:25" ht="15">
      <c r="A16" s="4">
        <v>158</v>
      </c>
      <c r="B16" s="102"/>
      <c r="C16" s="43">
        <v>383</v>
      </c>
      <c r="D16" s="41">
        <v>4</v>
      </c>
      <c r="E16" s="10" t="str">
        <f>VLOOKUP($A16,база!$A$3:$E$9988,2,FALSE)</f>
        <v>Ипполитов Владимир</v>
      </c>
      <c r="F16" s="41">
        <f>VLOOKUP($A16,база!$A$3:$E$9988,3,FALSE)</f>
        <v>47</v>
      </c>
      <c r="G16" s="10" t="str">
        <f>VLOOKUP($A16,база!$A$3:$E$9988,4,FALSE)</f>
        <v>Московск.</v>
      </c>
      <c r="H16" s="10" t="str">
        <f>VLOOKUP($A16,база!$A$3:$E$9988,5,FALSE)</f>
        <v>Луховицы</v>
      </c>
      <c r="I16" s="119"/>
      <c r="J16" s="50"/>
      <c r="K16" s="50"/>
      <c r="L16" s="50"/>
      <c r="M16" s="50"/>
      <c r="N16" s="50"/>
      <c r="O16" s="50"/>
      <c r="P16" s="50"/>
      <c r="S16" s="93">
        <v>4.42</v>
      </c>
      <c r="T16" s="37">
        <v>6.32</v>
      </c>
      <c r="U16" s="89">
        <f t="shared" si="1"/>
        <v>69.9367088607595</v>
      </c>
      <c r="Y16" s="21">
        <f t="shared" si="0"/>
        <v>57</v>
      </c>
    </row>
    <row r="17" spans="1:25" ht="15">
      <c r="A17" s="4">
        <v>618</v>
      </c>
      <c r="B17" s="102"/>
      <c r="C17" s="43">
        <v>151</v>
      </c>
      <c r="D17" s="41">
        <v>5</v>
      </c>
      <c r="E17" s="10" t="str">
        <f>VLOOKUP($A17,база!$A$3:$E$9988,2,FALSE)</f>
        <v>Халитов Фарит</v>
      </c>
      <c r="F17" s="41">
        <f>VLOOKUP($A17,база!$A$3:$E$9988,3,FALSE)</f>
        <v>46</v>
      </c>
      <c r="G17" s="10" t="str">
        <f>VLOOKUP($A17,база!$A$3:$E$9988,4,FALSE)</f>
        <v>Татарстан</v>
      </c>
      <c r="H17" s="10" t="str">
        <f>VLOOKUP($A17,база!$A$3:$E$9988,5,FALSE)</f>
        <v>Казань</v>
      </c>
      <c r="I17" s="119"/>
      <c r="J17" s="50"/>
      <c r="K17" s="50"/>
      <c r="L17" s="50"/>
      <c r="M17" s="50"/>
      <c r="N17" s="50"/>
      <c r="O17" s="50"/>
      <c r="P17" s="50"/>
      <c r="S17" s="93">
        <v>4.25</v>
      </c>
      <c r="T17" s="37">
        <v>6.23</v>
      </c>
      <c r="U17" s="89">
        <f t="shared" si="1"/>
        <v>68.2182985553772</v>
      </c>
      <c r="Y17" s="21">
        <f t="shared" si="0"/>
        <v>58</v>
      </c>
    </row>
    <row r="18" spans="1:25" ht="15">
      <c r="A18" s="4">
        <v>625</v>
      </c>
      <c r="B18" s="102"/>
      <c r="C18" s="43">
        <v>484</v>
      </c>
      <c r="D18" s="41"/>
      <c r="E18" s="10" t="str">
        <f>VLOOKUP($A18,база!$A$3:$E$9988,2,FALSE)</f>
        <v>Бирюков Владимир</v>
      </c>
      <c r="F18" s="41">
        <f>VLOOKUP($A18,база!$A$3:$E$9988,3,FALSE)</f>
        <v>47</v>
      </c>
      <c r="G18" s="10" t="str">
        <f>VLOOKUP($A18,база!$A$3:$E$9988,4,FALSE)</f>
        <v>Ленингр.обл.</v>
      </c>
      <c r="H18" s="10" t="str">
        <f>VLOOKUP($A18,база!$A$3:$E$9988,5,FALSE)</f>
        <v>Сосновый бор</v>
      </c>
      <c r="I18" s="119"/>
      <c r="J18" s="50"/>
      <c r="K18" s="50"/>
      <c r="L18" s="50"/>
      <c r="M18" s="50"/>
      <c r="N18" s="50"/>
      <c r="O18" s="50"/>
      <c r="P18" s="50"/>
      <c r="S18" s="128">
        <v>0</v>
      </c>
      <c r="Y18" s="21">
        <f t="shared" si="0"/>
        <v>57</v>
      </c>
    </row>
    <row r="19" spans="1:25" ht="15">
      <c r="A19" s="4">
        <v>612</v>
      </c>
      <c r="B19" s="102">
        <v>50</v>
      </c>
      <c r="C19" s="43">
        <v>798</v>
      </c>
      <c r="D19" s="41">
        <v>1</v>
      </c>
      <c r="E19" s="10" t="str">
        <f>VLOOKUP($A19,база!$A$3:$E$9988,2,FALSE)</f>
        <v>Беляев Юрий</v>
      </c>
      <c r="F19" s="41">
        <f>VLOOKUP($A19,база!$A$3:$E$9988,3,FALSE)</f>
        <v>53</v>
      </c>
      <c r="G19" s="10" t="str">
        <f>VLOOKUP($A19,база!$A$3:$E$9988,4,FALSE)</f>
        <v>Казахстан</v>
      </c>
      <c r="H19" s="10"/>
      <c r="I19" s="119"/>
      <c r="J19" s="50"/>
      <c r="K19" s="50"/>
      <c r="L19" s="50"/>
      <c r="M19" s="50"/>
      <c r="N19" s="50"/>
      <c r="O19" s="50"/>
      <c r="P19" s="50"/>
      <c r="S19" s="93">
        <v>5.91</v>
      </c>
      <c r="T19" s="37">
        <v>6.85</v>
      </c>
      <c r="U19" s="89">
        <f t="shared" si="1"/>
        <v>86.27737226277374</v>
      </c>
      <c r="Y19" s="21">
        <f t="shared" si="0"/>
        <v>51</v>
      </c>
    </row>
    <row r="20" spans="1:25" ht="15">
      <c r="A20" s="4">
        <v>93</v>
      </c>
      <c r="B20" s="102"/>
      <c r="C20" s="43">
        <v>25</v>
      </c>
      <c r="D20" s="41">
        <v>2</v>
      </c>
      <c r="E20" s="10" t="str">
        <f>VLOOKUP($A20,база!$A$3:$E$9988,2,FALSE)</f>
        <v>Гришаев Александр</v>
      </c>
      <c r="F20" s="41" t="str">
        <f>VLOOKUP($A20,база!$A$3:$E$9988,3,FALSE)</f>
        <v>50</v>
      </c>
      <c r="G20" s="10" t="str">
        <f>VLOOKUP($A20,база!$A$3:$E$9988,4,FALSE)</f>
        <v>Свердл.Новоуральск</v>
      </c>
      <c r="H20" s="10" t="str">
        <f>VLOOKUP($A20,база!$A$3:$E$9988,5,FALSE)</f>
        <v>Кедр</v>
      </c>
      <c r="I20" s="119"/>
      <c r="J20" s="50"/>
      <c r="K20" s="50"/>
      <c r="L20" s="50"/>
      <c r="M20" s="50"/>
      <c r="N20" s="50"/>
      <c r="O20" s="50"/>
      <c r="P20" s="50"/>
      <c r="S20" s="93">
        <v>5</v>
      </c>
      <c r="T20" s="37">
        <v>6.67</v>
      </c>
      <c r="U20" s="89">
        <f t="shared" si="1"/>
        <v>74.96251874062969</v>
      </c>
      <c r="Y20" s="21">
        <f t="shared" si="0"/>
        <v>54</v>
      </c>
    </row>
    <row r="21" spans="1:25" ht="15">
      <c r="A21" s="4">
        <v>643</v>
      </c>
      <c r="B21" s="102"/>
      <c r="C21" s="43">
        <v>475</v>
      </c>
      <c r="D21" s="41">
        <v>3</v>
      </c>
      <c r="E21" s="10" t="str">
        <f>VLOOKUP($A21,база!$A$3:$E$9988,2,FALSE)</f>
        <v>Швец Юрий</v>
      </c>
      <c r="F21" s="41">
        <f>VLOOKUP($A21,база!$A$3:$E$9988,3,FALSE)</f>
        <v>53</v>
      </c>
      <c r="G21" s="10" t="str">
        <f>VLOOKUP($A21,база!$A$3:$E$9988,4,FALSE)</f>
        <v>Москва</v>
      </c>
      <c r="H21" s="10"/>
      <c r="I21" s="119"/>
      <c r="J21" s="50"/>
      <c r="K21" s="50"/>
      <c r="L21" s="50"/>
      <c r="M21" s="50"/>
      <c r="N21" s="50"/>
      <c r="O21" s="50"/>
      <c r="P21" s="50"/>
      <c r="S21" s="93">
        <v>4.61</v>
      </c>
      <c r="T21" s="37">
        <v>6.94</v>
      </c>
      <c r="U21" s="89">
        <f t="shared" si="1"/>
        <v>66.4265129682997</v>
      </c>
      <c r="Y21" s="21">
        <f t="shared" si="0"/>
        <v>51</v>
      </c>
    </row>
    <row r="22" spans="1:25" ht="15">
      <c r="A22" s="4">
        <v>644</v>
      </c>
      <c r="B22" s="102"/>
      <c r="C22" s="43">
        <v>541</v>
      </c>
      <c r="D22" s="41">
        <v>4</v>
      </c>
      <c r="E22" s="10" t="str">
        <f>VLOOKUP($A22,база!$A$3:$E$9988,2,FALSE)</f>
        <v>Турна Дмитрий</v>
      </c>
      <c r="F22" s="41">
        <f>VLOOKUP($A22,база!$A$3:$E$9988,3,FALSE)</f>
        <v>52</v>
      </c>
      <c r="G22" s="10" t="str">
        <f>VLOOKUP($A22,база!$A$3:$E$9988,4,FALSE)</f>
        <v>Москва</v>
      </c>
      <c r="H22" s="10"/>
      <c r="I22" s="119"/>
      <c r="J22" s="50"/>
      <c r="K22" s="50"/>
      <c r="L22" s="50"/>
      <c r="M22" s="50"/>
      <c r="N22" s="50"/>
      <c r="O22" s="50"/>
      <c r="P22" s="50"/>
      <c r="S22" s="93">
        <v>4.17</v>
      </c>
      <c r="T22" s="37">
        <v>6.76</v>
      </c>
      <c r="U22" s="89">
        <f t="shared" si="1"/>
        <v>61.68639053254438</v>
      </c>
      <c r="Y22" s="21">
        <f t="shared" si="0"/>
        <v>52</v>
      </c>
    </row>
    <row r="23" spans="1:25" ht="15">
      <c r="A23" s="4">
        <v>171</v>
      </c>
      <c r="B23" s="102"/>
      <c r="C23" s="43">
        <v>550</v>
      </c>
      <c r="D23" s="41">
        <v>5</v>
      </c>
      <c r="E23" s="10" t="str">
        <f>VLOOKUP($A23,база!$A$3:$E$9988,2,FALSE)</f>
        <v>Карташов Николай</v>
      </c>
      <c r="F23" s="41" t="str">
        <f>VLOOKUP($A23,база!$A$3:$E$9988,3,FALSE)</f>
        <v>51</v>
      </c>
      <c r="G23" s="10" t="str">
        <f>VLOOKUP($A23,база!$A$3:$E$9988,4,FALSE)</f>
        <v>Н.Новгород</v>
      </c>
      <c r="H23" s="10" t="str">
        <f>VLOOKUP($A23,база!$A$3:$E$9988,5,FALSE)</f>
        <v>Локомотив</v>
      </c>
      <c r="I23" s="119"/>
      <c r="J23" s="50"/>
      <c r="K23" s="50"/>
      <c r="L23" s="50"/>
      <c r="M23" s="50"/>
      <c r="N23" s="50"/>
      <c r="O23" s="50"/>
      <c r="P23" s="50"/>
      <c r="S23" s="93">
        <v>4.12</v>
      </c>
      <c r="T23" s="37">
        <v>6.67</v>
      </c>
      <c r="U23" s="89">
        <f t="shared" si="1"/>
        <v>61.76911544227887</v>
      </c>
      <c r="Y23" s="21">
        <f t="shared" si="0"/>
        <v>53</v>
      </c>
    </row>
    <row r="24" spans="1:25" ht="15">
      <c r="A24" s="4">
        <v>544</v>
      </c>
      <c r="B24" s="102">
        <v>45</v>
      </c>
      <c r="C24" s="43">
        <v>123</v>
      </c>
      <c r="D24" s="41">
        <v>1</v>
      </c>
      <c r="E24" s="10" t="str">
        <f>VLOOKUP($A24,база!$A$3:$E$9988,2,FALSE)</f>
        <v>Московкин Сергей</v>
      </c>
      <c r="F24" s="41">
        <f>VLOOKUP($A24,база!$A$3:$E$9988,3,FALSE)</f>
        <v>57</v>
      </c>
      <c r="G24" s="10" t="str">
        <f>VLOOKUP($A24,база!$A$3:$E$9988,4,FALSE)</f>
        <v>Воронеж</v>
      </c>
      <c r="H24" s="10"/>
      <c r="I24" s="119"/>
      <c r="J24" s="50"/>
      <c r="K24" s="50"/>
      <c r="L24" s="50"/>
      <c r="M24" s="50"/>
      <c r="N24" s="50"/>
      <c r="O24" s="50"/>
      <c r="P24" s="50"/>
      <c r="S24" s="93">
        <v>5.15</v>
      </c>
      <c r="T24" s="37">
        <v>7.33</v>
      </c>
      <c r="U24" s="89">
        <f t="shared" si="1"/>
        <v>70.25920873124147</v>
      </c>
      <c r="Y24" s="21">
        <f t="shared" si="0"/>
        <v>47</v>
      </c>
    </row>
    <row r="25" spans="1:25" ht="15">
      <c r="A25" s="4">
        <v>581</v>
      </c>
      <c r="B25" s="102"/>
      <c r="C25" s="43">
        <v>3173</v>
      </c>
      <c r="D25" s="41">
        <v>2</v>
      </c>
      <c r="E25" s="10" t="str">
        <f>VLOOKUP($A25,база!$A$3:$E$9988,2,FALSE)</f>
        <v>Нифанов Евгений</v>
      </c>
      <c r="F25" s="41">
        <f>VLOOKUP($A25,база!$A$3:$E$9988,3,FALSE)</f>
        <v>55</v>
      </c>
      <c r="G25" s="10" t="str">
        <f>VLOOKUP($A25,база!$A$3:$E$9988,4,FALSE)</f>
        <v>Израиль</v>
      </c>
      <c r="H25" s="10"/>
      <c r="I25" s="119"/>
      <c r="J25" s="50"/>
      <c r="K25" s="50"/>
      <c r="L25" s="50"/>
      <c r="M25" s="50"/>
      <c r="N25" s="50"/>
      <c r="O25" s="50"/>
      <c r="P25" s="50"/>
      <c r="S25" s="93">
        <v>4.59</v>
      </c>
      <c r="T25" s="37">
        <v>7.04</v>
      </c>
      <c r="U25" s="89">
        <f t="shared" si="1"/>
        <v>65.19886363636364</v>
      </c>
      <c r="Y25" s="21">
        <f t="shared" si="0"/>
        <v>49</v>
      </c>
    </row>
    <row r="26" spans="1:25" ht="15">
      <c r="A26" s="4">
        <v>543</v>
      </c>
      <c r="B26" s="102">
        <v>40</v>
      </c>
      <c r="C26" s="43">
        <v>876</v>
      </c>
      <c r="D26" s="41">
        <v>1</v>
      </c>
      <c r="E26" s="10" t="str">
        <f>VLOOKUP($A26,база!$A$3:$E$9988,2,FALSE)</f>
        <v>Самотошенков Михаил</v>
      </c>
      <c r="F26" s="41">
        <f>VLOOKUP($A26,база!$A$3:$E$9988,3,FALSE)</f>
        <v>63</v>
      </c>
      <c r="G26" s="10" t="str">
        <f>VLOOKUP($A26,база!$A$3:$E$9988,4,FALSE)</f>
        <v>Ленинградская</v>
      </c>
      <c r="H26" s="10" t="str">
        <f>VLOOKUP($A26,база!$A$3:$E$9988,5,FALSE)</f>
        <v>Тосно</v>
      </c>
      <c r="I26" s="119"/>
      <c r="J26" s="50"/>
      <c r="K26" s="50"/>
      <c r="L26" s="50"/>
      <c r="M26" s="50"/>
      <c r="N26" s="50"/>
      <c r="O26" s="50"/>
      <c r="P26" s="50"/>
      <c r="S26" s="93">
        <v>5.83</v>
      </c>
      <c r="T26" s="37">
        <v>7.84</v>
      </c>
      <c r="U26" s="89">
        <f t="shared" si="1"/>
        <v>74.36224489795919</v>
      </c>
      <c r="Y26" s="21">
        <f t="shared" si="0"/>
        <v>41</v>
      </c>
    </row>
    <row r="27" spans="1:25" ht="15">
      <c r="A27" s="4">
        <v>621</v>
      </c>
      <c r="B27" s="102"/>
      <c r="C27" s="43">
        <v>675</v>
      </c>
      <c r="D27" s="41">
        <v>2</v>
      </c>
      <c r="E27" s="10" t="str">
        <f>VLOOKUP($A27,база!$A$3:$E$9988,2,FALSE)</f>
        <v>Волков Виктор</v>
      </c>
      <c r="F27" s="41">
        <f>VLOOKUP($A27,база!$A$3:$E$9988,3,FALSE)</f>
        <v>61</v>
      </c>
      <c r="G27" s="10" t="str">
        <f>VLOOKUP($A27,база!$A$3:$E$9988,4,FALSE)</f>
        <v>Татарстан</v>
      </c>
      <c r="H27" s="10" t="str">
        <f>VLOOKUP($A27,база!$A$3:$E$9988,5,FALSE)</f>
        <v>Казань Мотор</v>
      </c>
      <c r="I27" s="119"/>
      <c r="J27" s="50"/>
      <c r="K27" s="50"/>
      <c r="L27" s="50"/>
      <c r="M27" s="50"/>
      <c r="N27" s="50"/>
      <c r="O27" s="50"/>
      <c r="P27" s="50"/>
      <c r="S27" s="93">
        <v>5.19</v>
      </c>
      <c r="T27" s="37">
        <v>7.63</v>
      </c>
      <c r="U27" s="89">
        <f t="shared" si="1"/>
        <v>68.02096985583225</v>
      </c>
      <c r="Y27" s="21">
        <f t="shared" si="0"/>
        <v>43</v>
      </c>
    </row>
    <row r="28" spans="1:25" ht="15">
      <c r="A28" s="4">
        <v>654</v>
      </c>
      <c r="B28" s="102"/>
      <c r="C28" s="43"/>
      <c r="D28" s="41">
        <v>3</v>
      </c>
      <c r="E28" s="10" t="str">
        <f>VLOOKUP($A28,база!$A$3:$E$9988,2,FALSE)</f>
        <v>Афанасьев Сергей</v>
      </c>
      <c r="F28" s="41">
        <f>VLOOKUP($A28,база!$A$3:$E$9988,3,FALSE)</f>
        <v>59</v>
      </c>
      <c r="G28" s="10" t="str">
        <f>VLOOKUP($A28,база!$A$3:$E$9988,4,FALSE)</f>
        <v>Мос.обл.</v>
      </c>
      <c r="H28" s="10" t="str">
        <f>VLOOKUP($A28,база!$A$3:$E$9988,5,FALSE)</f>
        <v>Мытищи Слаломист</v>
      </c>
      <c r="I28" s="119"/>
      <c r="J28" s="50"/>
      <c r="K28" s="50"/>
      <c r="L28" s="50"/>
      <c r="M28" s="50"/>
      <c r="N28" s="50"/>
      <c r="O28" s="50"/>
      <c r="P28" s="50"/>
      <c r="S28" s="93">
        <v>4.18</v>
      </c>
      <c r="T28" s="37">
        <v>7.53</v>
      </c>
      <c r="U28" s="89">
        <f t="shared" si="1"/>
        <v>55.51128818061088</v>
      </c>
      <c r="Y28" s="21">
        <f t="shared" si="0"/>
        <v>45</v>
      </c>
    </row>
    <row r="29" spans="1:21" ht="15">
      <c r="A29" s="4">
        <v>583</v>
      </c>
      <c r="B29" s="102">
        <v>35</v>
      </c>
      <c r="C29" s="43">
        <v>583</v>
      </c>
      <c r="D29" s="41">
        <v>1</v>
      </c>
      <c r="E29" s="10" t="str">
        <f>VLOOKUP($A29,база!$A$3:$E$9988,2,FALSE)</f>
        <v>Сельверстов Дмитрий</v>
      </c>
      <c r="F29" s="41">
        <f>VLOOKUP($A29,база!$A$3:$E$9988,3,FALSE)</f>
        <v>66</v>
      </c>
      <c r="G29" s="10" t="str">
        <f>VLOOKUP($A29,база!$A$3:$E$9988,4,FALSE)</f>
        <v>Москва</v>
      </c>
      <c r="H29" s="10"/>
      <c r="I29" s="70"/>
      <c r="J29" s="47"/>
      <c r="K29" s="47"/>
      <c r="L29" s="47"/>
      <c r="M29" s="47"/>
      <c r="N29" s="47"/>
      <c r="O29" s="47"/>
      <c r="P29" s="47"/>
      <c r="S29" s="93">
        <v>5.2</v>
      </c>
      <c r="T29" s="37">
        <v>8.27</v>
      </c>
      <c r="U29" s="89">
        <f t="shared" si="1"/>
        <v>62.87787182587666</v>
      </c>
    </row>
    <row r="30" spans="1:21" ht="15">
      <c r="A30" s="4">
        <v>446</v>
      </c>
      <c r="B30" s="102">
        <v>30</v>
      </c>
      <c r="C30" s="43">
        <v>164</v>
      </c>
      <c r="D30" s="41">
        <v>1</v>
      </c>
      <c r="E30" s="10" t="str">
        <f>VLOOKUP($A30,база!$A$3:$E$9988,2,FALSE)</f>
        <v>Федотовский Эдуард</v>
      </c>
      <c r="F30" s="41">
        <f>VLOOKUP($A30,база!$A$3:$E$9988,3,FALSE)</f>
        <v>72</v>
      </c>
      <c r="G30" s="10" t="str">
        <f>VLOOKUP($A30,база!$A$3:$E$9988,4,FALSE)</f>
        <v>Архангел.</v>
      </c>
      <c r="H30" s="10" t="str">
        <f>VLOOKUP($A30,база!$A$3:$E$9988,5,FALSE)</f>
        <v>Котлас Лава</v>
      </c>
      <c r="I30" s="119"/>
      <c r="J30" s="50"/>
      <c r="K30" s="50"/>
      <c r="L30" s="50"/>
      <c r="M30" s="50"/>
      <c r="N30" s="50"/>
      <c r="O30" s="50"/>
      <c r="P30" s="50"/>
      <c r="S30" s="93">
        <v>6.42</v>
      </c>
      <c r="T30" s="37">
        <v>8.84</v>
      </c>
      <c r="U30" s="89">
        <f t="shared" si="1"/>
        <v>72.62443438914026</v>
      </c>
    </row>
    <row r="31" spans="1:25" ht="15">
      <c r="A31" s="4">
        <v>572</v>
      </c>
      <c r="B31" s="102"/>
      <c r="C31" s="43">
        <v>438</v>
      </c>
      <c r="D31" s="41">
        <v>2</v>
      </c>
      <c r="E31" s="10" t="str">
        <f>VLOOKUP($A31,база!$A$3:$E$9988,2,FALSE)</f>
        <v>Панов Константин</v>
      </c>
      <c r="F31" s="41">
        <f>VLOOKUP($A31,база!$A$3:$E$9988,3,FALSE)</f>
        <v>70</v>
      </c>
      <c r="G31" s="10" t="str">
        <f>VLOOKUP($A31,база!$A$3:$E$9988,4,FALSE)</f>
        <v>Москва</v>
      </c>
      <c r="H31" s="10" t="str">
        <f>VLOOKUP($A31,база!$A$3:$E$9988,5,FALSE)</f>
        <v>Дзержинец</v>
      </c>
      <c r="I31" s="70"/>
      <c r="J31" s="47"/>
      <c r="K31" s="50"/>
      <c r="L31" s="50"/>
      <c r="M31" s="50"/>
      <c r="N31" s="50"/>
      <c r="O31" s="50"/>
      <c r="P31" s="50"/>
      <c r="S31" s="93">
        <v>6.15</v>
      </c>
      <c r="T31" s="37">
        <v>8.61</v>
      </c>
      <c r="U31" s="89">
        <f>(Q31*60+S31)/(W31*60+T31)*100</f>
        <v>71.42857142857144</v>
      </c>
      <c r="Y31" s="21">
        <f>104-F33</f>
        <v>104</v>
      </c>
    </row>
    <row r="32" spans="2:16" ht="15">
      <c r="B32" s="38"/>
      <c r="E32" s="2"/>
      <c r="F32" s="7"/>
      <c r="G32" s="2"/>
      <c r="H32" s="2"/>
      <c r="I32" s="20"/>
      <c r="J32" s="20"/>
      <c r="K32" s="20"/>
      <c r="L32" s="20"/>
      <c r="M32" s="20"/>
      <c r="N32" s="20"/>
      <c r="O32" s="20"/>
      <c r="P32" s="20"/>
    </row>
    <row r="33" spans="2:16" ht="15">
      <c r="B33" s="38"/>
      <c r="E33" s="2"/>
      <c r="F33" s="7"/>
      <c r="G33" s="2"/>
      <c r="H33" s="2"/>
      <c r="I33" s="20"/>
      <c r="J33" s="20"/>
      <c r="K33" s="20"/>
      <c r="L33" s="20"/>
      <c r="M33" s="20"/>
      <c r="N33" s="20"/>
      <c r="O33" s="20"/>
      <c r="P33" s="20"/>
    </row>
    <row r="34" ht="15.75">
      <c r="H34" s="32"/>
    </row>
    <row r="35" spans="7:25" ht="15.75">
      <c r="G35" s="32" t="s">
        <v>842</v>
      </c>
      <c r="L35" s="20" t="s">
        <v>1222</v>
      </c>
      <c r="Q35" s="43"/>
      <c r="R35" s="43"/>
      <c r="S35" s="94"/>
      <c r="T35" s="10"/>
      <c r="W35" s="10"/>
      <c r="Y35" s="21">
        <f t="shared" si="0"/>
        <v>104</v>
      </c>
    </row>
    <row r="36" spans="7:25" ht="15.75">
      <c r="G36" s="32" t="s">
        <v>835</v>
      </c>
      <c r="L36" s="20" t="s">
        <v>819</v>
      </c>
      <c r="Q36" s="43"/>
      <c r="R36" s="43"/>
      <c r="S36" s="94"/>
      <c r="T36" s="10"/>
      <c r="Y36" s="21">
        <f t="shared" si="0"/>
        <v>104</v>
      </c>
    </row>
    <row r="37" spans="5:20" ht="15.75">
      <c r="E37" s="28"/>
      <c r="F37" s="28"/>
      <c r="G37" s="15"/>
      <c r="H37" s="15"/>
      <c r="I37" s="57"/>
      <c r="J37" s="59"/>
      <c r="K37" s="54"/>
      <c r="L37" s="54"/>
      <c r="M37" s="54"/>
      <c r="N37" s="54"/>
      <c r="O37" s="54"/>
      <c r="P37" s="54"/>
      <c r="Q37" s="41"/>
      <c r="R37" s="43"/>
      <c r="S37" s="94"/>
      <c r="T37" s="10"/>
    </row>
    <row r="38" spans="5:23" ht="15.75">
      <c r="E38" s="15"/>
      <c r="F38" s="28"/>
      <c r="G38" s="15"/>
      <c r="H38" s="15"/>
      <c r="I38" s="118"/>
      <c r="J38" s="59"/>
      <c r="K38" s="59"/>
      <c r="L38" s="59"/>
      <c r="M38" s="59"/>
      <c r="N38" s="59"/>
      <c r="O38" s="54"/>
      <c r="P38" s="54"/>
      <c r="Q38" s="41"/>
      <c r="R38" s="43"/>
      <c r="S38" s="94"/>
      <c r="T38" s="10"/>
      <c r="W38" s="10"/>
    </row>
    <row r="39" spans="1:25" ht="15.75">
      <c r="A39" s="4">
        <v>660</v>
      </c>
      <c r="B39" s="86">
        <v>75</v>
      </c>
      <c r="C39" s="1">
        <v>115</v>
      </c>
      <c r="D39" s="7">
        <v>1</v>
      </c>
      <c r="E39" s="2" t="str">
        <f>VLOOKUP($A39,база!$A$3:$E$9988,2,FALSE)</f>
        <v>Багавие Билал</v>
      </c>
      <c r="F39" s="7">
        <f>VLOOKUP($A39,база!$A$3:$E$9988,3,FALSE)</f>
        <v>26</v>
      </c>
      <c r="G39" s="2" t="str">
        <f>VLOOKUP($A39,база!$A$3:$E$9988,4,FALSE)</f>
        <v>Москва</v>
      </c>
      <c r="H39" s="2" t="str">
        <f>VLOOKUP($A39,база!$A$3:$E$9988,5,FALSE)</f>
        <v>Лужники</v>
      </c>
      <c r="I39" s="118"/>
      <c r="J39" s="59"/>
      <c r="K39" s="59"/>
      <c r="L39" s="59"/>
      <c r="M39" s="59"/>
      <c r="N39" s="59"/>
      <c r="O39" s="54"/>
      <c r="P39" s="54"/>
      <c r="S39" s="93">
        <v>5.44</v>
      </c>
      <c r="T39" s="37">
        <v>9.62</v>
      </c>
      <c r="U39" s="89">
        <f t="shared" si="1"/>
        <v>56.54885654885655</v>
      </c>
      <c r="Y39" s="21">
        <f t="shared" si="0"/>
        <v>78</v>
      </c>
    </row>
    <row r="40" spans="1:25" ht="15">
      <c r="A40" s="4">
        <v>308</v>
      </c>
      <c r="B40" s="38">
        <v>70</v>
      </c>
      <c r="C40" s="1">
        <v>656</v>
      </c>
      <c r="D40" s="7">
        <v>1</v>
      </c>
      <c r="E40" s="2" t="str">
        <f>VLOOKUP($A40,база!$A$3:$E$9988,2,FALSE)</f>
        <v>Попов Владимир</v>
      </c>
      <c r="F40" s="7">
        <f>VLOOKUP($A40,база!$A$3:$E$9988,3,FALSE)</f>
        <v>32</v>
      </c>
      <c r="G40" s="2" t="str">
        <f>VLOOKUP($A40,база!$A$3:$E$9988,4,FALSE)</f>
        <v>Москва</v>
      </c>
      <c r="H40" s="2" t="str">
        <f>VLOOKUP($A40,база!$A$3:$E$9988,5,FALSE)</f>
        <v>Дзержинец</v>
      </c>
      <c r="I40" s="120"/>
      <c r="J40" s="51"/>
      <c r="K40" s="51"/>
      <c r="L40" s="51"/>
      <c r="M40" s="51"/>
      <c r="N40" s="51"/>
      <c r="O40" s="50"/>
      <c r="P40" s="50"/>
      <c r="S40" s="93">
        <v>10.11</v>
      </c>
      <c r="T40" s="37">
        <v>10.49</v>
      </c>
      <c r="U40" s="89">
        <f t="shared" si="1"/>
        <v>96.37750238322211</v>
      </c>
      <c r="Y40" s="21">
        <f t="shared" si="0"/>
        <v>72</v>
      </c>
    </row>
    <row r="41" spans="1:25" ht="15">
      <c r="A41" s="4">
        <v>608</v>
      </c>
      <c r="B41" s="86">
        <v>65</v>
      </c>
      <c r="C41" s="1">
        <v>174</v>
      </c>
      <c r="D41" s="7">
        <v>1</v>
      </c>
      <c r="E41" s="2" t="str">
        <f>VLOOKUP($A41,база!$A$3:$E$9988,2,FALSE)</f>
        <v>Ройтман Владимир</v>
      </c>
      <c r="F41" s="7">
        <f>VLOOKUP($A41,база!$A$3:$E$9988,3,FALSE)</f>
        <v>37</v>
      </c>
      <c r="G41" s="2" t="str">
        <f>VLOOKUP($A41,база!$A$3:$E$9988,4,FALSE)</f>
        <v>Москва</v>
      </c>
      <c r="H41" s="2"/>
      <c r="I41" s="121"/>
      <c r="J41" s="50"/>
      <c r="K41" s="50"/>
      <c r="L41" s="50"/>
      <c r="M41" s="50"/>
      <c r="N41" s="50"/>
      <c r="O41" s="50"/>
      <c r="P41" s="50"/>
      <c r="S41" s="93">
        <v>10.61</v>
      </c>
      <c r="T41" s="37">
        <v>11.28</v>
      </c>
      <c r="U41" s="89">
        <f aca="true" t="shared" si="2" ref="U41:U59">(Q41*60+S41)/(W41*60+T41)*100</f>
        <v>94.06028368794325</v>
      </c>
      <c r="Y41" s="21">
        <f t="shared" si="0"/>
        <v>67</v>
      </c>
    </row>
    <row r="42" spans="1:25" ht="15">
      <c r="A42" s="4">
        <v>228</v>
      </c>
      <c r="C42" s="1">
        <v>673</v>
      </c>
      <c r="D42" s="7">
        <v>2</v>
      </c>
      <c r="E42" s="2" t="str">
        <f>VLOOKUP($A42,база!$A$3:$E$9988,2,FALSE)</f>
        <v>Курбатов Павел</v>
      </c>
      <c r="F42" s="7">
        <f>VLOOKUP($A42,база!$A$3:$E$9988,3,FALSE)</f>
        <v>37</v>
      </c>
      <c r="G42" s="2" t="str">
        <f>VLOOKUP($A42,база!$A$3:$E$9988,4,FALSE)</f>
        <v>Московская</v>
      </c>
      <c r="H42" s="2" t="str">
        <f>VLOOKUP($A42,база!$A$3:$E$9988,5,FALSE)</f>
        <v>Мытищи</v>
      </c>
      <c r="I42" s="121"/>
      <c r="J42" s="50"/>
      <c r="K42" s="50"/>
      <c r="L42" s="50"/>
      <c r="M42" s="50"/>
      <c r="N42" s="50"/>
      <c r="O42" s="50"/>
      <c r="P42" s="50"/>
      <c r="S42" s="93">
        <v>8.78</v>
      </c>
      <c r="T42" s="37">
        <v>11.28</v>
      </c>
      <c r="U42" s="89">
        <f t="shared" si="2"/>
        <v>77.83687943262412</v>
      </c>
      <c r="Y42" s="21">
        <f t="shared" si="0"/>
        <v>67</v>
      </c>
    </row>
    <row r="43" spans="1:25" ht="15">
      <c r="A43" s="4">
        <v>64</v>
      </c>
      <c r="B43" s="86">
        <v>60</v>
      </c>
      <c r="C43" s="1">
        <v>541</v>
      </c>
      <c r="D43" s="7">
        <v>1</v>
      </c>
      <c r="E43" s="2" t="str">
        <f>VLOOKUP($A43,база!$A$3:$E$9988,2,FALSE)</f>
        <v>Внуков Александр</v>
      </c>
      <c r="F43" s="7">
        <f>VLOOKUP($A43,база!$A$3:$E$9988,3,FALSE)</f>
        <v>44</v>
      </c>
      <c r="G43" s="2" t="str">
        <f>VLOOKUP($A43,база!$A$3:$E$9988,4,FALSE)</f>
        <v>Латвия</v>
      </c>
      <c r="H43" s="2" t="str">
        <f>VLOOKUP($A43,база!$A$3:$E$9988,5,FALSE)</f>
        <v>Даугавпилс</v>
      </c>
      <c r="I43" s="119"/>
      <c r="J43" s="50"/>
      <c r="K43" s="50"/>
      <c r="L43" s="50"/>
      <c r="M43" s="50"/>
      <c r="N43" s="50"/>
      <c r="O43" s="50"/>
      <c r="P43" s="50"/>
      <c r="S43" s="93">
        <v>10.35</v>
      </c>
      <c r="T43" s="37">
        <v>12.49</v>
      </c>
      <c r="U43" s="89">
        <f t="shared" si="2"/>
        <v>82.86629303442754</v>
      </c>
      <c r="Y43" s="21">
        <f t="shared" si="0"/>
        <v>60</v>
      </c>
    </row>
    <row r="44" spans="1:25" ht="15">
      <c r="A44" s="4">
        <v>96</v>
      </c>
      <c r="C44" s="1">
        <v>799</v>
      </c>
      <c r="D44" s="7">
        <v>2</v>
      </c>
      <c r="E44" s="2" t="str">
        <f>VLOOKUP($A44,база!$A$3:$E$9988,2,FALSE)</f>
        <v>Губайдуллин Газым</v>
      </c>
      <c r="F44" s="7" t="str">
        <f>VLOOKUP($A44,база!$A$3:$E$9988,3,FALSE)</f>
        <v>43</v>
      </c>
      <c r="G44" s="2" t="str">
        <f>VLOOKUP($A44,база!$A$3:$E$9988,4,FALSE)</f>
        <v>Татарстан</v>
      </c>
      <c r="H44" s="2" t="str">
        <f>VLOOKUP($A44,база!$A$3:$E$9988,5,FALSE)</f>
        <v>Казань</v>
      </c>
      <c r="I44" s="119"/>
      <c r="J44" s="50"/>
      <c r="K44" s="50"/>
      <c r="L44" s="50"/>
      <c r="M44" s="50"/>
      <c r="N44" s="50"/>
      <c r="O44" s="50"/>
      <c r="P44" s="50"/>
      <c r="S44" s="93">
        <v>7.95</v>
      </c>
      <c r="T44" s="37">
        <v>12.3</v>
      </c>
      <c r="U44" s="89">
        <f t="shared" si="2"/>
        <v>64.63414634146342</v>
      </c>
      <c r="Y44" s="21">
        <f t="shared" si="0"/>
        <v>61</v>
      </c>
    </row>
    <row r="45" spans="1:25" ht="15">
      <c r="A45" s="4">
        <v>201</v>
      </c>
      <c r="C45" s="1">
        <v>781</v>
      </c>
      <c r="D45" s="7">
        <v>3</v>
      </c>
      <c r="E45" s="2" t="str">
        <f>VLOOKUP($A45,база!$A$3:$E$9988,2,FALSE)</f>
        <v>Корольков Виктор</v>
      </c>
      <c r="F45" s="7" t="str">
        <f>VLOOKUP($A45,база!$A$3:$E$9988,3,FALSE)</f>
        <v>40</v>
      </c>
      <c r="G45" s="2" t="str">
        <f>VLOOKUP($A45,база!$A$3:$E$9988,4,FALSE)</f>
        <v>Свердловская.</v>
      </c>
      <c r="H45" s="2" t="str">
        <f>VLOOKUP($A45,база!$A$3:$E$9988,5,FALSE)</f>
        <v>Новоуральск Кедр</v>
      </c>
      <c r="I45" s="119"/>
      <c r="J45" s="50"/>
      <c r="K45" s="50"/>
      <c r="L45" s="50"/>
      <c r="M45" s="50"/>
      <c r="N45" s="50"/>
      <c r="O45" s="50"/>
      <c r="P45" s="50"/>
      <c r="S45" s="93">
        <v>7.71</v>
      </c>
      <c r="T45" s="37">
        <v>11.78</v>
      </c>
      <c r="U45" s="89">
        <f t="shared" si="2"/>
        <v>65.44991511035654</v>
      </c>
      <c r="Y45" s="21">
        <f t="shared" si="0"/>
        <v>64</v>
      </c>
    </row>
    <row r="46" spans="1:25" ht="15">
      <c r="A46" s="4">
        <v>564</v>
      </c>
      <c r="B46" s="86">
        <v>55</v>
      </c>
      <c r="C46" s="1">
        <v>312</v>
      </c>
      <c r="D46" s="7">
        <v>1</v>
      </c>
      <c r="E46" s="2" t="str">
        <f>VLOOKUP($A46,база!$A$3:$E$9988,2,FALSE)</f>
        <v>Власов Иван</v>
      </c>
      <c r="F46" s="7">
        <f>VLOOKUP($A46,база!$A$3:$E$9988,3,FALSE)</f>
        <v>45</v>
      </c>
      <c r="G46" s="2" t="str">
        <f>VLOOKUP($A46,база!$A$3:$E$9988,4,FALSE)</f>
        <v>Удмуртия</v>
      </c>
      <c r="H46" s="2" t="str">
        <f>VLOOKUP($A46,база!$A$3:$E$9988,5,FALSE)</f>
        <v>Глазов</v>
      </c>
      <c r="I46" s="119"/>
      <c r="J46" s="50"/>
      <c r="K46" s="50"/>
      <c r="L46" s="50"/>
      <c r="M46" s="50"/>
      <c r="N46" s="50"/>
      <c r="O46" s="50"/>
      <c r="P46" s="50"/>
      <c r="S46" s="93">
        <v>10.09</v>
      </c>
      <c r="T46" s="37">
        <v>12.84</v>
      </c>
      <c r="U46" s="89">
        <f t="shared" si="2"/>
        <v>78.58255451713396</v>
      </c>
      <c r="Y46" s="21">
        <f t="shared" si="0"/>
        <v>59</v>
      </c>
    </row>
    <row r="47" spans="1:25" ht="15">
      <c r="A47" s="4">
        <v>158</v>
      </c>
      <c r="C47" s="1">
        <v>383</v>
      </c>
      <c r="D47" s="7">
        <v>2</v>
      </c>
      <c r="E47" s="2" t="str">
        <f>VLOOKUP($A47,база!$A$3:$E$9988,2,FALSE)</f>
        <v>Ипполитов Владимир</v>
      </c>
      <c r="F47" s="7">
        <f>VLOOKUP($A47,база!$A$3:$E$9988,3,FALSE)</f>
        <v>47</v>
      </c>
      <c r="G47" s="2" t="str">
        <f>VLOOKUP($A47,база!$A$3:$E$9988,4,FALSE)</f>
        <v>Московск.</v>
      </c>
      <c r="H47" s="2" t="str">
        <f>VLOOKUP($A47,база!$A$3:$E$9988,5,FALSE)</f>
        <v>Луховицы</v>
      </c>
      <c r="I47" s="119"/>
      <c r="J47" s="50"/>
      <c r="K47" s="50"/>
      <c r="L47" s="50"/>
      <c r="M47" s="50"/>
      <c r="N47" s="50"/>
      <c r="O47" s="50"/>
      <c r="P47" s="50"/>
      <c r="S47" s="93">
        <v>9.85</v>
      </c>
      <c r="T47" s="37">
        <v>13.03</v>
      </c>
      <c r="U47" s="89">
        <f t="shared" si="2"/>
        <v>75.59478127398312</v>
      </c>
      <c r="Y47" s="21">
        <f t="shared" si="0"/>
        <v>57</v>
      </c>
    </row>
    <row r="48" spans="1:25" ht="15">
      <c r="A48" s="4">
        <v>428</v>
      </c>
      <c r="C48" s="1">
        <v>45</v>
      </c>
      <c r="D48" s="7">
        <v>3</v>
      </c>
      <c r="E48" s="2" t="str">
        <f>VLOOKUP($A48,база!$A$3:$E$9988,2,FALSE)</f>
        <v>Тремасов Владимир</v>
      </c>
      <c r="F48" s="7">
        <f>VLOOKUP($A48,база!$A$3:$E$9988,3,FALSE)</f>
        <v>49</v>
      </c>
      <c r="G48" s="2" t="str">
        <f>VLOOKUP($A48,база!$A$3:$E$9988,4,FALSE)</f>
        <v>Ульяновск</v>
      </c>
      <c r="H48" s="2" t="str">
        <f>VLOOKUP($A48,база!$A$3:$E$9988,5,FALSE)</f>
        <v>Ювенис</v>
      </c>
      <c r="I48" s="119"/>
      <c r="J48" s="50"/>
      <c r="K48" s="50"/>
      <c r="L48" s="50"/>
      <c r="M48" s="50"/>
      <c r="N48" s="50"/>
      <c r="O48" s="50"/>
      <c r="P48" s="50"/>
      <c r="S48" s="93">
        <v>9.85</v>
      </c>
      <c r="T48" s="37">
        <v>13.42</v>
      </c>
      <c r="U48" s="89">
        <f t="shared" si="2"/>
        <v>73.39791356184799</v>
      </c>
      <c r="Y48" s="21">
        <f t="shared" si="0"/>
        <v>55</v>
      </c>
    </row>
    <row r="49" spans="3:25" ht="15.75">
      <c r="C49" s="1">
        <v>110</v>
      </c>
      <c r="D49" s="7">
        <v>4</v>
      </c>
      <c r="E49" s="4" t="s">
        <v>1289</v>
      </c>
      <c r="F49" s="17">
        <v>47</v>
      </c>
      <c r="G49" s="4" t="s">
        <v>1</v>
      </c>
      <c r="H49" s="32"/>
      <c r="I49" s="70"/>
      <c r="J49" s="47"/>
      <c r="K49" s="47"/>
      <c r="L49" s="47"/>
      <c r="M49" s="47"/>
      <c r="N49" s="47"/>
      <c r="O49" s="47"/>
      <c r="P49" s="47"/>
      <c r="S49" s="93">
        <v>9.3</v>
      </c>
      <c r="T49" s="37">
        <v>13.03</v>
      </c>
      <c r="U49" s="89">
        <f t="shared" si="2"/>
        <v>71.37375287797391</v>
      </c>
      <c r="Y49" s="21">
        <f t="shared" si="0"/>
        <v>57</v>
      </c>
    </row>
    <row r="50" spans="1:25" ht="15">
      <c r="A50" s="4">
        <v>144</v>
      </c>
      <c r="B50" s="86">
        <v>50</v>
      </c>
      <c r="C50" s="1">
        <v>58</v>
      </c>
      <c r="D50" s="7">
        <v>1</v>
      </c>
      <c r="E50" s="2" t="str">
        <f>VLOOKUP($A50,база!$A$3:$E$9988,2,FALSE)</f>
        <v>Звездкин Валерий</v>
      </c>
      <c r="F50" s="7">
        <f>VLOOKUP($A50,база!$A$3:$E$9988,3,FALSE)</f>
        <v>53</v>
      </c>
      <c r="G50" s="2" t="str">
        <f>VLOOKUP($A50,база!$A$3:$E$9988,4,FALSE)</f>
        <v>Владимерская</v>
      </c>
      <c r="H50" s="2" t="str">
        <f>VLOOKUP($A50,база!$A$3:$E$9988,5,FALSE)</f>
        <v>Гусь-Хруст.</v>
      </c>
      <c r="I50" s="70"/>
      <c r="J50" s="47"/>
      <c r="K50" s="47"/>
      <c r="L50" s="47"/>
      <c r="M50" s="47"/>
      <c r="N50" s="47"/>
      <c r="O50" s="47"/>
      <c r="P50" s="47"/>
      <c r="S50" s="93">
        <v>12.85</v>
      </c>
      <c r="T50" s="37">
        <v>14.21</v>
      </c>
      <c r="U50" s="89">
        <f t="shared" si="2"/>
        <v>90.4292751583392</v>
      </c>
      <c r="Y50" s="21">
        <f t="shared" si="0"/>
        <v>51</v>
      </c>
    </row>
    <row r="51" spans="1:25" ht="15">
      <c r="A51" s="4">
        <v>93</v>
      </c>
      <c r="C51" s="1">
        <v>25</v>
      </c>
      <c r="D51" s="7">
        <v>2</v>
      </c>
      <c r="E51" s="2" t="str">
        <f>VLOOKUP($A51,база!$A$3:$E$9988,2,FALSE)</f>
        <v>Гришаев Александр</v>
      </c>
      <c r="F51" s="7" t="str">
        <f>VLOOKUP($A51,база!$A$3:$E$9988,3,FALSE)</f>
        <v>50</v>
      </c>
      <c r="G51" s="2" t="str">
        <f>VLOOKUP($A51,база!$A$3:$E$9988,4,FALSE)</f>
        <v>Свердл.Новоуральск</v>
      </c>
      <c r="H51" s="2" t="str">
        <f>VLOOKUP($A51,база!$A$3:$E$9988,5,FALSE)</f>
        <v>Кедр</v>
      </c>
      <c r="I51" s="119"/>
      <c r="J51" s="50"/>
      <c r="K51" s="50"/>
      <c r="L51" s="50"/>
      <c r="M51" s="50"/>
      <c r="N51" s="50"/>
      <c r="O51" s="50"/>
      <c r="P51" s="50"/>
      <c r="S51" s="93">
        <v>10.88</v>
      </c>
      <c r="T51" s="37">
        <v>13.81</v>
      </c>
      <c r="U51" s="89">
        <f t="shared" si="2"/>
        <v>78.78349022447502</v>
      </c>
      <c r="Y51" s="21">
        <f t="shared" si="0"/>
        <v>54</v>
      </c>
    </row>
    <row r="52" spans="1:25" ht="15">
      <c r="A52" s="4">
        <v>643</v>
      </c>
      <c r="C52" s="1">
        <v>475</v>
      </c>
      <c r="D52" s="7">
        <v>3</v>
      </c>
      <c r="E52" s="2" t="str">
        <f>VLOOKUP($A52,база!$A$3:$E$9988,2,FALSE)</f>
        <v>Швец Юрий</v>
      </c>
      <c r="F52" s="7">
        <f>VLOOKUP($A52,база!$A$3:$E$9988,3,FALSE)</f>
        <v>53</v>
      </c>
      <c r="G52" s="2" t="str">
        <f>VLOOKUP($A52,база!$A$3:$E$9988,4,FALSE)</f>
        <v>Москва</v>
      </c>
      <c r="H52" s="2"/>
      <c r="I52" s="119"/>
      <c r="J52" s="50"/>
      <c r="K52" s="50"/>
      <c r="L52" s="50"/>
      <c r="M52" s="50"/>
      <c r="N52" s="50"/>
      <c r="O52" s="50"/>
      <c r="P52" s="50"/>
      <c r="S52" s="93">
        <v>9.61</v>
      </c>
      <c r="T52" s="37">
        <v>14.43</v>
      </c>
      <c r="U52" s="89">
        <f t="shared" si="2"/>
        <v>66.59736659736659</v>
      </c>
      <c r="Y52" s="21">
        <f t="shared" si="0"/>
        <v>51</v>
      </c>
    </row>
    <row r="53" spans="1:25" ht="15">
      <c r="A53" s="4">
        <v>171</v>
      </c>
      <c r="C53" s="1">
        <v>550</v>
      </c>
      <c r="D53" s="7">
        <v>4</v>
      </c>
      <c r="E53" s="2" t="str">
        <f>VLOOKUP($A53,база!$A$3:$E$9988,2,FALSE)</f>
        <v>Карташов Николай</v>
      </c>
      <c r="F53" s="7" t="str">
        <f>VLOOKUP($A53,база!$A$3:$E$9988,3,FALSE)</f>
        <v>51</v>
      </c>
      <c r="G53" s="2" t="str">
        <f>VLOOKUP($A53,база!$A$3:$E$9988,4,FALSE)</f>
        <v>Н.Новгород</v>
      </c>
      <c r="H53" s="2" t="str">
        <f>VLOOKUP($A53,база!$A$3:$E$9988,5,FALSE)</f>
        <v>Локомотив</v>
      </c>
      <c r="I53" s="119"/>
      <c r="J53" s="50"/>
      <c r="K53" s="50"/>
      <c r="L53" s="50"/>
      <c r="M53" s="50"/>
      <c r="N53" s="50"/>
      <c r="O53" s="50"/>
      <c r="P53" s="50"/>
      <c r="S53" s="93">
        <v>9.02</v>
      </c>
      <c r="T53" s="37">
        <v>13.81</v>
      </c>
      <c r="U53" s="89">
        <f t="shared" si="2"/>
        <v>65.31498913830556</v>
      </c>
      <c r="Y53" s="21">
        <f t="shared" si="0"/>
        <v>53</v>
      </c>
    </row>
    <row r="54" spans="1:25" ht="15">
      <c r="A54" s="4">
        <v>544</v>
      </c>
      <c r="B54" s="86">
        <v>45</v>
      </c>
      <c r="C54" s="1">
        <v>123</v>
      </c>
      <c r="D54" s="7">
        <v>1</v>
      </c>
      <c r="E54" s="2" t="str">
        <f>VLOOKUP($A54,база!$A$3:$E$9988,2,FALSE)</f>
        <v>Московкин Сергей</v>
      </c>
      <c r="F54" s="7">
        <f>VLOOKUP($A54,база!$A$3:$E$9988,3,FALSE)</f>
        <v>57</v>
      </c>
      <c r="G54" s="2" t="str">
        <f>VLOOKUP($A54,база!$A$3:$E$9988,4,FALSE)</f>
        <v>Воронеж</v>
      </c>
      <c r="H54" s="2"/>
      <c r="I54" s="119"/>
      <c r="J54" s="50"/>
      <c r="K54" s="50"/>
      <c r="L54" s="50"/>
      <c r="M54" s="50"/>
      <c r="N54" s="50"/>
      <c r="O54" s="50"/>
      <c r="P54" s="50"/>
      <c r="S54" s="93">
        <v>11.38</v>
      </c>
      <c r="T54" s="37">
        <v>15.28</v>
      </c>
      <c r="U54" s="89">
        <f t="shared" si="2"/>
        <v>74.47643979057592</v>
      </c>
      <c r="Y54" s="21">
        <f t="shared" si="0"/>
        <v>47</v>
      </c>
    </row>
    <row r="55" spans="1:25" ht="15">
      <c r="A55" s="4">
        <v>193</v>
      </c>
      <c r="B55" s="86">
        <v>40</v>
      </c>
      <c r="C55" s="1">
        <v>381</v>
      </c>
      <c r="D55" s="7">
        <v>1</v>
      </c>
      <c r="E55" s="2" t="str">
        <f>VLOOKUP($A55,база!$A$3:$E$9988,2,FALSE)</f>
        <v>Колупаев Виктор</v>
      </c>
      <c r="F55" s="7">
        <f>VLOOKUP($A55,база!$A$3:$E$9988,3,FALSE)</f>
        <v>60</v>
      </c>
      <c r="G55" s="2" t="str">
        <f>VLOOKUP($A55,база!$A$3:$E$9988,4,FALSE)</f>
        <v>Мос.обл.</v>
      </c>
      <c r="H55" s="2" t="str">
        <f>VLOOKUP($A55,база!$A$3:$E$9988,5,FALSE)</f>
        <v>Краснознаменск</v>
      </c>
      <c r="I55" s="119"/>
      <c r="J55" s="50"/>
      <c r="K55" s="50"/>
      <c r="L55" s="50"/>
      <c r="M55" s="50"/>
      <c r="N55" s="50"/>
      <c r="O55" s="50"/>
      <c r="P55" s="50"/>
      <c r="S55" s="93">
        <v>11.88</v>
      </c>
      <c r="T55" s="37">
        <v>15.73</v>
      </c>
      <c r="U55" s="89">
        <f t="shared" si="2"/>
        <v>75.52447552447553</v>
      </c>
      <c r="Y55" s="21">
        <f t="shared" si="0"/>
        <v>44</v>
      </c>
    </row>
    <row r="56" spans="1:25" ht="15">
      <c r="A56" s="4">
        <v>474</v>
      </c>
      <c r="C56" s="1">
        <v>797</v>
      </c>
      <c r="D56" s="7">
        <v>2</v>
      </c>
      <c r="E56" s="2" t="str">
        <f>VLOOKUP($A56,база!$A$3:$E$9988,2,FALSE)</f>
        <v>Шабельников Валентин</v>
      </c>
      <c r="F56" s="7">
        <f>VLOOKUP($A56,база!$A$3:$E$9988,3,FALSE)</f>
        <v>62</v>
      </c>
      <c r="G56" s="2" t="str">
        <f>VLOOKUP($A56,база!$A$3:$E$9988,4,FALSE)</f>
        <v>Воронежская</v>
      </c>
      <c r="H56" s="2"/>
      <c r="I56" s="119"/>
      <c r="J56" s="50"/>
      <c r="K56" s="50"/>
      <c r="L56" s="50"/>
      <c r="M56" s="50"/>
      <c r="N56" s="50"/>
      <c r="O56" s="50"/>
      <c r="P56" s="50"/>
      <c r="S56" s="93">
        <v>11.11</v>
      </c>
      <c r="T56" s="37">
        <v>16.18</v>
      </c>
      <c r="U56" s="89">
        <f t="shared" si="2"/>
        <v>68.66501854140914</v>
      </c>
      <c r="Y56" s="21">
        <f t="shared" si="0"/>
        <v>42</v>
      </c>
    </row>
    <row r="57" spans="1:21" ht="15">
      <c r="A57" s="4">
        <v>621</v>
      </c>
      <c r="D57" s="7">
        <v>3</v>
      </c>
      <c r="E57" s="2" t="str">
        <f>VLOOKUP($A57,база!$A$3:$E$9988,2,FALSE)</f>
        <v>Волков Виктор</v>
      </c>
      <c r="F57" s="7">
        <f>VLOOKUP($A57,база!$A$3:$E$9988,3,FALSE)</f>
        <v>61</v>
      </c>
      <c r="G57" s="2" t="str">
        <f>VLOOKUP($A57,база!$A$3:$E$9988,4,FALSE)</f>
        <v>Татарстан</v>
      </c>
      <c r="H57" s="2" t="str">
        <f>VLOOKUP($A57,база!$A$3:$E$9988,5,FALSE)</f>
        <v>Казань Мотор</v>
      </c>
      <c r="I57" s="119"/>
      <c r="J57" s="50"/>
      <c r="K57" s="50"/>
      <c r="L57" s="50"/>
      <c r="M57" s="50"/>
      <c r="N57" s="50"/>
      <c r="O57" s="50"/>
      <c r="P57" s="50"/>
      <c r="S57" s="93">
        <v>10.52</v>
      </c>
      <c r="T57" s="37">
        <v>15.96</v>
      </c>
      <c r="U57" s="89">
        <f t="shared" si="2"/>
        <v>65.91478696741854</v>
      </c>
    </row>
    <row r="58" spans="1:21" ht="15">
      <c r="A58" s="4">
        <v>446</v>
      </c>
      <c r="B58" s="38">
        <v>30</v>
      </c>
      <c r="C58" s="1">
        <v>164</v>
      </c>
      <c r="D58" s="7">
        <v>1</v>
      </c>
      <c r="E58" s="2" t="str">
        <f>VLOOKUP($A58,база!$A$3:$E$9988,2,FALSE)</f>
        <v>Федотовский Эдуард</v>
      </c>
      <c r="F58" s="7">
        <f>VLOOKUP($A58,база!$A$3:$E$9988,3,FALSE)</f>
        <v>72</v>
      </c>
      <c r="G58" s="2" t="str">
        <f>VLOOKUP($A58,база!$A$3:$E$9988,4,FALSE)</f>
        <v>Архангел.</v>
      </c>
      <c r="H58" s="2" t="str">
        <f>VLOOKUP($A58,база!$A$3:$E$9988,5,FALSE)</f>
        <v>Котлас Лава</v>
      </c>
      <c r="I58" s="119"/>
      <c r="J58" s="50"/>
      <c r="K58" s="50"/>
      <c r="L58" s="50"/>
      <c r="M58" s="50"/>
      <c r="N58" s="50"/>
      <c r="O58" s="50"/>
      <c r="P58" s="50"/>
      <c r="S58" s="93">
        <v>13.84</v>
      </c>
      <c r="T58" s="37">
        <v>17.97</v>
      </c>
      <c r="U58" s="89">
        <f t="shared" si="2"/>
        <v>77.0172509738453</v>
      </c>
    </row>
    <row r="59" spans="1:21" ht="15">
      <c r="A59" s="4">
        <v>112</v>
      </c>
      <c r="B59" s="38"/>
      <c r="C59" s="1">
        <v>567</v>
      </c>
      <c r="D59" s="7">
        <v>2</v>
      </c>
      <c r="E59" s="2" t="str">
        <f>VLOOKUP($A59,база!$A$3:$E$9988,2,FALSE)</f>
        <v>Добронравов Алексей</v>
      </c>
      <c r="F59" s="7">
        <f>VLOOKUP($A59,база!$A$3:$E$9988,3,FALSE)</f>
        <v>71</v>
      </c>
      <c r="G59" s="2" t="str">
        <f>VLOOKUP($A59,база!$A$3:$E$9988,4,FALSE)</f>
        <v>Архангельс.</v>
      </c>
      <c r="H59" s="2" t="str">
        <f>VLOOKUP($A59,база!$A$3:$E$9988,5,FALSE)</f>
        <v>Архангельск</v>
      </c>
      <c r="I59" s="119"/>
      <c r="J59" s="50"/>
      <c r="K59" s="50"/>
      <c r="L59" s="50"/>
      <c r="M59" s="50"/>
      <c r="N59" s="50"/>
      <c r="O59" s="50"/>
      <c r="P59" s="50"/>
      <c r="S59" s="93">
        <v>12.62</v>
      </c>
      <c r="T59" s="37">
        <v>17.97</v>
      </c>
      <c r="U59" s="89">
        <f t="shared" si="2"/>
        <v>70.22815804117974</v>
      </c>
    </row>
    <row r="60" ht="15.75">
      <c r="H60" s="32"/>
    </row>
    <row r="61" spans="2:25" ht="15">
      <c r="B61" s="38"/>
      <c r="E61" s="2" t="s">
        <v>817</v>
      </c>
      <c r="F61" s="7"/>
      <c r="G61" s="2"/>
      <c r="H61" s="2"/>
      <c r="I61" s="20"/>
      <c r="J61" s="20" t="s">
        <v>818</v>
      </c>
      <c r="K61" s="20"/>
      <c r="L61" s="20"/>
      <c r="M61" s="20"/>
      <c r="N61" s="20"/>
      <c r="O61" s="20"/>
      <c r="P61" s="20"/>
      <c r="U61" s="89" t="e">
        <f>(Q61*60+S61)/(W61*60+T61)*100</f>
        <v>#DIV/0!</v>
      </c>
      <c r="Y61" s="21">
        <f>104-F61</f>
        <v>104</v>
      </c>
    </row>
    <row r="62" ht="15.75">
      <c r="H62" s="32"/>
    </row>
    <row r="63" spans="7:25" ht="15.75">
      <c r="G63" s="32" t="s">
        <v>844</v>
      </c>
      <c r="L63" s="20"/>
      <c r="Q63" s="43"/>
      <c r="R63" s="43"/>
      <c r="S63" s="94"/>
      <c r="T63" s="10"/>
      <c r="W63" s="10"/>
      <c r="Y63" s="21" t="e">
        <f>104-#REF!</f>
        <v>#REF!</v>
      </c>
    </row>
    <row r="64" spans="7:25" ht="15.75">
      <c r="G64" s="32" t="s">
        <v>835</v>
      </c>
      <c r="L64" s="20"/>
      <c r="Q64" s="43"/>
      <c r="R64" s="43"/>
      <c r="S64" s="94"/>
      <c r="T64" s="10"/>
      <c r="Y64" s="21" t="e">
        <f>104-#REF!</f>
        <v>#REF!</v>
      </c>
    </row>
    <row r="65" spans="2:25" s="4" customFormat="1" ht="15.75">
      <c r="B65" s="86"/>
      <c r="C65" s="1"/>
      <c r="D65" s="7"/>
      <c r="E65" s="28"/>
      <c r="F65" s="28"/>
      <c r="G65" s="15"/>
      <c r="H65" s="15"/>
      <c r="I65" s="15"/>
      <c r="J65" s="28"/>
      <c r="K65" s="15"/>
      <c r="L65" s="15"/>
      <c r="M65" s="15"/>
      <c r="N65" s="15"/>
      <c r="O65" s="15"/>
      <c r="P65" s="15"/>
      <c r="Q65" s="41"/>
      <c r="R65" s="43"/>
      <c r="S65" s="94"/>
      <c r="T65" s="10"/>
      <c r="U65" s="98"/>
      <c r="W65" s="38"/>
      <c r="Y65" s="7"/>
    </row>
    <row r="66" spans="2:25" s="4" customFormat="1" ht="15.75">
      <c r="B66" s="86"/>
      <c r="C66" s="1"/>
      <c r="D66" s="7"/>
      <c r="E66" s="15"/>
      <c r="F66" s="28"/>
      <c r="G66" s="15"/>
      <c r="H66" s="15"/>
      <c r="I66" s="28"/>
      <c r="J66" s="28"/>
      <c r="K66" s="28"/>
      <c r="L66" s="28"/>
      <c r="M66" s="28"/>
      <c r="N66" s="28"/>
      <c r="O66" s="15"/>
      <c r="P66" s="15"/>
      <c r="Q66" s="41"/>
      <c r="R66" s="43"/>
      <c r="S66" s="94"/>
      <c r="T66" s="10"/>
      <c r="U66" s="98"/>
      <c r="W66" s="10"/>
      <c r="Y66" s="7"/>
    </row>
    <row r="67" spans="1:25" s="4" customFormat="1" ht="15.75">
      <c r="A67" s="4">
        <v>19</v>
      </c>
      <c r="B67" s="86">
        <v>70</v>
      </c>
      <c r="C67" s="1"/>
      <c r="D67" s="7">
        <v>1</v>
      </c>
      <c r="E67" s="2" t="str">
        <f>VLOOKUP($A67,база!$A$3:$E$9988,2,FALSE)</f>
        <v>Архипов Виталий</v>
      </c>
      <c r="F67" s="7" t="str">
        <f>VLOOKUP($A67,база!$A$3:$E$9988,3,FALSE)</f>
        <v>31</v>
      </c>
      <c r="G67" s="2" t="str">
        <f>VLOOKUP($A67,база!$A$3:$E$9988,4,FALSE)</f>
        <v>Сверлд..Новоуральск</v>
      </c>
      <c r="H67" s="2"/>
      <c r="I67" s="28"/>
      <c r="J67" s="28"/>
      <c r="K67" s="28"/>
      <c r="L67" s="28"/>
      <c r="M67" s="28"/>
      <c r="N67" s="28"/>
      <c r="O67" s="15"/>
      <c r="P67" s="15"/>
      <c r="Q67" s="48"/>
      <c r="R67" s="35"/>
      <c r="S67" s="95">
        <v>27.75</v>
      </c>
      <c r="T67" s="49">
        <v>50.76</v>
      </c>
      <c r="U67" s="98">
        <f aca="true" t="shared" si="3" ref="U67:U75">(Q67*60+S67)/(W67*60+T67)*100</f>
        <v>54.66903073286053</v>
      </c>
      <c r="W67" s="38"/>
      <c r="Y67" s="7">
        <f t="shared" si="0"/>
        <v>73</v>
      </c>
    </row>
    <row r="68" spans="2:25" s="4" customFormat="1" ht="15">
      <c r="B68" s="38"/>
      <c r="C68" s="1"/>
      <c r="D68" s="7">
        <v>2</v>
      </c>
      <c r="E68" s="2" t="s">
        <v>1001</v>
      </c>
      <c r="F68" s="7">
        <v>32</v>
      </c>
      <c r="G68" s="2" t="s">
        <v>724</v>
      </c>
      <c r="H68" s="2" t="s">
        <v>973</v>
      </c>
      <c r="I68" s="7"/>
      <c r="J68" s="7"/>
      <c r="K68" s="7"/>
      <c r="L68" s="7"/>
      <c r="M68" s="7"/>
      <c r="N68" s="7"/>
      <c r="O68" s="2"/>
      <c r="P68" s="2"/>
      <c r="Q68" s="48"/>
      <c r="R68" s="35"/>
      <c r="S68" s="95">
        <v>24.04</v>
      </c>
      <c r="T68" s="49">
        <v>52.95</v>
      </c>
      <c r="U68" s="98">
        <f t="shared" si="3"/>
        <v>45.40132200188857</v>
      </c>
      <c r="W68" s="38"/>
      <c r="Y68" s="7">
        <f aca="true" t="shared" si="4" ref="Y68:Y75">104-F68</f>
        <v>72</v>
      </c>
    </row>
    <row r="69" spans="1:25" s="4" customFormat="1" ht="15">
      <c r="A69" s="4">
        <v>557</v>
      </c>
      <c r="B69" s="86">
        <v>65</v>
      </c>
      <c r="C69" s="1"/>
      <c r="D69" s="7">
        <v>1</v>
      </c>
      <c r="E69" s="2" t="str">
        <f>VLOOKUP($A69,база!$A$3:$E$9988,2,FALSE)</f>
        <v>Гольцов Николай</v>
      </c>
      <c r="F69" s="7">
        <f>VLOOKUP($A69,база!$A$3:$E$9988,3,FALSE)</f>
        <v>34</v>
      </c>
      <c r="G69" s="2" t="str">
        <f>VLOOKUP($A69,база!$A$3:$E$9988,4,FALSE)</f>
        <v>Алтайский кр.</v>
      </c>
      <c r="H69" s="2" t="str">
        <f>VLOOKUP($A69,база!$A$3:$E$9988,5,FALSE)</f>
        <v>Битск</v>
      </c>
      <c r="I69" s="99"/>
      <c r="J69" s="2"/>
      <c r="K69" s="2"/>
      <c r="L69" s="2"/>
      <c r="M69" s="2"/>
      <c r="N69" s="2"/>
      <c r="O69" s="2"/>
      <c r="P69" s="2"/>
      <c r="Q69" s="48"/>
      <c r="R69" s="35"/>
      <c r="S69" s="95">
        <v>38.42</v>
      </c>
      <c r="T69" s="49">
        <v>49.38</v>
      </c>
      <c r="U69" s="98">
        <f t="shared" si="3"/>
        <v>77.80477926285946</v>
      </c>
      <c r="W69" s="38"/>
      <c r="Y69" s="7">
        <f t="shared" si="4"/>
        <v>70</v>
      </c>
    </row>
    <row r="70" spans="1:25" s="4" customFormat="1" ht="15">
      <c r="A70" s="4">
        <v>536</v>
      </c>
      <c r="B70" s="86">
        <v>55</v>
      </c>
      <c r="C70" s="1"/>
      <c r="D70" s="7">
        <v>1</v>
      </c>
      <c r="E70" s="2" t="str">
        <f>VLOOKUP($A70,база!$A$3:$E$9988,2,FALSE)</f>
        <v>Козыренко Николай</v>
      </c>
      <c r="F70" s="7">
        <f>VLOOKUP($A70,база!$A$3:$E$9988,3,FALSE)</f>
        <v>46</v>
      </c>
      <c r="G70" s="2" t="str">
        <f>VLOOKUP($A70,база!$A$3:$E$9988,4,FALSE)</f>
        <v>Самарская</v>
      </c>
      <c r="H70" s="2" t="str">
        <f>VLOOKUP($A70,база!$A$3:$E$9988,5,FALSE)</f>
        <v>Тольятти</v>
      </c>
      <c r="I70" s="99"/>
      <c r="J70" s="2"/>
      <c r="K70" s="2"/>
      <c r="L70" s="2"/>
      <c r="M70" s="2"/>
      <c r="N70" s="2"/>
      <c r="O70" s="2"/>
      <c r="P70" s="2"/>
      <c r="Q70" s="48"/>
      <c r="R70" s="35"/>
      <c r="S70" s="95">
        <v>40.73</v>
      </c>
      <c r="T70" s="49">
        <v>56.67</v>
      </c>
      <c r="U70" s="98">
        <f t="shared" si="3"/>
        <v>71.87224280924652</v>
      </c>
      <c r="W70" s="38"/>
      <c r="Y70" s="7">
        <f t="shared" si="4"/>
        <v>58</v>
      </c>
    </row>
    <row r="71" spans="1:25" s="4" customFormat="1" ht="15">
      <c r="A71" s="4">
        <v>562</v>
      </c>
      <c r="B71" s="86"/>
      <c r="C71" s="1"/>
      <c r="D71" s="7">
        <v>2</v>
      </c>
      <c r="E71" s="2" t="str">
        <f>VLOOKUP($A71,база!$A$3:$E$9988,2,FALSE)</f>
        <v>Жданов Александр</v>
      </c>
      <c r="F71" s="7">
        <f>VLOOKUP($A71,база!$A$3:$E$9988,3,FALSE)</f>
        <v>46</v>
      </c>
      <c r="G71" s="2" t="str">
        <f>VLOOKUP($A71,база!$A$3:$E$9988,4,FALSE)</f>
        <v>Ярославская</v>
      </c>
      <c r="H71" s="2" t="str">
        <f>VLOOKUP($A71,база!$A$3:$E$9988,5,FALSE)</f>
        <v>Рыбинск</v>
      </c>
      <c r="I71" s="99"/>
      <c r="J71" s="2"/>
      <c r="K71" s="2"/>
      <c r="L71" s="2"/>
      <c r="M71" s="2"/>
      <c r="N71" s="2"/>
      <c r="O71" s="2"/>
      <c r="P71" s="2"/>
      <c r="Q71" s="48"/>
      <c r="R71" s="35"/>
      <c r="S71" s="95">
        <v>37.94</v>
      </c>
      <c r="T71" s="49">
        <v>57.86</v>
      </c>
      <c r="U71" s="98">
        <f t="shared" si="3"/>
        <v>65.5720705150363</v>
      </c>
      <c r="W71" s="38"/>
      <c r="Y71" s="7">
        <f t="shared" si="4"/>
        <v>58</v>
      </c>
    </row>
    <row r="72" spans="1:25" s="4" customFormat="1" ht="15">
      <c r="A72" s="4">
        <v>546</v>
      </c>
      <c r="B72" s="86">
        <v>50</v>
      </c>
      <c r="C72" s="1"/>
      <c r="D72" s="7">
        <v>1</v>
      </c>
      <c r="E72" s="2" t="str">
        <f>VLOOKUP($A72,база!$A$3:$E$9988,2,FALSE)</f>
        <v>Власов Анатолий</v>
      </c>
      <c r="F72" s="7">
        <f>VLOOKUP($A72,база!$A$3:$E$9988,3,FALSE)</f>
        <v>54</v>
      </c>
      <c r="G72" s="2" t="str">
        <f>VLOOKUP($A72,база!$A$3:$E$9988,4,FALSE)</f>
        <v>Украина</v>
      </c>
      <c r="H72" s="2"/>
      <c r="I72" s="2"/>
      <c r="J72" s="2"/>
      <c r="K72" s="2"/>
      <c r="L72" s="2"/>
      <c r="M72" s="2"/>
      <c r="N72" s="2"/>
      <c r="O72" s="2"/>
      <c r="P72" s="2"/>
      <c r="Q72" s="48"/>
      <c r="R72" s="35"/>
      <c r="S72" s="95">
        <v>38.44</v>
      </c>
      <c r="T72" s="49">
        <v>67.04</v>
      </c>
      <c r="U72" s="98">
        <f t="shared" si="3"/>
        <v>57.338902147971346</v>
      </c>
      <c r="W72" s="38"/>
      <c r="Y72" s="7">
        <f t="shared" si="4"/>
        <v>50</v>
      </c>
    </row>
    <row r="73" spans="1:25" s="4" customFormat="1" ht="15">
      <c r="A73" s="4">
        <v>549</v>
      </c>
      <c r="B73" s="86"/>
      <c r="C73" s="1"/>
      <c r="D73" s="7">
        <v>2</v>
      </c>
      <c r="E73" s="2" t="str">
        <f>VLOOKUP($A73,база!$A$3:$E$9988,2,FALSE)</f>
        <v>Ахметзянов Камиль</v>
      </c>
      <c r="F73" s="7">
        <f>VLOOKUP($A73,база!$A$3:$E$9988,3,FALSE)</f>
        <v>50</v>
      </c>
      <c r="G73" s="2" t="str">
        <f>VLOOKUP($A73,база!$A$3:$E$9988,4,FALSE)</f>
        <v>Татарстан</v>
      </c>
      <c r="H73" s="2" t="str">
        <f>VLOOKUP($A73,база!$A$3:$E$9988,5,FALSE)</f>
        <v>Казань</v>
      </c>
      <c r="I73" s="2"/>
      <c r="J73" s="2"/>
      <c r="K73" s="2"/>
      <c r="L73" s="2"/>
      <c r="M73" s="2"/>
      <c r="N73" s="2"/>
      <c r="O73" s="2"/>
      <c r="P73" s="2"/>
      <c r="Q73" s="48"/>
      <c r="R73" s="35"/>
      <c r="S73" s="95">
        <v>34.08</v>
      </c>
      <c r="T73" s="49">
        <v>62.89</v>
      </c>
      <c r="U73" s="98">
        <f t="shared" si="3"/>
        <v>54.18985530290984</v>
      </c>
      <c r="W73" s="38"/>
      <c r="Y73" s="7">
        <f t="shared" si="4"/>
        <v>54</v>
      </c>
    </row>
    <row r="74" spans="1:25" s="4" customFormat="1" ht="15">
      <c r="A74" s="4">
        <v>398</v>
      </c>
      <c r="B74" s="86"/>
      <c r="C74" s="1"/>
      <c r="D74" s="7">
        <v>3</v>
      </c>
      <c r="E74" s="2" t="str">
        <f>VLOOKUP($A74,база!$A$3:$E$9988,2,FALSE)</f>
        <v>Соколов Владимир</v>
      </c>
      <c r="F74" s="7">
        <f>VLOOKUP($A74,база!$A$3:$E$9988,3,FALSE)</f>
        <v>52</v>
      </c>
      <c r="G74" s="2" t="str">
        <f>VLOOKUP($A74,база!$A$3:$E$9988,4,FALSE)</f>
        <v>Ульяновск</v>
      </c>
      <c r="H74" s="2" t="str">
        <f>VLOOKUP($A74,база!$A$3:$E$9988,5,FALSE)</f>
        <v>Ювенис</v>
      </c>
      <c r="I74" s="2"/>
      <c r="J74" s="2"/>
      <c r="K74" s="2"/>
      <c r="L74" s="2"/>
      <c r="M74" s="2"/>
      <c r="N74" s="2"/>
      <c r="O74" s="2"/>
      <c r="P74" s="2"/>
      <c r="Q74" s="48"/>
      <c r="R74" s="35"/>
      <c r="S74" s="95">
        <v>30.72</v>
      </c>
      <c r="T74" s="49">
        <v>64.22</v>
      </c>
      <c r="U74" s="98">
        <f t="shared" si="3"/>
        <v>47.83556524447213</v>
      </c>
      <c r="W74" s="38"/>
      <c r="Y74" s="7">
        <f t="shared" si="4"/>
        <v>52</v>
      </c>
    </row>
    <row r="75" spans="1:25" s="4" customFormat="1" ht="15">
      <c r="A75" s="4">
        <v>539</v>
      </c>
      <c r="B75" s="86">
        <v>45</v>
      </c>
      <c r="C75" s="1"/>
      <c r="D75" s="7">
        <v>1</v>
      </c>
      <c r="E75" s="2" t="str">
        <f>VLOOKUP($A75,база!$A$3:$E$9988,2,FALSE)</f>
        <v>Сергеев Сергей</v>
      </c>
      <c r="F75" s="7">
        <f>VLOOKUP($A75,база!$A$3:$E$9988,3,FALSE)</f>
        <v>58</v>
      </c>
      <c r="G75" s="2" t="str">
        <f>VLOOKUP($A75,база!$A$3:$E$9988,4,FALSE)</f>
        <v>Самарская</v>
      </c>
      <c r="H75" s="2" t="str">
        <f>VLOOKUP($A75,база!$A$3:$E$9988,5,FALSE)</f>
        <v>Тольятти</v>
      </c>
      <c r="I75" s="2"/>
      <c r="J75" s="2"/>
      <c r="K75" s="2"/>
      <c r="L75" s="2"/>
      <c r="M75" s="2"/>
      <c r="N75" s="2"/>
      <c r="O75" s="2"/>
      <c r="P75" s="2"/>
      <c r="Q75" s="48"/>
      <c r="R75" s="35"/>
      <c r="S75" s="95">
        <v>41.48</v>
      </c>
      <c r="T75" s="49">
        <v>66.19</v>
      </c>
      <c r="U75" s="98">
        <f t="shared" si="3"/>
        <v>62.668076748753585</v>
      </c>
      <c r="W75" s="38"/>
      <c r="Y75" s="7">
        <f t="shared" si="4"/>
        <v>46</v>
      </c>
    </row>
    <row r="76" spans="2:25" s="4" customFormat="1" ht="15">
      <c r="B76" s="86"/>
      <c r="C76" s="1"/>
      <c r="D76" s="7"/>
      <c r="E76" s="2"/>
      <c r="F76" s="7"/>
      <c r="G76" s="2"/>
      <c r="H76" s="2"/>
      <c r="I76" s="2"/>
      <c r="J76" s="2"/>
      <c r="K76" s="2"/>
      <c r="L76" s="2"/>
      <c r="M76" s="2"/>
      <c r="N76" s="2"/>
      <c r="O76" s="2"/>
      <c r="P76" s="2"/>
      <c r="Q76" s="48"/>
      <c r="R76" s="35"/>
      <c r="S76" s="95"/>
      <c r="T76" s="49"/>
      <c r="U76" s="98"/>
      <c r="W76" s="38"/>
      <c r="Y76" s="7"/>
    </row>
    <row r="77" spans="2:25" s="4" customFormat="1" ht="15">
      <c r="B77" s="86"/>
      <c r="C77" s="1"/>
      <c r="D77" s="7"/>
      <c r="E77" s="2"/>
      <c r="F77" s="7"/>
      <c r="G77" s="2"/>
      <c r="H77" s="2"/>
      <c r="I77" s="2"/>
      <c r="J77" s="2"/>
      <c r="K77" s="2"/>
      <c r="L77" s="2"/>
      <c r="M77" s="2"/>
      <c r="N77" s="2"/>
      <c r="O77" s="2"/>
      <c r="P77" s="2"/>
      <c r="Q77" s="48"/>
      <c r="R77" s="35"/>
      <c r="S77" s="95"/>
      <c r="T77" s="49"/>
      <c r="U77" s="98"/>
      <c r="W77" s="38"/>
      <c r="Y77" s="7"/>
    </row>
    <row r="78" spans="2:25" s="4" customFormat="1" ht="15">
      <c r="B78" s="86"/>
      <c r="C78" s="1"/>
      <c r="D78" s="7"/>
      <c r="E78" s="2"/>
      <c r="F78" s="7"/>
      <c r="G78" s="2"/>
      <c r="H78" s="2"/>
      <c r="I78" s="2"/>
      <c r="J78" s="2"/>
      <c r="K78" s="2"/>
      <c r="L78" s="2"/>
      <c r="M78" s="2"/>
      <c r="N78" s="2"/>
      <c r="O78" s="2"/>
      <c r="P78" s="2"/>
      <c r="Q78" s="48"/>
      <c r="R78" s="35"/>
      <c r="S78" s="95"/>
      <c r="T78" s="49"/>
      <c r="U78" s="98"/>
      <c r="W78" s="38"/>
      <c r="Y78" s="7"/>
    </row>
    <row r="79" spans="2:25" s="4" customFormat="1" ht="15">
      <c r="B79" s="86"/>
      <c r="C79" s="1"/>
      <c r="D79" s="7"/>
      <c r="E79" s="2"/>
      <c r="F79" s="7"/>
      <c r="G79" s="2"/>
      <c r="H79" s="2"/>
      <c r="I79" s="2"/>
      <c r="J79" s="2"/>
      <c r="K79" s="2"/>
      <c r="L79" s="2"/>
      <c r="M79" s="2"/>
      <c r="N79" s="2"/>
      <c r="O79" s="2"/>
      <c r="P79" s="2"/>
      <c r="Q79" s="48"/>
      <c r="R79" s="35"/>
      <c r="S79" s="95"/>
      <c r="T79" s="49"/>
      <c r="U79" s="98"/>
      <c r="W79" s="38"/>
      <c r="Y79" s="7"/>
    </row>
    <row r="80" spans="2:25" s="4" customFormat="1" ht="15">
      <c r="B80" s="86"/>
      <c r="C80" s="1"/>
      <c r="D80" s="7"/>
      <c r="E80" s="2"/>
      <c r="F80" s="7"/>
      <c r="G80" s="2"/>
      <c r="H80" s="2"/>
      <c r="I80" s="2"/>
      <c r="J80" s="2"/>
      <c r="K80" s="2"/>
      <c r="L80" s="2"/>
      <c r="M80" s="2"/>
      <c r="N80" s="2"/>
      <c r="O80" s="2"/>
      <c r="P80" s="2"/>
      <c r="Q80" s="48"/>
      <c r="R80" s="35"/>
      <c r="S80" s="95"/>
      <c r="T80" s="49"/>
      <c r="U80" s="98"/>
      <c r="W80" s="38"/>
      <c r="Y80" s="7"/>
    </row>
    <row r="81" spans="2:25" s="4" customFormat="1" ht="15">
      <c r="B81" s="86"/>
      <c r="C81" s="1"/>
      <c r="D81" s="7"/>
      <c r="E81" s="2"/>
      <c r="F81" s="7"/>
      <c r="G81" s="2"/>
      <c r="H81" s="2"/>
      <c r="I81" s="2"/>
      <c r="J81" s="2"/>
      <c r="K81" s="2"/>
      <c r="L81" s="2"/>
      <c r="M81" s="2"/>
      <c r="N81" s="2"/>
      <c r="O81" s="2"/>
      <c r="P81" s="2"/>
      <c r="Q81" s="48"/>
      <c r="R81" s="35"/>
      <c r="S81" s="95"/>
      <c r="T81" s="49"/>
      <c r="U81" s="98"/>
      <c r="W81" s="38"/>
      <c r="Y81" s="7"/>
    </row>
    <row r="82" spans="2:25" s="4" customFormat="1" ht="15">
      <c r="B82" s="86"/>
      <c r="C82" s="1"/>
      <c r="D82" s="7"/>
      <c r="E82" s="2"/>
      <c r="F82" s="7"/>
      <c r="G82" s="2"/>
      <c r="H82" s="2"/>
      <c r="I82" s="2"/>
      <c r="J82" s="2"/>
      <c r="K82" s="2"/>
      <c r="L82" s="2"/>
      <c r="M82" s="2"/>
      <c r="N82" s="2"/>
      <c r="O82" s="2"/>
      <c r="P82" s="2"/>
      <c r="Q82" s="48"/>
      <c r="R82" s="35"/>
      <c r="S82" s="95"/>
      <c r="T82" s="49"/>
      <c r="U82" s="98"/>
      <c r="W82" s="38"/>
      <c r="Y82" s="7"/>
    </row>
    <row r="83" spans="2:25" s="4" customFormat="1" ht="15">
      <c r="B83" s="86"/>
      <c r="C83" s="1"/>
      <c r="D83" s="7"/>
      <c r="E83" s="2"/>
      <c r="F83" s="7"/>
      <c r="G83" s="2"/>
      <c r="H83" s="2"/>
      <c r="I83" s="2"/>
      <c r="J83" s="2"/>
      <c r="K83" s="2"/>
      <c r="L83" s="2"/>
      <c r="M83" s="2"/>
      <c r="N83" s="2"/>
      <c r="O83" s="2"/>
      <c r="P83" s="2"/>
      <c r="Q83" s="48"/>
      <c r="R83" s="35"/>
      <c r="S83" s="95"/>
      <c r="T83" s="49"/>
      <c r="U83" s="98"/>
      <c r="W83" s="38"/>
      <c r="Y83" s="7"/>
    </row>
    <row r="84" spans="2:25" s="4" customFormat="1" ht="15">
      <c r="B84" s="86"/>
      <c r="C84" s="1"/>
      <c r="D84" s="7"/>
      <c r="E84" s="2"/>
      <c r="F84" s="7"/>
      <c r="G84" s="2"/>
      <c r="H84" s="2"/>
      <c r="I84" s="2"/>
      <c r="J84" s="2"/>
      <c r="K84" s="2"/>
      <c r="L84" s="2"/>
      <c r="M84" s="2"/>
      <c r="N84" s="2"/>
      <c r="O84" s="2"/>
      <c r="P84" s="2"/>
      <c r="Q84" s="48"/>
      <c r="R84" s="35"/>
      <c r="S84" s="95"/>
      <c r="T84" s="49"/>
      <c r="U84" s="98"/>
      <c r="W84" s="38"/>
      <c r="Y84" s="7"/>
    </row>
    <row r="85" spans="2:25" s="4" customFormat="1" ht="15">
      <c r="B85" s="86"/>
      <c r="C85" s="1"/>
      <c r="D85" s="7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48"/>
      <c r="R85" s="35"/>
      <c r="S85" s="95"/>
      <c r="T85" s="49"/>
      <c r="U85" s="98"/>
      <c r="W85" s="38"/>
      <c r="Y85" s="7"/>
    </row>
    <row r="86" spans="2:25" s="4" customFormat="1" ht="15">
      <c r="B86" s="86"/>
      <c r="C86" s="1"/>
      <c r="D86" s="7"/>
      <c r="E86" s="2"/>
      <c r="F86" s="7"/>
      <c r="G86" s="2"/>
      <c r="H86" s="2"/>
      <c r="I86" s="2"/>
      <c r="J86" s="2"/>
      <c r="K86" s="2"/>
      <c r="L86" s="2"/>
      <c r="M86" s="2"/>
      <c r="N86" s="2"/>
      <c r="O86" s="2"/>
      <c r="P86" s="2"/>
      <c r="Q86" s="48"/>
      <c r="R86" s="35"/>
      <c r="S86" s="95"/>
      <c r="T86" s="49"/>
      <c r="U86" s="98"/>
      <c r="W86" s="38"/>
      <c r="Y86" s="7"/>
    </row>
    <row r="87" spans="2:25" s="4" customFormat="1" ht="15">
      <c r="B87" s="86"/>
      <c r="C87" s="1"/>
      <c r="D87" s="7"/>
      <c r="E87" s="2"/>
      <c r="F87" s="7"/>
      <c r="G87" s="2"/>
      <c r="H87" s="2"/>
      <c r="I87" s="2"/>
      <c r="J87" s="2"/>
      <c r="K87" s="2"/>
      <c r="L87" s="2"/>
      <c r="M87" s="2"/>
      <c r="N87" s="2"/>
      <c r="O87" s="2"/>
      <c r="P87" s="2"/>
      <c r="Q87" s="48"/>
      <c r="R87" s="35"/>
      <c r="S87" s="95"/>
      <c r="T87" s="49"/>
      <c r="U87" s="98"/>
      <c r="W87" s="38"/>
      <c r="Y87" s="7"/>
    </row>
    <row r="88" spans="2:25" s="4" customFormat="1" ht="15">
      <c r="B88" s="86"/>
      <c r="C88" s="1"/>
      <c r="D88" s="7"/>
      <c r="E88" s="2"/>
      <c r="F88" s="7"/>
      <c r="G88" s="2"/>
      <c r="H88" s="2"/>
      <c r="I88" s="2"/>
      <c r="J88" s="2"/>
      <c r="K88" s="2"/>
      <c r="L88" s="2"/>
      <c r="M88" s="2"/>
      <c r="N88" s="2"/>
      <c r="O88" s="2"/>
      <c r="P88" s="2"/>
      <c r="Q88" s="48"/>
      <c r="R88" s="35"/>
      <c r="S88" s="95"/>
      <c r="T88" s="49"/>
      <c r="U88" s="98"/>
      <c r="W88" s="38"/>
      <c r="Y88" s="7"/>
    </row>
    <row r="89" spans="2:25" s="4" customFormat="1" ht="15">
      <c r="B89" s="38"/>
      <c r="C89" s="1"/>
      <c r="D89" s="7"/>
      <c r="E89" s="2"/>
      <c r="F89" s="7"/>
      <c r="G89" s="2"/>
      <c r="H89" s="2"/>
      <c r="I89" s="2"/>
      <c r="J89" s="2"/>
      <c r="K89" s="2"/>
      <c r="L89" s="2"/>
      <c r="M89" s="2"/>
      <c r="N89" s="2"/>
      <c r="O89" s="2"/>
      <c r="P89" s="2"/>
      <c r="Q89" s="48"/>
      <c r="R89" s="35"/>
      <c r="S89" s="95"/>
      <c r="T89" s="49"/>
      <c r="U89" s="98"/>
      <c r="W89" s="38"/>
      <c r="Y89" s="7"/>
    </row>
    <row r="90" spans="2:25" s="4" customFormat="1" ht="15">
      <c r="B90" s="38"/>
      <c r="C90" s="1"/>
      <c r="D90" s="7"/>
      <c r="E90" s="2"/>
      <c r="F90" s="7"/>
      <c r="G90" s="2"/>
      <c r="H90" s="2"/>
      <c r="I90" s="2"/>
      <c r="J90" s="2"/>
      <c r="K90" s="2"/>
      <c r="L90" s="2"/>
      <c r="M90" s="2"/>
      <c r="N90" s="2"/>
      <c r="O90" s="2"/>
      <c r="P90" s="2"/>
      <c r="Q90" s="48"/>
      <c r="R90" s="35"/>
      <c r="S90" s="95"/>
      <c r="T90" s="49"/>
      <c r="U90" s="98"/>
      <c r="W90" s="38"/>
      <c r="Y90" s="7"/>
    </row>
    <row r="91" spans="2:25" s="4" customFormat="1" ht="15">
      <c r="B91" s="38"/>
      <c r="C91" s="1"/>
      <c r="D91" s="7"/>
      <c r="E91" s="2"/>
      <c r="F91" s="7"/>
      <c r="G91" s="2"/>
      <c r="H91" s="2"/>
      <c r="I91" s="2"/>
      <c r="J91" s="2"/>
      <c r="K91" s="2"/>
      <c r="L91" s="2"/>
      <c r="M91" s="2"/>
      <c r="N91" s="2"/>
      <c r="O91" s="2"/>
      <c r="P91" s="2"/>
      <c r="Q91" s="48"/>
      <c r="R91" s="35"/>
      <c r="S91" s="95"/>
      <c r="T91" s="49"/>
      <c r="U91" s="98"/>
      <c r="W91" s="38"/>
      <c r="Y91" s="7"/>
    </row>
    <row r="92" spans="2:25" s="4" customFormat="1" ht="15">
      <c r="B92" s="38"/>
      <c r="C92" s="1"/>
      <c r="D92" s="7"/>
      <c r="E92" s="2"/>
      <c r="F92" s="7"/>
      <c r="G92" s="2"/>
      <c r="H92" s="2"/>
      <c r="I92" s="2"/>
      <c r="J92" s="2"/>
      <c r="K92" s="2"/>
      <c r="L92" s="2"/>
      <c r="M92" s="2"/>
      <c r="N92" s="2"/>
      <c r="O92" s="2"/>
      <c r="P92" s="2"/>
      <c r="Q92" s="48"/>
      <c r="R92" s="35"/>
      <c r="S92" s="95"/>
      <c r="T92" s="49"/>
      <c r="U92" s="98"/>
      <c r="W92" s="38"/>
      <c r="Y92" s="7"/>
    </row>
    <row r="93" spans="2:25" s="4" customFormat="1" ht="15">
      <c r="B93" s="38"/>
      <c r="C93" s="1"/>
      <c r="D93" s="7"/>
      <c r="E93" s="2"/>
      <c r="F93" s="7"/>
      <c r="G93" s="2"/>
      <c r="H93" s="2"/>
      <c r="I93" s="2"/>
      <c r="J93" s="2"/>
      <c r="K93" s="2"/>
      <c r="L93" s="2"/>
      <c r="M93" s="2"/>
      <c r="N93" s="2"/>
      <c r="O93" s="2"/>
      <c r="P93" s="2"/>
      <c r="Q93" s="48"/>
      <c r="R93" s="35"/>
      <c r="S93" s="95"/>
      <c r="T93" s="49"/>
      <c r="U93" s="98"/>
      <c r="W93" s="38"/>
      <c r="Y93" s="7"/>
    </row>
    <row r="94" spans="2:25" s="4" customFormat="1" ht="15">
      <c r="B94" s="38"/>
      <c r="C94" s="1"/>
      <c r="D94" s="7"/>
      <c r="E94" s="2"/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48"/>
      <c r="R94" s="35"/>
      <c r="S94" s="95"/>
      <c r="T94" s="49"/>
      <c r="U94" s="98"/>
      <c r="W94" s="38"/>
      <c r="Y94" s="7"/>
    </row>
    <row r="95" spans="2:25" s="4" customFormat="1" ht="15">
      <c r="B95" s="38"/>
      <c r="C95" s="1"/>
      <c r="D95" s="7"/>
      <c r="E95" s="2"/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48"/>
      <c r="R95" s="35"/>
      <c r="S95" s="95"/>
      <c r="T95" s="49"/>
      <c r="U95" s="98"/>
      <c r="W95" s="38"/>
      <c r="Y95" s="7"/>
    </row>
    <row r="96" spans="2:25" s="4" customFormat="1" ht="15">
      <c r="B96" s="38"/>
      <c r="C96" s="1"/>
      <c r="D96" s="7"/>
      <c r="E96" s="2"/>
      <c r="F96" s="7"/>
      <c r="G96" s="2"/>
      <c r="H96" s="2"/>
      <c r="I96" s="2"/>
      <c r="J96" s="2"/>
      <c r="K96" s="2"/>
      <c r="L96" s="2"/>
      <c r="M96" s="2"/>
      <c r="N96" s="2"/>
      <c r="O96" s="2"/>
      <c r="P96" s="2"/>
      <c r="Q96" s="48"/>
      <c r="R96" s="35"/>
      <c r="S96" s="95"/>
      <c r="T96" s="49"/>
      <c r="U96" s="98"/>
      <c r="W96" s="38"/>
      <c r="Y96" s="7"/>
    </row>
    <row r="97" ht="15.75">
      <c r="H97" s="32"/>
    </row>
    <row r="98" spans="7:25" ht="15.75">
      <c r="G98" s="32" t="s">
        <v>845</v>
      </c>
      <c r="L98" s="20" t="s">
        <v>843</v>
      </c>
      <c r="Q98" s="43"/>
      <c r="R98" s="43"/>
      <c r="S98" s="94"/>
      <c r="T98" s="10"/>
      <c r="W98" s="10"/>
      <c r="Y98" s="21">
        <f>104-F98</f>
        <v>104</v>
      </c>
    </row>
    <row r="99" spans="7:25" ht="15.75">
      <c r="G99" s="32" t="s">
        <v>835</v>
      </c>
      <c r="L99" s="20" t="s">
        <v>819</v>
      </c>
      <c r="Q99" s="43"/>
      <c r="R99" s="43"/>
      <c r="S99" s="94"/>
      <c r="T99" s="10"/>
      <c r="Y99" s="21">
        <f>104-F99</f>
        <v>104</v>
      </c>
    </row>
    <row r="100" spans="5:20" ht="15.75">
      <c r="E100" s="28"/>
      <c r="F100" s="28"/>
      <c r="G100" s="15"/>
      <c r="H100" s="15"/>
      <c r="I100" s="57"/>
      <c r="J100" s="59"/>
      <c r="K100" s="54"/>
      <c r="L100" s="54"/>
      <c r="M100" s="54"/>
      <c r="N100" s="54"/>
      <c r="O100" s="54"/>
      <c r="P100" s="54"/>
      <c r="Q100" s="41"/>
      <c r="R100" s="43"/>
      <c r="S100" s="94"/>
      <c r="T100" s="10"/>
    </row>
    <row r="101" spans="5:23" ht="15.75">
      <c r="E101" s="15"/>
      <c r="F101" s="28"/>
      <c r="G101" s="15"/>
      <c r="H101" s="15"/>
      <c r="I101" s="118"/>
      <c r="J101" s="59"/>
      <c r="K101" s="59"/>
      <c r="L101" s="59"/>
      <c r="M101" s="59"/>
      <c r="N101" s="59"/>
      <c r="O101" s="54"/>
      <c r="P101" s="54"/>
      <c r="Q101" s="41"/>
      <c r="R101" s="43"/>
      <c r="S101" s="94"/>
      <c r="T101" s="10"/>
      <c r="W101" s="10"/>
    </row>
    <row r="102" spans="1:25" ht="15">
      <c r="A102" s="4">
        <v>354</v>
      </c>
      <c r="B102" s="38">
        <v>70</v>
      </c>
      <c r="C102" s="1">
        <v>83</v>
      </c>
      <c r="D102" s="7">
        <v>1</v>
      </c>
      <c r="E102" s="2" t="str">
        <f>VLOOKUP($A102,база!$A$3:$E$9988,2,FALSE)</f>
        <v>Саидов Саид</v>
      </c>
      <c r="F102" s="7" t="str">
        <f>VLOOKUP($A102,база!$A$3:$E$9988,3,FALSE)</f>
        <v>30</v>
      </c>
      <c r="G102" s="2" t="str">
        <f>VLOOKUP($A102,база!$A$3:$E$9988,4,FALSE)</f>
        <v>Дагестан,</v>
      </c>
      <c r="H102" s="2" t="str">
        <f>VLOOKUP($A102,база!$A$3:$E$9988,5,FALSE)</f>
        <v>Махачкала</v>
      </c>
      <c r="I102" s="120"/>
      <c r="J102" s="51"/>
      <c r="K102" s="51"/>
      <c r="L102" s="51"/>
      <c r="M102" s="51"/>
      <c r="N102" s="51"/>
      <c r="O102" s="50"/>
      <c r="P102" s="50"/>
      <c r="S102" s="93">
        <v>29.82</v>
      </c>
      <c r="U102" s="89">
        <v>63.58</v>
      </c>
      <c r="Y102" s="21">
        <f aca="true" t="shared" si="5" ref="Y102:Y120">104-F102</f>
        <v>74</v>
      </c>
    </row>
    <row r="103" spans="1:25" ht="15">
      <c r="A103" s="4">
        <v>113</v>
      </c>
      <c r="B103" s="38"/>
      <c r="C103" s="1">
        <v>26</v>
      </c>
      <c r="D103" s="7">
        <v>2</v>
      </c>
      <c r="E103" s="2" t="str">
        <f>VLOOKUP($A103,база!$A$3:$E$9988,2,FALSE)</f>
        <v>Дроздов Василий</v>
      </c>
      <c r="F103" s="7">
        <f>VLOOKUP($A103,база!$A$3:$E$9988,3,FALSE)</f>
        <v>33</v>
      </c>
      <c r="G103" s="2" t="str">
        <f>VLOOKUP($A103,база!$A$3:$E$9988,4,FALSE)</f>
        <v>Оренб.</v>
      </c>
      <c r="H103" s="2" t="str">
        <f>VLOOKUP($A103,база!$A$3:$E$9988,5,FALSE)</f>
        <v>Орск</v>
      </c>
      <c r="I103" s="121"/>
      <c r="J103" s="50"/>
      <c r="K103" s="50"/>
      <c r="L103" s="50"/>
      <c r="M103" s="50"/>
      <c r="N103" s="50"/>
      <c r="O103" s="50"/>
      <c r="P103" s="50"/>
      <c r="S103" s="93">
        <v>29.34</v>
      </c>
      <c r="U103" s="89">
        <v>58.61</v>
      </c>
      <c r="Y103" s="21">
        <f t="shared" si="5"/>
        <v>71</v>
      </c>
    </row>
    <row r="104" spans="1:25" ht="15.75">
      <c r="A104" s="4">
        <v>664</v>
      </c>
      <c r="C104" s="1">
        <v>558</v>
      </c>
      <c r="D104" s="7">
        <v>3</v>
      </c>
      <c r="E104" s="2" t="str">
        <f>VLOOKUP($A104,база!$A$3:$E$9988,2,FALSE)</f>
        <v>Музяев Геннадий</v>
      </c>
      <c r="F104" s="7">
        <f>VLOOKUP($A104,база!$A$3:$E$9988,3,FALSE)</f>
        <v>32</v>
      </c>
      <c r="G104" s="2" t="str">
        <f>VLOOKUP($A104,база!$A$3:$E$9988,4,FALSE)</f>
        <v>Рязань</v>
      </c>
      <c r="H104" s="2"/>
      <c r="I104" s="118"/>
      <c r="J104" s="59"/>
      <c r="K104" s="59"/>
      <c r="L104" s="59"/>
      <c r="M104" s="59"/>
      <c r="N104" s="59"/>
      <c r="O104" s="54"/>
      <c r="P104" s="54"/>
      <c r="S104" s="93">
        <v>27.42</v>
      </c>
      <c r="U104" s="89">
        <v>54.77</v>
      </c>
      <c r="Y104" s="21">
        <f t="shared" si="5"/>
        <v>72</v>
      </c>
    </row>
    <row r="105" spans="1:25" ht="15">
      <c r="A105" s="4">
        <v>637</v>
      </c>
      <c r="B105" s="86">
        <v>65</v>
      </c>
      <c r="C105" s="1">
        <v>384</v>
      </c>
      <c r="D105" s="7">
        <v>1</v>
      </c>
      <c r="E105" s="2" t="str">
        <f>VLOOKUP($A105,база!$A$3:$E$9988,2,FALSE)</f>
        <v>Сухой Виталий</v>
      </c>
      <c r="F105" s="7">
        <f>VLOOKUP($A105,база!$A$3:$E$9988,3,FALSE)</f>
        <v>39</v>
      </c>
      <c r="G105" s="2" t="str">
        <f>VLOOKUP($A105,база!$A$3:$E$9988,4,FALSE)</f>
        <v>Украина</v>
      </c>
      <c r="H105" s="2" t="str">
        <f>VLOOKUP($A105,база!$A$3:$E$9988,5,FALSE)</f>
        <v>Днепропетровск</v>
      </c>
      <c r="I105" s="119"/>
      <c r="J105" s="50"/>
      <c r="K105" s="50"/>
      <c r="L105" s="50"/>
      <c r="M105" s="50"/>
      <c r="N105" s="50"/>
      <c r="O105" s="50"/>
      <c r="P105" s="50"/>
      <c r="S105" s="93">
        <v>36.68</v>
      </c>
      <c r="U105" s="89">
        <v>64.25</v>
      </c>
      <c r="Y105" s="21">
        <f t="shared" si="5"/>
        <v>65</v>
      </c>
    </row>
    <row r="106" spans="1:25" ht="15">
      <c r="A106" s="4">
        <v>582</v>
      </c>
      <c r="C106" s="1">
        <v>260</v>
      </c>
      <c r="D106" s="7">
        <v>2</v>
      </c>
      <c r="E106" s="2" t="str">
        <f>VLOOKUP($A106,база!$A$3:$E$9988,2,FALSE)</f>
        <v>Морозов Дмитрий</v>
      </c>
      <c r="F106" s="7">
        <f>VLOOKUP($A106,база!$A$3:$E$9988,3,FALSE)</f>
        <v>36</v>
      </c>
      <c r="G106" s="2" t="str">
        <f>VLOOKUP($A106,база!$A$3:$E$9988,4,FALSE)</f>
        <v>Москва</v>
      </c>
      <c r="H106" s="2"/>
      <c r="I106" s="119"/>
      <c r="J106" s="50"/>
      <c r="K106" s="50"/>
      <c r="L106" s="50"/>
      <c r="M106" s="50"/>
      <c r="N106" s="50"/>
      <c r="O106" s="50"/>
      <c r="P106" s="50"/>
      <c r="S106" s="93">
        <v>29.87</v>
      </c>
      <c r="U106" s="89">
        <v>55.93</v>
      </c>
      <c r="Y106" s="21">
        <f t="shared" si="5"/>
        <v>68</v>
      </c>
    </row>
    <row r="107" spans="1:25" ht="15">
      <c r="A107" s="4">
        <v>628</v>
      </c>
      <c r="C107" s="1">
        <v>108</v>
      </c>
      <c r="D107" s="7">
        <v>3</v>
      </c>
      <c r="E107" s="2" t="str">
        <f>VLOOKUP($A107,база!$A$3:$E$9988,2,FALSE)</f>
        <v>Кузнецов Николай</v>
      </c>
      <c r="F107" s="7">
        <f>VLOOKUP($A107,база!$A$3:$E$9988,3,FALSE)</f>
        <v>36</v>
      </c>
      <c r="G107" s="2" t="str">
        <f>VLOOKUP($A107,база!$A$3:$E$9988,4,FALSE)</f>
        <v>Костромская</v>
      </c>
      <c r="H107" s="2" t="str">
        <f>VLOOKUP($A107,база!$A$3:$E$9988,5,FALSE)</f>
        <v>Мантуров</v>
      </c>
      <c r="I107" s="121"/>
      <c r="J107" s="50"/>
      <c r="K107" s="50"/>
      <c r="L107" s="50"/>
      <c r="M107" s="50"/>
      <c r="N107" s="50"/>
      <c r="O107" s="50"/>
      <c r="P107" s="50"/>
      <c r="S107" s="93">
        <v>27.43</v>
      </c>
      <c r="U107" s="89">
        <v>50.25</v>
      </c>
      <c r="Y107" s="21">
        <f t="shared" si="5"/>
        <v>68</v>
      </c>
    </row>
    <row r="108" spans="1:25" ht="15">
      <c r="A108" s="4">
        <v>2</v>
      </c>
      <c r="B108" s="86">
        <v>60</v>
      </c>
      <c r="C108" s="1">
        <v>778</v>
      </c>
      <c r="D108" s="7">
        <v>1</v>
      </c>
      <c r="E108" s="2" t="str">
        <f>VLOOKUP($A108,база!$A$3:$E$9988,2,FALSE)</f>
        <v>Абрамов Александр</v>
      </c>
      <c r="F108" s="7">
        <f>VLOOKUP($A108,база!$A$3:$E$9988,3,FALSE)</f>
        <v>44</v>
      </c>
      <c r="G108" s="2" t="str">
        <f>VLOOKUP($A108,база!$A$3:$E$9988,4,FALSE)</f>
        <v>С-Петербург</v>
      </c>
      <c r="H108" s="2"/>
      <c r="I108" s="119"/>
      <c r="J108" s="50"/>
      <c r="K108" s="50"/>
      <c r="L108" s="50"/>
      <c r="M108" s="50"/>
      <c r="N108" s="50"/>
      <c r="O108" s="50"/>
      <c r="P108" s="50"/>
      <c r="S108" s="93">
        <v>35.44</v>
      </c>
      <c r="U108" s="89">
        <v>55.68</v>
      </c>
      <c r="Y108" s="21">
        <f t="shared" si="5"/>
        <v>60</v>
      </c>
    </row>
    <row r="109" spans="1:25" ht="15">
      <c r="A109" s="4">
        <v>595</v>
      </c>
      <c r="C109" s="1">
        <v>21</v>
      </c>
      <c r="D109" s="7">
        <v>2</v>
      </c>
      <c r="E109" s="2" t="str">
        <f>VLOOKUP($A109,база!$A$3:$E$9988,2,FALSE)</f>
        <v>Астахов Евгений</v>
      </c>
      <c r="F109" s="7">
        <f>VLOOKUP($A109,база!$A$3:$E$9988,3,FALSE)</f>
        <v>43</v>
      </c>
      <c r="G109" s="2" t="str">
        <f>VLOOKUP($A109,база!$A$3:$E$9988,4,FALSE)</f>
        <v>Рязанская</v>
      </c>
      <c r="H109" s="2" t="str">
        <f>VLOOKUP($A109,база!$A$3:$E$9988,5,FALSE)</f>
        <v>Рязань</v>
      </c>
      <c r="I109" s="119"/>
      <c r="J109" s="50"/>
      <c r="K109" s="50"/>
      <c r="L109" s="50"/>
      <c r="M109" s="50"/>
      <c r="N109" s="50"/>
      <c r="O109" s="50"/>
      <c r="P109" s="50"/>
      <c r="S109" s="93">
        <v>34.24</v>
      </c>
      <c r="U109" s="89">
        <v>55.03</v>
      </c>
      <c r="Y109" s="21">
        <f t="shared" si="5"/>
        <v>61</v>
      </c>
    </row>
    <row r="110" spans="1:25" ht="15">
      <c r="A110" s="4">
        <v>656</v>
      </c>
      <c r="C110" s="1">
        <v>59</v>
      </c>
      <c r="D110" s="7">
        <v>3</v>
      </c>
      <c r="E110" s="2" t="str">
        <f>VLOOKUP($A110,база!$A$3:$E$9988,2,FALSE)</f>
        <v>Силин Геннадий</v>
      </c>
      <c r="F110" s="7">
        <f>VLOOKUP($A110,база!$A$3:$E$9988,3,FALSE)</f>
        <v>40</v>
      </c>
      <c r="G110" s="2" t="str">
        <f>VLOOKUP($A110,база!$A$3:$E$9988,4,FALSE)</f>
        <v>Ярославская</v>
      </c>
      <c r="H110" s="2" t="str">
        <f>VLOOKUP($A110,база!$A$3:$E$9988,5,FALSE)</f>
        <v>Рыбинск "Рыбинск"</v>
      </c>
      <c r="I110" s="119"/>
      <c r="J110" s="50"/>
      <c r="K110" s="50"/>
      <c r="L110" s="50"/>
      <c r="M110" s="50"/>
      <c r="N110" s="50"/>
      <c r="O110" s="50"/>
      <c r="P110" s="50"/>
      <c r="S110" s="93">
        <v>26.47</v>
      </c>
      <c r="U110" s="89">
        <v>45.41</v>
      </c>
      <c r="Y110" s="21">
        <f t="shared" si="5"/>
        <v>64</v>
      </c>
    </row>
    <row r="111" spans="1:25" ht="15">
      <c r="A111" s="4">
        <v>440</v>
      </c>
      <c r="C111" s="1">
        <v>77</v>
      </c>
      <c r="D111" s="7">
        <v>5</v>
      </c>
      <c r="E111" s="2" t="str">
        <f>VLOOKUP($A111,база!$A$3:$E$9988,2,FALSE)</f>
        <v>Ухов Валерий</v>
      </c>
      <c r="F111" s="7">
        <f>VLOOKUP($A111,база!$A$3:$E$9988,3,FALSE)</f>
        <v>40</v>
      </c>
      <c r="G111" s="2" t="str">
        <f>VLOOKUP($A111,база!$A$3:$E$9988,4,FALSE)</f>
        <v>Москва</v>
      </c>
      <c r="H111" s="2" t="str">
        <f>VLOOKUP($A111,база!$A$3:$E$9988,5,FALSE)</f>
        <v>Дзержинец</v>
      </c>
      <c r="I111" s="119"/>
      <c r="J111" s="50"/>
      <c r="K111" s="50"/>
      <c r="L111" s="50"/>
      <c r="M111" s="50"/>
      <c r="N111" s="50"/>
      <c r="O111" s="50"/>
      <c r="P111" s="50"/>
      <c r="S111" s="93">
        <v>24.31</v>
      </c>
      <c r="U111" s="89">
        <v>41.71</v>
      </c>
      <c r="Y111" s="21">
        <f t="shared" si="5"/>
        <v>64</v>
      </c>
    </row>
    <row r="112" spans="1:25" ht="15">
      <c r="A112" s="4">
        <v>576</v>
      </c>
      <c r="C112" s="1">
        <v>13</v>
      </c>
      <c r="D112" s="7">
        <v>6</v>
      </c>
      <c r="E112" s="2" t="s">
        <v>721</v>
      </c>
      <c r="F112" s="7">
        <v>43</v>
      </c>
      <c r="G112" s="2" t="str">
        <f>VLOOKUP($A112,база!$A$3:$E$9988,4,FALSE)</f>
        <v>Москва</v>
      </c>
      <c r="H112" s="2" t="s">
        <v>173</v>
      </c>
      <c r="I112" s="119"/>
      <c r="J112" s="50"/>
      <c r="K112" s="50"/>
      <c r="L112" s="50"/>
      <c r="M112" s="50"/>
      <c r="N112" s="50"/>
      <c r="O112" s="50"/>
      <c r="P112" s="50"/>
      <c r="S112" s="93">
        <v>23.48</v>
      </c>
      <c r="U112" s="89">
        <v>36.89</v>
      </c>
      <c r="Y112" s="21">
        <f t="shared" si="5"/>
        <v>61</v>
      </c>
    </row>
    <row r="113" spans="1:25" ht="15">
      <c r="A113" s="4">
        <v>391</v>
      </c>
      <c r="C113" s="1">
        <v>778</v>
      </c>
      <c r="D113" s="7">
        <v>7</v>
      </c>
      <c r="E113" s="2" t="str">
        <f>VLOOKUP($A113,база!$A$3:$E$9988,2,FALSE)</f>
        <v>Скороходов Виктор</v>
      </c>
      <c r="F113" s="7">
        <f>VLOOKUP($A113,база!$A$3:$E$9988,3,FALSE)</f>
        <v>44</v>
      </c>
      <c r="G113" s="2"/>
      <c r="H113" s="2" t="str">
        <f>VLOOKUP($A113,база!$A$3:$E$9988,5,FALSE)</f>
        <v>Воронеж</v>
      </c>
      <c r="I113" s="119"/>
      <c r="J113" s="50"/>
      <c r="K113" s="50"/>
      <c r="L113" s="50"/>
      <c r="M113" s="50"/>
      <c r="N113" s="50"/>
      <c r="O113" s="50"/>
      <c r="P113" s="50"/>
      <c r="S113" s="93">
        <v>20.03</v>
      </c>
      <c r="U113" s="89">
        <v>31.47</v>
      </c>
      <c r="Y113" s="21">
        <f t="shared" si="5"/>
        <v>60</v>
      </c>
    </row>
    <row r="114" spans="1:25" ht="15">
      <c r="A114" s="4">
        <v>546</v>
      </c>
      <c r="B114" s="86">
        <v>50</v>
      </c>
      <c r="C114" s="1">
        <v>806</v>
      </c>
      <c r="D114" s="7">
        <v>1</v>
      </c>
      <c r="E114" s="2" t="str">
        <f>VLOOKUP($A114,база!$A$3:$E$9988,2,FALSE)</f>
        <v>Власов Анатолий</v>
      </c>
      <c r="F114" s="7">
        <f>VLOOKUP($A114,база!$A$3:$E$9988,3,FALSE)</f>
        <v>54</v>
      </c>
      <c r="G114" s="2" t="str">
        <f>VLOOKUP($A114,база!$A$3:$E$9988,4,FALSE)</f>
        <v>Украина</v>
      </c>
      <c r="H114" s="2"/>
      <c r="I114" s="119"/>
      <c r="J114" s="50"/>
      <c r="K114" s="50"/>
      <c r="L114" s="50"/>
      <c r="M114" s="50"/>
      <c r="N114" s="50"/>
      <c r="O114" s="50"/>
      <c r="P114" s="50"/>
      <c r="S114" s="93">
        <v>38.88</v>
      </c>
      <c r="U114" s="89">
        <v>58.97</v>
      </c>
      <c r="Y114" s="21">
        <f t="shared" si="5"/>
        <v>50</v>
      </c>
    </row>
    <row r="115" spans="1:25" ht="15">
      <c r="A115" s="4">
        <v>331</v>
      </c>
      <c r="C115" s="1">
        <v>159</v>
      </c>
      <c r="D115" s="7">
        <v>2</v>
      </c>
      <c r="E115" s="2" t="str">
        <f>VLOOKUP($A115,база!$A$3:$E$9988,2,FALSE)</f>
        <v>Ращупкин Виктор</v>
      </c>
      <c r="F115" s="7">
        <f>VLOOKUP($A115,база!$A$3:$E$9988,3,FALSE)</f>
        <v>50</v>
      </c>
      <c r="G115" s="2"/>
      <c r="H115" s="2" t="str">
        <f>VLOOKUP($A115,база!$A$3:$E$9988,5,FALSE)</f>
        <v>С.-Петерб.</v>
      </c>
      <c r="I115" s="119"/>
      <c r="J115" s="50"/>
      <c r="K115" s="50"/>
      <c r="L115" s="50"/>
      <c r="M115" s="50"/>
      <c r="N115" s="50"/>
      <c r="O115" s="50"/>
      <c r="P115" s="50"/>
      <c r="S115" s="93">
        <v>38.22</v>
      </c>
      <c r="U115" s="89">
        <v>61.96</v>
      </c>
      <c r="Y115" s="21">
        <f t="shared" si="5"/>
        <v>54</v>
      </c>
    </row>
    <row r="116" spans="1:25" ht="15">
      <c r="A116" s="4">
        <v>74</v>
      </c>
      <c r="C116" s="1">
        <v>539</v>
      </c>
      <c r="D116" s="7">
        <v>3</v>
      </c>
      <c r="E116" s="2" t="str">
        <f>VLOOKUP($A116,база!$A$3:$E$9988,2,FALSE)</f>
        <v>Гаджиев Алибек</v>
      </c>
      <c r="F116" s="7" t="str">
        <f>VLOOKUP($A116,база!$A$3:$E$9988,3,FALSE)</f>
        <v>52</v>
      </c>
      <c r="G116" s="2" t="str">
        <f>VLOOKUP($A116,база!$A$3:$E$9988,4,FALSE)</f>
        <v>Дагестан,Махачкала</v>
      </c>
      <c r="H116" s="2"/>
      <c r="I116" s="119"/>
      <c r="J116" s="50"/>
      <c r="K116" s="50"/>
      <c r="L116" s="50"/>
      <c r="M116" s="50"/>
      <c r="N116" s="50"/>
      <c r="O116" s="50"/>
      <c r="P116" s="50"/>
      <c r="S116" s="93">
        <v>35.62</v>
      </c>
      <c r="U116" s="89">
        <v>56.5</v>
      </c>
      <c r="Y116" s="21">
        <f t="shared" si="5"/>
        <v>52</v>
      </c>
    </row>
    <row r="117" spans="1:25" ht="15">
      <c r="A117" s="4">
        <v>549</v>
      </c>
      <c r="C117" s="1">
        <v>234</v>
      </c>
      <c r="D117" s="7">
        <v>4</v>
      </c>
      <c r="E117" s="2" t="str">
        <f>VLOOKUP($A117,база!$A$3:$E$9988,2,FALSE)</f>
        <v>Ахметзянов Камиль</v>
      </c>
      <c r="F117" s="7">
        <f>VLOOKUP($A117,база!$A$3:$E$9988,3,FALSE)</f>
        <v>50</v>
      </c>
      <c r="G117" s="2" t="str">
        <f>VLOOKUP($A117,база!$A$3:$E$9988,4,FALSE)</f>
        <v>Татарстан</v>
      </c>
      <c r="H117" s="2" t="str">
        <f>VLOOKUP($A117,база!$A$3:$E$9988,5,FALSE)</f>
        <v>Казань</v>
      </c>
      <c r="I117" s="119"/>
      <c r="J117" s="50"/>
      <c r="K117" s="50"/>
      <c r="L117" s="50"/>
      <c r="M117" s="50"/>
      <c r="N117" s="50"/>
      <c r="O117" s="50"/>
      <c r="P117" s="50"/>
      <c r="S117" s="93">
        <v>32.8</v>
      </c>
      <c r="U117" s="89">
        <v>53.18</v>
      </c>
      <c r="Y117" s="21">
        <f t="shared" si="5"/>
        <v>54</v>
      </c>
    </row>
    <row r="118" spans="1:25" ht="15">
      <c r="A118" s="4">
        <v>525</v>
      </c>
      <c r="C118" s="1">
        <v>100</v>
      </c>
      <c r="D118" s="7">
        <v>5</v>
      </c>
      <c r="E118" s="2" t="str">
        <f>VLOOKUP($A118,база!$A$3:$E$9988,2,FALSE)</f>
        <v>Максимов Юрий</v>
      </c>
      <c r="F118" s="7">
        <f>VLOOKUP($A118,база!$A$3:$E$9988,3,FALSE)</f>
        <v>54</v>
      </c>
      <c r="G118" s="2" t="str">
        <f>VLOOKUP($A118,база!$A$3:$E$9988,4,FALSE)</f>
        <v>Удмуртия</v>
      </c>
      <c r="H118" s="2" t="str">
        <f>VLOOKUP($A118,база!$A$3:$E$9988,5,FALSE)</f>
        <v>Глазов Прогресс</v>
      </c>
      <c r="I118" s="119"/>
      <c r="J118" s="50"/>
      <c r="K118" s="50"/>
      <c r="L118" s="50"/>
      <c r="M118" s="50"/>
      <c r="N118" s="50"/>
      <c r="O118" s="50"/>
      <c r="P118" s="50"/>
      <c r="S118" s="93">
        <v>26.44</v>
      </c>
      <c r="U118" s="89">
        <v>40.1</v>
      </c>
      <c r="Y118" s="21">
        <f t="shared" si="5"/>
        <v>50</v>
      </c>
    </row>
    <row r="119" spans="1:25" ht="15">
      <c r="A119" s="4">
        <v>398</v>
      </c>
      <c r="C119" s="1">
        <v>537</v>
      </c>
      <c r="D119" s="7">
        <v>6</v>
      </c>
      <c r="E119" s="2" t="str">
        <f>VLOOKUP($A119,база!$A$3:$E$9988,2,FALSE)</f>
        <v>Соколов Владимир</v>
      </c>
      <c r="F119" s="7">
        <f>VLOOKUP($A119,база!$A$3:$E$9988,3,FALSE)</f>
        <v>52</v>
      </c>
      <c r="G119" s="2" t="str">
        <f>VLOOKUP($A119,база!$A$3:$E$9988,4,FALSE)</f>
        <v>Ульяновск</v>
      </c>
      <c r="H119" s="2" t="str">
        <f>VLOOKUP($A119,база!$A$3:$E$9988,5,FALSE)</f>
        <v>Ювенис</v>
      </c>
      <c r="I119" s="119"/>
      <c r="J119" s="50"/>
      <c r="K119" s="50"/>
      <c r="L119" s="50"/>
      <c r="M119" s="50"/>
      <c r="N119" s="50"/>
      <c r="O119" s="50"/>
      <c r="P119" s="50"/>
      <c r="S119" s="93">
        <v>25.66</v>
      </c>
      <c r="U119" s="89">
        <v>40.7</v>
      </c>
      <c r="Y119" s="21">
        <f t="shared" si="5"/>
        <v>52</v>
      </c>
    </row>
    <row r="120" spans="1:25" ht="15">
      <c r="A120" s="4">
        <v>643</v>
      </c>
      <c r="C120" s="1">
        <v>475</v>
      </c>
      <c r="D120" s="7">
        <v>7</v>
      </c>
      <c r="E120" s="2" t="str">
        <f>VLOOKUP($A120,база!$A$3:$E$9988,2,FALSE)</f>
        <v>Швец Юрий</v>
      </c>
      <c r="F120" s="7">
        <f>VLOOKUP($A120,база!$A$3:$E$9988,3,FALSE)</f>
        <v>53</v>
      </c>
      <c r="G120" s="2" t="str">
        <f>VLOOKUP($A120,база!$A$3:$E$9988,4,FALSE)</f>
        <v>Москва</v>
      </c>
      <c r="H120" s="2"/>
      <c r="I120" s="119"/>
      <c r="J120" s="50"/>
      <c r="K120" s="50"/>
      <c r="L120" s="50"/>
      <c r="M120" s="50"/>
      <c r="N120" s="50"/>
      <c r="O120" s="50"/>
      <c r="P120" s="50"/>
      <c r="S120" s="93">
        <v>16.52</v>
      </c>
      <c r="U120" s="89">
        <v>25.06</v>
      </c>
      <c r="Y120" s="21">
        <f t="shared" si="5"/>
        <v>51</v>
      </c>
    </row>
    <row r="121" spans="1:21" ht="15">
      <c r="A121" s="4">
        <v>318</v>
      </c>
      <c r="B121" s="86">
        <v>45</v>
      </c>
      <c r="C121" s="1">
        <v>27</v>
      </c>
      <c r="D121" s="7">
        <v>1</v>
      </c>
      <c r="E121" s="2" t="str">
        <f>VLOOKUP($A121,база!$A$3:$E$9988,2,FALSE)</f>
        <v>Пришивалко Виктор</v>
      </c>
      <c r="F121" s="7" t="str">
        <f>VLOOKUP($A121,база!$A$3:$E$9988,3,FALSE)</f>
        <v>56</v>
      </c>
      <c r="G121" s="2" t="str">
        <f>VLOOKUP($A121,база!$A$3:$E$9988,4,FALSE)</f>
        <v>Ульяновская</v>
      </c>
      <c r="H121" s="2" t="str">
        <f>VLOOKUP($A121,база!$A$3:$E$9988,5,FALSE)</f>
        <v>Димитровград Ювенус</v>
      </c>
      <c r="I121" s="70"/>
      <c r="J121" s="47"/>
      <c r="K121" s="47"/>
      <c r="L121" s="47"/>
      <c r="M121" s="47"/>
      <c r="N121" s="47"/>
      <c r="O121" s="47"/>
      <c r="P121" s="47"/>
      <c r="S121" s="93">
        <v>35.51</v>
      </c>
      <c r="U121" s="89">
        <v>58.43</v>
      </c>
    </row>
    <row r="122" spans="1:21" ht="15">
      <c r="A122" s="4">
        <v>609</v>
      </c>
      <c r="C122" s="1">
        <v>24</v>
      </c>
      <c r="D122" s="7">
        <v>2</v>
      </c>
      <c r="E122" s="2" t="str">
        <f>VLOOKUP($A122,база!$A$3:$E$9988,2,FALSE)</f>
        <v>Соловьев Константин</v>
      </c>
      <c r="F122" s="7">
        <f>VLOOKUP($A122,база!$A$3:$E$9988,3,FALSE)</f>
        <v>59</v>
      </c>
      <c r="G122" s="2" t="str">
        <f>VLOOKUP($A122,база!$A$3:$E$9988,4,FALSE)</f>
        <v>Москва</v>
      </c>
      <c r="H122" s="2"/>
      <c r="I122" s="70"/>
      <c r="J122" s="47"/>
      <c r="K122" s="47"/>
      <c r="L122" s="47"/>
      <c r="M122" s="47"/>
      <c r="N122" s="47"/>
      <c r="O122" s="47"/>
      <c r="P122" s="47"/>
      <c r="S122" s="93">
        <v>29.68</v>
      </c>
      <c r="U122" s="89">
        <v>45.69</v>
      </c>
    </row>
    <row r="123" spans="1:21" ht="15">
      <c r="A123" s="4">
        <v>255</v>
      </c>
      <c r="B123" s="86">
        <v>40</v>
      </c>
      <c r="C123" s="1">
        <v>50</v>
      </c>
      <c r="D123" s="7">
        <v>1</v>
      </c>
      <c r="E123" s="2" t="str">
        <f>VLOOKUP($A123,база!$A$3:$E$9988,2,FALSE)</f>
        <v>Меньшенин Игорь</v>
      </c>
      <c r="F123" s="7" t="str">
        <f>VLOOKUP($A123,база!$A$3:$E$9988,3,FALSE)</f>
        <v>64</v>
      </c>
      <c r="G123" s="2" t="str">
        <f>VLOOKUP($A123,база!$A$3:$E$9988,4,FALSE)</f>
        <v>Челябинск</v>
      </c>
      <c r="H123" s="2"/>
      <c r="I123" s="70"/>
      <c r="J123" s="47"/>
      <c r="K123" s="47"/>
      <c r="L123" s="47"/>
      <c r="M123" s="47"/>
      <c r="N123" s="47"/>
      <c r="O123" s="47"/>
      <c r="P123" s="47"/>
      <c r="S123" s="93">
        <v>19.42</v>
      </c>
      <c r="U123" s="89">
        <v>27.73</v>
      </c>
    </row>
    <row r="124" spans="2:21" ht="15">
      <c r="B124" s="38">
        <v>35</v>
      </c>
      <c r="D124" s="7">
        <v>1</v>
      </c>
      <c r="E124" s="2" t="s">
        <v>1115</v>
      </c>
      <c r="F124" s="7">
        <v>67</v>
      </c>
      <c r="G124" s="2" t="s">
        <v>673</v>
      </c>
      <c r="H124" s="2"/>
      <c r="I124" s="20"/>
      <c r="J124" s="20"/>
      <c r="K124" s="20"/>
      <c r="L124" s="20"/>
      <c r="M124" s="20"/>
      <c r="N124" s="20"/>
      <c r="O124" s="20"/>
      <c r="P124" s="20"/>
      <c r="S124" s="93">
        <v>26.42</v>
      </c>
      <c r="U124" s="89">
        <v>37.15</v>
      </c>
    </row>
    <row r="125" ht="15.75">
      <c r="H125" s="32"/>
    </row>
    <row r="126" spans="12:23" ht="15">
      <c r="L126" s="20" t="s">
        <v>969</v>
      </c>
      <c r="Q126" s="43"/>
      <c r="R126" s="43"/>
      <c r="S126" s="94"/>
      <c r="T126" s="10"/>
      <c r="W126" s="10"/>
    </row>
    <row r="127" spans="7:20" ht="15.75">
      <c r="G127" s="32" t="s">
        <v>846</v>
      </c>
      <c r="L127" s="20" t="s">
        <v>819</v>
      </c>
      <c r="Q127" s="43"/>
      <c r="R127" s="43"/>
      <c r="S127" s="94"/>
      <c r="T127" s="10"/>
    </row>
    <row r="128" spans="2:25" s="4" customFormat="1" ht="15.75">
      <c r="B128" s="86"/>
      <c r="C128" s="1"/>
      <c r="D128" s="7"/>
      <c r="E128" s="28"/>
      <c r="F128" s="28"/>
      <c r="G128" s="32" t="s">
        <v>835</v>
      </c>
      <c r="H128" s="15"/>
      <c r="I128" s="15"/>
      <c r="J128" s="28"/>
      <c r="K128" s="15"/>
      <c r="L128" s="15"/>
      <c r="M128" s="15"/>
      <c r="N128" s="15"/>
      <c r="O128" s="15"/>
      <c r="P128" s="15"/>
      <c r="Q128" s="41"/>
      <c r="R128" s="43"/>
      <c r="S128" s="94"/>
      <c r="T128" s="10"/>
      <c r="U128" s="98"/>
      <c r="W128" s="38"/>
      <c r="Y128" s="7"/>
    </row>
    <row r="129" spans="2:25" s="4" customFormat="1" ht="15.75">
      <c r="B129" s="86"/>
      <c r="C129" s="1"/>
      <c r="D129" s="7"/>
      <c r="E129" s="15"/>
      <c r="F129" s="28"/>
      <c r="G129" s="15"/>
      <c r="H129" s="15"/>
      <c r="I129" s="28"/>
      <c r="J129" s="28"/>
      <c r="K129" s="28"/>
      <c r="L129" s="28"/>
      <c r="M129" s="28"/>
      <c r="N129" s="28"/>
      <c r="O129" s="15"/>
      <c r="P129" s="15"/>
      <c r="Q129" s="41"/>
      <c r="R129" s="43"/>
      <c r="S129" s="94"/>
      <c r="T129" s="10"/>
      <c r="U129" s="98"/>
      <c r="W129" s="10"/>
      <c r="Y129" s="7"/>
    </row>
    <row r="130" spans="2:25" s="4" customFormat="1" ht="15.75">
      <c r="B130" s="86"/>
      <c r="C130" s="1"/>
      <c r="D130" s="7"/>
      <c r="F130" s="17"/>
      <c r="I130" s="28"/>
      <c r="J130" s="28"/>
      <c r="K130" s="28"/>
      <c r="L130" s="28"/>
      <c r="M130" s="28"/>
      <c r="N130" s="28"/>
      <c r="O130" s="15"/>
      <c r="P130" s="15"/>
      <c r="Q130" s="48"/>
      <c r="R130" s="35"/>
      <c r="S130" s="95"/>
      <c r="T130" s="49"/>
      <c r="U130" s="98"/>
      <c r="W130" s="38"/>
      <c r="Y130" s="7"/>
    </row>
    <row r="131" spans="2:25" s="4" customFormat="1" ht="15">
      <c r="B131" s="86"/>
      <c r="C131" s="1"/>
      <c r="D131" s="7"/>
      <c r="E131" s="2"/>
      <c r="F131" s="7"/>
      <c r="G131" s="2"/>
      <c r="H131" s="2"/>
      <c r="I131" s="7"/>
      <c r="J131" s="7"/>
      <c r="K131" s="7"/>
      <c r="L131" s="7"/>
      <c r="M131" s="7"/>
      <c r="N131" s="7"/>
      <c r="O131" s="2"/>
      <c r="P131" s="2"/>
      <c r="Q131" s="48"/>
      <c r="R131" s="35"/>
      <c r="S131" s="95"/>
      <c r="T131" s="49"/>
      <c r="U131" s="98"/>
      <c r="W131" s="38"/>
      <c r="Y131" s="7"/>
    </row>
    <row r="132" spans="1:25" s="4" customFormat="1" ht="15">
      <c r="A132" s="4">
        <v>19</v>
      </c>
      <c r="B132" s="86">
        <v>70</v>
      </c>
      <c r="C132" s="1">
        <v>19</v>
      </c>
      <c r="D132" s="7">
        <v>1</v>
      </c>
      <c r="E132" s="2" t="str">
        <f>VLOOKUP($A132,база!$A$3:$E$9988,2,FALSE)</f>
        <v>Архипов Виталий</v>
      </c>
      <c r="F132" s="7" t="str">
        <f>VLOOKUP($A132,база!$A$3:$E$9988,3,FALSE)</f>
        <v>31</v>
      </c>
      <c r="G132" s="2" t="str">
        <f>VLOOKUP($A132,база!$A$3:$E$9988,4,FALSE)</f>
        <v>Сверлд..Новоуральск</v>
      </c>
      <c r="H132" s="2"/>
      <c r="I132" s="99"/>
      <c r="J132" s="2"/>
      <c r="K132" s="2"/>
      <c r="L132" s="2"/>
      <c r="M132" s="2"/>
      <c r="N132" s="2"/>
      <c r="O132" s="2"/>
      <c r="P132" s="2"/>
      <c r="Q132" s="48"/>
      <c r="R132" s="35"/>
      <c r="S132" s="95">
        <v>28.4</v>
      </c>
      <c r="T132" s="49">
        <v>47.22</v>
      </c>
      <c r="U132" s="98">
        <f>(Q132*60+S132)/(W132*60+T132)*100</f>
        <v>60.144006776789496</v>
      </c>
      <c r="W132" s="38"/>
      <c r="Y132" s="7">
        <f aca="true" t="shared" si="6" ref="Y132:Y137">104-F132</f>
        <v>73</v>
      </c>
    </row>
    <row r="133" spans="1:25" s="4" customFormat="1" ht="15">
      <c r="A133" s="4">
        <v>605</v>
      </c>
      <c r="B133" s="86">
        <v>65</v>
      </c>
      <c r="C133" s="1">
        <v>26</v>
      </c>
      <c r="D133" s="7">
        <v>1</v>
      </c>
      <c r="E133" s="2" t="str">
        <f>VLOOKUP($A133,база!$A$3:$E$9988,2,FALSE)</f>
        <v>Бараев Валерий</v>
      </c>
      <c r="F133" s="7">
        <f>VLOOKUP($A133,база!$A$3:$E$9988,3,FALSE)</f>
        <v>39</v>
      </c>
      <c r="G133" s="2" t="str">
        <f>VLOOKUP($A133,база!$A$3:$E$9988,4,FALSE)</f>
        <v>Москва</v>
      </c>
      <c r="H133" s="2"/>
      <c r="I133" s="99"/>
      <c r="J133" s="2"/>
      <c r="K133" s="2"/>
      <c r="L133" s="2"/>
      <c r="M133" s="2"/>
      <c r="N133" s="2"/>
      <c r="O133" s="2"/>
      <c r="P133" s="2"/>
      <c r="Q133" s="48"/>
      <c r="R133" s="35"/>
      <c r="S133" s="95">
        <v>28.21</v>
      </c>
      <c r="T133" s="49">
        <v>54.97</v>
      </c>
      <c r="U133" s="98">
        <f>(Q133*60+S133)/(W133*60+T133)*100</f>
        <v>51.31890121884665</v>
      </c>
      <c r="W133" s="38"/>
      <c r="Y133" s="7">
        <f t="shared" si="6"/>
        <v>65</v>
      </c>
    </row>
    <row r="134" spans="1:25" s="4" customFormat="1" ht="15">
      <c r="A134" s="4">
        <v>203</v>
      </c>
      <c r="B134" s="38">
        <v>60</v>
      </c>
      <c r="C134" s="1">
        <v>541</v>
      </c>
      <c r="D134" s="7">
        <v>1</v>
      </c>
      <c r="E134" s="2" t="str">
        <f>VLOOKUP($A134,база!$A$3:$E$9988,2,FALSE)</f>
        <v>Косиков Анатолий</v>
      </c>
      <c r="F134" s="7" t="str">
        <f>VLOOKUP($A134,база!$A$3:$E$9988,3,FALSE)</f>
        <v>42</v>
      </c>
      <c r="G134" s="2" t="str">
        <f>VLOOKUP($A134,база!$A$3:$E$9988,4,FALSE)</f>
        <v>В.Новгород</v>
      </c>
      <c r="H134" s="2"/>
      <c r="I134" s="99"/>
      <c r="J134" s="2"/>
      <c r="K134" s="2"/>
      <c r="L134" s="2"/>
      <c r="M134" s="2"/>
      <c r="N134" s="2"/>
      <c r="O134" s="2"/>
      <c r="P134" s="2"/>
      <c r="Q134" s="48"/>
      <c r="R134" s="35"/>
      <c r="S134" s="95">
        <v>48</v>
      </c>
      <c r="T134" s="49">
        <v>58.11</v>
      </c>
      <c r="U134" s="98">
        <f aca="true" t="shared" si="7" ref="U134:U144">(Q134*60+S134)/(W134*60+T134)*100</f>
        <v>82.60196179659268</v>
      </c>
      <c r="W134" s="38"/>
      <c r="Y134" s="7">
        <f t="shared" si="6"/>
        <v>62</v>
      </c>
    </row>
    <row r="135" spans="1:25" s="4" customFormat="1" ht="15">
      <c r="A135" s="4">
        <v>240</v>
      </c>
      <c r="B135" s="38"/>
      <c r="C135" s="1">
        <v>3</v>
      </c>
      <c r="D135" s="7">
        <v>2</v>
      </c>
      <c r="E135" s="2" t="str">
        <f>VLOOKUP($A135,база!$A$3:$E$9988,2,FALSE)</f>
        <v>Лещенко Николай</v>
      </c>
      <c r="F135" s="7">
        <f>VLOOKUP($A135,база!$A$3:$E$9988,3,FALSE)</f>
        <v>43</v>
      </c>
      <c r="G135" s="2" t="str">
        <f>VLOOKUP($A135,база!$A$3:$E$9988,4,FALSE)</f>
        <v>Москва</v>
      </c>
      <c r="H135" s="2"/>
      <c r="I135" s="2"/>
      <c r="J135" s="2"/>
      <c r="K135" s="2"/>
      <c r="L135" s="2"/>
      <c r="M135" s="2"/>
      <c r="N135" s="2"/>
      <c r="O135" s="2"/>
      <c r="P135" s="2"/>
      <c r="Q135" s="48"/>
      <c r="R135" s="35"/>
      <c r="S135" s="95">
        <v>37.65</v>
      </c>
      <c r="T135" s="49">
        <v>59.23</v>
      </c>
      <c r="U135" s="98">
        <f t="shared" si="7"/>
        <v>63.56576059429343</v>
      </c>
      <c r="W135" s="38"/>
      <c r="Y135" s="7">
        <f t="shared" si="6"/>
        <v>61</v>
      </c>
    </row>
    <row r="136" spans="1:25" s="4" customFormat="1" ht="15">
      <c r="A136" s="4">
        <v>588</v>
      </c>
      <c r="B136" s="38"/>
      <c r="C136" s="1">
        <v>18</v>
      </c>
      <c r="D136" s="7">
        <v>3</v>
      </c>
      <c r="E136" s="2" t="str">
        <f>VLOOKUP($A136,база!$A$3:$E$9988,2,FALSE)</f>
        <v>Овсянников Юрий</v>
      </c>
      <c r="F136" s="7">
        <f>VLOOKUP($A136,база!$A$3:$E$9988,3,FALSE)</f>
        <v>42</v>
      </c>
      <c r="G136" s="2" t="str">
        <f>VLOOKUP($A136,база!$A$3:$E$9988,4,FALSE)</f>
        <v>Рязанская</v>
      </c>
      <c r="H136" s="2" t="str">
        <f>VLOOKUP($A136,база!$A$3:$E$9988,5,FALSE)</f>
        <v>Рязань</v>
      </c>
      <c r="I136" s="2"/>
      <c r="J136" s="2"/>
      <c r="K136" s="2"/>
      <c r="L136" s="2"/>
      <c r="M136" s="2"/>
      <c r="N136" s="2"/>
      <c r="O136" s="2"/>
      <c r="P136" s="2"/>
      <c r="Q136" s="48"/>
      <c r="R136" s="35"/>
      <c r="S136" s="95">
        <v>34.86</v>
      </c>
      <c r="T136" s="49">
        <v>59.23</v>
      </c>
      <c r="U136" s="98">
        <f t="shared" si="7"/>
        <v>58.855309809218305</v>
      </c>
      <c r="W136" s="38"/>
      <c r="Y136" s="7">
        <f t="shared" si="6"/>
        <v>62</v>
      </c>
    </row>
    <row r="137" spans="1:25" s="4" customFormat="1" ht="15">
      <c r="A137" s="4">
        <v>595</v>
      </c>
      <c r="B137" s="38"/>
      <c r="C137" s="1">
        <v>21</v>
      </c>
      <c r="D137" s="7">
        <v>4</v>
      </c>
      <c r="E137" s="2" t="str">
        <f>VLOOKUP($A137,база!$A$3:$E$9988,2,FALSE)</f>
        <v>Астахов Евгений</v>
      </c>
      <c r="F137" s="7">
        <f>VLOOKUP($A137,база!$A$3:$E$9988,3,FALSE)</f>
        <v>43</v>
      </c>
      <c r="G137" s="2" t="str">
        <f>VLOOKUP($A137,база!$A$3:$E$9988,4,FALSE)</f>
        <v>Рязанская</v>
      </c>
      <c r="H137" s="2" t="str">
        <f>VLOOKUP($A137,база!$A$3:$E$9988,5,FALSE)</f>
        <v>Рязань</v>
      </c>
      <c r="I137" s="2"/>
      <c r="J137" s="2"/>
      <c r="K137" s="2"/>
      <c r="L137" s="2"/>
      <c r="M137" s="2"/>
      <c r="N137" s="2"/>
      <c r="O137" s="2"/>
      <c r="P137" s="2"/>
      <c r="Q137" s="48"/>
      <c r="R137" s="35"/>
      <c r="S137" s="95">
        <v>34.54</v>
      </c>
      <c r="T137" s="49">
        <v>59.23</v>
      </c>
      <c r="U137" s="98">
        <f t="shared" si="7"/>
        <v>58.31504305250718</v>
      </c>
      <c r="W137" s="38"/>
      <c r="Y137" s="7">
        <f t="shared" si="6"/>
        <v>61</v>
      </c>
    </row>
    <row r="138" spans="1:21" ht="15">
      <c r="A138" s="4">
        <v>96</v>
      </c>
      <c r="D138" s="7">
        <v>5</v>
      </c>
      <c r="E138" s="2" t="str">
        <f>VLOOKUP($A138,база!$A$3:$E$9988,2,FALSE)</f>
        <v>Губайдуллин Газым</v>
      </c>
      <c r="F138" s="7" t="str">
        <f>VLOOKUP($A138,база!$A$3:$E$9988,3,FALSE)</f>
        <v>43</v>
      </c>
      <c r="G138" s="2" t="str">
        <f>VLOOKUP($A138,база!$A$3:$E$9988,4,FALSE)</f>
        <v>Татарстан</v>
      </c>
      <c r="H138" s="2" t="str">
        <f>VLOOKUP($A138,база!$A$3:$E$9988,5,FALSE)</f>
        <v>Казань</v>
      </c>
      <c r="S138" s="93">
        <v>29.37</v>
      </c>
      <c r="T138" s="37">
        <v>59.23</v>
      </c>
      <c r="U138" s="98">
        <f t="shared" si="7"/>
        <v>49.58635826439305</v>
      </c>
    </row>
    <row r="139" spans="1:25" s="4" customFormat="1" ht="15">
      <c r="A139" s="4">
        <v>565</v>
      </c>
      <c r="B139" s="86">
        <v>55</v>
      </c>
      <c r="C139" s="1">
        <v>5612</v>
      </c>
      <c r="D139" s="7">
        <v>1</v>
      </c>
      <c r="E139" s="2" t="str">
        <f>VLOOKUP($A139,база!$A$3:$E$9988,2,FALSE)</f>
        <v>Малафеев Иван</v>
      </c>
      <c r="F139" s="7">
        <f>VLOOKUP($A139,база!$A$3:$E$9988,3,FALSE)</f>
        <v>45</v>
      </c>
      <c r="G139" s="2" t="str">
        <f>VLOOKUP($A139,база!$A$3:$E$9988,4,FALSE)</f>
        <v>Пермь</v>
      </c>
      <c r="H139" s="2"/>
      <c r="I139" s="2"/>
      <c r="J139" s="2"/>
      <c r="K139" s="2"/>
      <c r="L139" s="2"/>
      <c r="M139" s="2"/>
      <c r="N139" s="2"/>
      <c r="O139" s="2"/>
      <c r="P139" s="2"/>
      <c r="Q139" s="48"/>
      <c r="R139" s="35"/>
      <c r="S139" s="95">
        <v>41.15</v>
      </c>
      <c r="T139" s="49">
        <v>57.73</v>
      </c>
      <c r="U139" s="98">
        <f t="shared" si="7"/>
        <v>71.28009700329119</v>
      </c>
      <c r="W139" s="38"/>
      <c r="Y139" s="7">
        <f aca="true" t="shared" si="8" ref="Y139:Y144">104-F139</f>
        <v>59</v>
      </c>
    </row>
    <row r="140" spans="1:25" s="4" customFormat="1" ht="15">
      <c r="A140" s="4">
        <v>320</v>
      </c>
      <c r="B140" s="86">
        <v>50</v>
      </c>
      <c r="C140" s="1"/>
      <c r="D140" s="7">
        <v>1</v>
      </c>
      <c r="E140" s="2" t="str">
        <f>VLOOKUP($A140,база!$A$3:$E$9988,2,FALSE)</f>
        <v>Простункин Александр</v>
      </c>
      <c r="F140" s="7" t="str">
        <f>VLOOKUP($A140,база!$A$3:$E$9988,3,FALSE)</f>
        <v>51</v>
      </c>
      <c r="G140" s="2" t="str">
        <f>VLOOKUP($A140,база!$A$3:$E$9988,4,FALSE)</f>
        <v>Волгогр..Волжский</v>
      </c>
      <c r="H140" s="2"/>
      <c r="I140"/>
      <c r="J140"/>
      <c r="K140"/>
      <c r="L140"/>
      <c r="M140"/>
      <c r="N140"/>
      <c r="O140"/>
      <c r="P140"/>
      <c r="Q140" s="34"/>
      <c r="R140" s="35"/>
      <c r="S140" s="93">
        <v>44.87</v>
      </c>
      <c r="T140" s="37">
        <v>63.44</v>
      </c>
      <c r="U140" s="98">
        <f t="shared" si="7"/>
        <v>70.72824716267338</v>
      </c>
      <c r="V140"/>
      <c r="W140" s="36"/>
      <c r="X140"/>
      <c r="Y140" s="7">
        <f t="shared" si="8"/>
        <v>53</v>
      </c>
    </row>
    <row r="141" spans="1:25" s="4" customFormat="1" ht="15">
      <c r="A141" s="4">
        <v>524</v>
      </c>
      <c r="B141" s="86"/>
      <c r="C141" s="1">
        <v>136</v>
      </c>
      <c r="D141" s="7">
        <v>2</v>
      </c>
      <c r="E141" s="2" t="str">
        <f>VLOOKUP($A141,база!$A$3:$E$9988,2,FALSE)</f>
        <v>Назаров Игорь</v>
      </c>
      <c r="F141" s="7">
        <f>VLOOKUP($A141,база!$A$3:$E$9988,3,FALSE)</f>
        <v>52</v>
      </c>
      <c r="G141" s="2" t="str">
        <f>VLOOKUP($A141,база!$A$3:$E$9988,4,FALSE)</f>
        <v>С-Петербург</v>
      </c>
      <c r="H141" s="2"/>
      <c r="I141" s="2"/>
      <c r="J141" s="2"/>
      <c r="K141" s="2"/>
      <c r="L141" s="2"/>
      <c r="M141" s="2"/>
      <c r="N141" s="2"/>
      <c r="O141" s="2"/>
      <c r="P141" s="2"/>
      <c r="Q141" s="48"/>
      <c r="R141" s="35"/>
      <c r="S141" s="95">
        <v>38.42</v>
      </c>
      <c r="T141" s="49">
        <v>64.65</v>
      </c>
      <c r="U141" s="98">
        <f t="shared" si="7"/>
        <v>59.4276875483372</v>
      </c>
      <c r="W141" s="38"/>
      <c r="Y141" s="7">
        <f t="shared" si="8"/>
        <v>52</v>
      </c>
    </row>
    <row r="142" spans="1:25" ht="15">
      <c r="A142" s="4">
        <v>525</v>
      </c>
      <c r="C142" s="1">
        <v>100</v>
      </c>
      <c r="D142" s="7">
        <v>3</v>
      </c>
      <c r="E142" s="2" t="str">
        <f>VLOOKUP($A142,база!$A$3:$E$9988,2,FALSE)</f>
        <v>Максимов Юрий</v>
      </c>
      <c r="F142" s="7">
        <f>VLOOKUP($A142,база!$A$3:$E$9988,3,FALSE)</f>
        <v>54</v>
      </c>
      <c r="G142" s="2" t="str">
        <f>VLOOKUP($A142,база!$A$3:$E$9988,4,FALSE)</f>
        <v>Удмуртия</v>
      </c>
      <c r="H142" s="2" t="str">
        <f>VLOOKUP($A142,база!$A$3:$E$9988,5,FALSE)</f>
        <v>Глазов Прогресс</v>
      </c>
      <c r="I142" s="2"/>
      <c r="J142" s="2"/>
      <c r="K142" s="2"/>
      <c r="L142" s="2"/>
      <c r="M142" s="2"/>
      <c r="N142" s="2"/>
      <c r="O142" s="2"/>
      <c r="P142" s="2"/>
      <c r="Q142" s="48"/>
      <c r="S142" s="95">
        <v>31.83</v>
      </c>
      <c r="T142" s="49">
        <v>67.2</v>
      </c>
      <c r="U142" s="98">
        <f t="shared" si="7"/>
        <v>47.36607142857142</v>
      </c>
      <c r="V142" s="4"/>
      <c r="W142" s="38"/>
      <c r="X142" s="4"/>
      <c r="Y142" s="7">
        <f t="shared" si="8"/>
        <v>50</v>
      </c>
    </row>
    <row r="143" spans="1:25" s="4" customFormat="1" ht="15">
      <c r="A143" s="4">
        <v>255</v>
      </c>
      <c r="B143" s="86">
        <v>40</v>
      </c>
      <c r="C143" s="1">
        <v>50</v>
      </c>
      <c r="D143" s="7">
        <v>1</v>
      </c>
      <c r="E143" s="2" t="str">
        <f>VLOOKUP($A143,база!$A$3:$E$9988,2,FALSE)</f>
        <v>Меньшенин Игорь</v>
      </c>
      <c r="F143" s="7" t="str">
        <f>VLOOKUP($A143,база!$A$3:$E$9988,3,FALSE)</f>
        <v>64</v>
      </c>
      <c r="G143" s="2" t="str">
        <f>VLOOKUP($A143,база!$A$3:$E$9988,4,FALSE)</f>
        <v>Челябинск</v>
      </c>
      <c r="H143" s="2"/>
      <c r="I143" s="2"/>
      <c r="J143" s="2"/>
      <c r="K143" s="2"/>
      <c r="L143" s="2"/>
      <c r="M143" s="2"/>
      <c r="N143" s="2"/>
      <c r="O143" s="2"/>
      <c r="P143" s="2"/>
      <c r="Q143" s="48"/>
      <c r="R143" s="35"/>
      <c r="S143" s="95">
        <v>21.88</v>
      </c>
      <c r="T143" s="49">
        <v>81.16</v>
      </c>
      <c r="U143" s="98">
        <f t="shared" si="7"/>
        <v>26.959093149334645</v>
      </c>
      <c r="W143" s="38"/>
      <c r="Y143" s="7">
        <f t="shared" si="8"/>
        <v>40</v>
      </c>
    </row>
    <row r="144" spans="4:25" ht="15">
      <c r="D144" s="7" t="s">
        <v>1044</v>
      </c>
      <c r="E144" s="4" t="s">
        <v>924</v>
      </c>
      <c r="F144" s="17">
        <v>36</v>
      </c>
      <c r="G144" s="4" t="s">
        <v>573</v>
      </c>
      <c r="H144" s="4" t="s">
        <v>1045</v>
      </c>
      <c r="S144" s="93">
        <v>22.5</v>
      </c>
      <c r="T144" s="37">
        <v>51.89</v>
      </c>
      <c r="U144" s="98">
        <f t="shared" si="7"/>
        <v>43.36095586818269</v>
      </c>
      <c r="Y144" s="7">
        <f t="shared" si="8"/>
        <v>68</v>
      </c>
    </row>
    <row r="147" spans="2:25" s="4" customFormat="1" ht="15">
      <c r="B147" s="86"/>
      <c r="C147" s="1"/>
      <c r="D147" s="7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8"/>
      <c r="R147" s="35"/>
      <c r="S147" s="95"/>
      <c r="T147" s="49"/>
      <c r="U147" s="98"/>
      <c r="W147" s="38"/>
      <c r="Y147" s="7"/>
    </row>
    <row r="148" spans="2:25" s="4" customFormat="1" ht="15">
      <c r="B148" s="86"/>
      <c r="C148" s="1"/>
      <c r="D148" s="7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8"/>
      <c r="R148" s="35"/>
      <c r="S148" s="95"/>
      <c r="T148" s="49"/>
      <c r="U148" s="98"/>
      <c r="W148" s="38"/>
      <c r="Y148" s="7"/>
    </row>
    <row r="149" spans="2:25" s="4" customFormat="1" ht="15">
      <c r="B149" s="86"/>
      <c r="C149" s="1"/>
      <c r="D149" s="7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8"/>
      <c r="R149" s="35"/>
      <c r="S149" s="95"/>
      <c r="T149" s="49"/>
      <c r="U149" s="89"/>
      <c r="W149" s="38"/>
      <c r="Y149" s="7"/>
    </row>
    <row r="150" spans="2:25" s="4" customFormat="1" ht="15">
      <c r="B150" s="86"/>
      <c r="C150" s="1"/>
      <c r="D150" s="7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8"/>
      <c r="R150" s="35"/>
      <c r="S150" s="95"/>
      <c r="T150" s="49"/>
      <c r="U150" s="89"/>
      <c r="W150" s="38"/>
      <c r="Y150" s="7"/>
    </row>
    <row r="151" spans="2:25" s="4" customFormat="1" ht="15">
      <c r="B151" s="86"/>
      <c r="C151" s="1"/>
      <c r="D151" s="7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8"/>
      <c r="R151" s="35"/>
      <c r="S151" s="95"/>
      <c r="T151" s="49"/>
      <c r="U151" s="89"/>
      <c r="W151" s="38"/>
      <c r="Y151" s="7"/>
    </row>
    <row r="152" spans="2:25" s="4" customFormat="1" ht="15">
      <c r="B152" s="38"/>
      <c r="C152" s="1"/>
      <c r="D152" s="7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48"/>
      <c r="R152" s="35"/>
      <c r="S152" s="95"/>
      <c r="T152" s="49"/>
      <c r="U152" s="89"/>
      <c r="W152" s="38"/>
      <c r="Y152" s="7"/>
    </row>
    <row r="153" spans="2:16" ht="15">
      <c r="B153" s="38"/>
      <c r="E153" s="2"/>
      <c r="F153" s="7"/>
      <c r="G153" s="2"/>
      <c r="H153" s="2"/>
      <c r="I153" s="20"/>
      <c r="J153" s="20"/>
      <c r="K153" s="20"/>
      <c r="L153" s="20"/>
      <c r="M153" s="20"/>
      <c r="N153" s="20"/>
      <c r="O153" s="20"/>
      <c r="P153" s="20"/>
    </row>
    <row r="154" spans="2:16" ht="15">
      <c r="B154" s="38"/>
      <c r="E154" s="2"/>
      <c r="F154" s="7"/>
      <c r="G154" s="2"/>
      <c r="H154" s="2"/>
      <c r="I154" s="20"/>
      <c r="J154" s="20"/>
      <c r="K154" s="20"/>
      <c r="L154" s="20"/>
      <c r="M154" s="20"/>
      <c r="N154" s="20"/>
      <c r="O154" s="20"/>
      <c r="P154" s="20"/>
    </row>
    <row r="155" spans="2:16" ht="15">
      <c r="B155" s="38"/>
      <c r="E155" s="2"/>
      <c r="F155" s="7"/>
      <c r="G155" s="2"/>
      <c r="H155" s="2"/>
      <c r="I155" s="20"/>
      <c r="J155" s="20"/>
      <c r="K155" s="20"/>
      <c r="L155" s="20"/>
      <c r="M155" s="20"/>
      <c r="N155" s="20"/>
      <c r="O155" s="20"/>
      <c r="P155" s="20"/>
    </row>
    <row r="156" spans="2:16" ht="15">
      <c r="B156" s="38"/>
      <c r="E156" s="2"/>
      <c r="F156" s="7"/>
      <c r="G156" s="2"/>
      <c r="H156" s="2"/>
      <c r="I156" s="20"/>
      <c r="J156" s="20"/>
      <c r="K156" s="20"/>
      <c r="L156" s="20"/>
      <c r="M156" s="20"/>
      <c r="N156" s="20"/>
      <c r="O156" s="20"/>
      <c r="P156" s="20"/>
    </row>
    <row r="157" spans="2:16" ht="15">
      <c r="B157" s="38"/>
      <c r="E157" s="2"/>
      <c r="F157" s="7"/>
      <c r="G157" s="2"/>
      <c r="H157" s="2"/>
      <c r="I157" s="20"/>
      <c r="J157" s="20"/>
      <c r="K157" s="20"/>
      <c r="L157" s="20"/>
      <c r="M157" s="20"/>
      <c r="N157" s="20"/>
      <c r="O157" s="20"/>
      <c r="P157" s="20"/>
    </row>
    <row r="158" spans="2:16" ht="15">
      <c r="B158" s="38"/>
      <c r="E158" s="2"/>
      <c r="F158" s="7"/>
      <c r="G158" s="2"/>
      <c r="H158" s="2"/>
      <c r="I158" s="20"/>
      <c r="J158" s="20"/>
      <c r="K158" s="20"/>
      <c r="L158" s="20"/>
      <c r="M158" s="20"/>
      <c r="N158" s="20"/>
      <c r="O158" s="20"/>
      <c r="P158" s="20"/>
    </row>
    <row r="159" spans="2:16" ht="15">
      <c r="B159" s="38"/>
      <c r="E159" s="2"/>
      <c r="F159" s="7"/>
      <c r="G159" s="2"/>
      <c r="H159" s="2"/>
      <c r="I159" s="20"/>
      <c r="J159" s="20"/>
      <c r="K159" s="20"/>
      <c r="L159" s="20"/>
      <c r="M159" s="20"/>
      <c r="N159" s="20"/>
      <c r="O159" s="20"/>
      <c r="P159" s="20"/>
    </row>
    <row r="160" ht="15.75">
      <c r="H160" s="32"/>
    </row>
    <row r="161" spans="7:25" ht="15.75">
      <c r="G161" s="32" t="s">
        <v>259</v>
      </c>
      <c r="L161" s="20" t="s">
        <v>1219</v>
      </c>
      <c r="Q161" s="43"/>
      <c r="R161" s="43"/>
      <c r="S161" s="94"/>
      <c r="T161" s="10"/>
      <c r="W161" s="10"/>
      <c r="Y161" s="21">
        <f>104-F161</f>
        <v>104</v>
      </c>
    </row>
    <row r="162" spans="7:25" ht="15.75">
      <c r="G162" s="32" t="s">
        <v>835</v>
      </c>
      <c r="L162" s="20" t="s">
        <v>819</v>
      </c>
      <c r="Q162" s="43"/>
      <c r="R162" s="43"/>
      <c r="S162" s="94"/>
      <c r="T162" s="10"/>
      <c r="Y162" s="21">
        <f>104-F162</f>
        <v>104</v>
      </c>
    </row>
    <row r="163" spans="5:20" ht="15.75">
      <c r="E163" s="28"/>
      <c r="F163" s="28"/>
      <c r="G163" s="15"/>
      <c r="H163" s="15"/>
      <c r="I163" s="57"/>
      <c r="J163" s="59"/>
      <c r="K163" s="54"/>
      <c r="L163" s="54"/>
      <c r="M163" s="54"/>
      <c r="N163" s="54"/>
      <c r="O163" s="54"/>
      <c r="P163" s="54"/>
      <c r="Q163" s="41"/>
      <c r="R163" s="43"/>
      <c r="S163" s="94"/>
      <c r="T163" s="10"/>
    </row>
    <row r="164" spans="5:23" ht="15.75">
      <c r="E164" s="15"/>
      <c r="F164" s="28"/>
      <c r="G164" s="15"/>
      <c r="H164" s="15"/>
      <c r="I164" s="118"/>
      <c r="J164" s="59"/>
      <c r="K164" s="59"/>
      <c r="L164" s="59"/>
      <c r="M164" s="59"/>
      <c r="N164" s="59"/>
      <c r="O164" s="54"/>
      <c r="P164" s="54"/>
      <c r="Q164" s="41"/>
      <c r="R164" s="43"/>
      <c r="S164" s="94"/>
      <c r="T164" s="10"/>
      <c r="W164" s="10"/>
    </row>
    <row r="165" spans="1:25" ht="15.75">
      <c r="A165" s="4">
        <v>257</v>
      </c>
      <c r="B165" s="86">
        <v>75</v>
      </c>
      <c r="C165" s="1">
        <v>3</v>
      </c>
      <c r="D165" s="7">
        <v>1</v>
      </c>
      <c r="E165" s="2" t="str">
        <f>VLOOKUP($A165,база!$A$3:$E$9988,2,FALSE)</f>
        <v>Метелкин Николай</v>
      </c>
      <c r="F165" s="7" t="str">
        <f>VLOOKUP($A165,база!$A$3:$E$9988,3,FALSE)</f>
        <v>26</v>
      </c>
      <c r="G165" s="2" t="str">
        <f>VLOOKUP($A165,база!$A$3:$E$9988,4,FALSE)</f>
        <v>Кострома</v>
      </c>
      <c r="H165" s="2"/>
      <c r="I165" s="118"/>
      <c r="J165" s="59"/>
      <c r="K165" s="59"/>
      <c r="L165" s="59"/>
      <c r="M165" s="59"/>
      <c r="N165" s="59"/>
      <c r="O165" s="54"/>
      <c r="P165" s="54"/>
      <c r="S165" s="93">
        <v>7.72</v>
      </c>
      <c r="U165" s="89">
        <v>62.31</v>
      </c>
      <c r="Y165" s="21">
        <f aca="true" t="shared" si="9" ref="Y165:Y186">104-F165</f>
        <v>78</v>
      </c>
    </row>
    <row r="166" spans="1:25" ht="15">
      <c r="A166" s="4">
        <v>354</v>
      </c>
      <c r="B166" s="38">
        <v>70</v>
      </c>
      <c r="C166" s="1">
        <v>83</v>
      </c>
      <c r="D166" s="7">
        <v>1</v>
      </c>
      <c r="E166" s="2" t="str">
        <f>VLOOKUP($A166,база!$A$3:$E$9988,2,FALSE)</f>
        <v>Саидов Саид</v>
      </c>
      <c r="F166" s="7" t="str">
        <f>VLOOKUP($A166,база!$A$3:$E$9988,3,FALSE)</f>
        <v>30</v>
      </c>
      <c r="G166" s="2" t="str">
        <f>VLOOKUP($A166,база!$A$3:$E$9988,4,FALSE)</f>
        <v>Дагестан,</v>
      </c>
      <c r="H166" s="2" t="str">
        <f>VLOOKUP($A166,база!$A$3:$E$9988,5,FALSE)</f>
        <v>Махачкала</v>
      </c>
      <c r="I166" s="120"/>
      <c r="J166" s="51"/>
      <c r="K166" s="51"/>
      <c r="L166" s="51"/>
      <c r="M166" s="51"/>
      <c r="N166" s="51"/>
      <c r="O166" s="50"/>
      <c r="P166" s="50"/>
      <c r="S166" s="93">
        <v>11.02</v>
      </c>
      <c r="U166" s="89">
        <v>81.57</v>
      </c>
      <c r="Y166" s="21">
        <f t="shared" si="9"/>
        <v>74</v>
      </c>
    </row>
    <row r="167" spans="1:25" ht="15">
      <c r="A167" s="4">
        <v>113</v>
      </c>
      <c r="C167" s="1">
        <v>26</v>
      </c>
      <c r="D167" s="7">
        <v>2</v>
      </c>
      <c r="E167" s="2" t="str">
        <f>VLOOKUP($A167,база!$A$3:$E$9988,2,FALSE)</f>
        <v>Дроздов Василий</v>
      </c>
      <c r="F167" s="7">
        <f>VLOOKUP($A167,база!$A$3:$E$9988,3,FALSE)</f>
        <v>33</v>
      </c>
      <c r="G167" s="2" t="str">
        <f>VLOOKUP($A167,база!$A$3:$E$9988,4,FALSE)</f>
        <v>Оренб.</v>
      </c>
      <c r="H167" s="2" t="str">
        <f>VLOOKUP($A167,база!$A$3:$E$9988,5,FALSE)</f>
        <v>Орск</v>
      </c>
      <c r="I167" s="121"/>
      <c r="J167" s="50"/>
      <c r="K167" s="50"/>
      <c r="L167" s="50"/>
      <c r="M167" s="50"/>
      <c r="N167" s="50"/>
      <c r="O167" s="50"/>
      <c r="P167" s="50"/>
      <c r="S167" s="93">
        <v>10.18</v>
      </c>
      <c r="U167" s="89">
        <v>70.59</v>
      </c>
      <c r="Y167" s="21">
        <f t="shared" si="9"/>
        <v>71</v>
      </c>
    </row>
    <row r="168" spans="1:25" ht="15">
      <c r="A168" s="4">
        <v>637</v>
      </c>
      <c r="B168" s="86">
        <v>65</v>
      </c>
      <c r="C168" s="1">
        <v>384</v>
      </c>
      <c r="D168" s="7">
        <v>1</v>
      </c>
      <c r="E168" s="2" t="str">
        <f>VLOOKUP($A168,база!$A$3:$E$9988,2,FALSE)</f>
        <v>Сухой Виталий</v>
      </c>
      <c r="F168" s="7">
        <f>VLOOKUP($A168,база!$A$3:$E$9988,3,FALSE)</f>
        <v>39</v>
      </c>
      <c r="G168" s="2" t="str">
        <f>VLOOKUP($A168,база!$A$3:$E$9988,4,FALSE)</f>
        <v>Украина</v>
      </c>
      <c r="H168" s="2" t="str">
        <f>VLOOKUP($A168,база!$A$3:$E$9988,5,FALSE)</f>
        <v>Днепропетровск</v>
      </c>
      <c r="I168" s="119"/>
      <c r="J168" s="50"/>
      <c r="K168" s="50"/>
      <c r="L168" s="50"/>
      <c r="M168" s="50"/>
      <c r="N168" s="50"/>
      <c r="O168" s="50"/>
      <c r="P168" s="50"/>
      <c r="S168" s="93">
        <v>11.62</v>
      </c>
      <c r="U168" s="89">
        <v>79.05</v>
      </c>
      <c r="Y168" s="21">
        <f t="shared" si="9"/>
        <v>65</v>
      </c>
    </row>
    <row r="169" spans="1:25" ht="15">
      <c r="A169" s="4">
        <v>557</v>
      </c>
      <c r="C169" s="1">
        <v>412</v>
      </c>
      <c r="D169" s="7">
        <v>2</v>
      </c>
      <c r="E169" s="2" t="str">
        <f>VLOOKUP($A169,база!$A$3:$E$9988,2,FALSE)</f>
        <v>Гольцов Николай</v>
      </c>
      <c r="F169" s="7">
        <f>VLOOKUP($A169,база!$A$3:$E$9988,3,FALSE)</f>
        <v>34</v>
      </c>
      <c r="G169" s="2" t="str">
        <f>VLOOKUP($A169,база!$A$3:$E$9988,4,FALSE)</f>
        <v>Алтайский кр.</v>
      </c>
      <c r="H169" s="2" t="str">
        <f>VLOOKUP($A169,база!$A$3:$E$9988,5,FALSE)</f>
        <v>Битск</v>
      </c>
      <c r="I169" s="119"/>
      <c r="J169" s="50"/>
      <c r="K169" s="50"/>
      <c r="L169" s="50"/>
      <c r="M169" s="50"/>
      <c r="N169" s="50"/>
      <c r="O169" s="50"/>
      <c r="P169" s="50"/>
      <c r="S169" s="93">
        <v>11.3</v>
      </c>
      <c r="U169" s="89">
        <v>83.89</v>
      </c>
      <c r="Y169" s="21">
        <f t="shared" si="9"/>
        <v>70</v>
      </c>
    </row>
    <row r="170" spans="1:25" ht="15">
      <c r="A170" s="4">
        <v>582</v>
      </c>
      <c r="C170" s="1">
        <v>260</v>
      </c>
      <c r="D170" s="7">
        <v>3</v>
      </c>
      <c r="E170" s="2" t="str">
        <f>VLOOKUP($A170,база!$A$3:$E$9988,2,FALSE)</f>
        <v>Морозов Дмитрий</v>
      </c>
      <c r="F170" s="7">
        <f>VLOOKUP($A170,база!$A$3:$E$9988,3,FALSE)</f>
        <v>36</v>
      </c>
      <c r="G170" s="2" t="str">
        <f>VLOOKUP($A170,база!$A$3:$E$9988,4,FALSE)</f>
        <v>Москва</v>
      </c>
      <c r="H170" s="2"/>
      <c r="I170" s="119"/>
      <c r="J170" s="50"/>
      <c r="K170" s="50"/>
      <c r="L170" s="50"/>
      <c r="M170" s="50"/>
      <c r="N170" s="50"/>
      <c r="O170" s="50"/>
      <c r="P170" s="50"/>
      <c r="S170" s="93">
        <v>11</v>
      </c>
      <c r="U170" s="89">
        <v>80</v>
      </c>
      <c r="Y170" s="21">
        <f t="shared" si="9"/>
        <v>68</v>
      </c>
    </row>
    <row r="171" spans="1:25" ht="15">
      <c r="A171" s="4">
        <v>127</v>
      </c>
      <c r="C171" s="1">
        <v>28</v>
      </c>
      <c r="D171" s="7">
        <v>4</v>
      </c>
      <c r="E171" s="2" t="str">
        <f>VLOOKUP($A171,база!$A$3:$E$9988,2,FALSE)</f>
        <v>Ермаков Анатолий</v>
      </c>
      <c r="F171" s="7" t="str">
        <f>VLOOKUP($A171,база!$A$3:$E$9988,3,FALSE)</f>
        <v>39</v>
      </c>
      <c r="G171" s="2" t="str">
        <f>VLOOKUP($A171,база!$A$3:$E$9988,4,FALSE)</f>
        <v>Москва</v>
      </c>
      <c r="H171" s="2" t="str">
        <f>VLOOKUP($A171,база!$A$3:$E$9988,5,FALSE)</f>
        <v>Дзержинец</v>
      </c>
      <c r="I171" s="119"/>
      <c r="J171" s="50"/>
      <c r="K171" s="50"/>
      <c r="L171" s="50"/>
      <c r="M171" s="50"/>
      <c r="N171" s="50"/>
      <c r="O171" s="50"/>
      <c r="P171" s="50"/>
      <c r="S171" s="93">
        <v>10.98</v>
      </c>
      <c r="U171" s="89">
        <v>74.69</v>
      </c>
      <c r="Y171" s="21">
        <f t="shared" si="9"/>
        <v>65</v>
      </c>
    </row>
    <row r="172" spans="1:25" ht="15">
      <c r="A172" s="4">
        <v>595</v>
      </c>
      <c r="B172" s="86">
        <v>60</v>
      </c>
      <c r="C172" s="1">
        <v>21</v>
      </c>
      <c r="D172" s="7">
        <v>1</v>
      </c>
      <c r="E172" s="2" t="str">
        <f>VLOOKUP($A172,база!$A$3:$E$9988,2,FALSE)</f>
        <v>Астахов Евгений</v>
      </c>
      <c r="F172" s="7">
        <f>VLOOKUP($A172,база!$A$3:$E$9988,3,FALSE)</f>
        <v>43</v>
      </c>
      <c r="G172" s="2" t="str">
        <f>VLOOKUP($A172,база!$A$3:$E$9988,4,FALSE)</f>
        <v>Рязанская</v>
      </c>
      <c r="H172" s="2" t="str">
        <f>VLOOKUP($A172,база!$A$3:$E$9988,5,FALSE)</f>
        <v>Рязань</v>
      </c>
      <c r="I172" s="119"/>
      <c r="J172" s="50"/>
      <c r="K172" s="50"/>
      <c r="L172" s="50"/>
      <c r="M172" s="50"/>
      <c r="N172" s="50"/>
      <c r="O172" s="50"/>
      <c r="P172" s="50"/>
      <c r="S172" s="93">
        <v>12.74</v>
      </c>
      <c r="U172" s="89">
        <v>79.58</v>
      </c>
      <c r="Y172" s="21">
        <f t="shared" si="9"/>
        <v>61</v>
      </c>
    </row>
    <row r="173" spans="1:25" ht="15">
      <c r="A173" s="4">
        <v>2</v>
      </c>
      <c r="C173" s="1">
        <v>778</v>
      </c>
      <c r="D173" s="7">
        <v>2</v>
      </c>
      <c r="E173" s="2" t="str">
        <f>VLOOKUP($A173,база!$A$3:$E$9988,2,FALSE)</f>
        <v>Абрамов Александр</v>
      </c>
      <c r="F173" s="7">
        <f>VLOOKUP($A173,база!$A$3:$E$9988,3,FALSE)</f>
        <v>44</v>
      </c>
      <c r="G173" s="2" t="str">
        <f>VLOOKUP($A173,база!$A$3:$E$9988,4,FALSE)</f>
        <v>С-Петербург</v>
      </c>
      <c r="H173" s="2"/>
      <c r="I173" s="119"/>
      <c r="J173" s="50"/>
      <c r="K173" s="50"/>
      <c r="L173" s="50"/>
      <c r="M173" s="50"/>
      <c r="N173" s="50"/>
      <c r="O173" s="50"/>
      <c r="P173" s="50"/>
      <c r="S173" s="93">
        <v>12.46</v>
      </c>
      <c r="U173" s="89">
        <v>76.12</v>
      </c>
      <c r="Y173" s="21">
        <f t="shared" si="9"/>
        <v>60</v>
      </c>
    </row>
    <row r="174" spans="1:25" ht="15">
      <c r="A174" s="4">
        <v>588</v>
      </c>
      <c r="C174" s="1">
        <v>18</v>
      </c>
      <c r="D174" s="7">
        <v>3</v>
      </c>
      <c r="E174" s="2" t="str">
        <f>VLOOKUP($A174,база!$A$3:$E$9988,2,FALSE)</f>
        <v>Овсянников Юрий</v>
      </c>
      <c r="F174" s="7">
        <f>VLOOKUP($A174,база!$A$3:$E$9988,3,FALSE)</f>
        <v>42</v>
      </c>
      <c r="G174" s="2" t="str">
        <f>VLOOKUP($A174,база!$A$3:$E$9988,4,FALSE)</f>
        <v>Рязанская</v>
      </c>
      <c r="H174" s="2" t="str">
        <f>VLOOKUP($A174,база!$A$3:$E$9988,5,FALSE)</f>
        <v>Рязань</v>
      </c>
      <c r="I174" s="119"/>
      <c r="J174" s="50"/>
      <c r="K174" s="50"/>
      <c r="L174" s="50"/>
      <c r="M174" s="50"/>
      <c r="N174" s="50"/>
      <c r="O174" s="50"/>
      <c r="P174" s="50"/>
      <c r="S174" s="93">
        <v>10.92</v>
      </c>
      <c r="U174" s="89">
        <v>68.2</v>
      </c>
      <c r="Y174" s="21">
        <f t="shared" si="9"/>
        <v>62</v>
      </c>
    </row>
    <row r="175" spans="1:25" ht="15">
      <c r="A175" s="4">
        <v>589</v>
      </c>
      <c r="D175" s="7">
        <v>4</v>
      </c>
      <c r="E175" s="2" t="str">
        <f>VLOOKUP($A175,база!$A$3:$E$9988,2,FALSE)</f>
        <v>Араулиев Хайбула</v>
      </c>
      <c r="F175" s="7">
        <f>VLOOKUP($A175,база!$A$3:$E$9988,3,FALSE)</f>
        <v>42</v>
      </c>
      <c r="G175" s="2" t="str">
        <f>VLOOKUP($A175,база!$A$3:$E$9988,4,FALSE)</f>
        <v>Дагестан</v>
      </c>
      <c r="H175" s="2" t="str">
        <f>VLOOKUP($A175,база!$A$3:$E$9988,5,FALSE)</f>
        <v>Махачкала</v>
      </c>
      <c r="I175" s="119"/>
      <c r="J175" s="50"/>
      <c r="K175" s="50"/>
      <c r="L175" s="50"/>
      <c r="M175" s="50"/>
      <c r="N175" s="50"/>
      <c r="O175" s="50"/>
      <c r="P175" s="50"/>
      <c r="S175" s="93">
        <v>10.72</v>
      </c>
      <c r="U175" s="89">
        <v>66.96</v>
      </c>
      <c r="Y175" s="21">
        <f t="shared" si="9"/>
        <v>62</v>
      </c>
    </row>
    <row r="176" spans="1:25" ht="15">
      <c r="A176" s="4">
        <v>305</v>
      </c>
      <c r="C176" s="1">
        <v>30</v>
      </c>
      <c r="D176" s="7">
        <v>5</v>
      </c>
      <c r="E176" s="2" t="str">
        <f>VLOOKUP($A176,база!$A$3:$E$9988,2,FALSE)</f>
        <v>Полярус Александр</v>
      </c>
      <c r="F176" s="7">
        <f>VLOOKUP($A176,база!$A$3:$E$9988,3,FALSE)</f>
        <v>43</v>
      </c>
      <c r="G176" s="2" t="str">
        <f>VLOOKUP($A176,база!$A$3:$E$9988,4,FALSE)</f>
        <v>Москва</v>
      </c>
      <c r="H176" s="2"/>
      <c r="I176" s="119"/>
      <c r="J176" s="50"/>
      <c r="K176" s="50"/>
      <c r="L176" s="50"/>
      <c r="M176" s="50"/>
      <c r="N176" s="50"/>
      <c r="O176" s="50"/>
      <c r="P176" s="50"/>
      <c r="S176" s="93">
        <v>8.91</v>
      </c>
      <c r="U176" s="89">
        <v>54.43</v>
      </c>
      <c r="Y176" s="21">
        <f t="shared" si="9"/>
        <v>61</v>
      </c>
    </row>
    <row r="177" spans="1:21" ht="15">
      <c r="A177" s="4">
        <v>656</v>
      </c>
      <c r="C177" s="1">
        <v>59</v>
      </c>
      <c r="D177" s="7">
        <v>6</v>
      </c>
      <c r="E177" s="2" t="str">
        <f>VLOOKUP($A177,база!$A$3:$E$9988,2,FALSE)</f>
        <v>Силин Геннадий</v>
      </c>
      <c r="F177" s="7">
        <f>VLOOKUP($A177,база!$A$3:$E$9988,3,FALSE)</f>
        <v>40</v>
      </c>
      <c r="G177" s="2" t="str">
        <f>VLOOKUP($A177,база!$A$3:$E$9988,4,FALSE)</f>
        <v>Ярославская</v>
      </c>
      <c r="H177" s="2" t="str">
        <f>VLOOKUP($A177,база!$A$3:$E$9988,5,FALSE)</f>
        <v>Рыбинск "Рыбинск"</v>
      </c>
      <c r="I177" s="119"/>
      <c r="J177" s="50"/>
      <c r="K177" s="50"/>
      <c r="L177" s="50"/>
      <c r="M177" s="50"/>
      <c r="N177" s="50"/>
      <c r="O177" s="50"/>
      <c r="P177" s="50"/>
      <c r="S177" s="93">
        <v>8.48</v>
      </c>
      <c r="U177" s="89">
        <v>56.53</v>
      </c>
    </row>
    <row r="178" spans="1:25" ht="15">
      <c r="A178" s="4">
        <v>145</v>
      </c>
      <c r="B178" s="86">
        <v>55</v>
      </c>
      <c r="C178" s="1">
        <v>55</v>
      </c>
      <c r="D178" s="7">
        <v>1</v>
      </c>
      <c r="E178" s="2" t="str">
        <f>VLOOKUP($A178,база!$A$3:$E$9988,2,FALSE)</f>
        <v>Зенкин Алексей</v>
      </c>
      <c r="F178" s="7" t="str">
        <f>VLOOKUP($A178,база!$A$3:$E$9988,3,FALSE)</f>
        <v>46</v>
      </c>
      <c r="G178" s="2" t="str">
        <f>VLOOKUP($A178,база!$A$3:$E$9988,4,FALSE)</f>
        <v>Липецк</v>
      </c>
      <c r="H178" s="2" t="str">
        <f>VLOOKUP($A178,база!$A$3:$E$9988,5,FALSE)</f>
        <v>Лип.Металлург</v>
      </c>
      <c r="I178" s="119"/>
      <c r="J178" s="50"/>
      <c r="K178" s="50"/>
      <c r="L178" s="50"/>
      <c r="M178" s="50"/>
      <c r="N178" s="50"/>
      <c r="O178" s="50"/>
      <c r="P178" s="50"/>
      <c r="S178" s="93">
        <v>13.34</v>
      </c>
      <c r="U178" s="89">
        <v>85.57</v>
      </c>
      <c r="Y178" s="21">
        <f t="shared" si="9"/>
        <v>58</v>
      </c>
    </row>
    <row r="179" spans="1:25" ht="15">
      <c r="A179" s="4">
        <v>331</v>
      </c>
      <c r="B179" s="86">
        <v>50</v>
      </c>
      <c r="C179" s="1">
        <v>159</v>
      </c>
      <c r="D179" s="7">
        <v>1</v>
      </c>
      <c r="E179" s="2" t="str">
        <f>VLOOKUP($A179,база!$A$3:$E$9988,2,FALSE)</f>
        <v>Ращупкин Виктор</v>
      </c>
      <c r="F179" s="7">
        <f>VLOOKUP($A179,база!$A$3:$E$9988,3,FALSE)</f>
        <v>50</v>
      </c>
      <c r="G179" s="2">
        <f>VLOOKUP($A179,база!$A$3:$E$9988,4,FALSE)</f>
        <v>0</v>
      </c>
      <c r="H179" s="2" t="str">
        <f>VLOOKUP($A179,база!$A$3:$E$9988,5,FALSE)</f>
        <v>С.-Петерб.</v>
      </c>
      <c r="I179" s="119"/>
      <c r="J179" s="50"/>
      <c r="K179" s="50"/>
      <c r="L179" s="50"/>
      <c r="M179" s="50"/>
      <c r="N179" s="50"/>
      <c r="O179" s="50"/>
      <c r="P179" s="50"/>
      <c r="S179" s="93">
        <v>14.31</v>
      </c>
      <c r="U179" s="89">
        <v>82.38</v>
      </c>
      <c r="Y179" s="21">
        <f t="shared" si="9"/>
        <v>54</v>
      </c>
    </row>
    <row r="180" spans="4:25" ht="15">
      <c r="D180" s="7">
        <v>2</v>
      </c>
      <c r="E180" s="2" t="s">
        <v>276</v>
      </c>
      <c r="F180" s="7">
        <v>50</v>
      </c>
      <c r="G180" s="2" t="s">
        <v>724</v>
      </c>
      <c r="H180" s="2" t="s">
        <v>725</v>
      </c>
      <c r="I180" s="119"/>
      <c r="J180" s="50"/>
      <c r="K180" s="50"/>
      <c r="L180" s="50"/>
      <c r="M180" s="50"/>
      <c r="N180" s="50"/>
      <c r="O180" s="50"/>
      <c r="P180" s="50"/>
      <c r="S180" s="93">
        <v>12.48</v>
      </c>
      <c r="U180" s="89">
        <v>73.41</v>
      </c>
      <c r="Y180" s="21">
        <f t="shared" si="9"/>
        <v>54</v>
      </c>
    </row>
    <row r="181" spans="1:25" ht="15">
      <c r="A181" s="4">
        <v>546</v>
      </c>
      <c r="C181" s="1">
        <v>806</v>
      </c>
      <c r="D181" s="7">
        <v>3</v>
      </c>
      <c r="E181" s="2" t="str">
        <f>VLOOKUP($A181,база!$A$3:$E$9988,2,FALSE)</f>
        <v>Власов Анатолий</v>
      </c>
      <c r="F181" s="7">
        <f>VLOOKUP($A181,база!$A$3:$E$9988,3,FALSE)</f>
        <v>54</v>
      </c>
      <c r="G181" s="2" t="str">
        <f>VLOOKUP($A181,база!$A$3:$E$9988,4,FALSE)</f>
        <v>Украина</v>
      </c>
      <c r="H181" s="2"/>
      <c r="I181" s="119"/>
      <c r="J181" s="50"/>
      <c r="K181" s="50"/>
      <c r="L181" s="50"/>
      <c r="M181" s="50"/>
      <c r="N181" s="50"/>
      <c r="O181" s="50"/>
      <c r="P181" s="50"/>
      <c r="S181" s="93">
        <v>11.98</v>
      </c>
      <c r="U181" s="89">
        <v>64.55</v>
      </c>
      <c r="Y181" s="21">
        <f t="shared" si="9"/>
        <v>50</v>
      </c>
    </row>
    <row r="182" spans="1:25" ht="15">
      <c r="A182" s="4">
        <v>74</v>
      </c>
      <c r="C182" s="1">
        <v>539</v>
      </c>
      <c r="D182" s="7">
        <v>4</v>
      </c>
      <c r="E182" s="2" t="str">
        <f>VLOOKUP($A182,база!$A$3:$E$9988,2,FALSE)</f>
        <v>Гаджиев Алибек</v>
      </c>
      <c r="F182" s="7" t="str">
        <f>VLOOKUP($A182,база!$A$3:$E$9988,3,FALSE)</f>
        <v>52</v>
      </c>
      <c r="G182" s="2" t="str">
        <f>VLOOKUP($A182,база!$A$3:$E$9988,4,FALSE)</f>
        <v>Дагестан,Махачкала</v>
      </c>
      <c r="H182" s="2"/>
      <c r="I182" s="119"/>
      <c r="J182" s="50"/>
      <c r="K182" s="50"/>
      <c r="L182" s="50"/>
      <c r="M182" s="50"/>
      <c r="N182" s="50"/>
      <c r="O182" s="50"/>
      <c r="P182" s="50"/>
      <c r="S182" s="93">
        <v>11.37</v>
      </c>
      <c r="U182" s="89">
        <v>64.06</v>
      </c>
      <c r="Y182" s="21">
        <f t="shared" si="9"/>
        <v>52</v>
      </c>
    </row>
    <row r="183" spans="1:25" ht="15">
      <c r="A183" s="4">
        <v>525</v>
      </c>
      <c r="C183" s="1">
        <v>100</v>
      </c>
      <c r="D183" s="7">
        <v>5</v>
      </c>
      <c r="E183" s="2" t="str">
        <f>VLOOKUP($A183,база!$A$3:$E$9988,2,FALSE)</f>
        <v>Максимов Юрий</v>
      </c>
      <c r="F183" s="7">
        <f>VLOOKUP($A183,база!$A$3:$E$9988,3,FALSE)</f>
        <v>54</v>
      </c>
      <c r="G183" s="2" t="str">
        <f>VLOOKUP($A183,база!$A$3:$E$9988,4,FALSE)</f>
        <v>Удмуртия</v>
      </c>
      <c r="H183" s="2" t="str">
        <f>VLOOKUP($A183,база!$A$3:$E$9988,5,FALSE)</f>
        <v>Глазов Прогресс</v>
      </c>
      <c r="I183" s="119"/>
      <c r="J183" s="50"/>
      <c r="K183" s="50"/>
      <c r="L183" s="50"/>
      <c r="M183" s="50"/>
      <c r="N183" s="50"/>
      <c r="O183" s="50"/>
      <c r="P183" s="50"/>
      <c r="S183" s="93">
        <v>9.81</v>
      </c>
      <c r="U183" s="89">
        <v>52.86</v>
      </c>
      <c r="Y183" s="21">
        <f t="shared" si="9"/>
        <v>50</v>
      </c>
    </row>
    <row r="184" spans="1:25" ht="15">
      <c r="A184" s="4">
        <v>467</v>
      </c>
      <c r="C184" s="1">
        <v>39</v>
      </c>
      <c r="D184" s="7">
        <v>6</v>
      </c>
      <c r="E184" s="2" t="str">
        <f>VLOOKUP($A184,база!$A$3:$E$9988,2,FALSE)</f>
        <v>Чирков Олег</v>
      </c>
      <c r="F184" s="7">
        <f>VLOOKUP($A184,база!$A$3:$E$9988,3,FALSE)</f>
        <v>53</v>
      </c>
      <c r="G184" s="2" t="str">
        <f>VLOOKUP($A184,база!$A$3:$E$9988,4,FALSE)</f>
        <v>Удмуртия</v>
      </c>
      <c r="H184" s="2" t="str">
        <f>VLOOKUP($A184,база!$A$3:$E$9988,5,FALSE)</f>
        <v>Глазов Прогресс</v>
      </c>
      <c r="I184" s="119"/>
      <c r="J184" s="50"/>
      <c r="K184" s="50"/>
      <c r="L184" s="50"/>
      <c r="M184" s="50"/>
      <c r="N184" s="50"/>
      <c r="O184" s="50"/>
      <c r="P184" s="50"/>
      <c r="S184" s="93">
        <v>8.48</v>
      </c>
      <c r="U184" s="89">
        <v>45.69</v>
      </c>
      <c r="Y184" s="21">
        <f t="shared" si="9"/>
        <v>51</v>
      </c>
    </row>
    <row r="185" spans="1:21" ht="15">
      <c r="A185" s="4">
        <v>556</v>
      </c>
      <c r="C185" s="1">
        <v>489</v>
      </c>
      <c r="D185" s="7">
        <v>7</v>
      </c>
      <c r="E185" s="2" t="str">
        <f>VLOOKUP($A185,база!$A$3:$E$9988,2,FALSE)</f>
        <v>Ентяков Сергей</v>
      </c>
      <c r="F185" s="7">
        <f>VLOOKUP($A185,база!$A$3:$E$9988,3,FALSE)</f>
        <v>53</v>
      </c>
      <c r="G185" s="2" t="str">
        <f>VLOOKUP($A185,база!$A$3:$E$9988,4,FALSE)</f>
        <v>Вологодская</v>
      </c>
      <c r="H185" s="2" t="str">
        <f>VLOOKUP($A185,база!$A$3:$E$9988,5,FALSE)</f>
        <v>Череповец</v>
      </c>
      <c r="I185" s="119"/>
      <c r="J185" s="50"/>
      <c r="K185" s="50"/>
      <c r="L185" s="50"/>
      <c r="M185" s="50"/>
      <c r="N185" s="50"/>
      <c r="O185" s="50"/>
      <c r="P185" s="50"/>
      <c r="S185" s="93">
        <v>7.5</v>
      </c>
      <c r="U185" s="89">
        <v>41.35</v>
      </c>
    </row>
    <row r="186" spans="1:25" ht="15">
      <c r="A186" s="4">
        <v>318</v>
      </c>
      <c r="B186" s="38">
        <v>45</v>
      </c>
      <c r="C186" s="1">
        <v>27</v>
      </c>
      <c r="D186" s="7">
        <v>1</v>
      </c>
      <c r="E186" s="2" t="str">
        <f>VLOOKUP($A186,база!$A$3:$E$9988,2,FALSE)</f>
        <v>Пришивалко Виктор</v>
      </c>
      <c r="F186" s="7" t="str">
        <f>VLOOKUP($A186,база!$A$3:$E$9988,3,FALSE)</f>
        <v>56</v>
      </c>
      <c r="G186" s="2" t="str">
        <f>VLOOKUP($A186,база!$A$3:$E$9988,4,FALSE)</f>
        <v>Ульяновская</v>
      </c>
      <c r="H186" s="2" t="str">
        <f>VLOOKUP($A186,база!$A$3:$E$9988,5,FALSE)</f>
        <v>Димитровград Ювенус</v>
      </c>
      <c r="I186" s="119"/>
      <c r="J186" s="50"/>
      <c r="K186" s="50"/>
      <c r="L186" s="50"/>
      <c r="M186" s="50"/>
      <c r="N186" s="50"/>
      <c r="O186" s="50"/>
      <c r="P186" s="50"/>
      <c r="S186" s="93">
        <v>11.35</v>
      </c>
      <c r="U186" s="89">
        <v>64.53</v>
      </c>
      <c r="Y186" s="21">
        <f t="shared" si="9"/>
        <v>48</v>
      </c>
    </row>
    <row r="187" spans="1:21" ht="15">
      <c r="A187" s="4">
        <v>296</v>
      </c>
      <c r="B187" s="38">
        <v>35</v>
      </c>
      <c r="C187" s="1">
        <v>87</v>
      </c>
      <c r="D187" s="7">
        <v>1</v>
      </c>
      <c r="E187" s="2" t="str">
        <f>VLOOKUP($A187,база!$A$3:$E$9988,2,FALSE)</f>
        <v>Пашаев Паша</v>
      </c>
      <c r="F187" s="7">
        <f>VLOOKUP($A187,база!$A$3:$E$9988,3,FALSE)</f>
        <v>67</v>
      </c>
      <c r="G187" s="2" t="str">
        <f>VLOOKUP($A187,база!$A$3:$E$9988,4,FALSE)</f>
        <v>Дагестан</v>
      </c>
      <c r="H187" s="2"/>
      <c r="I187" s="119"/>
      <c r="J187" s="50"/>
      <c r="K187" s="50"/>
      <c r="L187" s="50"/>
      <c r="M187" s="50"/>
      <c r="N187" s="50"/>
      <c r="O187" s="50"/>
      <c r="P187" s="50"/>
      <c r="S187" s="93">
        <v>11.8</v>
      </c>
      <c r="U187" s="89">
        <v>53.15</v>
      </c>
    </row>
    <row r="188" spans="2:16" ht="15">
      <c r="B188" s="38"/>
      <c r="E188" s="2"/>
      <c r="F188" s="7"/>
      <c r="G188" s="2"/>
      <c r="H188" s="2"/>
      <c r="I188" s="119"/>
      <c r="J188" s="50"/>
      <c r="K188" s="50"/>
      <c r="L188" s="50"/>
      <c r="M188" s="50"/>
      <c r="N188" s="50"/>
      <c r="O188" s="50"/>
      <c r="P188" s="50"/>
    </row>
    <row r="189" spans="2:25" ht="15">
      <c r="B189" s="38"/>
      <c r="E189" s="2" t="s">
        <v>817</v>
      </c>
      <c r="F189" s="7"/>
      <c r="G189" s="2"/>
      <c r="H189" s="2"/>
      <c r="I189" s="20"/>
      <c r="J189" s="20" t="s">
        <v>818</v>
      </c>
      <c r="K189" s="20"/>
      <c r="L189" s="20"/>
      <c r="M189" s="20"/>
      <c r="N189" s="20"/>
      <c r="O189" s="20"/>
      <c r="P189" s="20"/>
      <c r="U189" s="89" t="e">
        <f>(Q189*60+S189)/(W189*60+T189)*100</f>
        <v>#DIV/0!</v>
      </c>
      <c r="Y189" s="21">
        <f>104-F189</f>
        <v>104</v>
      </c>
    </row>
    <row r="190" spans="2:16" ht="15">
      <c r="B190" s="38"/>
      <c r="E190" s="2"/>
      <c r="F190" s="7"/>
      <c r="G190" s="2"/>
      <c r="H190" s="2"/>
      <c r="I190" s="20"/>
      <c r="J190" s="20"/>
      <c r="K190" s="20"/>
      <c r="L190" s="20"/>
      <c r="M190" s="20"/>
      <c r="N190" s="20"/>
      <c r="O190" s="20"/>
      <c r="P190" s="20"/>
    </row>
    <row r="191" ht="15.75">
      <c r="H191" s="32"/>
    </row>
    <row r="192" ht="15.75">
      <c r="H192" s="32"/>
    </row>
    <row r="193" ht="15.75">
      <c r="H193" s="32"/>
    </row>
    <row r="194" ht="15.75">
      <c r="H194" s="32"/>
    </row>
    <row r="195" ht="15.75">
      <c r="H195" s="32"/>
    </row>
    <row r="196" ht="15.75">
      <c r="H196" s="32"/>
    </row>
    <row r="197" ht="15.75">
      <c r="H197" s="32"/>
    </row>
    <row r="198" ht="15.75">
      <c r="H198" s="32"/>
    </row>
    <row r="199" ht="15.75">
      <c r="H199" s="32"/>
    </row>
    <row r="200" ht="15.75">
      <c r="H200" s="32"/>
    </row>
    <row r="201" ht="15.75">
      <c r="H201" s="32"/>
    </row>
    <row r="202" ht="15.75">
      <c r="H202" s="32"/>
    </row>
    <row r="203" ht="15.75">
      <c r="H203" s="32"/>
    </row>
    <row r="204" ht="15.75">
      <c r="H204" s="32"/>
    </row>
    <row r="205" ht="15.75">
      <c r="H205" s="32"/>
    </row>
    <row r="206" ht="15.75">
      <c r="H206" s="32"/>
    </row>
    <row r="207" ht="15.75">
      <c r="H207" s="32"/>
    </row>
    <row r="208" ht="15.75">
      <c r="H208" s="32"/>
    </row>
    <row r="209" ht="15.75">
      <c r="H209" s="32"/>
    </row>
    <row r="210" ht="15.75">
      <c r="H210" s="32"/>
    </row>
    <row r="211" ht="15.75">
      <c r="H211" s="32"/>
    </row>
    <row r="212" ht="15.75">
      <c r="H212" s="32"/>
    </row>
    <row r="213" ht="15.75">
      <c r="H213" s="32"/>
    </row>
    <row r="214" ht="15.75">
      <c r="H214" s="32"/>
    </row>
    <row r="215" ht="15.75">
      <c r="H215" s="32"/>
    </row>
    <row r="216" ht="15.75">
      <c r="H216" s="32"/>
    </row>
    <row r="217" ht="15.75">
      <c r="H217" s="32"/>
    </row>
    <row r="218" ht="15.75">
      <c r="H218" s="32"/>
    </row>
    <row r="219" ht="15.75">
      <c r="H219" s="32"/>
    </row>
    <row r="220" ht="15.75">
      <c r="H220" s="32"/>
    </row>
    <row r="221" ht="15.75">
      <c r="H221" s="32"/>
    </row>
    <row r="222" ht="15.75">
      <c r="H222" s="32"/>
    </row>
    <row r="223" ht="15.75">
      <c r="H223" s="32"/>
    </row>
    <row r="224" ht="15.75">
      <c r="H224" s="32"/>
    </row>
    <row r="225" ht="15.75">
      <c r="H225" s="32"/>
    </row>
    <row r="226" ht="15.75">
      <c r="H226" s="32"/>
    </row>
    <row r="227" ht="15.75">
      <c r="H227" s="32"/>
    </row>
    <row r="228" ht="15.75">
      <c r="H228" s="32"/>
    </row>
    <row r="229" ht="15.75">
      <c r="H229" s="32"/>
    </row>
    <row r="230" ht="15.75">
      <c r="H230" s="32"/>
    </row>
    <row r="231" ht="15.75">
      <c r="H231" s="32"/>
    </row>
    <row r="232" ht="15.75">
      <c r="H232" s="32"/>
    </row>
    <row r="233" ht="15.75">
      <c r="H233" s="32"/>
    </row>
    <row r="234" ht="15.75">
      <c r="H234" s="32"/>
    </row>
    <row r="235" spans="7:25" ht="15.75">
      <c r="G235" s="32" t="s">
        <v>847</v>
      </c>
      <c r="L235" s="20" t="s">
        <v>1103</v>
      </c>
      <c r="Q235" s="43"/>
      <c r="R235" s="43"/>
      <c r="S235" s="94"/>
      <c r="T235" s="10"/>
      <c r="W235" s="10"/>
      <c r="Y235" s="21">
        <f>104-F235</f>
        <v>104</v>
      </c>
    </row>
    <row r="236" spans="7:25" ht="15.75">
      <c r="G236" s="32" t="s">
        <v>827</v>
      </c>
      <c r="L236" s="20" t="s">
        <v>819</v>
      </c>
      <c r="Q236" s="43"/>
      <c r="R236" s="43"/>
      <c r="S236" s="94"/>
      <c r="T236" s="10"/>
      <c r="Y236" s="21">
        <f>104-F236</f>
        <v>104</v>
      </c>
    </row>
    <row r="237" spans="5:20" ht="15.75">
      <c r="E237" s="28"/>
      <c r="F237" s="28"/>
      <c r="G237" s="15"/>
      <c r="H237" s="15"/>
      <c r="I237" s="57"/>
      <c r="J237" s="59"/>
      <c r="K237" s="54"/>
      <c r="L237" s="54"/>
      <c r="M237" s="54"/>
      <c r="N237" s="54"/>
      <c r="O237" s="54"/>
      <c r="P237" s="54"/>
      <c r="Q237" s="41"/>
      <c r="R237" s="43"/>
      <c r="S237" s="94"/>
      <c r="T237" s="10"/>
    </row>
    <row r="238" spans="5:23" ht="15.75">
      <c r="E238" s="15"/>
      <c r="F238" s="28"/>
      <c r="G238" s="15"/>
      <c r="H238" s="15"/>
      <c r="I238" s="118"/>
      <c r="J238" s="59"/>
      <c r="K238" s="59"/>
      <c r="L238" s="59"/>
      <c r="M238" s="59"/>
      <c r="N238" s="59"/>
      <c r="O238" s="54"/>
      <c r="P238" s="54"/>
      <c r="Q238" s="41"/>
      <c r="R238" s="43"/>
      <c r="S238" s="94"/>
      <c r="T238" s="10"/>
      <c r="W238" s="10"/>
    </row>
    <row r="239" spans="1:25" ht="15.75">
      <c r="A239" s="4">
        <v>20</v>
      </c>
      <c r="B239" s="86">
        <v>65</v>
      </c>
      <c r="C239" s="1">
        <v>539</v>
      </c>
      <c r="D239" s="7">
        <v>1</v>
      </c>
      <c r="E239" s="2" t="str">
        <f>VLOOKUP($A239,база!$A$3:$E$9988,2,FALSE)</f>
        <v>Асеева Наталья</v>
      </c>
      <c r="F239" s="7">
        <f>VLOOKUP($A239,база!$A$3:$E$9988,3,FALSE)</f>
        <v>35</v>
      </c>
      <c r="G239" s="2" t="str">
        <f>VLOOKUP($A239,база!$A$3:$E$9988,4,FALSE)</f>
        <v>Удмуртия</v>
      </c>
      <c r="H239" s="2" t="str">
        <f>VLOOKUP($A239,база!$A$3:$E$9988,5,FALSE)</f>
        <v>Глазов</v>
      </c>
      <c r="I239" s="118"/>
      <c r="J239" s="59"/>
      <c r="K239" s="59"/>
      <c r="L239" s="59"/>
      <c r="M239" s="59"/>
      <c r="N239" s="59"/>
      <c r="O239" s="54"/>
      <c r="P239" s="54"/>
      <c r="S239" s="93">
        <v>2.8</v>
      </c>
      <c r="T239" s="37">
        <v>4.28</v>
      </c>
      <c r="U239" s="89">
        <f>(Q239*60+S239)/(W239*60+T239)*100</f>
        <v>65.42056074766354</v>
      </c>
      <c r="Y239" s="21">
        <f>104-F239</f>
        <v>69</v>
      </c>
    </row>
    <row r="240" spans="1:25" ht="15">
      <c r="A240" s="4">
        <v>503</v>
      </c>
      <c r="B240" s="38">
        <v>50</v>
      </c>
      <c r="C240" s="1">
        <v>22</v>
      </c>
      <c r="D240" s="7">
        <v>1</v>
      </c>
      <c r="E240" s="2" t="str">
        <f>VLOOKUP($A240,база!$A$3:$E$9988,2,FALSE)</f>
        <v>Яковлева Мария</v>
      </c>
      <c r="F240" s="7">
        <f>VLOOKUP($A240,база!$A$3:$E$9988,3,FALSE)</f>
        <v>54</v>
      </c>
      <c r="G240" s="2" t="str">
        <f>VLOOKUP($A240,база!$A$3:$E$9988,4,FALSE)</f>
        <v>С-Петерб.</v>
      </c>
      <c r="H240" s="2" t="str">
        <f>VLOOKUP($A240,база!$A$3:$E$9988,5,FALSE)</f>
        <v>Ижорец</v>
      </c>
      <c r="I240" s="120"/>
      <c r="J240" s="51"/>
      <c r="K240" s="51"/>
      <c r="L240" s="51"/>
      <c r="M240" s="51"/>
      <c r="N240" s="51"/>
      <c r="O240" s="50"/>
      <c r="P240" s="50"/>
      <c r="S240" s="93">
        <v>3.6</v>
      </c>
      <c r="T240" s="37">
        <v>5.64</v>
      </c>
      <c r="U240" s="89">
        <f>(Q240*60+S240)/(W240*60+T240)*100</f>
        <v>63.829787234042556</v>
      </c>
      <c r="Y240" s="21">
        <f>104-F240</f>
        <v>50</v>
      </c>
    </row>
    <row r="241" spans="1:25" ht="15">
      <c r="A241" s="4">
        <v>10</v>
      </c>
      <c r="B241" s="86">
        <v>40</v>
      </c>
      <c r="C241" s="1">
        <v>6</v>
      </c>
      <c r="D241" s="7">
        <v>1</v>
      </c>
      <c r="E241" s="2" t="str">
        <f>VLOOKUP($A241,база!$A$3:$E$9988,2,FALSE)</f>
        <v>Аликуева Елена</v>
      </c>
      <c r="F241" s="7">
        <f>VLOOKUP($A241,база!$A$3:$E$9988,3,FALSE)</f>
        <v>62</v>
      </c>
      <c r="G241" s="2" t="str">
        <f>VLOOKUP($A241,база!$A$3:$E$9988,4,FALSE)</f>
        <v>Москва</v>
      </c>
      <c r="H241" s="2" t="str">
        <f>VLOOKUP($A241,база!$A$3:$E$9988,5,FALSE)</f>
        <v>Юж.тушино</v>
      </c>
      <c r="I241" s="121"/>
      <c r="J241" s="50"/>
      <c r="K241" s="50"/>
      <c r="L241" s="50"/>
      <c r="M241" s="50"/>
      <c r="N241" s="50"/>
      <c r="O241" s="50"/>
      <c r="P241" s="50"/>
      <c r="S241" s="93">
        <v>4.9</v>
      </c>
      <c r="T241" s="37">
        <v>6.32</v>
      </c>
      <c r="U241" s="89">
        <f>(Q241*60+S241)/(W241*60+T241)*100</f>
        <v>77.53164556962025</v>
      </c>
      <c r="Y241" s="21">
        <f>104-F241</f>
        <v>42</v>
      </c>
    </row>
    <row r="242" spans="1:25" ht="15">
      <c r="A242" s="4">
        <v>85</v>
      </c>
      <c r="B242" s="86">
        <v>40</v>
      </c>
      <c r="C242" s="1">
        <v>461</v>
      </c>
      <c r="D242" s="7">
        <v>2</v>
      </c>
      <c r="E242" s="2" t="str">
        <f>VLOOKUP($A242,база!$A$3:$E$9988,2,FALSE)</f>
        <v>Глубоцкая Галина</v>
      </c>
      <c r="F242" s="7" t="str">
        <f>VLOOKUP($A242,база!$A$3:$E$9988,3,FALSE)</f>
        <v>60</v>
      </c>
      <c r="G242" s="2" t="str">
        <f>VLOOKUP($A242,база!$A$3:$E$9988,4,FALSE)</f>
        <v>Тат.Казань</v>
      </c>
      <c r="H242" s="2"/>
      <c r="I242" s="121"/>
      <c r="J242" s="50"/>
      <c r="K242" s="50"/>
      <c r="L242" s="50"/>
      <c r="M242" s="50"/>
      <c r="N242" s="50"/>
      <c r="O242" s="50"/>
      <c r="P242" s="50"/>
      <c r="S242" s="93">
        <v>4.24</v>
      </c>
      <c r="T242" s="37">
        <v>6.23</v>
      </c>
      <c r="U242" s="89">
        <f>(Q242*60+S242)/(W242*60+T242)*100</f>
        <v>68.05778491171749</v>
      </c>
      <c r="Y242" s="21">
        <f>104-F242</f>
        <v>44</v>
      </c>
    </row>
    <row r="243" spans="1:25" ht="15">
      <c r="A243" s="4">
        <v>533</v>
      </c>
      <c r="B243" s="86">
        <v>35</v>
      </c>
      <c r="C243" s="1">
        <v>89</v>
      </c>
      <c r="D243" s="7">
        <v>1</v>
      </c>
      <c r="E243" s="2" t="str">
        <f>VLOOKUP($A243,база!$A$3:$E$9988,2,FALSE)</f>
        <v>Перминова Галина</v>
      </c>
      <c r="F243" s="7">
        <f>VLOOKUP($A243,база!$A$3:$E$9988,3,FALSE)</f>
        <v>67</v>
      </c>
      <c r="G243" s="2" t="str">
        <f>VLOOKUP($A243,база!$A$3:$E$9988,4,FALSE)</f>
        <v>Удмуртия</v>
      </c>
      <c r="H243" s="2" t="str">
        <f>VLOOKUP($A243,база!$A$3:$E$9988,5,FALSE)</f>
        <v>Глазов </v>
      </c>
      <c r="I243" s="119"/>
      <c r="J243" s="50"/>
      <c r="K243" s="50"/>
      <c r="L243" s="50"/>
      <c r="M243" s="50"/>
      <c r="N243" s="50"/>
      <c r="O243" s="50"/>
      <c r="P243" s="50"/>
      <c r="S243" s="93">
        <v>4.7</v>
      </c>
      <c r="T243" s="37">
        <v>6.79</v>
      </c>
      <c r="U243" s="89">
        <f>(Q243*60+S243)/(W243*60+T243)*100</f>
        <v>69.21944035346097</v>
      </c>
      <c r="Y243" s="21">
        <f>104-F243</f>
        <v>37</v>
      </c>
    </row>
    <row r="244" spans="5:16" ht="15">
      <c r="E244" s="2"/>
      <c r="F244" s="7"/>
      <c r="G244" s="2"/>
      <c r="H244" s="2"/>
      <c r="I244" s="119"/>
      <c r="J244" s="50"/>
      <c r="K244" s="50"/>
      <c r="L244" s="50"/>
      <c r="M244" s="50"/>
      <c r="N244" s="50"/>
      <c r="O244" s="50"/>
      <c r="P244" s="50"/>
    </row>
    <row r="245" spans="5:16" ht="15">
      <c r="E245" s="2"/>
      <c r="F245" s="7"/>
      <c r="G245" s="2"/>
      <c r="H245" s="2"/>
      <c r="I245" s="119"/>
      <c r="J245" s="50"/>
      <c r="K245" s="50"/>
      <c r="L245" s="50"/>
      <c r="M245" s="50"/>
      <c r="N245" s="50"/>
      <c r="O245" s="50"/>
      <c r="P245" s="50"/>
    </row>
    <row r="246" spans="5:16" ht="15">
      <c r="E246" s="2"/>
      <c r="F246" s="7"/>
      <c r="G246" s="2"/>
      <c r="H246" s="2"/>
      <c r="I246" s="119"/>
      <c r="J246" s="50"/>
      <c r="K246" s="50"/>
      <c r="L246" s="50"/>
      <c r="M246" s="50"/>
      <c r="N246" s="50"/>
      <c r="O246" s="50"/>
      <c r="P246" s="50"/>
    </row>
    <row r="247" spans="7:25" ht="15.75">
      <c r="G247" s="32" t="s">
        <v>842</v>
      </c>
      <c r="L247" s="20" t="s">
        <v>1219</v>
      </c>
      <c r="Q247" s="43"/>
      <c r="R247" s="43"/>
      <c r="S247" s="94"/>
      <c r="T247" s="10"/>
      <c r="W247" s="10"/>
      <c r="Y247" s="21">
        <f aca="true" t="shared" si="10" ref="Y247:Y254">104-F247</f>
        <v>104</v>
      </c>
    </row>
    <row r="248" spans="7:25" ht="15.75">
      <c r="G248" s="32" t="s">
        <v>827</v>
      </c>
      <c r="L248" s="20" t="s">
        <v>819</v>
      </c>
      <c r="Q248" s="43"/>
      <c r="R248" s="43"/>
      <c r="S248" s="94"/>
      <c r="T248" s="10"/>
      <c r="Y248" s="21">
        <f t="shared" si="10"/>
        <v>104</v>
      </c>
    </row>
    <row r="249" spans="5:20" ht="15.75">
      <c r="E249" s="28"/>
      <c r="F249" s="28"/>
      <c r="G249" s="15"/>
      <c r="H249" s="15"/>
      <c r="I249" s="57"/>
      <c r="J249" s="59"/>
      <c r="K249" s="54"/>
      <c r="L249" s="54"/>
      <c r="M249" s="54"/>
      <c r="N249" s="54"/>
      <c r="O249" s="54"/>
      <c r="P249" s="54"/>
      <c r="Q249" s="41"/>
      <c r="R249" s="43"/>
      <c r="S249" s="94"/>
      <c r="T249" s="10"/>
    </row>
    <row r="250" spans="5:23" ht="15.75">
      <c r="E250" s="15"/>
      <c r="F250" s="28"/>
      <c r="G250" s="15"/>
      <c r="H250" s="15"/>
      <c r="I250" s="118"/>
      <c r="J250" s="59"/>
      <c r="K250" s="59"/>
      <c r="L250" s="59"/>
      <c r="M250" s="59"/>
      <c r="N250" s="59"/>
      <c r="O250" s="54"/>
      <c r="P250" s="54"/>
      <c r="Q250" s="41"/>
      <c r="R250" s="43"/>
      <c r="S250" s="94"/>
      <c r="T250" s="10"/>
      <c r="W250" s="10"/>
    </row>
    <row r="251" spans="1:25" ht="15.75">
      <c r="A251" s="4">
        <v>89</v>
      </c>
      <c r="B251" s="86">
        <v>75</v>
      </c>
      <c r="C251" s="1">
        <v>35</v>
      </c>
      <c r="D251" s="7">
        <v>1</v>
      </c>
      <c r="E251" s="2" t="str">
        <f>VLOOKUP($A251,база!$A$3:$E$9988,2,FALSE)</f>
        <v>Гомберадзе Калерия</v>
      </c>
      <c r="F251" s="7">
        <f>VLOOKUP($A251,база!$A$3:$E$9988,3,FALSE)</f>
        <v>28</v>
      </c>
      <c r="G251" s="2" t="str">
        <f>VLOOKUP($A251,база!$A$3:$E$9988,4,FALSE)</f>
        <v>Москва</v>
      </c>
      <c r="H251" s="2"/>
      <c r="I251" s="118"/>
      <c r="J251" s="59"/>
      <c r="K251" s="59"/>
      <c r="L251" s="59"/>
      <c r="M251" s="59"/>
      <c r="N251" s="59"/>
      <c r="O251" s="54"/>
      <c r="P251" s="54"/>
      <c r="S251" s="93">
        <v>6.48</v>
      </c>
      <c r="T251" s="37">
        <v>7.72</v>
      </c>
      <c r="U251" s="89">
        <f>(Q251*60+S251)/(W251*60+T251)*100</f>
        <v>83.9378238341969</v>
      </c>
      <c r="Y251" s="21">
        <f t="shared" si="10"/>
        <v>76</v>
      </c>
    </row>
    <row r="252" spans="1:25" ht="15">
      <c r="A252" s="4">
        <v>20</v>
      </c>
      <c r="B252" s="38">
        <v>65</v>
      </c>
      <c r="C252" s="1">
        <v>539</v>
      </c>
      <c r="D252" s="7">
        <v>1</v>
      </c>
      <c r="E252" s="2" t="str">
        <f>VLOOKUP($A252,база!$A$3:$E$9988,2,FALSE)</f>
        <v>Асеева Наталья</v>
      </c>
      <c r="F252" s="7">
        <f>VLOOKUP($A252,база!$A$3:$E$9988,3,FALSE)</f>
        <v>35</v>
      </c>
      <c r="G252" s="2" t="str">
        <f>VLOOKUP($A252,база!$A$3:$E$9988,4,FALSE)</f>
        <v>Удмуртия</v>
      </c>
      <c r="H252" s="2" t="str">
        <f>VLOOKUP($A252,база!$A$3:$E$9988,5,FALSE)</f>
        <v>Глазов</v>
      </c>
      <c r="I252" s="120"/>
      <c r="J252" s="51"/>
      <c r="K252" s="51"/>
      <c r="L252" s="51"/>
      <c r="M252" s="51"/>
      <c r="N252" s="51"/>
      <c r="O252" s="50"/>
      <c r="P252" s="50"/>
      <c r="S252" s="93">
        <v>6.29</v>
      </c>
      <c r="T252" s="37">
        <v>8.5</v>
      </c>
      <c r="U252" s="89">
        <f>(Q252*60+S252)/(W252*60+T252)*100</f>
        <v>74</v>
      </c>
      <c r="Y252" s="21">
        <f t="shared" si="10"/>
        <v>69</v>
      </c>
    </row>
    <row r="253" spans="1:25" ht="15">
      <c r="A253" s="4">
        <v>68</v>
      </c>
      <c r="B253" s="86">
        <v>50</v>
      </c>
      <c r="C253" s="1">
        <v>60</v>
      </c>
      <c r="D253" s="7">
        <v>1</v>
      </c>
      <c r="E253" s="2" t="str">
        <f>VLOOKUP($A253,база!$A$3:$E$9988,2,FALSE)</f>
        <v>Вьюкова Елена</v>
      </c>
      <c r="F253" s="7">
        <f>VLOOKUP($A253,база!$A$3:$E$9988,3,FALSE)</f>
        <v>53</v>
      </c>
      <c r="G253" s="2" t="str">
        <f>VLOOKUP($A253,база!$A$3:$E$9988,4,FALSE)</f>
        <v>С-Петербург</v>
      </c>
      <c r="H253" s="2"/>
      <c r="I253" s="121"/>
      <c r="J253" s="50"/>
      <c r="K253" s="50"/>
      <c r="L253" s="50"/>
      <c r="M253" s="50"/>
      <c r="N253" s="50"/>
      <c r="O253" s="50"/>
      <c r="P253" s="50"/>
      <c r="S253" s="93">
        <v>6.76</v>
      </c>
      <c r="T253" s="37">
        <v>11.37</v>
      </c>
      <c r="U253" s="89">
        <f>(Q253*60+S253)/(W253*60+T253)*100</f>
        <v>59.45470536499561</v>
      </c>
      <c r="Y253" s="21">
        <f t="shared" si="10"/>
        <v>51</v>
      </c>
    </row>
    <row r="254" spans="1:25" ht="15">
      <c r="A254" s="4">
        <v>29</v>
      </c>
      <c r="B254" s="86">
        <v>40</v>
      </c>
      <c r="C254" s="1">
        <v>548</v>
      </c>
      <c r="D254" s="7">
        <v>1</v>
      </c>
      <c r="E254" s="2" t="str">
        <f>VLOOKUP($A254,база!$A$3:$E$9988,2,FALSE)</f>
        <v>Бек Ольга</v>
      </c>
      <c r="F254" s="7">
        <f>VLOOKUP($A254,база!$A$3:$E$9988,3,FALSE)</f>
        <v>63</v>
      </c>
      <c r="G254" s="2" t="str">
        <f>VLOOKUP($A254,база!$A$3:$E$9988,4,FALSE)</f>
        <v>Удмуртия</v>
      </c>
      <c r="H254" s="2" t="str">
        <f>VLOOKUP($A254,база!$A$3:$E$9988,5,FALSE)</f>
        <v>Глазов</v>
      </c>
      <c r="I254" s="121"/>
      <c r="J254" s="50"/>
      <c r="K254" s="50"/>
      <c r="L254" s="50"/>
      <c r="M254" s="50"/>
      <c r="N254" s="50"/>
      <c r="O254" s="50"/>
      <c r="P254" s="50"/>
      <c r="S254" s="93">
        <v>9.6</v>
      </c>
      <c r="T254" s="37">
        <v>13.35</v>
      </c>
      <c r="U254" s="89">
        <f>(Q254*60+S254)/(W254*60+T254)*100</f>
        <v>71.91011235955057</v>
      </c>
      <c r="Y254" s="21">
        <f t="shared" si="10"/>
        <v>41</v>
      </c>
    </row>
    <row r="255" spans="2:25" s="4" customFormat="1" ht="15">
      <c r="B255" s="86"/>
      <c r="C255" s="1"/>
      <c r="D255" s="7"/>
      <c r="E255" s="2"/>
      <c r="F255" s="7"/>
      <c r="G255" s="2"/>
      <c r="H255" s="2"/>
      <c r="I255" s="121"/>
      <c r="J255" s="50"/>
      <c r="K255" s="50"/>
      <c r="L255" s="50"/>
      <c r="M255" s="50"/>
      <c r="N255" s="50"/>
      <c r="O255" s="50"/>
      <c r="P255" s="50"/>
      <c r="Q255" s="48"/>
      <c r="R255" s="35"/>
      <c r="S255" s="95"/>
      <c r="T255" s="49"/>
      <c r="U255" s="89" t="e">
        <f>(Q255*60+S255)/(W255*60+T255)*100</f>
        <v>#DIV/0!</v>
      </c>
      <c r="W255" s="38"/>
      <c r="Y255" s="7"/>
    </row>
    <row r="256" spans="2:25" s="4" customFormat="1" ht="15">
      <c r="B256" s="86"/>
      <c r="C256" s="1"/>
      <c r="D256" s="7"/>
      <c r="E256" s="2"/>
      <c r="F256" s="7"/>
      <c r="G256" s="2"/>
      <c r="H256" s="2"/>
      <c r="I256" s="119"/>
      <c r="J256" s="50"/>
      <c r="K256" s="50"/>
      <c r="L256" s="50"/>
      <c r="M256" s="50"/>
      <c r="N256" s="50"/>
      <c r="O256" s="50"/>
      <c r="P256" s="50"/>
      <c r="Q256" s="48"/>
      <c r="R256" s="35"/>
      <c r="S256" s="95"/>
      <c r="T256" s="49"/>
      <c r="U256" s="89"/>
      <c r="W256" s="38"/>
      <c r="Y256" s="7"/>
    </row>
    <row r="257" spans="2:25" s="4" customFormat="1" ht="15">
      <c r="B257" s="86"/>
      <c r="C257" s="1"/>
      <c r="D257" s="7"/>
      <c r="E257" s="2"/>
      <c r="F257" s="7"/>
      <c r="G257" s="2"/>
      <c r="H257" s="2"/>
      <c r="I257" s="119"/>
      <c r="J257" s="50"/>
      <c r="K257" s="50"/>
      <c r="L257" s="50"/>
      <c r="M257" s="50"/>
      <c r="N257" s="50"/>
      <c r="O257" s="50"/>
      <c r="P257" s="50"/>
      <c r="Q257" s="48"/>
      <c r="R257" s="35"/>
      <c r="S257" s="95"/>
      <c r="T257" s="49"/>
      <c r="U257" s="89"/>
      <c r="W257" s="38"/>
      <c r="Y257" s="7"/>
    </row>
    <row r="258" spans="2:25" s="4" customFormat="1" ht="15">
      <c r="B258" s="86"/>
      <c r="C258" s="1"/>
      <c r="D258" s="7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8"/>
      <c r="R258" s="35"/>
      <c r="S258" s="95"/>
      <c r="T258" s="49"/>
      <c r="U258" s="89"/>
      <c r="W258" s="38"/>
      <c r="Y258" s="7"/>
    </row>
    <row r="259" spans="7:25" ht="15.75">
      <c r="G259" s="32" t="s">
        <v>845</v>
      </c>
      <c r="L259" s="20" t="s">
        <v>1125</v>
      </c>
      <c r="Q259" s="43"/>
      <c r="R259" s="43"/>
      <c r="S259" s="94"/>
      <c r="T259" s="10"/>
      <c r="W259" s="10"/>
      <c r="Y259" s="21">
        <f>104-F259</f>
        <v>104</v>
      </c>
    </row>
    <row r="260" spans="7:25" ht="15.75">
      <c r="G260" s="32" t="s">
        <v>827</v>
      </c>
      <c r="L260" s="20" t="s">
        <v>819</v>
      </c>
      <c r="Q260" s="43"/>
      <c r="R260" s="43"/>
      <c r="S260" s="94"/>
      <c r="T260" s="10"/>
      <c r="Y260" s="21">
        <f>104-F260</f>
        <v>104</v>
      </c>
    </row>
    <row r="261" spans="5:20" ht="15.75">
      <c r="E261" s="28"/>
      <c r="F261" s="28"/>
      <c r="G261" s="15"/>
      <c r="H261" s="15"/>
      <c r="I261" s="57"/>
      <c r="J261" s="59"/>
      <c r="K261" s="54"/>
      <c r="L261" s="54"/>
      <c r="M261" s="54"/>
      <c r="N261" s="54"/>
      <c r="O261" s="54"/>
      <c r="P261" s="54"/>
      <c r="Q261" s="41"/>
      <c r="R261" s="43"/>
      <c r="S261" s="94"/>
      <c r="T261" s="10"/>
    </row>
    <row r="262" spans="5:23" ht="15.75">
      <c r="E262" s="15"/>
      <c r="F262" s="28"/>
      <c r="G262" s="15"/>
      <c r="H262" s="15"/>
      <c r="I262" s="118"/>
      <c r="J262" s="59"/>
      <c r="K262" s="59"/>
      <c r="L262" s="59"/>
      <c r="M262" s="59"/>
      <c r="N262" s="59"/>
      <c r="O262" s="54"/>
      <c r="P262" s="54"/>
      <c r="Q262" s="41"/>
      <c r="R262" s="43"/>
      <c r="S262" s="94"/>
      <c r="T262" s="10"/>
      <c r="W262" s="10"/>
    </row>
    <row r="263" spans="1:25" ht="15.75">
      <c r="A263" s="4">
        <v>103</v>
      </c>
      <c r="B263" s="86">
        <v>65</v>
      </c>
      <c r="C263" s="1">
        <v>538</v>
      </c>
      <c r="D263" s="7">
        <v>1</v>
      </c>
      <c r="E263" s="2" t="str">
        <f>VLOOKUP($A263,база!$A$3:$E$9988,2,FALSE)</f>
        <v>Данилова Тамара</v>
      </c>
      <c r="F263" s="7">
        <f>VLOOKUP($A263,база!$A$3:$E$9988,3,FALSE)</f>
        <v>39</v>
      </c>
      <c r="G263" s="2" t="str">
        <f>VLOOKUP($A263,база!$A$3:$E$9988,4,FALSE)</f>
        <v>С-Петербург</v>
      </c>
      <c r="H263" s="2"/>
      <c r="I263" s="118"/>
      <c r="J263" s="59"/>
      <c r="K263" s="59"/>
      <c r="L263" s="59"/>
      <c r="M263" s="59"/>
      <c r="N263" s="59"/>
      <c r="O263" s="54"/>
      <c r="P263" s="54"/>
      <c r="S263" s="93">
        <v>34.95</v>
      </c>
      <c r="T263" s="37">
        <v>37.84</v>
      </c>
      <c r="U263" s="89">
        <f>(Q263*60+S263)/(W263*60+T263)*100</f>
        <v>92.36257928118393</v>
      </c>
      <c r="Y263" s="21">
        <f>104-F263</f>
        <v>65</v>
      </c>
    </row>
    <row r="264" spans="1:25" ht="15">
      <c r="A264" s="4">
        <v>594</v>
      </c>
      <c r="B264" s="38">
        <v>55</v>
      </c>
      <c r="C264" s="1">
        <v>14</v>
      </c>
      <c r="D264" s="7">
        <v>1</v>
      </c>
      <c r="E264" s="2" t="str">
        <f>VLOOKUP($A264,база!$A$3:$E$9988,2,FALSE)</f>
        <v>Филиппик Эльвира</v>
      </c>
      <c r="F264" s="7">
        <f>VLOOKUP($A264,база!$A$3:$E$9988,3,FALSE)</f>
        <v>46</v>
      </c>
      <c r="G264" s="2" t="str">
        <f>VLOOKUP($A264,база!$A$3:$E$9988,4,FALSE)</f>
        <v>Мос.обл.</v>
      </c>
      <c r="H264" s="2" t="str">
        <f>VLOOKUP($A264,база!$A$3:$E$9988,5,FALSE)</f>
        <v>Подольск</v>
      </c>
      <c r="I264" s="120"/>
      <c r="J264" s="51"/>
      <c r="K264" s="51"/>
      <c r="L264" s="51"/>
      <c r="M264" s="51"/>
      <c r="N264" s="51"/>
      <c r="O264" s="50"/>
      <c r="P264" s="50"/>
      <c r="S264" s="93">
        <v>18.68</v>
      </c>
      <c r="T264" s="37">
        <v>44.82</v>
      </c>
      <c r="U264" s="89">
        <f>(Q264*60+S264)/(W264*60+T264)*100</f>
        <v>41.677822400713964</v>
      </c>
      <c r="Y264" s="21">
        <f>104-F264</f>
        <v>58</v>
      </c>
    </row>
    <row r="265" spans="1:25" ht="15">
      <c r="A265" s="4">
        <v>188</v>
      </c>
      <c r="B265" s="86">
        <v>50</v>
      </c>
      <c r="C265" s="1">
        <v>25</v>
      </c>
      <c r="D265" s="7">
        <v>1</v>
      </c>
      <c r="E265" s="2" t="str">
        <f>VLOOKUP($A265,база!$A$3:$E$9988,2,FALSE)</f>
        <v>Кокшина Вера</v>
      </c>
      <c r="F265" s="7" t="str">
        <f>VLOOKUP($A265,база!$A$3:$E$9988,3,FALSE)</f>
        <v>50</v>
      </c>
      <c r="G265" s="2" t="str">
        <f>VLOOKUP($A265,база!$A$3:$E$9988,4,FALSE)</f>
        <v>Яросл.Рыбинск</v>
      </c>
      <c r="H265" s="2"/>
      <c r="I265" s="121"/>
      <c r="J265" s="50"/>
      <c r="K265" s="50"/>
      <c r="L265" s="50"/>
      <c r="M265" s="50"/>
      <c r="N265" s="50"/>
      <c r="O265" s="50"/>
      <c r="P265" s="50"/>
      <c r="S265" s="93">
        <v>21.66</v>
      </c>
      <c r="T265" s="37">
        <v>49.46</v>
      </c>
      <c r="U265" s="89">
        <f>(Q265*60+S265)/(W265*60+T265)*100</f>
        <v>43.79296401132228</v>
      </c>
      <c r="Y265" s="21">
        <f>104-F265</f>
        <v>54</v>
      </c>
    </row>
    <row r="266" spans="2:25" s="4" customFormat="1" ht="15">
      <c r="B266" s="86"/>
      <c r="C266" s="1"/>
      <c r="D266" s="7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8"/>
      <c r="R266" s="35"/>
      <c r="S266" s="95"/>
      <c r="T266" s="49"/>
      <c r="U266" s="98"/>
      <c r="W266" s="38"/>
      <c r="Y266" s="7"/>
    </row>
    <row r="267" spans="2:25" s="4" customFormat="1" ht="15">
      <c r="B267" s="86"/>
      <c r="C267" s="1"/>
      <c r="D267" s="7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8"/>
      <c r="R267" s="35"/>
      <c r="S267" s="95"/>
      <c r="T267" s="49"/>
      <c r="U267" s="98"/>
      <c r="W267" s="38"/>
      <c r="Y267" s="7"/>
    </row>
    <row r="268" spans="7:23" ht="15.75">
      <c r="G268" s="32" t="s">
        <v>846</v>
      </c>
      <c r="L268" s="20" t="s">
        <v>843</v>
      </c>
      <c r="Q268" s="43"/>
      <c r="R268" s="43"/>
      <c r="S268" s="94"/>
      <c r="T268" s="10"/>
      <c r="W268" s="10"/>
    </row>
    <row r="269" spans="2:25" s="4" customFormat="1" ht="15.75">
      <c r="B269" s="86"/>
      <c r="C269" s="1"/>
      <c r="D269" s="7"/>
      <c r="F269" s="17"/>
      <c r="G269" s="32" t="s">
        <v>827</v>
      </c>
      <c r="I269"/>
      <c r="J269"/>
      <c r="K269"/>
      <c r="L269" s="20" t="s">
        <v>819</v>
      </c>
      <c r="M269"/>
      <c r="N269"/>
      <c r="O269"/>
      <c r="P269"/>
      <c r="Q269" s="43"/>
      <c r="R269" s="43"/>
      <c r="S269" s="94"/>
      <c r="T269" s="10"/>
      <c r="U269" s="89"/>
      <c r="V269"/>
      <c r="W269" s="36"/>
      <c r="X269"/>
      <c r="Y269" s="21"/>
    </row>
    <row r="270" spans="2:25" s="4" customFormat="1" ht="15.75">
      <c r="B270" s="86"/>
      <c r="C270" s="1"/>
      <c r="D270" s="7"/>
      <c r="E270" s="28"/>
      <c r="F270" s="28"/>
      <c r="G270" s="15"/>
      <c r="H270" s="15"/>
      <c r="I270" s="15"/>
      <c r="J270" s="28"/>
      <c r="K270" s="15"/>
      <c r="L270" s="15"/>
      <c r="M270" s="15"/>
      <c r="N270" s="15"/>
      <c r="O270" s="15"/>
      <c r="P270" s="15"/>
      <c r="Q270" s="41"/>
      <c r="R270" s="43"/>
      <c r="S270" s="94"/>
      <c r="T270" s="10"/>
      <c r="U270" s="98"/>
      <c r="W270" s="38"/>
      <c r="Y270" s="7"/>
    </row>
    <row r="271" spans="2:25" s="4" customFormat="1" ht="15.75">
      <c r="B271" s="86"/>
      <c r="C271" s="1"/>
      <c r="D271" s="7"/>
      <c r="E271" s="15"/>
      <c r="F271" s="28"/>
      <c r="G271" s="15"/>
      <c r="H271" s="15"/>
      <c r="I271" s="28"/>
      <c r="J271" s="28"/>
      <c r="K271" s="28"/>
      <c r="L271" s="28"/>
      <c r="M271" s="28"/>
      <c r="N271" s="28"/>
      <c r="O271" s="15"/>
      <c r="P271" s="15"/>
      <c r="Q271" s="41"/>
      <c r="R271" s="43"/>
      <c r="S271" s="94"/>
      <c r="T271" s="10"/>
      <c r="U271" s="98"/>
      <c r="W271" s="10"/>
      <c r="Y271" s="7"/>
    </row>
    <row r="272" spans="1:25" s="4" customFormat="1" ht="15.75">
      <c r="A272" s="4">
        <v>516</v>
      </c>
      <c r="B272" s="86">
        <v>65</v>
      </c>
      <c r="C272" s="1"/>
      <c r="D272" s="7">
        <v>1</v>
      </c>
      <c r="E272" s="2" t="str">
        <f>VLOOKUP($A272,база!$A$3:$E$9988,2,FALSE)</f>
        <v>Ананьева Нина</v>
      </c>
      <c r="F272" s="7">
        <f>VLOOKUP($A272,база!$A$3:$E$9988,3,FALSE)</f>
        <v>37</v>
      </c>
      <c r="G272" s="2" t="str">
        <f>VLOOKUP($A272,база!$A$3:$E$9988,4,FALSE)</f>
        <v>Москва</v>
      </c>
      <c r="H272" s="2" t="str">
        <f>VLOOKUP($A272,база!$A$3:$E$9988,5,FALSE)</f>
        <v>Факел</v>
      </c>
      <c r="I272" s="28"/>
      <c r="J272" s="28"/>
      <c r="K272" s="28"/>
      <c r="L272" s="28"/>
      <c r="M272" s="28"/>
      <c r="N272" s="28"/>
      <c r="O272" s="15"/>
      <c r="P272" s="15"/>
      <c r="Q272" s="48"/>
      <c r="R272" s="35"/>
      <c r="S272" s="95">
        <v>15.9</v>
      </c>
      <c r="T272" s="49">
        <v>35.54</v>
      </c>
      <c r="U272" s="98">
        <f>(Q272*60+S272)/(W272*60+T272)*100</f>
        <v>44.73832301631964</v>
      </c>
      <c r="W272" s="38"/>
      <c r="Y272" s="7">
        <f>104-F272</f>
        <v>67</v>
      </c>
    </row>
    <row r="273" spans="1:25" s="4" customFormat="1" ht="15">
      <c r="A273" s="4">
        <v>567</v>
      </c>
      <c r="B273" s="38">
        <v>40</v>
      </c>
      <c r="C273" s="1"/>
      <c r="D273" s="7">
        <v>2</v>
      </c>
      <c r="E273" s="2" t="str">
        <f>VLOOKUP($A273,база!$A$3:$E$9988,2,FALSE)</f>
        <v>Королева Галина</v>
      </c>
      <c r="F273" s="7">
        <f>VLOOKUP($A273,база!$A$3:$E$9988,3,FALSE)</f>
        <v>63</v>
      </c>
      <c r="G273" s="2" t="str">
        <f>VLOOKUP($A273,база!$A$3:$E$9988,4,FALSE)</f>
        <v>Москва</v>
      </c>
      <c r="H273" s="2" t="str">
        <f>VLOOKUP($A273,база!$A$3:$E$9988,5,FALSE)</f>
        <v>Юж.Тушино</v>
      </c>
      <c r="I273" s="7"/>
      <c r="J273" s="7"/>
      <c r="K273" s="7"/>
      <c r="L273" s="7"/>
      <c r="M273" s="7"/>
      <c r="N273" s="7"/>
      <c r="O273" s="2"/>
      <c r="P273" s="2"/>
      <c r="Q273" s="48"/>
      <c r="R273" s="35"/>
      <c r="S273" s="95">
        <v>33.5</v>
      </c>
      <c r="T273" s="49">
        <v>57.28</v>
      </c>
      <c r="U273" s="98">
        <f>(Q273*60+S273)/(W273*60+T273)*100</f>
        <v>58.48463687150838</v>
      </c>
      <c r="W273" s="38"/>
      <c r="Y273" s="7">
        <f>104-F273</f>
        <v>41</v>
      </c>
    </row>
    <row r="274" spans="2:25" s="4" customFormat="1" ht="15">
      <c r="B274" s="86"/>
      <c r="C274" s="1"/>
      <c r="D274" s="7"/>
      <c r="E274" s="2"/>
      <c r="F274" s="7"/>
      <c r="G274" s="2"/>
      <c r="H274" s="2"/>
      <c r="I274" s="99"/>
      <c r="J274" s="2"/>
      <c r="K274" s="2"/>
      <c r="L274" s="2"/>
      <c r="M274" s="2"/>
      <c r="N274" s="2"/>
      <c r="O274" s="2"/>
      <c r="P274" s="2"/>
      <c r="Q274" s="48"/>
      <c r="R274" s="35"/>
      <c r="S274" s="95"/>
      <c r="T274" s="49"/>
      <c r="U274" s="98"/>
      <c r="W274" s="38"/>
      <c r="Y274" s="7"/>
    </row>
    <row r="275" spans="5:25" ht="15">
      <c r="E275" s="2"/>
      <c r="F275" s="7"/>
      <c r="G275" s="2"/>
      <c r="H275" s="2"/>
      <c r="I275" s="99"/>
      <c r="J275" s="2"/>
      <c r="K275" s="2"/>
      <c r="L275" s="2"/>
      <c r="M275" s="2"/>
      <c r="N275" s="2"/>
      <c r="O275" s="2"/>
      <c r="P275" s="2"/>
      <c r="Q275" s="48"/>
      <c r="S275" s="95"/>
      <c r="T275" s="49"/>
      <c r="U275" s="98"/>
      <c r="V275" s="4"/>
      <c r="W275" s="38"/>
      <c r="X275" s="4"/>
      <c r="Y275" s="7"/>
    </row>
    <row r="276" spans="5:25" ht="15">
      <c r="E276" s="2"/>
      <c r="F276" s="7"/>
      <c r="G276" s="2"/>
      <c r="H276" s="2"/>
      <c r="I276" s="99"/>
      <c r="J276" s="2"/>
      <c r="K276" s="2"/>
      <c r="L276" s="2"/>
      <c r="M276" s="2"/>
      <c r="N276" s="2"/>
      <c r="O276" s="2"/>
      <c r="P276" s="2"/>
      <c r="Q276" s="48"/>
      <c r="S276" s="95"/>
      <c r="T276" s="49"/>
      <c r="U276" s="98"/>
      <c r="V276" s="4"/>
      <c r="W276" s="38"/>
      <c r="X276" s="4"/>
      <c r="Y276" s="7"/>
    </row>
    <row r="277" spans="5:25" ht="15"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8"/>
      <c r="S277" s="95"/>
      <c r="T277" s="49"/>
      <c r="U277" s="98"/>
      <c r="V277" s="4"/>
      <c r="W277" s="38"/>
      <c r="X277" s="4"/>
      <c r="Y277" s="7"/>
    </row>
    <row r="278" spans="5:25" ht="15"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8"/>
      <c r="S278" s="95"/>
      <c r="T278" s="49"/>
      <c r="U278" s="98"/>
      <c r="V278" s="4"/>
      <c r="W278" s="38"/>
      <c r="X278" s="4"/>
      <c r="Y278" s="7"/>
    </row>
    <row r="279" spans="5:25" ht="15"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8"/>
      <c r="S279" s="95"/>
      <c r="T279" s="49"/>
      <c r="U279" s="98"/>
      <c r="V279" s="4"/>
      <c r="W279" s="38"/>
      <c r="X279" s="4"/>
      <c r="Y279" s="7"/>
    </row>
    <row r="280" ht="15.75">
      <c r="H280" s="32"/>
    </row>
    <row r="281" ht="15.75">
      <c r="H281" s="32"/>
    </row>
    <row r="282" ht="15.75">
      <c r="H282" s="32"/>
    </row>
    <row r="283" ht="15.75">
      <c r="H283" s="32"/>
    </row>
    <row r="284" spans="7:25" ht="15.75">
      <c r="G284" s="32" t="s">
        <v>259</v>
      </c>
      <c r="L284" s="20" t="s">
        <v>1220</v>
      </c>
      <c r="Q284" s="43"/>
      <c r="R284" s="43"/>
      <c r="S284" s="94"/>
      <c r="T284" s="10"/>
      <c r="W284" s="10"/>
      <c r="Y284" s="21">
        <f>104-F284</f>
        <v>104</v>
      </c>
    </row>
    <row r="285" spans="7:25" ht="15.75">
      <c r="G285" s="32" t="s">
        <v>827</v>
      </c>
      <c r="L285" s="20" t="s">
        <v>819</v>
      </c>
      <c r="Q285" s="43"/>
      <c r="R285" s="43"/>
      <c r="S285" s="94"/>
      <c r="T285" s="10"/>
      <c r="Y285" s="21">
        <f>104-F285</f>
        <v>104</v>
      </c>
    </row>
    <row r="286" spans="5:20" ht="15.75">
      <c r="E286" s="28"/>
      <c r="F286" s="28"/>
      <c r="G286" s="15"/>
      <c r="H286" s="15"/>
      <c r="I286" s="57"/>
      <c r="J286" s="59"/>
      <c r="K286" s="54"/>
      <c r="L286" s="54"/>
      <c r="M286" s="54"/>
      <c r="N286" s="54"/>
      <c r="O286" s="54"/>
      <c r="P286" s="54"/>
      <c r="Q286" s="41"/>
      <c r="R286" s="43"/>
      <c r="S286" s="94"/>
      <c r="T286" s="10"/>
    </row>
    <row r="287" spans="5:23" ht="15.75">
      <c r="E287" s="15"/>
      <c r="F287" s="28"/>
      <c r="G287" s="15"/>
      <c r="H287" s="15"/>
      <c r="I287" s="118"/>
      <c r="J287" s="59"/>
      <c r="K287" s="59"/>
      <c r="L287" s="59"/>
      <c r="M287" s="59"/>
      <c r="N287" s="59"/>
      <c r="O287" s="54"/>
      <c r="P287" s="54"/>
      <c r="Q287" s="41"/>
      <c r="R287" s="43"/>
      <c r="S287" s="94"/>
      <c r="T287" s="10"/>
      <c r="W287" s="10"/>
    </row>
    <row r="288" spans="1:25" ht="15.75">
      <c r="A288" s="4">
        <v>89</v>
      </c>
      <c r="B288" s="86">
        <v>75</v>
      </c>
      <c r="C288" s="1">
        <v>35</v>
      </c>
      <c r="D288" s="7">
        <v>1</v>
      </c>
      <c r="E288" s="2" t="str">
        <f>VLOOKUP($A288,база!$A$3:$E$9988,2,FALSE)</f>
        <v>Гомберадзе Калерия</v>
      </c>
      <c r="F288" s="7">
        <f>VLOOKUP($A288,база!$A$3:$E$9988,3,FALSE)</f>
        <v>28</v>
      </c>
      <c r="G288" s="2" t="str">
        <f>VLOOKUP($A288,база!$A$3:$E$9988,4,FALSE)</f>
        <v>Москва</v>
      </c>
      <c r="H288" s="2"/>
      <c r="I288" s="118"/>
      <c r="J288" s="59"/>
      <c r="K288" s="59"/>
      <c r="L288" s="59"/>
      <c r="M288" s="59"/>
      <c r="N288" s="59"/>
      <c r="O288" s="54"/>
      <c r="P288" s="54"/>
      <c r="S288" s="93">
        <v>6.73</v>
      </c>
      <c r="T288" s="37">
        <v>8.88</v>
      </c>
      <c r="U288" s="89">
        <f aca="true" t="shared" si="11" ref="U288:U298">(Q288*60+S288)/(W288*60+T288)*100</f>
        <v>75.78828828828829</v>
      </c>
      <c r="Y288" s="21">
        <f aca="true" t="shared" si="12" ref="Y288:Y302">104-F288</f>
        <v>76</v>
      </c>
    </row>
    <row r="289" spans="1:25" ht="15">
      <c r="A289" s="4">
        <v>103</v>
      </c>
      <c r="B289" s="86">
        <v>65</v>
      </c>
      <c r="C289" s="1">
        <v>538</v>
      </c>
      <c r="D289" s="7">
        <v>1</v>
      </c>
      <c r="E289" s="2" t="str">
        <f>VLOOKUP($A289,база!$A$3:$E$9988,2,FALSE)</f>
        <v>Данилова Тамара</v>
      </c>
      <c r="F289" s="7">
        <f>VLOOKUP($A289,база!$A$3:$E$9988,3,FALSE)</f>
        <v>39</v>
      </c>
      <c r="G289" s="2" t="str">
        <f>VLOOKUP($A289,база!$A$3:$E$9988,4,FALSE)</f>
        <v>С-Петербург</v>
      </c>
      <c r="H289" s="2"/>
      <c r="I289" s="121"/>
      <c r="J289" s="50"/>
      <c r="K289" s="50"/>
      <c r="L289" s="50"/>
      <c r="M289" s="50"/>
      <c r="N289" s="50"/>
      <c r="O289" s="50"/>
      <c r="P289" s="50"/>
      <c r="S289" s="93">
        <v>11.48</v>
      </c>
      <c r="T289" s="37">
        <v>11.68</v>
      </c>
      <c r="U289" s="89">
        <f t="shared" si="11"/>
        <v>98.28767123287672</v>
      </c>
      <c r="Y289" s="21">
        <f t="shared" si="12"/>
        <v>65</v>
      </c>
    </row>
    <row r="290" spans="1:25" ht="15">
      <c r="A290" s="4">
        <v>183</v>
      </c>
      <c r="B290" s="38"/>
      <c r="C290" s="1">
        <v>7</v>
      </c>
      <c r="D290" s="7">
        <v>2</v>
      </c>
      <c r="E290" s="2" t="str">
        <f>VLOOKUP($A290,база!$A$3:$E$9988,2,FALSE)</f>
        <v>Коваленская Галина</v>
      </c>
      <c r="F290" s="7">
        <f>VLOOKUP($A290,база!$A$3:$E$9988,3,FALSE)</f>
        <v>34</v>
      </c>
      <c r="G290" s="2" t="str">
        <f>VLOOKUP($A290,база!$A$3:$E$9988,4,FALSE)</f>
        <v>Москва</v>
      </c>
      <c r="H290" s="2" t="str">
        <f>VLOOKUP($A290,база!$A$3:$E$9988,5,FALSE)</f>
        <v>Дзержинец</v>
      </c>
      <c r="I290" s="120"/>
      <c r="J290" s="51"/>
      <c r="K290" s="51"/>
      <c r="L290" s="51"/>
      <c r="M290" s="51"/>
      <c r="N290" s="51"/>
      <c r="O290" s="50"/>
      <c r="P290" s="50"/>
      <c r="S290" s="93">
        <v>8.25</v>
      </c>
      <c r="T290" s="37">
        <v>10.45</v>
      </c>
      <c r="U290" s="89">
        <f t="shared" si="11"/>
        <v>78.94736842105263</v>
      </c>
      <c r="Y290" s="21">
        <f t="shared" si="12"/>
        <v>70</v>
      </c>
    </row>
    <row r="291" spans="1:25" ht="15">
      <c r="A291" s="4">
        <v>20</v>
      </c>
      <c r="C291" s="1">
        <v>539</v>
      </c>
      <c r="D291" s="7">
        <v>3</v>
      </c>
      <c r="E291" s="2" t="str">
        <f>VLOOKUP($A291,база!$A$3:$E$9988,2,FALSE)</f>
        <v>Асеева Наталья</v>
      </c>
      <c r="F291" s="7">
        <f>VLOOKUP($A291,база!$A$3:$E$9988,3,FALSE)</f>
        <v>35</v>
      </c>
      <c r="G291" s="2" t="str">
        <f>VLOOKUP($A291,база!$A$3:$E$9988,4,FALSE)</f>
        <v>Удмуртия</v>
      </c>
      <c r="H291" s="2" t="str">
        <f>VLOOKUP($A291,база!$A$3:$E$9988,5,FALSE)</f>
        <v>Глазов</v>
      </c>
      <c r="I291" s="121"/>
      <c r="J291" s="50"/>
      <c r="K291" s="50"/>
      <c r="L291" s="50"/>
      <c r="M291" s="50"/>
      <c r="N291" s="50"/>
      <c r="O291" s="50"/>
      <c r="P291" s="50"/>
      <c r="S291" s="93">
        <v>6.85</v>
      </c>
      <c r="T291" s="37">
        <v>10.45</v>
      </c>
      <c r="U291" s="89">
        <f t="shared" si="11"/>
        <v>65.55023923444976</v>
      </c>
      <c r="Y291" s="21">
        <f t="shared" si="12"/>
        <v>69</v>
      </c>
    </row>
    <row r="292" spans="1:25" ht="15">
      <c r="A292" s="4">
        <v>371</v>
      </c>
      <c r="B292" s="86">
        <v>60</v>
      </c>
      <c r="C292" s="1">
        <v>27</v>
      </c>
      <c r="D292" s="7">
        <v>1</v>
      </c>
      <c r="E292" s="2" t="str">
        <f>VLOOKUP($A292,база!$A$3:$E$9988,2,FALSE)</f>
        <v>Семенюк Валентина</v>
      </c>
      <c r="F292" s="7">
        <f>VLOOKUP($A292,база!$A$3:$E$9988,3,FALSE)</f>
        <v>42</v>
      </c>
      <c r="G292" s="2"/>
      <c r="H292" s="2" t="str">
        <f>VLOOKUP($A292,база!$A$3:$E$9988,5,FALSE)</f>
        <v>С-Петербург</v>
      </c>
      <c r="I292" s="121"/>
      <c r="J292" s="50"/>
      <c r="K292" s="50"/>
      <c r="L292" s="50"/>
      <c r="M292" s="50"/>
      <c r="N292" s="50"/>
      <c r="O292" s="50"/>
      <c r="P292" s="50"/>
      <c r="S292" s="93">
        <v>7.87</v>
      </c>
      <c r="T292" s="37">
        <v>13.01</v>
      </c>
      <c r="U292" s="89">
        <f t="shared" si="11"/>
        <v>60.491929285165256</v>
      </c>
      <c r="Y292" s="21">
        <f t="shared" si="12"/>
        <v>62</v>
      </c>
    </row>
    <row r="293" spans="1:25" ht="15">
      <c r="A293" s="4">
        <v>678</v>
      </c>
      <c r="B293" s="86">
        <v>55</v>
      </c>
      <c r="C293" s="1">
        <v>32</v>
      </c>
      <c r="D293" s="7">
        <v>1</v>
      </c>
      <c r="E293" s="2" t="str">
        <f>VLOOKUP($A293,база!$A$3:$E$9988,2,FALSE)</f>
        <v>Карякина Надежда</v>
      </c>
      <c r="F293" s="7">
        <f>VLOOKUP($A293,база!$A$3:$E$9988,3,FALSE)</f>
        <v>48</v>
      </c>
      <c r="G293" s="2" t="str">
        <f>VLOOKUP($A293,база!$A$3:$E$9988,4,FALSE)</f>
        <v>Мос.обл.</v>
      </c>
      <c r="H293" s="2" t="str">
        <f>VLOOKUP($A293,база!$A$3:$E$9988,5,FALSE)</f>
        <v>Подольск</v>
      </c>
      <c r="I293" s="119"/>
      <c r="J293" s="50"/>
      <c r="K293" s="50"/>
      <c r="L293" s="50"/>
      <c r="M293" s="50"/>
      <c r="N293" s="50"/>
      <c r="O293" s="50"/>
      <c r="P293" s="50"/>
      <c r="S293" s="93">
        <v>10.86</v>
      </c>
      <c r="T293" s="37">
        <v>14.92</v>
      </c>
      <c r="U293" s="89">
        <f t="shared" si="11"/>
        <v>72.7882037533512</v>
      </c>
      <c r="Y293" s="21">
        <f t="shared" si="12"/>
        <v>56</v>
      </c>
    </row>
    <row r="294" spans="1:25" ht="15">
      <c r="A294" s="4">
        <v>266</v>
      </c>
      <c r="C294" s="1">
        <v>44</v>
      </c>
      <c r="D294" s="7">
        <v>2</v>
      </c>
      <c r="E294" s="2" t="str">
        <f>VLOOKUP($A294,база!$A$3:$E$9988,2,FALSE)</f>
        <v>Мокшина Наталья</v>
      </c>
      <c r="F294" s="7">
        <f>VLOOKUP($A294,база!$A$3:$E$9988,3,FALSE)</f>
        <v>48</v>
      </c>
      <c r="G294" s="2" t="str">
        <f>VLOOKUP($A294,база!$A$3:$E$9988,4,FALSE)</f>
        <v>С-Петерб.</v>
      </c>
      <c r="H294" s="2" t="str">
        <f>VLOOKUP($A294,база!$A$3:$E$9988,5,FALSE)</f>
        <v>Ижорец</v>
      </c>
      <c r="I294" s="119"/>
      <c r="J294" s="50"/>
      <c r="K294" s="50"/>
      <c r="L294" s="50"/>
      <c r="M294" s="50"/>
      <c r="N294" s="50"/>
      <c r="O294" s="50"/>
      <c r="P294" s="50"/>
      <c r="S294" s="93">
        <v>8.16</v>
      </c>
      <c r="T294" s="37">
        <v>14.92</v>
      </c>
      <c r="U294" s="89">
        <f t="shared" si="11"/>
        <v>54.6916890080429</v>
      </c>
      <c r="Y294" s="21">
        <f t="shared" si="12"/>
        <v>56</v>
      </c>
    </row>
    <row r="295" spans="1:25" ht="15">
      <c r="A295" s="4">
        <v>594</v>
      </c>
      <c r="C295" s="1">
        <v>14</v>
      </c>
      <c r="D295" s="7">
        <v>3</v>
      </c>
      <c r="E295" s="2" t="str">
        <f>VLOOKUP($A295,база!$A$3:$E$9988,2,FALSE)</f>
        <v>Филиппик Эльвира</v>
      </c>
      <c r="F295" s="7">
        <f>VLOOKUP($A295,база!$A$3:$E$9988,3,FALSE)</f>
        <v>46</v>
      </c>
      <c r="G295" s="2" t="str">
        <f>VLOOKUP($A295,база!$A$3:$E$9988,4,FALSE)</f>
        <v>Мос.обл.</v>
      </c>
      <c r="H295" s="2" t="str">
        <f>VLOOKUP($A295,база!$A$3:$E$9988,5,FALSE)</f>
        <v>Подольск</v>
      </c>
      <c r="I295" s="119"/>
      <c r="J295" s="50"/>
      <c r="K295" s="50"/>
      <c r="L295" s="50"/>
      <c r="M295" s="50"/>
      <c r="N295" s="50"/>
      <c r="O295" s="50"/>
      <c r="P295" s="50"/>
      <c r="S295" s="93">
        <v>7.3</v>
      </c>
      <c r="T295" s="37">
        <v>14.12</v>
      </c>
      <c r="U295" s="89">
        <f t="shared" si="11"/>
        <v>51.69971671388102</v>
      </c>
      <c r="Y295" s="21">
        <f t="shared" si="12"/>
        <v>58</v>
      </c>
    </row>
    <row r="296" spans="1:25" ht="15">
      <c r="A296" s="4">
        <v>614</v>
      </c>
      <c r="B296" s="86">
        <v>50</v>
      </c>
      <c r="C296" s="1">
        <v>795</v>
      </c>
      <c r="D296" s="7">
        <v>1</v>
      </c>
      <c r="E296" s="2" t="str">
        <f>VLOOKUP($A296,база!$A$3:$E$9988,2,FALSE)</f>
        <v>Болотникова Антонина</v>
      </c>
      <c r="F296" s="7">
        <f>VLOOKUP($A296,база!$A$3:$E$9988,3,FALSE)</f>
        <v>52</v>
      </c>
      <c r="G296" s="2" t="str">
        <f>VLOOKUP($A296,база!$A$3:$E$9988,4,FALSE)</f>
        <v>Владимирская</v>
      </c>
      <c r="H296" s="2" t="str">
        <f>VLOOKUP($A296,база!$A$3:$E$9988,5,FALSE)</f>
        <v>Киржач</v>
      </c>
      <c r="I296" s="119"/>
      <c r="J296" s="50"/>
      <c r="K296" s="50"/>
      <c r="L296" s="50"/>
      <c r="M296" s="50"/>
      <c r="N296" s="50"/>
      <c r="O296" s="50"/>
      <c r="P296" s="50"/>
      <c r="S296" s="93">
        <v>10.21</v>
      </c>
      <c r="T296" s="37">
        <v>16.64</v>
      </c>
      <c r="U296" s="89">
        <f t="shared" si="11"/>
        <v>61.35817307692308</v>
      </c>
      <c r="Y296" s="21">
        <f t="shared" si="12"/>
        <v>52</v>
      </c>
    </row>
    <row r="297" spans="1:25" ht="15">
      <c r="A297" s="4">
        <v>507</v>
      </c>
      <c r="C297" s="1">
        <v>668</v>
      </c>
      <c r="D297" s="7">
        <v>2</v>
      </c>
      <c r="E297" s="2" t="str">
        <f>VLOOKUP($A297,база!$A$3:$E$9988,2,FALSE)</f>
        <v>Григорьева Наталья</v>
      </c>
      <c r="F297" s="7">
        <f>VLOOKUP($A297,база!$A$3:$E$9988,3,FALSE)</f>
        <v>52</v>
      </c>
      <c r="G297" s="2" t="str">
        <f>VLOOKUP($A297,база!$A$3:$E$9988,4,FALSE)</f>
        <v>Нижнекамск</v>
      </c>
      <c r="H297" s="2" t="str">
        <f>VLOOKUP($A297,база!$A$3:$E$9988,5,FALSE)</f>
        <v>Нефтехимик</v>
      </c>
      <c r="I297" s="119"/>
      <c r="J297" s="50"/>
      <c r="K297" s="50"/>
      <c r="L297" s="50"/>
      <c r="M297" s="50"/>
      <c r="N297" s="50"/>
      <c r="O297" s="50"/>
      <c r="P297" s="50"/>
      <c r="S297" s="93">
        <v>7.6</v>
      </c>
      <c r="T297" s="37">
        <v>17.11</v>
      </c>
      <c r="U297" s="89">
        <f t="shared" si="11"/>
        <v>44.41846873173583</v>
      </c>
      <c r="Y297" s="21">
        <f t="shared" si="12"/>
        <v>52</v>
      </c>
    </row>
    <row r="298" spans="1:25" ht="15">
      <c r="A298" s="4">
        <v>685</v>
      </c>
      <c r="D298" s="7">
        <v>3</v>
      </c>
      <c r="E298" s="2" t="str">
        <f>VLOOKUP($A298,база!$A$3:$E$9988,2,FALSE)</f>
        <v>Лопаева Галина</v>
      </c>
      <c r="F298" s="7">
        <f>VLOOKUP($A298,база!$A$3:$E$9988,3,FALSE)</f>
        <v>49</v>
      </c>
      <c r="G298" s="2" t="str">
        <f>VLOOKUP($A298,база!$A$3:$E$9988,4,FALSE)</f>
        <v>Татарстан</v>
      </c>
      <c r="H298" s="2" t="str">
        <f>VLOOKUP($A298,база!$A$3:$E$9988,5,FALSE)</f>
        <v>Нижнекамск Нефтехим.</v>
      </c>
      <c r="I298" s="119"/>
      <c r="J298" s="50"/>
      <c r="K298" s="50"/>
      <c r="L298" s="50"/>
      <c r="M298" s="50"/>
      <c r="N298" s="50"/>
      <c r="O298" s="50"/>
      <c r="P298" s="50"/>
      <c r="S298" s="93">
        <v>5.82</v>
      </c>
      <c r="T298" s="37">
        <v>15.76</v>
      </c>
      <c r="U298" s="89">
        <f t="shared" si="11"/>
        <v>36.92893401015229</v>
      </c>
      <c r="Y298" s="21">
        <f t="shared" si="12"/>
        <v>55</v>
      </c>
    </row>
    <row r="299" spans="1:25" ht="15">
      <c r="A299" s="4">
        <v>510</v>
      </c>
      <c r="B299" s="86">
        <v>45</v>
      </c>
      <c r="C299" s="1">
        <v>60</v>
      </c>
      <c r="D299" s="7">
        <v>1</v>
      </c>
      <c r="E299" s="2" t="str">
        <f>VLOOKUP($A299,база!$A$3:$E$9988,2,FALSE)</f>
        <v>Петрова Светлана</v>
      </c>
      <c r="F299" s="7">
        <f>VLOOKUP($A299,база!$A$3:$E$9988,3,FALSE)</f>
        <v>58</v>
      </c>
      <c r="G299" s="2" t="str">
        <f>VLOOKUP($A299,база!$A$3:$E$9988,4,FALSE)</f>
        <v>С-Петербург</v>
      </c>
      <c r="H299" s="2" t="str">
        <f>VLOOKUP($A299,база!$A$3:$E$9988,5,FALSE)</f>
        <v>Политехник</v>
      </c>
      <c r="I299" s="119"/>
      <c r="J299" s="50"/>
      <c r="K299" s="50"/>
      <c r="L299" s="50"/>
      <c r="M299" s="50"/>
      <c r="N299" s="50"/>
      <c r="O299" s="50"/>
      <c r="P299" s="50"/>
      <c r="S299" s="93">
        <v>6</v>
      </c>
      <c r="T299" s="37">
        <v>17</v>
      </c>
      <c r="U299" s="89">
        <f>(Q299*60+S299)/(W299*60+T299)*100</f>
        <v>35.294117647058826</v>
      </c>
      <c r="Y299" s="21">
        <f t="shared" si="12"/>
        <v>46</v>
      </c>
    </row>
    <row r="300" spans="1:25" ht="15">
      <c r="A300" s="4">
        <v>600</v>
      </c>
      <c r="B300" s="86">
        <v>40</v>
      </c>
      <c r="C300" s="1">
        <v>10</v>
      </c>
      <c r="D300" s="7">
        <v>1</v>
      </c>
      <c r="E300" s="2" t="str">
        <f>VLOOKUP($A300,база!$A$3:$E$9988,2,FALSE)</f>
        <v>Клочкова Елена</v>
      </c>
      <c r="F300" s="7">
        <f>VLOOKUP($A300,база!$A$3:$E$9988,3,FALSE)</f>
        <v>62</v>
      </c>
      <c r="G300" s="2" t="str">
        <f>VLOOKUP($A300,база!$A$3:$E$9988,4,FALSE)</f>
        <v>Дагестан</v>
      </c>
      <c r="H300" s="2" t="str">
        <f>VLOOKUP($A300,база!$A$3:$E$9988,5,FALSE)</f>
        <v>Махачкала</v>
      </c>
      <c r="I300" s="119"/>
      <c r="J300" s="50"/>
      <c r="K300" s="50"/>
      <c r="L300" s="50"/>
      <c r="M300" s="50"/>
      <c r="N300" s="50"/>
      <c r="O300" s="50"/>
      <c r="P300" s="50"/>
      <c r="S300" s="93">
        <v>7.96</v>
      </c>
      <c r="T300" s="37">
        <v>19.5</v>
      </c>
      <c r="U300" s="89">
        <f>(Q300*60+S300)/(W300*60+T300)*100</f>
        <v>40.820512820512825</v>
      </c>
      <c r="Y300" s="21">
        <f t="shared" si="12"/>
        <v>42</v>
      </c>
    </row>
    <row r="301" spans="1:25" ht="15">
      <c r="A301" s="4">
        <v>85</v>
      </c>
      <c r="B301" s="86">
        <v>40</v>
      </c>
      <c r="C301" s="1">
        <v>461</v>
      </c>
      <c r="D301" s="7">
        <v>2</v>
      </c>
      <c r="E301" s="2" t="str">
        <f>VLOOKUP($A301,база!$A$3:$E$9988,2,FALSE)</f>
        <v>Глубоцкая Галина</v>
      </c>
      <c r="F301" s="7" t="str">
        <f>VLOOKUP($A301,база!$A$3:$E$9988,3,FALSE)</f>
        <v>60</v>
      </c>
      <c r="G301" s="2" t="str">
        <f>VLOOKUP($A301,база!$A$3:$E$9988,4,FALSE)</f>
        <v>Тат.Казань</v>
      </c>
      <c r="H301" s="2"/>
      <c r="I301" s="119"/>
      <c r="J301" s="50"/>
      <c r="K301" s="50"/>
      <c r="L301" s="50"/>
      <c r="M301" s="50"/>
      <c r="N301" s="50"/>
      <c r="O301" s="50"/>
      <c r="P301" s="50"/>
      <c r="S301" s="93">
        <v>8.65</v>
      </c>
      <c r="T301" s="37">
        <v>18.44</v>
      </c>
      <c r="U301" s="89">
        <f>(Q301*60+S301)/(W301*60+T301)*100</f>
        <v>46.90889370932755</v>
      </c>
      <c r="Y301" s="21">
        <f t="shared" si="12"/>
        <v>44</v>
      </c>
    </row>
    <row r="302" spans="1:25" ht="15">
      <c r="A302" s="4">
        <v>533</v>
      </c>
      <c r="B302" s="86">
        <v>35</v>
      </c>
      <c r="C302" s="1">
        <v>89</v>
      </c>
      <c r="D302" s="7">
        <v>1</v>
      </c>
      <c r="E302" s="2" t="str">
        <f>VLOOKUP($A302,база!$A$3:$E$9988,2,FALSE)</f>
        <v>Перминова Галина</v>
      </c>
      <c r="F302" s="7">
        <f>VLOOKUP($A302,база!$A$3:$E$9988,3,FALSE)</f>
        <v>67</v>
      </c>
      <c r="G302" s="2" t="str">
        <f>VLOOKUP($A302,база!$A$3:$E$9988,4,FALSE)</f>
        <v>Удмуртия</v>
      </c>
      <c r="H302" s="2" t="str">
        <f>VLOOKUP($A302,база!$A$3:$E$9988,5,FALSE)</f>
        <v>Глазов </v>
      </c>
      <c r="I302" s="119"/>
      <c r="J302" s="50"/>
      <c r="K302" s="50"/>
      <c r="L302" s="50"/>
      <c r="M302" s="50"/>
      <c r="N302" s="50"/>
      <c r="O302" s="50"/>
      <c r="P302" s="50"/>
      <c r="S302" s="93">
        <v>7.1</v>
      </c>
      <c r="T302" s="37">
        <v>21.45</v>
      </c>
      <c r="U302" s="89">
        <f>(Q302*60+S302)/(W302*60+T302)*100</f>
        <v>33.1002331002331</v>
      </c>
      <c r="Y302" s="21">
        <f t="shared" si="12"/>
        <v>37</v>
      </c>
    </row>
    <row r="306" spans="2:25" s="4" customFormat="1" ht="15">
      <c r="B306" s="86"/>
      <c r="C306" s="1"/>
      <c r="D306" s="7"/>
      <c r="E306" s="2"/>
      <c r="F306" s="7"/>
      <c r="G306" s="2"/>
      <c r="H306" s="2"/>
      <c r="I306" s="121"/>
      <c r="J306" s="50"/>
      <c r="K306" s="50"/>
      <c r="L306" s="50"/>
      <c r="M306" s="50"/>
      <c r="N306" s="50"/>
      <c r="O306" s="50"/>
      <c r="P306" s="50"/>
      <c r="Q306" s="48"/>
      <c r="R306" s="35"/>
      <c r="S306" s="95"/>
      <c r="T306" s="49"/>
      <c r="U306" s="98"/>
      <c r="W306" s="38"/>
      <c r="Y306" s="7"/>
    </row>
    <row r="307" spans="2:25" s="4" customFormat="1" ht="15">
      <c r="B307" s="86"/>
      <c r="C307" s="1"/>
      <c r="D307" s="7"/>
      <c r="E307" s="2"/>
      <c r="F307" s="7"/>
      <c r="G307" s="2"/>
      <c r="H307" s="2"/>
      <c r="I307" s="121"/>
      <c r="J307" s="50"/>
      <c r="K307" s="50"/>
      <c r="L307" s="50"/>
      <c r="M307" s="50"/>
      <c r="N307" s="50"/>
      <c r="O307" s="50"/>
      <c r="P307" s="50"/>
      <c r="Q307" s="48"/>
      <c r="R307" s="35"/>
      <c r="S307" s="95"/>
      <c r="T307" s="49"/>
      <c r="U307" s="98"/>
      <c r="W307" s="38"/>
      <c r="Y307" s="7"/>
    </row>
    <row r="308" spans="2:25" s="4" customFormat="1" ht="15">
      <c r="B308" s="86"/>
      <c r="C308" s="1"/>
      <c r="D308" s="7"/>
      <c r="E308" s="2"/>
      <c r="F308" s="7"/>
      <c r="G308" s="2"/>
      <c r="H308" s="2"/>
      <c r="I308" s="119"/>
      <c r="J308" s="50"/>
      <c r="K308" s="50"/>
      <c r="L308" s="50"/>
      <c r="M308" s="50"/>
      <c r="N308" s="50"/>
      <c r="O308" s="50"/>
      <c r="P308" s="50"/>
      <c r="Q308" s="48"/>
      <c r="R308" s="35"/>
      <c r="S308" s="95"/>
      <c r="T308" s="49"/>
      <c r="U308" s="98"/>
      <c r="W308" s="38"/>
      <c r="Y308" s="7"/>
    </row>
    <row r="309" spans="2:25" s="4" customFormat="1" ht="15">
      <c r="B309" s="86"/>
      <c r="C309" s="1"/>
      <c r="D309" s="7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8"/>
      <c r="R309" s="35"/>
      <c r="S309" s="95"/>
      <c r="T309" s="49"/>
      <c r="U309" s="98"/>
      <c r="W309" s="38"/>
      <c r="Y309" s="7"/>
    </row>
    <row r="310" spans="2:25" s="4" customFormat="1" ht="15">
      <c r="B310" s="86"/>
      <c r="C310" s="1"/>
      <c r="D310" s="7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8"/>
      <c r="R310" s="35"/>
      <c r="S310" s="95"/>
      <c r="T310" s="49"/>
      <c r="U310" s="98"/>
      <c r="W310" s="38"/>
      <c r="Y310" s="7"/>
    </row>
    <row r="311" spans="2:25" s="4" customFormat="1" ht="15">
      <c r="B311" s="86"/>
      <c r="C311" s="1"/>
      <c r="D311" s="7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8"/>
      <c r="R311" s="35"/>
      <c r="S311" s="95"/>
      <c r="T311" s="49"/>
      <c r="U311" s="98"/>
      <c r="W311" s="38"/>
      <c r="Y311" s="7"/>
    </row>
    <row r="312" spans="2:25" s="4" customFormat="1" ht="15">
      <c r="B312" s="86"/>
      <c r="C312" s="1"/>
      <c r="D312" s="7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8"/>
      <c r="R312" s="35"/>
      <c r="S312" s="95"/>
      <c r="T312" s="49"/>
      <c r="U312" s="98"/>
      <c r="W312" s="38"/>
      <c r="Y312" s="7"/>
    </row>
    <row r="313" spans="2:25" s="4" customFormat="1" ht="15">
      <c r="B313" s="86"/>
      <c r="C313" s="1"/>
      <c r="D313" s="7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8"/>
      <c r="R313" s="35"/>
      <c r="S313" s="95"/>
      <c r="T313" s="49"/>
      <c r="U313" s="98"/>
      <c r="W313" s="38"/>
      <c r="Y313" s="7"/>
    </row>
    <row r="314" spans="2:25" s="4" customFormat="1" ht="15">
      <c r="B314" s="86"/>
      <c r="C314" s="1"/>
      <c r="D314" s="7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8"/>
      <c r="R314" s="35"/>
      <c r="S314" s="95"/>
      <c r="T314" s="49"/>
      <c r="U314" s="98"/>
      <c r="W314" s="38"/>
      <c r="Y314" s="7"/>
    </row>
    <row r="315" spans="2:25" s="4" customFormat="1" ht="15">
      <c r="B315" s="86"/>
      <c r="C315" s="1"/>
      <c r="D315" s="7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8"/>
      <c r="R315" s="35"/>
      <c r="S315" s="95"/>
      <c r="T315" s="49"/>
      <c r="U315" s="98"/>
      <c r="W315" s="38"/>
      <c r="Y315" s="7"/>
    </row>
    <row r="316" spans="2:25" s="4" customFormat="1" ht="15">
      <c r="B316" s="86"/>
      <c r="C316" s="1"/>
      <c r="D316" s="7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8"/>
      <c r="R316" s="35"/>
      <c r="S316" s="95"/>
      <c r="T316" s="49"/>
      <c r="U316" s="98"/>
      <c r="W316" s="38"/>
      <c r="Y316" s="7"/>
    </row>
    <row r="317" spans="2:25" s="4" customFormat="1" ht="15">
      <c r="B317" s="86"/>
      <c r="C317" s="1"/>
      <c r="D317" s="7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8"/>
      <c r="R317" s="35"/>
      <c r="S317" s="95"/>
      <c r="T317" s="49"/>
      <c r="U317" s="98"/>
      <c r="W317" s="38"/>
      <c r="Y317" s="7"/>
    </row>
    <row r="318" spans="2:25" s="4" customFormat="1" ht="15">
      <c r="B318" s="86"/>
      <c r="C318" s="1"/>
      <c r="D318" s="7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8"/>
      <c r="R318" s="35"/>
      <c r="S318" s="95"/>
      <c r="T318" s="49"/>
      <c r="U318" s="98"/>
      <c r="W318" s="38"/>
      <c r="Y318" s="7"/>
    </row>
    <row r="319" spans="2:25" s="4" customFormat="1" ht="15">
      <c r="B319" s="86"/>
      <c r="C319" s="1"/>
      <c r="D319" s="7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8"/>
      <c r="R319" s="35"/>
      <c r="S319" s="95"/>
      <c r="T319" s="49"/>
      <c r="U319" s="98"/>
      <c r="W319" s="38"/>
      <c r="Y319" s="7"/>
    </row>
    <row r="320" spans="2:25" s="4" customFormat="1" ht="15">
      <c r="B320" s="86"/>
      <c r="C320" s="1"/>
      <c r="D320" s="7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8"/>
      <c r="R320" s="35"/>
      <c r="S320" s="95"/>
      <c r="T320" s="49"/>
      <c r="U320" s="98"/>
      <c r="W320" s="38"/>
      <c r="Y320" s="7"/>
    </row>
    <row r="321" spans="2:25" s="4" customFormat="1" ht="15">
      <c r="B321" s="86"/>
      <c r="C321" s="1"/>
      <c r="D321" s="7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8"/>
      <c r="R321" s="35"/>
      <c r="S321" s="95"/>
      <c r="T321" s="49"/>
      <c r="U321" s="98"/>
      <c r="W321" s="38"/>
      <c r="Y321" s="7"/>
    </row>
    <row r="322" spans="2:25" s="4" customFormat="1" ht="15">
      <c r="B322" s="86"/>
      <c r="C322" s="1"/>
      <c r="D322" s="7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8"/>
      <c r="R322" s="35"/>
      <c r="S322" s="95"/>
      <c r="T322" s="49"/>
      <c r="U322" s="98"/>
      <c r="W322" s="38"/>
      <c r="Y322" s="7"/>
    </row>
    <row r="323" spans="2:25" s="4" customFormat="1" ht="15">
      <c r="B323" s="86"/>
      <c r="C323" s="1"/>
      <c r="D323" s="7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48"/>
      <c r="R323" s="35"/>
      <c r="S323" s="95"/>
      <c r="T323" s="49"/>
      <c r="U323" s="98"/>
      <c r="W323" s="38"/>
      <c r="Y323" s="7"/>
    </row>
    <row r="324" spans="2:25" s="4" customFormat="1" ht="15">
      <c r="B324" s="86"/>
      <c r="C324" s="1"/>
      <c r="D324" s="7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8"/>
      <c r="R324" s="35"/>
      <c r="S324" s="95"/>
      <c r="T324" s="49"/>
      <c r="U324" s="98"/>
      <c r="W324" s="38"/>
      <c r="Y324" s="7"/>
    </row>
    <row r="325" spans="2:25" s="4" customFormat="1" ht="15">
      <c r="B325" s="38"/>
      <c r="C325" s="1"/>
      <c r="D325" s="7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8"/>
      <c r="R325" s="35"/>
      <c r="S325" s="95"/>
      <c r="T325" s="49"/>
      <c r="U325" s="98"/>
      <c r="W325" s="38"/>
      <c r="Y325" s="7"/>
    </row>
    <row r="326" spans="2:16" ht="15">
      <c r="B326" s="38"/>
      <c r="E326" s="2"/>
      <c r="F326" s="7"/>
      <c r="G326" s="2"/>
      <c r="H326" s="2"/>
      <c r="I326" s="20"/>
      <c r="J326" s="20"/>
      <c r="K326" s="20"/>
      <c r="L326" s="20"/>
      <c r="M326" s="20"/>
      <c r="N326" s="20"/>
      <c r="O326" s="20"/>
      <c r="P326" s="20"/>
    </row>
    <row r="327" spans="2:16" ht="15">
      <c r="B327" s="38"/>
      <c r="E327" s="2"/>
      <c r="F327" s="7"/>
      <c r="G327" s="2"/>
      <c r="H327" s="2"/>
      <c r="I327" s="20"/>
      <c r="J327" s="20"/>
      <c r="K327" s="20"/>
      <c r="L327" s="20"/>
      <c r="M327" s="20"/>
      <c r="N327" s="20"/>
      <c r="O327" s="20"/>
      <c r="P327" s="20"/>
    </row>
    <row r="328" ht="15.75">
      <c r="H328" s="32"/>
    </row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84" spans="5:16" ht="15">
      <c r="E384" s="2"/>
      <c r="F384" s="7"/>
      <c r="G384" s="2"/>
      <c r="H384" s="2"/>
      <c r="I384" s="119"/>
      <c r="J384" s="50"/>
      <c r="K384" s="50"/>
      <c r="L384" s="50"/>
      <c r="M384" s="50"/>
      <c r="N384" s="50"/>
      <c r="O384" s="50"/>
      <c r="P384" s="50"/>
    </row>
    <row r="385" spans="5:16" ht="15">
      <c r="E385" s="2"/>
      <c r="F385" s="7"/>
      <c r="G385" s="2"/>
      <c r="H385" s="2"/>
      <c r="I385" s="119"/>
      <c r="J385" s="50"/>
      <c r="K385" s="50"/>
      <c r="L385" s="50"/>
      <c r="M385" s="50"/>
      <c r="N385" s="50"/>
      <c r="O385" s="50"/>
      <c r="P385" s="50"/>
    </row>
    <row r="386" spans="2:25" s="4" customFormat="1" ht="15">
      <c r="B386" s="86"/>
      <c r="C386" s="1"/>
      <c r="D386" s="7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8"/>
      <c r="R386" s="35"/>
      <c r="S386" s="95"/>
      <c r="T386" s="49"/>
      <c r="U386" s="98"/>
      <c r="W386" s="38"/>
      <c r="Y386" s="7"/>
    </row>
    <row r="387" spans="2:25" s="4" customFormat="1" ht="15">
      <c r="B387" s="86"/>
      <c r="C387" s="1"/>
      <c r="D387" s="7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8"/>
      <c r="R387" s="35"/>
      <c r="S387" s="95"/>
      <c r="T387" s="49"/>
      <c r="U387" s="98"/>
      <c r="W387" s="38"/>
      <c r="Y387" s="7"/>
    </row>
    <row r="388" spans="2:25" s="4" customFormat="1" ht="15">
      <c r="B388" s="86"/>
      <c r="C388" s="1"/>
      <c r="D388" s="7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8"/>
      <c r="R388" s="35"/>
      <c r="S388" s="95"/>
      <c r="T388" s="49"/>
      <c r="U388" s="98" t="e">
        <f aca="true" t="shared" si="13" ref="U388:U447">(Q388*60+S388)/(W388*60+T388)*100</f>
        <v>#DIV/0!</v>
      </c>
      <c r="W388" s="38"/>
      <c r="Y388" s="7">
        <f>104-F388</f>
        <v>104</v>
      </c>
    </row>
    <row r="389" spans="2:25" s="4" customFormat="1" ht="15">
      <c r="B389" s="86"/>
      <c r="C389" s="1"/>
      <c r="D389" s="7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8"/>
      <c r="R389" s="35"/>
      <c r="S389" s="95"/>
      <c r="T389" s="49"/>
      <c r="U389" s="98" t="e">
        <f t="shared" si="13"/>
        <v>#DIV/0!</v>
      </c>
      <c r="W389" s="38"/>
      <c r="Y389" s="7">
        <f>104-F389</f>
        <v>104</v>
      </c>
    </row>
    <row r="390" spans="2:25" s="4" customFormat="1" ht="15">
      <c r="B390" s="38"/>
      <c r="C390" s="1"/>
      <c r="D390" s="7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8"/>
      <c r="R390" s="35"/>
      <c r="S390" s="95"/>
      <c r="T390" s="49"/>
      <c r="U390" s="98" t="e">
        <f t="shared" si="13"/>
        <v>#DIV/0!</v>
      </c>
      <c r="W390" s="38"/>
      <c r="Y390" s="7">
        <f>104-F390</f>
        <v>104</v>
      </c>
    </row>
    <row r="391" spans="2:25" ht="15">
      <c r="B391" s="38"/>
      <c r="E391" s="2"/>
      <c r="F391" s="7"/>
      <c r="G391" s="2"/>
      <c r="H391" s="2"/>
      <c r="I391" s="20"/>
      <c r="J391" s="20"/>
      <c r="K391" s="20"/>
      <c r="L391" s="20"/>
      <c r="M391" s="20"/>
      <c r="N391" s="20"/>
      <c r="O391" s="20"/>
      <c r="P391" s="20"/>
      <c r="U391" s="89" t="e">
        <f t="shared" si="13"/>
        <v>#DIV/0!</v>
      </c>
      <c r="Y391" s="21">
        <f>104-F391</f>
        <v>104</v>
      </c>
    </row>
    <row r="392" spans="2:25" ht="15">
      <c r="B392" s="38"/>
      <c r="E392" s="2" t="s">
        <v>817</v>
      </c>
      <c r="F392" s="7"/>
      <c r="G392" s="2"/>
      <c r="H392" s="2"/>
      <c r="I392" s="20"/>
      <c r="J392" s="20" t="s">
        <v>818</v>
      </c>
      <c r="K392" s="20"/>
      <c r="L392" s="20"/>
      <c r="M392" s="20"/>
      <c r="N392" s="20"/>
      <c r="O392" s="20"/>
      <c r="P392" s="20"/>
      <c r="U392" s="89" t="e">
        <f t="shared" si="13"/>
        <v>#DIV/0!</v>
      </c>
      <c r="Y392" s="21">
        <f>104-F392</f>
        <v>104</v>
      </c>
    </row>
    <row r="393" spans="8:25" ht="15.75">
      <c r="H393" s="32"/>
      <c r="U393" s="89" t="e">
        <f t="shared" si="13"/>
        <v>#DIV/0!</v>
      </c>
      <c r="Y393" s="21">
        <f aca="true" t="shared" si="14" ref="Y393:Y398">104-F393</f>
        <v>104</v>
      </c>
    </row>
    <row r="394" spans="8:25" ht="15.75">
      <c r="H394" s="32" t="s">
        <v>990</v>
      </c>
      <c r="L394" s="20"/>
      <c r="Q394" s="43"/>
      <c r="R394" s="43"/>
      <c r="S394" s="94"/>
      <c r="T394" s="10"/>
      <c r="U394" s="89" t="e">
        <f t="shared" si="13"/>
        <v>#DIV/0!</v>
      </c>
      <c r="W394" s="10"/>
      <c r="Y394" s="21">
        <f t="shared" si="14"/>
        <v>104</v>
      </c>
    </row>
    <row r="395" spans="8:25" ht="15.75">
      <c r="H395" s="32" t="s">
        <v>824</v>
      </c>
      <c r="L395" s="20"/>
      <c r="Q395" s="43"/>
      <c r="R395" s="43"/>
      <c r="S395" s="94"/>
      <c r="T395" s="10"/>
      <c r="U395" s="89" t="e">
        <f t="shared" si="13"/>
        <v>#DIV/0!</v>
      </c>
      <c r="Y395" s="21">
        <f t="shared" si="14"/>
        <v>104</v>
      </c>
    </row>
    <row r="396" spans="1:25" s="4" customFormat="1" ht="15.75">
      <c r="A396" s="15"/>
      <c r="B396" s="88" t="s">
        <v>836</v>
      </c>
      <c r="C396" s="32" t="s">
        <v>805</v>
      </c>
      <c r="D396" s="7" t="s">
        <v>853</v>
      </c>
      <c r="E396" s="28" t="s">
        <v>803</v>
      </c>
      <c r="F396" s="28" t="s">
        <v>804</v>
      </c>
      <c r="G396" s="15" t="s">
        <v>837</v>
      </c>
      <c r="H396" s="15"/>
      <c r="I396" s="15"/>
      <c r="J396" s="28"/>
      <c r="K396" s="28" t="s">
        <v>996</v>
      </c>
      <c r="L396" s="15"/>
      <c r="M396" s="15"/>
      <c r="N396" s="28" t="s">
        <v>839</v>
      </c>
      <c r="O396" s="15"/>
      <c r="P396" s="15"/>
      <c r="Q396" s="41"/>
      <c r="R396" s="43"/>
      <c r="S396" s="94"/>
      <c r="T396" s="10"/>
      <c r="U396" s="89" t="e">
        <f t="shared" si="13"/>
        <v>#DIV/0!</v>
      </c>
      <c r="W396" s="38"/>
      <c r="Y396" s="7" t="e">
        <f t="shared" si="14"/>
        <v>#VALUE!</v>
      </c>
    </row>
    <row r="397" spans="1:25" s="4" customFormat="1" ht="15.75">
      <c r="A397" s="15"/>
      <c r="B397" s="88" t="s">
        <v>806</v>
      </c>
      <c r="C397" s="32" t="s">
        <v>828</v>
      </c>
      <c r="D397" s="7" t="s">
        <v>854</v>
      </c>
      <c r="E397" s="15"/>
      <c r="F397" s="28" t="s">
        <v>807</v>
      </c>
      <c r="G397" s="15"/>
      <c r="H397" s="15"/>
      <c r="I397" s="28" t="s">
        <v>991</v>
      </c>
      <c r="J397" s="28" t="s">
        <v>992</v>
      </c>
      <c r="K397" s="28" t="s">
        <v>993</v>
      </c>
      <c r="L397" s="28" t="s">
        <v>994</v>
      </c>
      <c r="M397" s="28" t="s">
        <v>995</v>
      </c>
      <c r="N397" s="87" t="s">
        <v>841</v>
      </c>
      <c r="O397" s="15"/>
      <c r="P397" s="15"/>
      <c r="Q397" s="41"/>
      <c r="R397" s="43"/>
      <c r="S397" s="94"/>
      <c r="T397" s="10"/>
      <c r="U397" s="89" t="e">
        <f t="shared" si="13"/>
        <v>#DIV/0!</v>
      </c>
      <c r="W397" s="10"/>
      <c r="Y397" s="7" t="e">
        <f t="shared" si="14"/>
        <v>#VALUE!</v>
      </c>
    </row>
    <row r="398" spans="1:25" s="4" customFormat="1" ht="15.75">
      <c r="A398" s="4">
        <v>354</v>
      </c>
      <c r="B398" s="86">
        <v>70</v>
      </c>
      <c r="C398" s="1"/>
      <c r="D398" s="7">
        <v>1</v>
      </c>
      <c r="E398" s="2" t="str">
        <f>VLOOKUP($A398,база!$A$3:$E$9988,2,FALSE)</f>
        <v>Саидов Саид</v>
      </c>
      <c r="F398" s="7" t="str">
        <f>VLOOKUP($A398,база!$A$3:$E$9988,3,FALSE)</f>
        <v>30</v>
      </c>
      <c r="G398" s="2" t="str">
        <f>VLOOKUP($A398,база!$A$3:$E$9988,4,FALSE)</f>
        <v>Дагестан,</v>
      </c>
      <c r="H398" s="2" t="str">
        <f>VLOOKUP($A398,база!$A$3:$E$9988,5,FALSE)</f>
        <v>Махачкала</v>
      </c>
      <c r="I398" s="7">
        <v>32.06</v>
      </c>
      <c r="J398" s="7">
        <v>11.08</v>
      </c>
      <c r="K398" s="7">
        <v>28.97</v>
      </c>
      <c r="L398" s="92">
        <v>21.9</v>
      </c>
      <c r="M398" s="92">
        <v>11.63</v>
      </c>
      <c r="O398" s="15"/>
      <c r="P398" s="15"/>
      <c r="Q398" s="48"/>
      <c r="R398" s="35"/>
      <c r="S398" s="95"/>
      <c r="T398" s="49"/>
      <c r="U398" s="89" t="e">
        <f t="shared" si="13"/>
        <v>#DIV/0!</v>
      </c>
      <c r="W398" s="38"/>
      <c r="Y398" s="7">
        <f t="shared" si="14"/>
        <v>74</v>
      </c>
    </row>
    <row r="399" spans="5:21" ht="15.75">
      <c r="E399" s="2"/>
      <c r="F399" s="7"/>
      <c r="G399" s="2"/>
      <c r="H399" s="2"/>
      <c r="I399" s="7">
        <v>64.46</v>
      </c>
      <c r="J399" s="7">
        <v>82.02</v>
      </c>
      <c r="K399" s="7">
        <v>61.77</v>
      </c>
      <c r="L399" s="92">
        <v>47.25</v>
      </c>
      <c r="M399" s="92">
        <v>59.86</v>
      </c>
      <c r="N399" s="89">
        <f>I399+J399+K399+L399+M399</f>
        <v>315.36</v>
      </c>
      <c r="O399" s="15"/>
      <c r="P399" s="15"/>
      <c r="U399" s="89" t="e">
        <f t="shared" si="13"/>
        <v>#DIV/0!</v>
      </c>
    </row>
    <row r="400" spans="1:25" ht="15">
      <c r="A400" s="4">
        <v>19</v>
      </c>
      <c r="D400" s="7">
        <v>2</v>
      </c>
      <c r="E400" s="2" t="str">
        <f>VLOOKUP($A400,база!$A$3:$E$9988,2,FALSE)</f>
        <v>Архипов Виталий</v>
      </c>
      <c r="F400" s="7" t="str">
        <f>VLOOKUP($A400,база!$A$3:$E$9988,3,FALSE)</f>
        <v>31</v>
      </c>
      <c r="G400" s="2" t="str">
        <f>VLOOKUP($A400,база!$A$3:$E$9988,4,FALSE)</f>
        <v>Сверлд..Новоуральск</v>
      </c>
      <c r="H400" s="2" t="str">
        <f>VLOOKUP($A400,база!$A$3:$E$9988,5,FALSE)</f>
        <v>Кедр</v>
      </c>
      <c r="I400" s="7">
        <v>28.68</v>
      </c>
      <c r="J400" s="7">
        <v>9.92</v>
      </c>
      <c r="K400" s="21">
        <v>24.18</v>
      </c>
      <c r="L400" s="101">
        <v>25.66</v>
      </c>
      <c r="M400" s="101">
        <v>0</v>
      </c>
      <c r="N400" s="89"/>
      <c r="U400" s="89" t="e">
        <f t="shared" si="13"/>
        <v>#DIV/0!</v>
      </c>
      <c r="Y400" s="21">
        <f>104-F400</f>
        <v>73</v>
      </c>
    </row>
    <row r="401" spans="5:21" ht="15">
      <c r="E401" s="2"/>
      <c r="F401" s="7"/>
      <c r="G401" s="2"/>
      <c r="H401" s="2"/>
      <c r="I401" s="7">
        <v>53.01</v>
      </c>
      <c r="J401" s="7">
        <v>71.89</v>
      </c>
      <c r="K401" s="21">
        <v>50.47</v>
      </c>
      <c r="L401" s="101">
        <v>54.35</v>
      </c>
      <c r="M401" s="101">
        <v>0</v>
      </c>
      <c r="N401" s="89">
        <f>I401+J401+K401+L401+M401</f>
        <v>229.72</v>
      </c>
      <c r="U401" s="89" t="e">
        <f t="shared" si="13"/>
        <v>#DIV/0!</v>
      </c>
    </row>
    <row r="402" spans="4:25" ht="15">
      <c r="D402" s="7">
        <v>3</v>
      </c>
      <c r="E402" s="2" t="s">
        <v>1001</v>
      </c>
      <c r="F402" s="7">
        <v>32</v>
      </c>
      <c r="G402" s="2" t="s">
        <v>724</v>
      </c>
      <c r="H402" s="2" t="s">
        <v>973</v>
      </c>
      <c r="I402" s="7">
        <v>24.68</v>
      </c>
      <c r="J402" s="7">
        <v>7.25</v>
      </c>
      <c r="K402" s="21">
        <v>26.62</v>
      </c>
      <c r="L402" s="101">
        <v>12</v>
      </c>
      <c r="M402" s="101">
        <v>9.12</v>
      </c>
      <c r="N402" s="89"/>
      <c r="U402" s="89" t="e">
        <f t="shared" si="13"/>
        <v>#DIV/0!</v>
      </c>
      <c r="Y402" s="21">
        <f>104-F402</f>
        <v>72</v>
      </c>
    </row>
    <row r="403" spans="5:21" ht="15">
      <c r="E403" s="2"/>
      <c r="F403" s="7"/>
      <c r="G403" s="2"/>
      <c r="H403" s="2"/>
      <c r="I403" s="7">
        <v>46.61</v>
      </c>
      <c r="J403" s="7">
        <v>50.28</v>
      </c>
      <c r="K403" s="21">
        <v>51.99</v>
      </c>
      <c r="L403" s="101">
        <v>24.47</v>
      </c>
      <c r="M403" s="101">
        <v>44.1</v>
      </c>
      <c r="N403" s="89">
        <f>I403+J403+K403+L403+M403</f>
        <v>217.45</v>
      </c>
      <c r="U403" s="89" t="e">
        <f t="shared" si="13"/>
        <v>#DIV/0!</v>
      </c>
    </row>
    <row r="404" spans="5:21" ht="15">
      <c r="E404" s="2" t="s">
        <v>970</v>
      </c>
      <c r="F404" s="7">
        <v>32</v>
      </c>
      <c r="G404" s="2" t="s">
        <v>3</v>
      </c>
      <c r="H404" s="2"/>
      <c r="I404" s="7">
        <v>27.94</v>
      </c>
      <c r="J404" s="7">
        <v>8.76</v>
      </c>
      <c r="K404" s="21">
        <v>0</v>
      </c>
      <c r="L404" s="101" t="s">
        <v>1042</v>
      </c>
      <c r="M404" s="101" t="s">
        <v>1042</v>
      </c>
      <c r="N404" s="89"/>
      <c r="U404" s="89" t="e">
        <f t="shared" si="13"/>
        <v>#DIV/0!</v>
      </c>
    </row>
    <row r="405" spans="5:21" ht="15">
      <c r="E405" s="2"/>
      <c r="F405" s="7"/>
      <c r="G405" s="2"/>
      <c r="H405" s="2"/>
      <c r="I405" s="7">
        <v>53.91</v>
      </c>
      <c r="J405" s="7">
        <v>62.13</v>
      </c>
      <c r="K405" s="21">
        <v>0</v>
      </c>
      <c r="L405" s="101"/>
      <c r="M405" s="101"/>
      <c r="N405" s="89"/>
      <c r="U405" s="89" t="e">
        <f t="shared" si="13"/>
        <v>#DIV/0!</v>
      </c>
    </row>
    <row r="406" spans="1:21" ht="15">
      <c r="A406" s="4">
        <v>557</v>
      </c>
      <c r="B406" s="86">
        <v>65</v>
      </c>
      <c r="D406" s="7">
        <v>1</v>
      </c>
      <c r="E406" s="2" t="str">
        <f>VLOOKUP($A406,база!$A$3:$E$9988,2,FALSE)</f>
        <v>Гольцов Николай</v>
      </c>
      <c r="F406" s="7">
        <f>VLOOKUP($A406,база!$A$3:$E$9988,3,FALSE)</f>
        <v>34</v>
      </c>
      <c r="G406" s="2" t="str">
        <f>VLOOKUP($A406,база!$A$3:$E$9988,4,FALSE)</f>
        <v>Алтайский кр.</v>
      </c>
      <c r="H406" s="2" t="str">
        <f>VLOOKUP($A406,база!$A$3:$E$9988,5,FALSE)</f>
        <v>Битск</v>
      </c>
      <c r="I406" s="92">
        <v>36.84</v>
      </c>
      <c r="J406" s="92">
        <v>11.02</v>
      </c>
      <c r="K406" s="101">
        <v>31</v>
      </c>
      <c r="L406" s="101">
        <v>28.4</v>
      </c>
      <c r="M406" s="101">
        <v>13.18</v>
      </c>
      <c r="N406" s="89"/>
      <c r="U406" s="89" t="e">
        <f t="shared" si="13"/>
        <v>#DIV/0!</v>
      </c>
    </row>
    <row r="407" spans="5:21" ht="15">
      <c r="E407" s="2"/>
      <c r="F407" s="7"/>
      <c r="G407" s="2"/>
      <c r="H407" s="2"/>
      <c r="I407" s="92">
        <v>74.61</v>
      </c>
      <c r="J407" s="92">
        <v>81.82</v>
      </c>
      <c r="K407" s="101">
        <v>59.29</v>
      </c>
      <c r="L407" s="101">
        <v>55.76</v>
      </c>
      <c r="M407" s="101">
        <v>70.19</v>
      </c>
      <c r="N407" s="89">
        <f>I407+J407+K407+L407+M407</f>
        <v>341.67</v>
      </c>
      <c r="U407" s="89" t="e">
        <f t="shared" si="13"/>
        <v>#DIV/0!</v>
      </c>
    </row>
    <row r="408" spans="1:25" ht="15">
      <c r="A408" s="4">
        <v>127</v>
      </c>
      <c r="D408" s="7">
        <v>2</v>
      </c>
      <c r="E408" s="2" t="str">
        <f>VLOOKUP($A408,база!$A$3:$E$9988,2,FALSE)</f>
        <v>Ермаков Анатолий</v>
      </c>
      <c r="F408" s="7" t="str">
        <f>VLOOKUP($A408,база!$A$3:$E$9988,3,FALSE)</f>
        <v>39</v>
      </c>
      <c r="G408" s="2" t="str">
        <f>VLOOKUP($A408,база!$A$3:$E$9988,4,FALSE)</f>
        <v>Москва</v>
      </c>
      <c r="H408" s="2"/>
      <c r="I408" s="92">
        <v>19.85</v>
      </c>
      <c r="J408" s="92">
        <v>11.23</v>
      </c>
      <c r="K408" s="101">
        <v>29.3</v>
      </c>
      <c r="L408" s="101">
        <v>20.6</v>
      </c>
      <c r="M408" s="101">
        <v>7.34</v>
      </c>
      <c r="N408" s="89"/>
      <c r="U408" s="89" t="e">
        <f t="shared" si="13"/>
        <v>#DIV/0!</v>
      </c>
      <c r="Y408" s="21">
        <f>104-F408</f>
        <v>65</v>
      </c>
    </row>
    <row r="409" spans="5:21" ht="15">
      <c r="E409" s="2"/>
      <c r="F409" s="7"/>
      <c r="G409" s="2"/>
      <c r="H409" s="2"/>
      <c r="I409" s="92">
        <v>36.95</v>
      </c>
      <c r="J409" s="92">
        <v>76.4</v>
      </c>
      <c r="K409" s="101">
        <v>51.33</v>
      </c>
      <c r="L409" s="101">
        <v>37.48</v>
      </c>
      <c r="M409" s="101">
        <v>36.72</v>
      </c>
      <c r="N409" s="89">
        <f>I409+J409+K409+L409+M409</f>
        <v>238.88</v>
      </c>
      <c r="U409" s="89" t="e">
        <f t="shared" si="13"/>
        <v>#DIV/0!</v>
      </c>
    </row>
    <row r="410" spans="1:25" ht="15">
      <c r="A410" s="4">
        <v>17</v>
      </c>
      <c r="B410" s="86">
        <v>60</v>
      </c>
      <c r="D410" s="7">
        <v>1</v>
      </c>
      <c r="E410" s="2" t="s">
        <v>1016</v>
      </c>
      <c r="F410" s="7">
        <v>42</v>
      </c>
      <c r="G410" s="2" t="str">
        <f>VLOOKUP($A410,база!$A$3:$E$9988,4,FALSE)</f>
        <v>Дагестан</v>
      </c>
      <c r="H410" s="2" t="str">
        <f>VLOOKUP($A410,база!$A$3:$E$9988,5,FALSE)</f>
        <v>Махачкала</v>
      </c>
      <c r="I410" s="92">
        <v>24.06</v>
      </c>
      <c r="J410" s="92">
        <v>10.53</v>
      </c>
      <c r="K410" s="101">
        <v>41.56</v>
      </c>
      <c r="L410" s="101">
        <v>36.01</v>
      </c>
      <c r="M410" s="101">
        <v>10.42</v>
      </c>
      <c r="N410" s="89"/>
      <c r="U410" s="89" t="e">
        <f t="shared" si="13"/>
        <v>#DIV/0!</v>
      </c>
      <c r="Y410" s="21">
        <f>104-F410</f>
        <v>62</v>
      </c>
    </row>
    <row r="411" spans="5:21" ht="15">
      <c r="E411" s="2"/>
      <c r="F411" s="7"/>
      <c r="G411" s="2"/>
      <c r="H411" s="2"/>
      <c r="I411" s="92">
        <v>41.25</v>
      </c>
      <c r="J411" s="92">
        <v>64.33</v>
      </c>
      <c r="K411" s="101">
        <v>65.3</v>
      </c>
      <c r="L411" s="101">
        <v>60.8</v>
      </c>
      <c r="M411" s="101">
        <v>49.02</v>
      </c>
      <c r="N411" s="89">
        <f>I411+J411+K411+L411+M411</f>
        <v>280.7</v>
      </c>
      <c r="U411" s="89" t="e">
        <f t="shared" si="13"/>
        <v>#DIV/0!</v>
      </c>
    </row>
    <row r="412" spans="1:14" ht="15">
      <c r="A412" s="4">
        <v>576</v>
      </c>
      <c r="D412" s="7">
        <v>2</v>
      </c>
      <c r="E412" s="2" t="str">
        <f>VLOOKUP($A412,база!$A$3:$E$9988,2,FALSE)</f>
        <v>Полосин Андрей</v>
      </c>
      <c r="F412" s="7">
        <f>VLOOKUP($A412,база!$A$3:$E$9988,3,FALSE)</f>
        <v>40</v>
      </c>
      <c r="G412" s="2" t="str">
        <f>VLOOKUP($A412,база!$A$3:$E$9988,4,FALSE)</f>
        <v>Москва</v>
      </c>
      <c r="H412" s="2" t="str">
        <f>VLOOKUP($A412,база!$A$3:$E$9988,5,FALSE)</f>
        <v>Луг</v>
      </c>
      <c r="I412" s="92">
        <v>20.44</v>
      </c>
      <c r="J412" s="92">
        <v>10.64</v>
      </c>
      <c r="K412" s="101">
        <v>35.42</v>
      </c>
      <c r="L412" s="101">
        <v>34.73</v>
      </c>
      <c r="M412" s="101">
        <v>9.56</v>
      </c>
      <c r="N412" s="89"/>
    </row>
    <row r="413" spans="5:14" ht="15">
      <c r="E413" s="2"/>
      <c r="F413" s="7"/>
      <c r="G413" s="2"/>
      <c r="H413" s="2"/>
      <c r="I413" s="92">
        <v>37.3</v>
      </c>
      <c r="J413" s="92">
        <v>70.94</v>
      </c>
      <c r="K413" s="101">
        <v>60.77</v>
      </c>
      <c r="L413" s="101">
        <v>62.06</v>
      </c>
      <c r="M413" s="101">
        <v>47.12</v>
      </c>
      <c r="N413" s="89">
        <f>I413+J413+K413+L413+M413</f>
        <v>278.19</v>
      </c>
    </row>
    <row r="414" spans="1:25" ht="15">
      <c r="A414" s="4">
        <v>536</v>
      </c>
      <c r="B414" s="86">
        <v>55</v>
      </c>
      <c r="D414" s="7">
        <v>1</v>
      </c>
      <c r="E414" s="2" t="str">
        <f>VLOOKUP($A414,база!$A$3:$E$9988,2,FALSE)</f>
        <v>Козыренко Николай</v>
      </c>
      <c r="F414" s="7">
        <f>VLOOKUP($A414,база!$A$3:$E$9988,3,FALSE)</f>
        <v>46</v>
      </c>
      <c r="G414" s="2" t="str">
        <f>VLOOKUP($A414,база!$A$3:$E$9988,4,FALSE)</f>
        <v>Самарская</v>
      </c>
      <c r="H414" s="2" t="str">
        <f>VLOOKUP($A414,база!$A$3:$E$9988,5,FALSE)</f>
        <v>Тольятти</v>
      </c>
      <c r="I414" s="92">
        <v>38.88</v>
      </c>
      <c r="J414" s="92">
        <v>8.56</v>
      </c>
      <c r="K414" s="101">
        <v>30.66</v>
      </c>
      <c r="L414" s="101">
        <v>22.17</v>
      </c>
      <c r="M414" s="101">
        <v>14.56</v>
      </c>
      <c r="N414" s="89"/>
      <c r="U414" s="89" t="e">
        <f t="shared" si="13"/>
        <v>#DIV/0!</v>
      </c>
      <c r="Y414" s="21">
        <f>104-F414</f>
        <v>58</v>
      </c>
    </row>
    <row r="415" spans="5:21" ht="15">
      <c r="E415" s="2"/>
      <c r="F415" s="7"/>
      <c r="G415" s="2"/>
      <c r="H415" s="2"/>
      <c r="I415" s="92">
        <v>67.2</v>
      </c>
      <c r="J415" s="92">
        <v>53.74</v>
      </c>
      <c r="K415" s="101">
        <v>54.22</v>
      </c>
      <c r="L415" s="101">
        <v>37.69</v>
      </c>
      <c r="M415" s="101">
        <v>71.98</v>
      </c>
      <c r="N415" s="89">
        <f>I415+J415+K415+L415+M415</f>
        <v>284.83</v>
      </c>
      <c r="U415" s="89" t="e">
        <f t="shared" si="13"/>
        <v>#DIV/0!</v>
      </c>
    </row>
    <row r="416" spans="1:25" ht="15">
      <c r="A416" s="4">
        <v>145</v>
      </c>
      <c r="B416" s="86">
        <v>55</v>
      </c>
      <c r="D416" s="7">
        <v>2</v>
      </c>
      <c r="E416" s="2" t="str">
        <f>VLOOKUP($A416,база!$A$3:$E$9988,2,FALSE)</f>
        <v>Зенкин Алексей</v>
      </c>
      <c r="F416" s="7" t="str">
        <f>VLOOKUP($A416,база!$A$3:$E$9988,3,FALSE)</f>
        <v>46</v>
      </c>
      <c r="G416" s="2" t="str">
        <f>VLOOKUP($A416,база!$A$3:$E$9988,4,FALSE)</f>
        <v>Липецк</v>
      </c>
      <c r="H416" s="2" t="str">
        <f>VLOOKUP($A416,база!$A$3:$E$9988,5,FALSE)</f>
        <v>Лип.Металлург</v>
      </c>
      <c r="I416" s="92">
        <v>35.64</v>
      </c>
      <c r="J416" s="92">
        <v>13.1</v>
      </c>
      <c r="K416" s="36">
        <v>0</v>
      </c>
      <c r="L416" s="101">
        <v>34.32</v>
      </c>
      <c r="M416" s="101">
        <v>14.76</v>
      </c>
      <c r="N416" s="89"/>
      <c r="U416" s="89" t="e">
        <f t="shared" si="13"/>
        <v>#DIV/0!</v>
      </c>
      <c r="Y416" s="21">
        <f>104-F416</f>
        <v>58</v>
      </c>
    </row>
    <row r="417" spans="5:21" ht="15">
      <c r="E417" s="2"/>
      <c r="F417" s="7"/>
      <c r="G417" s="2"/>
      <c r="H417" s="2"/>
      <c r="I417" s="92">
        <v>62.89</v>
      </c>
      <c r="J417" s="92">
        <v>84.03</v>
      </c>
      <c r="K417" s="36">
        <v>0</v>
      </c>
      <c r="L417" s="101">
        <v>59.45</v>
      </c>
      <c r="M417" s="101">
        <v>74.14</v>
      </c>
      <c r="N417" s="89">
        <f>I417+J417+K417+L417+M417</f>
        <v>280.51</v>
      </c>
      <c r="U417" s="89" t="e">
        <f t="shared" si="13"/>
        <v>#DIV/0!</v>
      </c>
    </row>
    <row r="418" spans="1:25" ht="15">
      <c r="A418" s="4">
        <v>4</v>
      </c>
      <c r="B418" s="86">
        <v>55</v>
      </c>
      <c r="D418" s="7">
        <v>3</v>
      </c>
      <c r="E418" s="2" t="str">
        <f>VLOOKUP($A418,база!$A$3:$E$9988,2,FALSE)</f>
        <v>Адамов Юрий</v>
      </c>
      <c r="F418" s="7">
        <f>VLOOKUP($A418,база!$A$3:$E$9988,3,FALSE)</f>
        <v>47</v>
      </c>
      <c r="G418" s="2" t="str">
        <f>VLOOKUP($A418,база!$A$3:$E$9988,4,FALSE)</f>
        <v>Казахстан</v>
      </c>
      <c r="H418" s="2" t="str">
        <f>VLOOKUP($A418,база!$A$3:$E$9988,5,FALSE)</f>
        <v>Актюбенская</v>
      </c>
      <c r="I418" s="92">
        <v>20.18</v>
      </c>
      <c r="J418" s="92">
        <v>9.49</v>
      </c>
      <c r="K418" s="101">
        <v>32.66</v>
      </c>
      <c r="L418" s="101">
        <v>38.1</v>
      </c>
      <c r="M418" s="101">
        <v>8.52</v>
      </c>
      <c r="N418" s="89"/>
      <c r="U418" s="89" t="e">
        <f t="shared" si="13"/>
        <v>#DIV/0!</v>
      </c>
      <c r="Y418" s="21">
        <f>104-F418</f>
        <v>57</v>
      </c>
    </row>
    <row r="419" spans="5:21" ht="15">
      <c r="E419" s="2"/>
      <c r="F419" s="7"/>
      <c r="G419" s="2"/>
      <c r="H419" s="2"/>
      <c r="I419" s="92">
        <v>34.15</v>
      </c>
      <c r="J419" s="92">
        <v>58.3</v>
      </c>
      <c r="K419" s="101">
        <v>55.23</v>
      </c>
      <c r="L419" s="101">
        <v>63.54</v>
      </c>
      <c r="M419" s="101">
        <v>41.46</v>
      </c>
      <c r="N419" s="89">
        <f>I419+J419+K419+L419+M419</f>
        <v>252.67999999999998</v>
      </c>
      <c r="U419" s="89" t="e">
        <f t="shared" si="13"/>
        <v>#DIV/0!</v>
      </c>
    </row>
    <row r="420" spans="1:25" ht="15">
      <c r="A420" s="4">
        <v>549</v>
      </c>
      <c r="B420" s="86">
        <v>50</v>
      </c>
      <c r="D420" s="7">
        <v>1</v>
      </c>
      <c r="E420" s="2" t="str">
        <f>VLOOKUP($A420,база!$A$3:$E$9988,2,FALSE)</f>
        <v>Ахметзянов Камиль</v>
      </c>
      <c r="F420" s="7">
        <f>VLOOKUP($A420,база!$A$3:$E$9988,3,FALSE)</f>
        <v>50</v>
      </c>
      <c r="G420" s="2" t="str">
        <f>VLOOKUP($A420,база!$A$3:$E$9988,4,FALSE)</f>
        <v>Татарстан</v>
      </c>
      <c r="H420" s="2" t="str">
        <f>VLOOKUP($A420,база!$A$3:$E$9988,5,FALSE)</f>
        <v>Казань</v>
      </c>
      <c r="I420" s="92">
        <v>33.62</v>
      </c>
      <c r="J420" s="92">
        <v>10.78</v>
      </c>
      <c r="K420" s="101">
        <v>40</v>
      </c>
      <c r="L420" s="101">
        <v>27.6</v>
      </c>
      <c r="M420" s="101">
        <v>11.64</v>
      </c>
      <c r="N420" s="89"/>
      <c r="U420" s="89" t="e">
        <f t="shared" si="13"/>
        <v>#DIV/0!</v>
      </c>
      <c r="Y420" s="21">
        <f>104-F420</f>
        <v>54</v>
      </c>
    </row>
    <row r="421" spans="5:21" ht="15">
      <c r="E421" s="2"/>
      <c r="F421" s="7"/>
      <c r="G421" s="2"/>
      <c r="H421" s="2"/>
      <c r="I421" s="92">
        <v>53.46</v>
      </c>
      <c r="J421" s="92">
        <v>62.07</v>
      </c>
      <c r="K421" s="101">
        <v>64.85</v>
      </c>
      <c r="L421" s="101">
        <v>43.51</v>
      </c>
      <c r="M421" s="101">
        <v>54.09</v>
      </c>
      <c r="N421" s="89">
        <f>I421+J421+K421+L421+M421</f>
        <v>277.98</v>
      </c>
      <c r="U421" s="89" t="e">
        <f t="shared" si="13"/>
        <v>#DIV/0!</v>
      </c>
    </row>
    <row r="422" spans="5:14" ht="15">
      <c r="E422" s="2"/>
      <c r="F422" s="7"/>
      <c r="G422" s="2"/>
      <c r="H422" s="2"/>
      <c r="I422" s="92"/>
      <c r="J422" s="92"/>
      <c r="K422" s="101"/>
      <c r="L422" s="101"/>
      <c r="M422" s="101"/>
      <c r="N422" s="89"/>
    </row>
    <row r="423" spans="5:14" ht="15">
      <c r="E423" s="2" t="s">
        <v>1043</v>
      </c>
      <c r="F423" s="7"/>
      <c r="G423" s="2"/>
      <c r="H423" s="2"/>
      <c r="I423" s="92"/>
      <c r="J423" s="92"/>
      <c r="K423" s="101"/>
      <c r="L423" s="101"/>
      <c r="M423" s="101"/>
      <c r="N423" s="89"/>
    </row>
    <row r="424" spans="5:14" ht="15">
      <c r="E424" s="2"/>
      <c r="F424" s="7"/>
      <c r="G424" s="2"/>
      <c r="H424" s="2"/>
      <c r="I424" s="92"/>
      <c r="J424" s="92"/>
      <c r="K424" s="101"/>
      <c r="L424" s="101"/>
      <c r="M424" s="101"/>
      <c r="N424" s="89"/>
    </row>
    <row r="425" spans="1:25" ht="15">
      <c r="A425" s="4">
        <v>398</v>
      </c>
      <c r="B425" s="86">
        <v>50</v>
      </c>
      <c r="D425" s="7">
        <v>2</v>
      </c>
      <c r="E425" s="2" t="str">
        <f>VLOOKUP($A425,база!$A$3:$E$9988,2,FALSE)</f>
        <v>Соколов Владимир</v>
      </c>
      <c r="F425" s="7">
        <f>VLOOKUP($A425,база!$A$3:$E$9988,3,FALSE)</f>
        <v>52</v>
      </c>
      <c r="G425" s="2" t="str">
        <f>VLOOKUP($A425,база!$A$3:$E$9988,4,FALSE)</f>
        <v>Ульяновск</v>
      </c>
      <c r="H425" s="2" t="str">
        <f>VLOOKUP($A425,база!$A$3:$E$9988,5,FALSE)</f>
        <v>Ювенис</v>
      </c>
      <c r="I425" s="92">
        <v>28.46</v>
      </c>
      <c r="J425" s="92">
        <v>9.53</v>
      </c>
      <c r="K425" s="101">
        <v>30.46</v>
      </c>
      <c r="L425" s="101">
        <v>30.91</v>
      </c>
      <c r="M425" s="101">
        <v>10.13</v>
      </c>
      <c r="N425" s="89"/>
      <c r="U425" s="89" t="e">
        <f t="shared" si="13"/>
        <v>#DIV/0!</v>
      </c>
      <c r="Y425" s="21">
        <f>104-F425</f>
        <v>52</v>
      </c>
    </row>
    <row r="426" spans="5:21" ht="15">
      <c r="E426" s="2"/>
      <c r="F426" s="7"/>
      <c r="G426" s="2"/>
      <c r="H426" s="2"/>
      <c r="I426" s="92">
        <v>44.32</v>
      </c>
      <c r="J426" s="92">
        <v>53.69</v>
      </c>
      <c r="K426" s="101">
        <v>48.32</v>
      </c>
      <c r="L426" s="101">
        <v>47.82</v>
      </c>
      <c r="M426" s="101">
        <v>46.34</v>
      </c>
      <c r="N426" s="89">
        <f>I426+J426+K426+L426+M426</f>
        <v>240.48999999999998</v>
      </c>
      <c r="U426" s="89" t="e">
        <f t="shared" si="13"/>
        <v>#DIV/0!</v>
      </c>
    </row>
    <row r="427" spans="1:25" ht="15">
      <c r="A427" s="4">
        <v>539</v>
      </c>
      <c r="B427" s="86">
        <v>45</v>
      </c>
      <c r="D427" s="7">
        <v>1</v>
      </c>
      <c r="E427" s="2" t="str">
        <f>VLOOKUP($A427,база!$A$3:$E$9988,2,FALSE)</f>
        <v>Сергеев Сергей</v>
      </c>
      <c r="F427" s="7">
        <f>VLOOKUP($A427,база!$A$3:$E$9988,3,FALSE)</f>
        <v>58</v>
      </c>
      <c r="G427" s="2" t="str">
        <f>VLOOKUP($A427,база!$A$3:$E$9988,4,FALSE)</f>
        <v>Самарская</v>
      </c>
      <c r="H427" s="2" t="str">
        <f>VLOOKUP($A427,база!$A$3:$E$9988,5,FALSE)</f>
        <v>Тольятти</v>
      </c>
      <c r="I427" s="92">
        <v>37.88</v>
      </c>
      <c r="J427" s="92">
        <v>9.46</v>
      </c>
      <c r="K427" s="101">
        <v>24.35</v>
      </c>
      <c r="L427" s="101">
        <v>22.02</v>
      </c>
      <c r="M427" s="101">
        <v>12.42</v>
      </c>
      <c r="N427" s="89"/>
      <c r="U427" s="89" t="e">
        <f t="shared" si="13"/>
        <v>#DIV/0!</v>
      </c>
      <c r="Y427" s="21">
        <f>104-F427</f>
        <v>46</v>
      </c>
    </row>
    <row r="428" spans="5:21" ht="15">
      <c r="E428" s="2"/>
      <c r="F428" s="7"/>
      <c r="G428" s="2"/>
      <c r="H428" s="2"/>
      <c r="I428" s="92">
        <v>57.23</v>
      </c>
      <c r="J428" s="92">
        <v>51.47</v>
      </c>
      <c r="K428" s="101">
        <v>38.35</v>
      </c>
      <c r="L428" s="101">
        <v>30.41</v>
      </c>
      <c r="M428" s="101">
        <v>61.25</v>
      </c>
      <c r="N428" s="89">
        <f>I428+J428+K428+L428+M428</f>
        <v>238.70999999999998</v>
      </c>
      <c r="U428" s="89" t="e">
        <f t="shared" si="13"/>
        <v>#DIV/0!</v>
      </c>
    </row>
    <row r="429" spans="1:21" ht="15">
      <c r="A429" s="4">
        <v>255</v>
      </c>
      <c r="B429" s="86">
        <v>40</v>
      </c>
      <c r="D429" s="7">
        <v>1</v>
      </c>
      <c r="E429" s="2" t="str">
        <f>VLOOKUP($A429,база!$A$3:$E$9988,2,FALSE)</f>
        <v>Меньшенин Игорь</v>
      </c>
      <c r="F429" s="7" t="str">
        <f>VLOOKUP($A429,база!$A$3:$E$9988,3,FALSE)</f>
        <v>64</v>
      </c>
      <c r="G429" s="2" t="str">
        <f>VLOOKUP($A429,база!$A$3:$E$9988,4,FALSE)</f>
        <v>Челябинск</v>
      </c>
      <c r="H429" s="2"/>
      <c r="I429" s="92">
        <v>16.76</v>
      </c>
      <c r="J429" s="92">
        <v>6.74</v>
      </c>
      <c r="K429" s="101">
        <v>21.43</v>
      </c>
      <c r="L429" s="101">
        <v>24.16</v>
      </c>
      <c r="M429" s="101">
        <v>5.76</v>
      </c>
      <c r="N429" s="89"/>
      <c r="U429" s="89" t="e">
        <f t="shared" si="13"/>
        <v>#DIV/0!</v>
      </c>
    </row>
    <row r="430" spans="5:25" ht="15">
      <c r="E430" s="2"/>
      <c r="F430" s="7"/>
      <c r="G430" s="2"/>
      <c r="H430" s="2"/>
      <c r="I430" s="92">
        <v>22.33</v>
      </c>
      <c r="J430" s="92">
        <v>32.19</v>
      </c>
      <c r="K430" s="101">
        <v>30.14</v>
      </c>
      <c r="L430" s="101">
        <v>30.36</v>
      </c>
      <c r="M430" s="101">
        <v>25.87</v>
      </c>
      <c r="N430" s="89">
        <f>I430+J430+K430+L430+M430</f>
        <v>140.89</v>
      </c>
      <c r="U430" s="89" t="e">
        <f t="shared" si="13"/>
        <v>#DIV/0!</v>
      </c>
      <c r="Y430" s="21">
        <f>104-F431</f>
        <v>38</v>
      </c>
    </row>
    <row r="431" spans="1:21" ht="15">
      <c r="A431" s="4">
        <v>583</v>
      </c>
      <c r="B431" s="86">
        <v>35</v>
      </c>
      <c r="D431" s="7">
        <v>1</v>
      </c>
      <c r="E431" s="2" t="str">
        <f>VLOOKUP($A431,база!$A$3:$E$9988,2,FALSE)</f>
        <v>Сельверстов Дмитрий</v>
      </c>
      <c r="F431" s="7">
        <f>VLOOKUP($A431,база!$A$3:$E$9988,3,FALSE)</f>
        <v>66</v>
      </c>
      <c r="G431" s="2" t="str">
        <f>VLOOKUP($A431,база!$A$3:$E$9988,4,FALSE)</f>
        <v>Москва</v>
      </c>
      <c r="H431" s="2"/>
      <c r="I431" s="92">
        <v>24.38</v>
      </c>
      <c r="J431" s="92">
        <v>11.42</v>
      </c>
      <c r="K431" s="101">
        <v>34.86</v>
      </c>
      <c r="L431" s="101">
        <v>35.4</v>
      </c>
      <c r="M431" s="101">
        <v>12.03</v>
      </c>
      <c r="N431" s="89"/>
      <c r="U431" s="89" t="e">
        <f t="shared" si="13"/>
        <v>#DIV/0!</v>
      </c>
    </row>
    <row r="432" spans="5:25" ht="15">
      <c r="E432" s="2"/>
      <c r="F432" s="7"/>
      <c r="G432" s="2"/>
      <c r="H432" s="2"/>
      <c r="I432" s="92">
        <v>30.55</v>
      </c>
      <c r="J432" s="92">
        <v>51.45</v>
      </c>
      <c r="K432" s="101">
        <v>49.02</v>
      </c>
      <c r="L432" s="101">
        <v>41.27</v>
      </c>
      <c r="M432" s="101">
        <v>51.61</v>
      </c>
      <c r="N432" s="89">
        <f>I432+J432+K432+L432+M432</f>
        <v>223.90000000000003</v>
      </c>
      <c r="U432" s="89" t="e">
        <f t="shared" si="13"/>
        <v>#DIV/0!</v>
      </c>
      <c r="Y432" s="21">
        <f>104-F433</f>
        <v>104</v>
      </c>
    </row>
    <row r="433" spans="5:21" ht="15">
      <c r="E433" s="2"/>
      <c r="F433" s="7"/>
      <c r="G433" s="2"/>
      <c r="H433" s="2"/>
      <c r="I433" s="4"/>
      <c r="J433" s="4"/>
      <c r="N433" s="89"/>
      <c r="U433" s="89" t="e">
        <f t="shared" si="13"/>
        <v>#DIV/0!</v>
      </c>
    </row>
    <row r="434" spans="5:21" ht="15">
      <c r="E434" s="2"/>
      <c r="F434" s="7"/>
      <c r="G434" s="2"/>
      <c r="H434" s="2"/>
      <c r="I434" s="4"/>
      <c r="J434" s="4"/>
      <c r="N434" s="89"/>
      <c r="U434" s="89" t="e">
        <f t="shared" si="13"/>
        <v>#DIV/0!</v>
      </c>
    </row>
    <row r="435" spans="5:21" ht="15">
      <c r="E435" s="2"/>
      <c r="F435" s="7"/>
      <c r="G435" s="2"/>
      <c r="H435" s="2"/>
      <c r="I435" s="4"/>
      <c r="J435" s="4"/>
      <c r="N435" s="89"/>
      <c r="U435" s="89" t="e">
        <f t="shared" si="13"/>
        <v>#DIV/0!</v>
      </c>
    </row>
    <row r="436" spans="14:21" ht="15">
      <c r="N436" s="90"/>
      <c r="U436" s="89" t="e">
        <f t="shared" si="13"/>
        <v>#DIV/0!</v>
      </c>
    </row>
    <row r="437" spans="2:25" s="4" customFormat="1" ht="15">
      <c r="B437" s="86"/>
      <c r="C437" s="1"/>
      <c r="D437" s="7"/>
      <c r="E437" s="2"/>
      <c r="F437" s="7"/>
      <c r="G437" s="2"/>
      <c r="H437" s="2"/>
      <c r="K437"/>
      <c r="L437"/>
      <c r="M437"/>
      <c r="N437" s="89"/>
      <c r="Q437" s="48"/>
      <c r="R437" s="35"/>
      <c r="S437" s="95"/>
      <c r="T437" s="49"/>
      <c r="U437" s="89" t="e">
        <f t="shared" si="13"/>
        <v>#DIV/0!</v>
      </c>
      <c r="W437" s="38"/>
      <c r="Y437" s="7"/>
    </row>
    <row r="438" spans="2:25" s="4" customFormat="1" ht="15">
      <c r="B438" s="86"/>
      <c r="C438" s="1"/>
      <c r="D438" s="7"/>
      <c r="N438" s="91"/>
      <c r="Q438" s="48"/>
      <c r="R438" s="35"/>
      <c r="S438" s="95"/>
      <c r="T438" s="49"/>
      <c r="U438" s="89" t="e">
        <f t="shared" si="13"/>
        <v>#DIV/0!</v>
      </c>
      <c r="W438" s="38"/>
      <c r="Y438" s="7"/>
    </row>
    <row r="439" spans="2:25" s="4" customFormat="1" ht="15">
      <c r="B439" s="86"/>
      <c r="C439" s="1"/>
      <c r="D439" s="7"/>
      <c r="N439" s="91"/>
      <c r="Q439" s="48"/>
      <c r="R439" s="35"/>
      <c r="S439" s="95"/>
      <c r="T439" s="49"/>
      <c r="U439" s="89" t="e">
        <f t="shared" si="13"/>
        <v>#DIV/0!</v>
      </c>
      <c r="W439" s="38"/>
      <c r="Y439" s="7"/>
    </row>
    <row r="440" spans="2:25" s="4" customFormat="1" ht="15">
      <c r="B440" s="86"/>
      <c r="C440" s="1"/>
      <c r="D440" s="7"/>
      <c r="N440" s="91"/>
      <c r="Q440" s="48"/>
      <c r="R440" s="35"/>
      <c r="S440" s="95"/>
      <c r="T440" s="49"/>
      <c r="U440" s="89" t="e">
        <f t="shared" si="13"/>
        <v>#DIV/0!</v>
      </c>
      <c r="W440" s="38"/>
      <c r="Y440" s="7"/>
    </row>
    <row r="441" spans="2:25" s="4" customFormat="1" ht="15">
      <c r="B441" s="86"/>
      <c r="C441" s="1"/>
      <c r="D441" s="7"/>
      <c r="N441" s="91"/>
      <c r="Q441" s="48"/>
      <c r="R441" s="35"/>
      <c r="S441" s="95"/>
      <c r="T441" s="49"/>
      <c r="U441" s="89" t="e">
        <f t="shared" si="13"/>
        <v>#DIV/0!</v>
      </c>
      <c r="W441" s="38"/>
      <c r="Y441" s="7"/>
    </row>
    <row r="442" spans="2:25" s="4" customFormat="1" ht="15">
      <c r="B442" s="86"/>
      <c r="C442" s="1"/>
      <c r="D442" s="7"/>
      <c r="E442" s="2"/>
      <c r="F442" s="7"/>
      <c r="G442" s="2"/>
      <c r="H442" s="2"/>
      <c r="N442" s="91"/>
      <c r="Q442" s="48"/>
      <c r="R442" s="35"/>
      <c r="S442" s="95"/>
      <c r="T442" s="49"/>
      <c r="U442" s="89" t="e">
        <f t="shared" si="13"/>
        <v>#DIV/0!</v>
      </c>
      <c r="W442" s="38"/>
      <c r="Y442" s="7"/>
    </row>
    <row r="443" spans="2:25" s="4" customFormat="1" ht="15">
      <c r="B443" s="86"/>
      <c r="C443" s="1"/>
      <c r="D443" s="7"/>
      <c r="E443" s="2"/>
      <c r="F443" s="7"/>
      <c r="G443" s="2"/>
      <c r="H443" s="2"/>
      <c r="N443" s="91"/>
      <c r="Q443" s="48"/>
      <c r="R443" s="35"/>
      <c r="S443" s="95"/>
      <c r="T443" s="49"/>
      <c r="U443" s="89" t="e">
        <f t="shared" si="13"/>
        <v>#DIV/0!</v>
      </c>
      <c r="W443" s="38"/>
      <c r="Y443" s="7"/>
    </row>
    <row r="444" spans="2:25" s="4" customFormat="1" ht="15">
      <c r="B444" s="86"/>
      <c r="C444" s="1"/>
      <c r="D444" s="7"/>
      <c r="E444" s="2"/>
      <c r="F444" s="7"/>
      <c r="G444" s="2"/>
      <c r="H444" s="2"/>
      <c r="N444" s="91"/>
      <c r="Q444" s="48"/>
      <c r="R444" s="35"/>
      <c r="S444" s="95"/>
      <c r="T444" s="49"/>
      <c r="U444" s="89" t="e">
        <f t="shared" si="13"/>
        <v>#DIV/0!</v>
      </c>
      <c r="W444" s="38"/>
      <c r="Y444" s="7"/>
    </row>
    <row r="445" spans="2:25" s="4" customFormat="1" ht="15">
      <c r="B445" s="86"/>
      <c r="C445" s="1"/>
      <c r="D445" s="7"/>
      <c r="E445" s="2"/>
      <c r="F445" s="7"/>
      <c r="G445" s="2"/>
      <c r="H445" s="2"/>
      <c r="N445" s="91"/>
      <c r="Q445" s="48"/>
      <c r="R445" s="35"/>
      <c r="S445" s="95"/>
      <c r="T445" s="49"/>
      <c r="U445" s="89" t="e">
        <f t="shared" si="13"/>
        <v>#DIV/0!</v>
      </c>
      <c r="W445" s="38"/>
      <c r="Y445" s="7"/>
    </row>
    <row r="446" spans="2:25" s="4" customFormat="1" ht="15">
      <c r="B446" s="86"/>
      <c r="C446" s="1"/>
      <c r="D446" s="7"/>
      <c r="E446" s="2"/>
      <c r="F446" s="7"/>
      <c r="G446" s="2"/>
      <c r="H446" s="2"/>
      <c r="N446" s="91"/>
      <c r="Q446" s="48"/>
      <c r="R446" s="35"/>
      <c r="S446" s="95"/>
      <c r="T446" s="49"/>
      <c r="U446" s="89" t="e">
        <f t="shared" si="13"/>
        <v>#DIV/0!</v>
      </c>
      <c r="W446" s="38"/>
      <c r="Y446" s="7"/>
    </row>
    <row r="447" spans="2:25" s="4" customFormat="1" ht="15">
      <c r="B447" s="86"/>
      <c r="C447" s="1"/>
      <c r="D447" s="7"/>
      <c r="E447" s="2"/>
      <c r="F447" s="7"/>
      <c r="G447" s="2"/>
      <c r="H447" s="2"/>
      <c r="N447" s="91"/>
      <c r="Q447" s="48"/>
      <c r="R447" s="35"/>
      <c r="S447" s="95"/>
      <c r="T447" s="49"/>
      <c r="U447" s="89" t="e">
        <f t="shared" si="13"/>
        <v>#DIV/0!</v>
      </c>
      <c r="W447" s="38"/>
      <c r="Y447" s="7"/>
    </row>
    <row r="448" spans="2:25" s="4" customFormat="1" ht="15">
      <c r="B448" s="86"/>
      <c r="C448" s="1"/>
      <c r="D448" s="7"/>
      <c r="E448" s="2"/>
      <c r="F448" s="7"/>
      <c r="G448" s="2"/>
      <c r="H448" s="2"/>
      <c r="N448" s="91"/>
      <c r="Q448" s="48"/>
      <c r="R448" s="35"/>
      <c r="S448" s="95"/>
      <c r="T448" s="49"/>
      <c r="U448" s="89" t="e">
        <f aca="true" t="shared" si="15" ref="U448:U506">(Q448*60+S448)/(W448*60+T448)*100</f>
        <v>#DIV/0!</v>
      </c>
      <c r="W448" s="38"/>
      <c r="Y448" s="7"/>
    </row>
    <row r="449" spans="2:25" s="4" customFormat="1" ht="15">
      <c r="B449" s="86"/>
      <c r="C449" s="1"/>
      <c r="D449" s="7"/>
      <c r="E449" s="2"/>
      <c r="F449" s="7"/>
      <c r="G449" s="2"/>
      <c r="H449" s="2"/>
      <c r="N449" s="91"/>
      <c r="Q449" s="48"/>
      <c r="R449" s="35"/>
      <c r="S449" s="95"/>
      <c r="T449" s="49"/>
      <c r="U449" s="89" t="e">
        <f t="shared" si="15"/>
        <v>#DIV/0!</v>
      </c>
      <c r="W449" s="38"/>
      <c r="Y449" s="7"/>
    </row>
    <row r="450" spans="2:25" s="4" customFormat="1" ht="15">
      <c r="B450" s="86"/>
      <c r="C450" s="1"/>
      <c r="D450" s="7"/>
      <c r="E450" s="2"/>
      <c r="F450" s="7"/>
      <c r="G450" s="2"/>
      <c r="H450" s="2"/>
      <c r="N450" s="91"/>
      <c r="Q450" s="48"/>
      <c r="R450" s="35"/>
      <c r="S450" s="95"/>
      <c r="T450" s="49"/>
      <c r="U450" s="89" t="e">
        <f t="shared" si="15"/>
        <v>#DIV/0!</v>
      </c>
      <c r="W450" s="38"/>
      <c r="Y450" s="7"/>
    </row>
    <row r="451" spans="2:25" s="4" customFormat="1" ht="15">
      <c r="B451" s="86"/>
      <c r="C451" s="1"/>
      <c r="D451" s="7"/>
      <c r="E451" s="2"/>
      <c r="F451" s="7"/>
      <c r="G451" s="2"/>
      <c r="H451" s="2"/>
      <c r="N451" s="91"/>
      <c r="Q451" s="48"/>
      <c r="R451" s="35"/>
      <c r="S451" s="95"/>
      <c r="T451" s="49"/>
      <c r="U451" s="89" t="e">
        <f t="shared" si="15"/>
        <v>#DIV/0!</v>
      </c>
      <c r="W451" s="38"/>
      <c r="Y451" s="7"/>
    </row>
    <row r="452" spans="14:25" ht="15">
      <c r="N452" s="90"/>
      <c r="U452" s="89" t="e">
        <f t="shared" si="15"/>
        <v>#DIV/0!</v>
      </c>
      <c r="Y452" s="21">
        <f aca="true" t="shared" si="16" ref="Y452:Y457">104-F452</f>
        <v>104</v>
      </c>
    </row>
    <row r="453" spans="14:25" ht="15">
      <c r="N453" s="90"/>
      <c r="U453" s="89" t="e">
        <f t="shared" si="15"/>
        <v>#DIV/0!</v>
      </c>
      <c r="Y453" s="21">
        <f t="shared" si="16"/>
        <v>104</v>
      </c>
    </row>
    <row r="454" spans="14:25" ht="15">
      <c r="N454" s="90"/>
      <c r="U454" s="89" t="e">
        <f t="shared" si="15"/>
        <v>#DIV/0!</v>
      </c>
      <c r="Y454" s="21">
        <f t="shared" si="16"/>
        <v>104</v>
      </c>
    </row>
    <row r="455" spans="14:25" ht="15">
      <c r="N455" s="90"/>
      <c r="U455" s="89" t="e">
        <f t="shared" si="15"/>
        <v>#DIV/0!</v>
      </c>
      <c r="Y455" s="21">
        <f t="shared" si="16"/>
        <v>104</v>
      </c>
    </row>
    <row r="456" spans="14:25" ht="15">
      <c r="N456" s="90"/>
      <c r="U456" s="89" t="e">
        <f t="shared" si="15"/>
        <v>#DIV/0!</v>
      </c>
      <c r="Y456" s="21">
        <f t="shared" si="16"/>
        <v>104</v>
      </c>
    </row>
    <row r="457" spans="14:25" ht="15">
      <c r="N457" s="90"/>
      <c r="U457" s="89" t="e">
        <f t="shared" si="15"/>
        <v>#DIV/0!</v>
      </c>
      <c r="Y457" s="21">
        <f t="shared" si="16"/>
        <v>104</v>
      </c>
    </row>
    <row r="458" spans="8:25" ht="15.75">
      <c r="H458" s="32"/>
      <c r="N458" s="90"/>
      <c r="U458" s="89" t="e">
        <f t="shared" si="15"/>
        <v>#DIV/0!</v>
      </c>
      <c r="Y458" s="21">
        <f aca="true" t="shared" si="17" ref="Y458:Y463">104-F458</f>
        <v>104</v>
      </c>
    </row>
    <row r="459" spans="8:25" ht="15.75">
      <c r="H459" s="32" t="s">
        <v>990</v>
      </c>
      <c r="L459" s="20"/>
      <c r="N459" s="90"/>
      <c r="Q459" s="43"/>
      <c r="R459" s="43"/>
      <c r="S459" s="94"/>
      <c r="T459" s="10"/>
      <c r="U459" s="89" t="e">
        <f t="shared" si="15"/>
        <v>#DIV/0!</v>
      </c>
      <c r="W459" s="10"/>
      <c r="Y459" s="21">
        <f t="shared" si="17"/>
        <v>104</v>
      </c>
    </row>
    <row r="460" spans="8:25" ht="15.75">
      <c r="H460" s="32" t="s">
        <v>997</v>
      </c>
      <c r="L460" s="20"/>
      <c r="N460" s="90"/>
      <c r="Q460" s="43"/>
      <c r="R460" s="43"/>
      <c r="S460" s="94"/>
      <c r="T460" s="10"/>
      <c r="U460" s="89" t="e">
        <f t="shared" si="15"/>
        <v>#DIV/0!</v>
      </c>
      <c r="Y460" s="21">
        <f t="shared" si="17"/>
        <v>104</v>
      </c>
    </row>
    <row r="461" spans="2:25" s="4" customFormat="1" ht="15.75">
      <c r="B461" s="86" t="s">
        <v>836</v>
      </c>
      <c r="C461" s="1" t="s">
        <v>805</v>
      </c>
      <c r="D461" s="7" t="s">
        <v>853</v>
      </c>
      <c r="E461" s="28" t="s">
        <v>803</v>
      </c>
      <c r="F461" s="28" t="s">
        <v>804</v>
      </c>
      <c r="G461" s="15" t="s">
        <v>837</v>
      </c>
      <c r="H461" s="15"/>
      <c r="I461" s="15"/>
      <c r="J461" s="28"/>
      <c r="K461" s="28" t="s">
        <v>996</v>
      </c>
      <c r="L461" s="15"/>
      <c r="M461" s="15"/>
      <c r="N461" s="100" t="s">
        <v>839</v>
      </c>
      <c r="O461" s="15"/>
      <c r="P461" s="15"/>
      <c r="Q461" s="41"/>
      <c r="R461" s="43"/>
      <c r="S461" s="94"/>
      <c r="T461" s="10"/>
      <c r="U461" s="98" t="e">
        <f t="shared" si="15"/>
        <v>#DIV/0!</v>
      </c>
      <c r="W461" s="38"/>
      <c r="Y461" s="7" t="e">
        <f t="shared" si="17"/>
        <v>#VALUE!</v>
      </c>
    </row>
    <row r="462" spans="2:25" s="4" customFormat="1" ht="15.75">
      <c r="B462" s="86" t="s">
        <v>806</v>
      </c>
      <c r="C462" s="1" t="s">
        <v>828</v>
      </c>
      <c r="D462" s="7" t="s">
        <v>854</v>
      </c>
      <c r="E462" s="15"/>
      <c r="F462" s="28" t="s">
        <v>807</v>
      </c>
      <c r="G462" s="15"/>
      <c r="H462" s="15"/>
      <c r="I462" s="28" t="s">
        <v>991</v>
      </c>
      <c r="J462" s="28" t="s">
        <v>992</v>
      </c>
      <c r="K462" s="28" t="s">
        <v>993</v>
      </c>
      <c r="L462" s="28" t="s">
        <v>994</v>
      </c>
      <c r="M462" s="28" t="s">
        <v>995</v>
      </c>
      <c r="N462" s="92" t="s">
        <v>841</v>
      </c>
      <c r="O462" s="15"/>
      <c r="P462" s="15"/>
      <c r="Q462" s="41"/>
      <c r="R462" s="43"/>
      <c r="S462" s="94"/>
      <c r="T462" s="10"/>
      <c r="U462" s="98" t="e">
        <f t="shared" si="15"/>
        <v>#DIV/0!</v>
      </c>
      <c r="W462" s="10"/>
      <c r="Y462" s="7" t="e">
        <f t="shared" si="17"/>
        <v>#VALUE!</v>
      </c>
    </row>
    <row r="463" spans="1:25" s="4" customFormat="1" ht="15.75">
      <c r="A463" s="4">
        <v>183</v>
      </c>
      <c r="B463" s="86">
        <v>65</v>
      </c>
      <c r="C463" s="1"/>
      <c r="D463" s="7">
        <v>1</v>
      </c>
      <c r="E463" s="2" t="str">
        <f>VLOOKUP($A463,база!$A$3:$E$9988,2,FALSE)</f>
        <v>Коваленская Галина</v>
      </c>
      <c r="F463" s="7">
        <f>VLOOKUP($A463,база!$A$3:$E$9988,3,FALSE)</f>
        <v>34</v>
      </c>
      <c r="G463" s="2" t="str">
        <f>VLOOKUP($A463,база!$A$3:$E$9988,4,FALSE)</f>
        <v>Москва</v>
      </c>
      <c r="H463" s="2" t="str">
        <f>VLOOKUP($A463,база!$A$3:$E$9988,5,FALSE)</f>
        <v>Дзержинец</v>
      </c>
      <c r="I463" s="92">
        <v>16.84</v>
      </c>
      <c r="J463" s="92">
        <v>7.61</v>
      </c>
      <c r="K463" s="92">
        <v>18.38</v>
      </c>
      <c r="L463" s="92">
        <v>18.04</v>
      </c>
      <c r="M463" s="92">
        <v>7.29</v>
      </c>
      <c r="N463" s="91"/>
      <c r="O463" s="15"/>
      <c r="P463" s="15"/>
      <c r="Q463" s="48"/>
      <c r="R463" s="35"/>
      <c r="S463" s="95"/>
      <c r="T463" s="49"/>
      <c r="U463" s="98" t="e">
        <f t="shared" si="15"/>
        <v>#DIV/0!</v>
      </c>
      <c r="W463" s="38"/>
      <c r="Y463" s="7">
        <f t="shared" si="17"/>
        <v>70</v>
      </c>
    </row>
    <row r="464" spans="2:25" s="4" customFormat="1" ht="15.75">
      <c r="B464" s="86"/>
      <c r="C464" s="1"/>
      <c r="D464" s="7"/>
      <c r="E464" s="2"/>
      <c r="F464" s="7"/>
      <c r="G464" s="2"/>
      <c r="H464" s="2"/>
      <c r="I464" s="92">
        <v>48.3</v>
      </c>
      <c r="J464" s="92">
        <v>72.83</v>
      </c>
      <c r="K464" s="92">
        <v>53.62</v>
      </c>
      <c r="L464" s="92">
        <v>53.39</v>
      </c>
      <c r="M464" s="92">
        <v>53.02</v>
      </c>
      <c r="N464" s="98">
        <f>I464+J464+K464+L464+M464</f>
        <v>281.15999999999997</v>
      </c>
      <c r="O464" s="15"/>
      <c r="P464" s="15"/>
      <c r="Q464" s="48"/>
      <c r="R464" s="35"/>
      <c r="S464" s="95"/>
      <c r="T464" s="49"/>
      <c r="U464" s="98" t="e">
        <f t="shared" si="15"/>
        <v>#DIV/0!</v>
      </c>
      <c r="W464" s="38"/>
      <c r="Y464" s="7"/>
    </row>
    <row r="465" spans="1:25" s="4" customFormat="1" ht="15">
      <c r="A465" s="4">
        <v>516</v>
      </c>
      <c r="B465" s="86"/>
      <c r="C465" s="1"/>
      <c r="D465" s="7">
        <v>2</v>
      </c>
      <c r="E465" s="2" t="str">
        <f>VLOOKUP($A465,база!$A$3:$E$9988,2,FALSE)</f>
        <v>Ананьева Нина</v>
      </c>
      <c r="F465" s="7">
        <f>VLOOKUP($A465,база!$A$3:$E$9988,3,FALSE)</f>
        <v>37</v>
      </c>
      <c r="G465" s="2" t="str">
        <f>VLOOKUP($A465,база!$A$3:$E$9988,4,FALSE)</f>
        <v>Москва</v>
      </c>
      <c r="H465" s="2" t="str">
        <f>VLOOKUP($A465,база!$A$3:$E$9988,5,FALSE)</f>
        <v>Факел</v>
      </c>
      <c r="I465" s="92">
        <v>14.42</v>
      </c>
      <c r="J465" s="92">
        <v>6.91</v>
      </c>
      <c r="K465" s="92">
        <v>14.25</v>
      </c>
      <c r="L465" s="92">
        <v>17.42</v>
      </c>
      <c r="M465" s="92">
        <v>8.41</v>
      </c>
      <c r="N465" s="98"/>
      <c r="Q465" s="48"/>
      <c r="R465" s="35"/>
      <c r="S465" s="95"/>
      <c r="T465" s="49"/>
      <c r="U465" s="98" t="e">
        <f t="shared" si="15"/>
        <v>#DIV/0!</v>
      </c>
      <c r="W465" s="38"/>
      <c r="Y465" s="7">
        <f>104-F465</f>
        <v>67</v>
      </c>
    </row>
    <row r="466" spans="2:25" s="4" customFormat="1" ht="15">
      <c r="B466" s="86"/>
      <c r="C466" s="1"/>
      <c r="D466" s="7"/>
      <c r="E466" s="2"/>
      <c r="F466" s="7"/>
      <c r="G466" s="2"/>
      <c r="H466" s="2"/>
      <c r="I466" s="92">
        <v>39.75</v>
      </c>
      <c r="J466" s="92">
        <v>62.65</v>
      </c>
      <c r="K466" s="92">
        <v>39.62</v>
      </c>
      <c r="L466" s="92">
        <v>49.02</v>
      </c>
      <c r="M466" s="92">
        <v>59.39</v>
      </c>
      <c r="N466" s="98">
        <f>I466+J466+K466+L466+M466</f>
        <v>250.43</v>
      </c>
      <c r="Q466" s="48"/>
      <c r="R466" s="35"/>
      <c r="S466" s="95"/>
      <c r="T466" s="49"/>
      <c r="U466" s="98" t="e">
        <f t="shared" si="15"/>
        <v>#DIV/0!</v>
      </c>
      <c r="W466" s="38"/>
      <c r="Y466" s="7"/>
    </row>
    <row r="467" spans="2:25" s="4" customFormat="1" ht="15">
      <c r="B467" s="86"/>
      <c r="C467" s="1"/>
      <c r="D467" s="7"/>
      <c r="E467" s="2"/>
      <c r="F467" s="7"/>
      <c r="G467" s="2"/>
      <c r="H467" s="2"/>
      <c r="I467" s="91"/>
      <c r="J467" s="91"/>
      <c r="K467" s="91"/>
      <c r="L467" s="91"/>
      <c r="M467" s="91"/>
      <c r="N467" s="98"/>
      <c r="Q467" s="48"/>
      <c r="R467" s="35"/>
      <c r="S467" s="95"/>
      <c r="T467" s="49"/>
      <c r="U467" s="98"/>
      <c r="W467" s="38"/>
      <c r="Y467" s="7"/>
    </row>
    <row r="468" spans="2:25" s="4" customFormat="1" ht="15">
      <c r="B468" s="86"/>
      <c r="C468" s="1"/>
      <c r="D468" s="7"/>
      <c r="E468" s="2"/>
      <c r="F468" s="7"/>
      <c r="G468" s="2"/>
      <c r="H468" s="2"/>
      <c r="I468" s="91"/>
      <c r="J468" s="91"/>
      <c r="K468" s="91"/>
      <c r="L468" s="91"/>
      <c r="M468" s="91"/>
      <c r="N468" s="98"/>
      <c r="Q468" s="48"/>
      <c r="R468" s="35"/>
      <c r="S468" s="95"/>
      <c r="T468" s="49"/>
      <c r="U468" s="98"/>
      <c r="W468" s="38"/>
      <c r="Y468" s="7"/>
    </row>
    <row r="469" spans="14:25" ht="15">
      <c r="N469" s="90"/>
      <c r="U469" s="89" t="e">
        <f t="shared" si="15"/>
        <v>#DIV/0!</v>
      </c>
      <c r="Y469" s="21">
        <f aca="true" t="shared" si="18" ref="Y469:Y474">104-F469</f>
        <v>104</v>
      </c>
    </row>
    <row r="470" spans="14:25" ht="15">
      <c r="N470" s="90"/>
      <c r="Q470" s="48"/>
      <c r="S470" s="95"/>
      <c r="T470" s="49"/>
      <c r="U470" s="89" t="e">
        <f t="shared" si="15"/>
        <v>#DIV/0!</v>
      </c>
      <c r="W470" s="38"/>
      <c r="Y470" s="21">
        <f t="shared" si="18"/>
        <v>104</v>
      </c>
    </row>
    <row r="471" spans="14:25" ht="15">
      <c r="N471" s="90"/>
      <c r="Q471" s="48"/>
      <c r="S471" s="95"/>
      <c r="T471" s="49"/>
      <c r="U471" s="89" t="e">
        <f t="shared" si="15"/>
        <v>#DIV/0!</v>
      </c>
      <c r="W471" s="38"/>
      <c r="Y471" s="21">
        <f t="shared" si="18"/>
        <v>104</v>
      </c>
    </row>
    <row r="472" spans="14:25" ht="15">
      <c r="N472" s="90"/>
      <c r="U472" s="89" t="e">
        <f t="shared" si="15"/>
        <v>#DIV/0!</v>
      </c>
      <c r="Y472" s="21">
        <f t="shared" si="18"/>
        <v>104</v>
      </c>
    </row>
    <row r="473" spans="14:25" ht="15">
      <c r="N473" s="90"/>
      <c r="U473" s="89" t="e">
        <f t="shared" si="15"/>
        <v>#DIV/0!</v>
      </c>
      <c r="Y473" s="21">
        <f t="shared" si="18"/>
        <v>104</v>
      </c>
    </row>
    <row r="474" spans="14:25" ht="15">
      <c r="N474" s="90"/>
      <c r="U474" s="89" t="e">
        <f t="shared" si="15"/>
        <v>#DIV/0!</v>
      </c>
      <c r="Y474" s="21">
        <f t="shared" si="18"/>
        <v>104</v>
      </c>
    </row>
    <row r="475" spans="14:25" ht="15">
      <c r="N475" s="90"/>
      <c r="U475" s="89" t="e">
        <f t="shared" si="15"/>
        <v>#DIV/0!</v>
      </c>
      <c r="Y475" s="21">
        <f aca="true" t="shared" si="19" ref="Y475:Y539">104-J475</f>
        <v>104</v>
      </c>
    </row>
    <row r="476" spans="14:25" ht="15">
      <c r="N476" s="90"/>
      <c r="U476" s="89" t="e">
        <f t="shared" si="15"/>
        <v>#DIV/0!</v>
      </c>
      <c r="Y476" s="21">
        <f t="shared" si="19"/>
        <v>104</v>
      </c>
    </row>
    <row r="477" spans="14:25" ht="15">
      <c r="N477" s="90"/>
      <c r="U477" s="89" t="e">
        <f t="shared" si="15"/>
        <v>#DIV/0!</v>
      </c>
      <c r="Y477" s="21">
        <f t="shared" si="19"/>
        <v>104</v>
      </c>
    </row>
    <row r="478" spans="21:25" ht="15">
      <c r="U478" s="89" t="e">
        <f t="shared" si="15"/>
        <v>#DIV/0!</v>
      </c>
      <c r="Y478" s="21">
        <f t="shared" si="19"/>
        <v>104</v>
      </c>
    </row>
    <row r="479" spans="21:25" ht="15">
      <c r="U479" s="89" t="e">
        <f t="shared" si="15"/>
        <v>#DIV/0!</v>
      </c>
      <c r="Y479" s="21">
        <f t="shared" si="19"/>
        <v>104</v>
      </c>
    </row>
    <row r="480" spans="21:25" ht="15">
      <c r="U480" s="89" t="e">
        <f t="shared" si="15"/>
        <v>#DIV/0!</v>
      </c>
      <c r="Y480" s="21">
        <f t="shared" si="19"/>
        <v>104</v>
      </c>
    </row>
    <row r="481" spans="21:25" ht="15">
      <c r="U481" s="89" t="e">
        <f t="shared" si="15"/>
        <v>#DIV/0!</v>
      </c>
      <c r="Y481" s="21">
        <f t="shared" si="19"/>
        <v>104</v>
      </c>
    </row>
    <row r="482" spans="21:25" ht="15">
      <c r="U482" s="89" t="e">
        <f t="shared" si="15"/>
        <v>#DIV/0!</v>
      </c>
      <c r="Y482" s="21">
        <f t="shared" si="19"/>
        <v>104</v>
      </c>
    </row>
    <row r="483" spans="21:25" ht="15">
      <c r="U483" s="89" t="e">
        <f t="shared" si="15"/>
        <v>#DIV/0!</v>
      </c>
      <c r="Y483" s="21">
        <f t="shared" si="19"/>
        <v>104</v>
      </c>
    </row>
    <row r="484" spans="21:25" ht="15">
      <c r="U484" s="89" t="e">
        <f t="shared" si="15"/>
        <v>#DIV/0!</v>
      </c>
      <c r="Y484" s="21">
        <f t="shared" si="19"/>
        <v>104</v>
      </c>
    </row>
    <row r="485" spans="21:25" ht="15">
      <c r="U485" s="89" t="e">
        <f t="shared" si="15"/>
        <v>#DIV/0!</v>
      </c>
      <c r="Y485" s="21">
        <f t="shared" si="19"/>
        <v>104</v>
      </c>
    </row>
    <row r="486" spans="21:25" ht="15">
      <c r="U486" s="89" t="e">
        <f t="shared" si="15"/>
        <v>#DIV/0!</v>
      </c>
      <c r="Y486" s="21">
        <f t="shared" si="19"/>
        <v>104</v>
      </c>
    </row>
    <row r="487" spans="21:25" ht="15">
      <c r="U487" s="89" t="e">
        <f t="shared" si="15"/>
        <v>#DIV/0!</v>
      </c>
      <c r="Y487" s="21">
        <f t="shared" si="19"/>
        <v>104</v>
      </c>
    </row>
    <row r="488" spans="21:25" ht="15">
      <c r="U488" s="89" t="e">
        <f t="shared" si="15"/>
        <v>#DIV/0!</v>
      </c>
      <c r="Y488" s="21">
        <f t="shared" si="19"/>
        <v>104</v>
      </c>
    </row>
    <row r="489" spans="21:25" ht="15">
      <c r="U489" s="89" t="e">
        <f t="shared" si="15"/>
        <v>#DIV/0!</v>
      </c>
      <c r="Y489" s="21">
        <f t="shared" si="19"/>
        <v>104</v>
      </c>
    </row>
    <row r="490" spans="21:25" ht="15">
      <c r="U490" s="89" t="e">
        <f t="shared" si="15"/>
        <v>#DIV/0!</v>
      </c>
      <c r="Y490" s="21">
        <f t="shared" si="19"/>
        <v>104</v>
      </c>
    </row>
    <row r="491" spans="21:25" ht="15">
      <c r="U491" s="89" t="e">
        <f t="shared" si="15"/>
        <v>#DIV/0!</v>
      </c>
      <c r="Y491" s="21">
        <f t="shared" si="19"/>
        <v>104</v>
      </c>
    </row>
    <row r="492" spans="21:25" ht="15">
      <c r="U492" s="89" t="e">
        <f t="shared" si="15"/>
        <v>#DIV/0!</v>
      </c>
      <c r="Y492" s="21">
        <f t="shared" si="19"/>
        <v>104</v>
      </c>
    </row>
    <row r="493" spans="21:25" ht="15">
      <c r="U493" s="89" t="e">
        <f t="shared" si="15"/>
        <v>#DIV/0!</v>
      </c>
      <c r="Y493" s="21">
        <f t="shared" si="19"/>
        <v>104</v>
      </c>
    </row>
    <row r="494" spans="21:25" ht="15">
      <c r="U494" s="89" t="e">
        <f t="shared" si="15"/>
        <v>#DIV/0!</v>
      </c>
      <c r="Y494" s="21">
        <f t="shared" si="19"/>
        <v>104</v>
      </c>
    </row>
    <row r="495" spans="21:25" ht="15">
      <c r="U495" s="89" t="e">
        <f t="shared" si="15"/>
        <v>#DIV/0!</v>
      </c>
      <c r="Y495" s="21">
        <f t="shared" si="19"/>
        <v>104</v>
      </c>
    </row>
    <row r="496" spans="21:25" ht="15">
      <c r="U496" s="89" t="e">
        <f t="shared" si="15"/>
        <v>#DIV/0!</v>
      </c>
      <c r="Y496" s="21">
        <f t="shared" si="19"/>
        <v>104</v>
      </c>
    </row>
    <row r="497" spans="21:25" ht="15">
      <c r="U497" s="89" t="e">
        <f t="shared" si="15"/>
        <v>#DIV/0!</v>
      </c>
      <c r="Y497" s="21">
        <f t="shared" si="19"/>
        <v>104</v>
      </c>
    </row>
    <row r="498" spans="21:25" ht="15">
      <c r="U498" s="89" t="e">
        <f t="shared" si="15"/>
        <v>#DIV/0!</v>
      </c>
      <c r="Y498" s="21">
        <f t="shared" si="19"/>
        <v>104</v>
      </c>
    </row>
    <row r="499" spans="21:25" ht="15">
      <c r="U499" s="89" t="e">
        <f t="shared" si="15"/>
        <v>#DIV/0!</v>
      </c>
      <c r="Y499" s="21">
        <f t="shared" si="19"/>
        <v>104</v>
      </c>
    </row>
    <row r="500" spans="21:25" ht="15">
      <c r="U500" s="89" t="e">
        <f t="shared" si="15"/>
        <v>#DIV/0!</v>
      </c>
      <c r="Y500" s="21">
        <f t="shared" si="19"/>
        <v>104</v>
      </c>
    </row>
    <row r="501" spans="21:25" ht="15">
      <c r="U501" s="89" t="e">
        <f t="shared" si="15"/>
        <v>#DIV/0!</v>
      </c>
      <c r="Y501" s="21">
        <f t="shared" si="19"/>
        <v>104</v>
      </c>
    </row>
    <row r="502" spans="20:25" ht="15">
      <c r="T502" s="39"/>
      <c r="U502" s="89" t="e">
        <f t="shared" si="15"/>
        <v>#DIV/0!</v>
      </c>
      <c r="Y502" s="21">
        <f t="shared" si="19"/>
        <v>104</v>
      </c>
    </row>
    <row r="503" spans="21:25" ht="15">
      <c r="U503" s="89" t="e">
        <f t="shared" si="15"/>
        <v>#DIV/0!</v>
      </c>
      <c r="Y503" s="21">
        <f t="shared" si="19"/>
        <v>104</v>
      </c>
    </row>
    <row r="504" spans="21:25" ht="15">
      <c r="U504" s="89" t="e">
        <f t="shared" si="15"/>
        <v>#DIV/0!</v>
      </c>
      <c r="Y504" s="21">
        <f t="shared" si="19"/>
        <v>104</v>
      </c>
    </row>
    <row r="505" spans="21:25" ht="15">
      <c r="U505" s="89" t="e">
        <f t="shared" si="15"/>
        <v>#DIV/0!</v>
      </c>
      <c r="Y505" s="21">
        <f t="shared" si="19"/>
        <v>104</v>
      </c>
    </row>
    <row r="506" spans="21:25" ht="15">
      <c r="U506" s="89" t="e">
        <f t="shared" si="15"/>
        <v>#DIV/0!</v>
      </c>
      <c r="Y506" s="21">
        <f t="shared" si="19"/>
        <v>104</v>
      </c>
    </row>
    <row r="519" spans="21:25" ht="15">
      <c r="U519" s="89" t="e">
        <f aca="true" t="shared" si="20" ref="U519:U550">(W519*60+T519)/(Q519*60+S519)*100</f>
        <v>#DIV/0!</v>
      </c>
      <c r="Y519" s="21">
        <f>104-K519</f>
        <v>104</v>
      </c>
    </row>
    <row r="520" spans="21:25" ht="15">
      <c r="U520" s="89" t="e">
        <f t="shared" si="20"/>
        <v>#DIV/0!</v>
      </c>
      <c r="Y520" s="21">
        <f>104-K520</f>
        <v>104</v>
      </c>
    </row>
    <row r="521" spans="21:25" ht="15">
      <c r="U521" s="89" t="e">
        <f t="shared" si="20"/>
        <v>#DIV/0!</v>
      </c>
      <c r="Y521" s="21">
        <f t="shared" si="19"/>
        <v>104</v>
      </c>
    </row>
    <row r="522" spans="21:25" ht="15">
      <c r="U522" s="89" t="e">
        <f t="shared" si="20"/>
        <v>#DIV/0!</v>
      </c>
      <c r="Y522" s="21">
        <f t="shared" si="19"/>
        <v>104</v>
      </c>
    </row>
    <row r="523" spans="21:25" ht="15">
      <c r="U523" s="89" t="e">
        <f t="shared" si="20"/>
        <v>#DIV/0!</v>
      </c>
      <c r="Y523" s="21">
        <f t="shared" si="19"/>
        <v>104</v>
      </c>
    </row>
    <row r="524" spans="21:25" ht="15">
      <c r="U524" s="89" t="e">
        <f t="shared" si="20"/>
        <v>#DIV/0!</v>
      </c>
      <c r="Y524" s="21">
        <f t="shared" si="19"/>
        <v>104</v>
      </c>
    </row>
    <row r="525" spans="21:25" ht="15">
      <c r="U525" s="89" t="e">
        <f t="shared" si="20"/>
        <v>#DIV/0!</v>
      </c>
      <c r="Y525" s="21">
        <f t="shared" si="19"/>
        <v>104</v>
      </c>
    </row>
    <row r="526" spans="21:25" ht="15">
      <c r="U526" s="89" t="e">
        <f t="shared" si="20"/>
        <v>#DIV/0!</v>
      </c>
      <c r="Y526" s="21">
        <f t="shared" si="19"/>
        <v>104</v>
      </c>
    </row>
    <row r="527" spans="21:25" ht="15">
      <c r="U527" s="89" t="e">
        <f t="shared" si="20"/>
        <v>#DIV/0!</v>
      </c>
      <c r="Y527" s="21">
        <f t="shared" si="19"/>
        <v>104</v>
      </c>
    </row>
    <row r="528" spans="21:25" ht="15">
      <c r="U528" s="89" t="e">
        <f t="shared" si="20"/>
        <v>#DIV/0!</v>
      </c>
      <c r="Y528" s="21">
        <f t="shared" si="19"/>
        <v>104</v>
      </c>
    </row>
    <row r="529" spans="21:25" ht="15">
      <c r="U529" s="89" t="e">
        <f t="shared" si="20"/>
        <v>#DIV/0!</v>
      </c>
      <c r="Y529" s="21">
        <f t="shared" si="19"/>
        <v>104</v>
      </c>
    </row>
    <row r="530" spans="21:25" ht="15">
      <c r="U530" s="89" t="e">
        <f t="shared" si="20"/>
        <v>#DIV/0!</v>
      </c>
      <c r="Y530" s="21">
        <f t="shared" si="19"/>
        <v>104</v>
      </c>
    </row>
    <row r="531" spans="21:25" ht="15">
      <c r="U531" s="89" t="e">
        <f t="shared" si="20"/>
        <v>#DIV/0!</v>
      </c>
      <c r="Y531" s="21">
        <f t="shared" si="19"/>
        <v>104</v>
      </c>
    </row>
    <row r="532" spans="21:25" ht="15">
      <c r="U532" s="89" t="e">
        <f t="shared" si="20"/>
        <v>#DIV/0!</v>
      </c>
      <c r="Y532" s="21">
        <f t="shared" si="19"/>
        <v>104</v>
      </c>
    </row>
    <row r="533" spans="21:25" ht="15">
      <c r="U533" s="89" t="e">
        <f t="shared" si="20"/>
        <v>#DIV/0!</v>
      </c>
      <c r="Y533" s="21">
        <f t="shared" si="19"/>
        <v>104</v>
      </c>
    </row>
    <row r="534" spans="21:25" ht="15">
      <c r="U534" s="89" t="e">
        <f t="shared" si="20"/>
        <v>#DIV/0!</v>
      </c>
      <c r="Y534" s="21">
        <f t="shared" si="19"/>
        <v>104</v>
      </c>
    </row>
    <row r="535" spans="21:25" ht="15">
      <c r="U535" s="89" t="e">
        <f t="shared" si="20"/>
        <v>#DIV/0!</v>
      </c>
      <c r="Y535" s="21">
        <f t="shared" si="19"/>
        <v>104</v>
      </c>
    </row>
    <row r="536" spans="21:25" ht="15">
      <c r="U536" s="89" t="e">
        <f t="shared" si="20"/>
        <v>#DIV/0!</v>
      </c>
      <c r="Y536" s="21">
        <f t="shared" si="19"/>
        <v>104</v>
      </c>
    </row>
    <row r="537" spans="21:25" ht="15">
      <c r="U537" s="89" t="e">
        <f t="shared" si="20"/>
        <v>#DIV/0!</v>
      </c>
      <c r="Y537" s="21">
        <f t="shared" si="19"/>
        <v>104</v>
      </c>
    </row>
    <row r="538" spans="21:25" ht="15">
      <c r="U538" s="89" t="e">
        <f t="shared" si="20"/>
        <v>#DIV/0!</v>
      </c>
      <c r="Y538" s="21">
        <f t="shared" si="19"/>
        <v>104</v>
      </c>
    </row>
    <row r="539" spans="21:25" ht="15">
      <c r="U539" s="89" t="e">
        <f t="shared" si="20"/>
        <v>#DIV/0!</v>
      </c>
      <c r="Y539" s="21">
        <f t="shared" si="19"/>
        <v>104</v>
      </c>
    </row>
    <row r="540" spans="21:25" ht="15">
      <c r="U540" s="89" t="e">
        <f t="shared" si="20"/>
        <v>#DIV/0!</v>
      </c>
      <c r="Y540" s="21">
        <f aca="true" t="shared" si="21" ref="Y540:Y592">104-J540</f>
        <v>104</v>
      </c>
    </row>
    <row r="541" spans="21:25" ht="15">
      <c r="U541" s="89" t="e">
        <f t="shared" si="20"/>
        <v>#DIV/0!</v>
      </c>
      <c r="Y541" s="21">
        <f t="shared" si="21"/>
        <v>104</v>
      </c>
    </row>
    <row r="542" spans="21:25" ht="15">
      <c r="U542" s="89" t="e">
        <f t="shared" si="20"/>
        <v>#DIV/0!</v>
      </c>
      <c r="Y542" s="21">
        <f t="shared" si="21"/>
        <v>104</v>
      </c>
    </row>
    <row r="543" spans="21:25" ht="15">
      <c r="U543" s="89" t="e">
        <f t="shared" si="20"/>
        <v>#DIV/0!</v>
      </c>
      <c r="Y543" s="21">
        <f t="shared" si="21"/>
        <v>104</v>
      </c>
    </row>
    <row r="544" spans="21:25" ht="15">
      <c r="U544" s="89" t="e">
        <f t="shared" si="20"/>
        <v>#DIV/0!</v>
      </c>
      <c r="Y544" s="21">
        <f t="shared" si="21"/>
        <v>104</v>
      </c>
    </row>
    <row r="545" spans="21:25" ht="15">
      <c r="U545" s="89" t="e">
        <f t="shared" si="20"/>
        <v>#DIV/0!</v>
      </c>
      <c r="Y545" s="21">
        <f t="shared" si="21"/>
        <v>104</v>
      </c>
    </row>
    <row r="546" spans="21:25" ht="15">
      <c r="U546" s="89" t="e">
        <f t="shared" si="20"/>
        <v>#DIV/0!</v>
      </c>
      <c r="Y546" s="21">
        <f t="shared" si="21"/>
        <v>104</v>
      </c>
    </row>
    <row r="547" spans="21:25" ht="15">
      <c r="U547" s="89" t="e">
        <f t="shared" si="20"/>
        <v>#DIV/0!</v>
      </c>
      <c r="Y547" s="21">
        <f t="shared" si="21"/>
        <v>104</v>
      </c>
    </row>
    <row r="548" spans="21:25" ht="15">
      <c r="U548" s="89" t="e">
        <f t="shared" si="20"/>
        <v>#DIV/0!</v>
      </c>
      <c r="Y548" s="21">
        <f t="shared" si="21"/>
        <v>104</v>
      </c>
    </row>
    <row r="549" spans="21:25" ht="15">
      <c r="U549" s="89" t="e">
        <f t="shared" si="20"/>
        <v>#DIV/0!</v>
      </c>
      <c r="Y549" s="21">
        <f t="shared" si="21"/>
        <v>104</v>
      </c>
    </row>
    <row r="550" spans="21:25" ht="15">
      <c r="U550" s="89" t="e">
        <f t="shared" si="20"/>
        <v>#DIV/0!</v>
      </c>
      <c r="Y550" s="21">
        <f t="shared" si="21"/>
        <v>104</v>
      </c>
    </row>
    <row r="551" spans="21:25" ht="15">
      <c r="U551" s="89" t="e">
        <f aca="true" t="shared" si="22" ref="U551:U582">(W551*60+T551)/(Q551*60+S551)*100</f>
        <v>#DIV/0!</v>
      </c>
      <c r="Y551" s="21">
        <f t="shared" si="21"/>
        <v>104</v>
      </c>
    </row>
    <row r="552" spans="21:25" ht="15">
      <c r="U552" s="89" t="e">
        <f t="shared" si="22"/>
        <v>#DIV/0!</v>
      </c>
      <c r="Y552" s="21">
        <f t="shared" si="21"/>
        <v>104</v>
      </c>
    </row>
    <row r="553" spans="21:25" ht="15">
      <c r="U553" s="89" t="e">
        <f t="shared" si="22"/>
        <v>#DIV/0!</v>
      </c>
      <c r="Y553" s="21">
        <f t="shared" si="21"/>
        <v>104</v>
      </c>
    </row>
    <row r="554" spans="21:25" ht="15">
      <c r="U554" s="89" t="e">
        <f t="shared" si="22"/>
        <v>#DIV/0!</v>
      </c>
      <c r="Y554" s="21">
        <f t="shared" si="21"/>
        <v>104</v>
      </c>
    </row>
    <row r="555" spans="21:25" ht="15">
      <c r="U555" s="89" t="e">
        <f t="shared" si="22"/>
        <v>#DIV/0!</v>
      </c>
      <c r="Y555" s="21">
        <f t="shared" si="21"/>
        <v>104</v>
      </c>
    </row>
    <row r="556" spans="21:25" ht="15">
      <c r="U556" s="89" t="e">
        <f t="shared" si="22"/>
        <v>#DIV/0!</v>
      </c>
      <c r="Y556" s="21">
        <f t="shared" si="21"/>
        <v>104</v>
      </c>
    </row>
    <row r="557" spans="21:25" ht="15">
      <c r="U557" s="89" t="e">
        <f t="shared" si="22"/>
        <v>#DIV/0!</v>
      </c>
      <c r="Y557" s="21">
        <f t="shared" si="21"/>
        <v>104</v>
      </c>
    </row>
    <row r="558" spans="21:25" ht="15">
      <c r="U558" s="89" t="e">
        <f t="shared" si="22"/>
        <v>#DIV/0!</v>
      </c>
      <c r="Y558" s="21">
        <f t="shared" si="21"/>
        <v>104</v>
      </c>
    </row>
    <row r="559" spans="21:25" ht="15">
      <c r="U559" s="89" t="e">
        <f t="shared" si="22"/>
        <v>#DIV/0!</v>
      </c>
      <c r="Y559" s="21">
        <f t="shared" si="21"/>
        <v>104</v>
      </c>
    </row>
    <row r="560" spans="21:25" ht="15">
      <c r="U560" s="89" t="e">
        <f t="shared" si="22"/>
        <v>#DIV/0!</v>
      </c>
      <c r="Y560" s="21">
        <f t="shared" si="21"/>
        <v>104</v>
      </c>
    </row>
    <row r="561" spans="21:25" ht="15">
      <c r="U561" s="89" t="e">
        <f t="shared" si="22"/>
        <v>#DIV/0!</v>
      </c>
      <c r="Y561" s="21">
        <f t="shared" si="21"/>
        <v>104</v>
      </c>
    </row>
    <row r="562" spans="21:25" ht="15">
      <c r="U562" s="89" t="e">
        <f t="shared" si="22"/>
        <v>#DIV/0!</v>
      </c>
      <c r="Y562" s="21">
        <f t="shared" si="21"/>
        <v>104</v>
      </c>
    </row>
    <row r="563" spans="21:25" ht="15">
      <c r="U563" s="89" t="e">
        <f t="shared" si="22"/>
        <v>#DIV/0!</v>
      </c>
      <c r="Y563" s="21">
        <f t="shared" si="21"/>
        <v>104</v>
      </c>
    </row>
    <row r="564" spans="21:25" ht="15">
      <c r="U564" s="89" t="e">
        <f t="shared" si="22"/>
        <v>#DIV/0!</v>
      </c>
      <c r="Y564" s="21">
        <f t="shared" si="21"/>
        <v>104</v>
      </c>
    </row>
    <row r="565" spans="21:25" ht="15">
      <c r="U565" s="89" t="e">
        <f t="shared" si="22"/>
        <v>#DIV/0!</v>
      </c>
      <c r="Y565" s="21">
        <f t="shared" si="21"/>
        <v>104</v>
      </c>
    </row>
    <row r="566" spans="21:25" ht="15">
      <c r="U566" s="89" t="e">
        <f t="shared" si="22"/>
        <v>#DIV/0!</v>
      </c>
      <c r="Y566" s="21">
        <f t="shared" si="21"/>
        <v>104</v>
      </c>
    </row>
    <row r="567" spans="21:25" ht="15">
      <c r="U567" s="89" t="e">
        <f t="shared" si="22"/>
        <v>#DIV/0!</v>
      </c>
      <c r="Y567" s="21">
        <f t="shared" si="21"/>
        <v>104</v>
      </c>
    </row>
    <row r="568" spans="21:25" ht="15">
      <c r="U568" s="89" t="e">
        <f t="shared" si="22"/>
        <v>#DIV/0!</v>
      </c>
      <c r="Y568" s="21">
        <f t="shared" si="21"/>
        <v>104</v>
      </c>
    </row>
    <row r="569" spans="21:25" ht="15">
      <c r="U569" s="89" t="e">
        <f t="shared" si="22"/>
        <v>#DIV/0!</v>
      </c>
      <c r="Y569" s="21">
        <f t="shared" si="21"/>
        <v>104</v>
      </c>
    </row>
    <row r="570" spans="21:25" ht="15">
      <c r="U570" s="89" t="e">
        <f t="shared" si="22"/>
        <v>#DIV/0!</v>
      </c>
      <c r="Y570" s="21">
        <f t="shared" si="21"/>
        <v>104</v>
      </c>
    </row>
    <row r="571" spans="21:25" ht="15">
      <c r="U571" s="89" t="e">
        <f t="shared" si="22"/>
        <v>#DIV/0!</v>
      </c>
      <c r="Y571" s="21">
        <f t="shared" si="21"/>
        <v>104</v>
      </c>
    </row>
    <row r="572" spans="18:25" ht="15">
      <c r="R572" s="40"/>
      <c r="U572" s="89" t="e">
        <f t="shared" si="22"/>
        <v>#DIV/0!</v>
      </c>
      <c r="Y572" s="21">
        <f t="shared" si="21"/>
        <v>104</v>
      </c>
    </row>
    <row r="573" spans="21:25" ht="15">
      <c r="U573" s="89" t="e">
        <f t="shared" si="22"/>
        <v>#DIV/0!</v>
      </c>
      <c r="Y573" s="21">
        <f t="shared" si="21"/>
        <v>104</v>
      </c>
    </row>
    <row r="574" spans="21:25" ht="15">
      <c r="U574" s="89" t="e">
        <f t="shared" si="22"/>
        <v>#DIV/0!</v>
      </c>
      <c r="Y574" s="21">
        <f t="shared" si="21"/>
        <v>104</v>
      </c>
    </row>
    <row r="575" spans="21:25" ht="15">
      <c r="U575" s="89" t="e">
        <f t="shared" si="22"/>
        <v>#DIV/0!</v>
      </c>
      <c r="Y575" s="21">
        <f t="shared" si="21"/>
        <v>104</v>
      </c>
    </row>
    <row r="576" spans="21:25" ht="15">
      <c r="U576" s="89" t="e">
        <f t="shared" si="22"/>
        <v>#DIV/0!</v>
      </c>
      <c r="Y576" s="21">
        <f t="shared" si="21"/>
        <v>104</v>
      </c>
    </row>
    <row r="577" spans="21:25" ht="15">
      <c r="U577" s="89" t="e">
        <f t="shared" si="22"/>
        <v>#DIV/0!</v>
      </c>
      <c r="Y577" s="21">
        <f t="shared" si="21"/>
        <v>104</v>
      </c>
    </row>
    <row r="578" spans="21:25" ht="15">
      <c r="U578" s="89" t="e">
        <f t="shared" si="22"/>
        <v>#DIV/0!</v>
      </c>
      <c r="Y578" s="21">
        <f t="shared" si="21"/>
        <v>104</v>
      </c>
    </row>
    <row r="579" spans="21:25" ht="15">
      <c r="U579" s="89" t="e">
        <f t="shared" si="22"/>
        <v>#DIV/0!</v>
      </c>
      <c r="Y579" s="21">
        <f t="shared" si="21"/>
        <v>104</v>
      </c>
    </row>
    <row r="580" spans="18:25" ht="15">
      <c r="R580" s="40"/>
      <c r="U580" s="89" t="e">
        <f t="shared" si="22"/>
        <v>#DIV/0!</v>
      </c>
      <c r="Y580" s="21">
        <f t="shared" si="21"/>
        <v>104</v>
      </c>
    </row>
    <row r="581" spans="21:25" ht="15">
      <c r="U581" s="89" t="e">
        <f t="shared" si="22"/>
        <v>#DIV/0!</v>
      </c>
      <c r="Y581" s="21">
        <f t="shared" si="21"/>
        <v>104</v>
      </c>
    </row>
    <row r="582" spans="21:25" ht="15">
      <c r="U582" s="89" t="e">
        <f t="shared" si="22"/>
        <v>#DIV/0!</v>
      </c>
      <c r="Y582" s="21">
        <f t="shared" si="21"/>
        <v>104</v>
      </c>
    </row>
    <row r="583" spans="21:25" ht="15">
      <c r="U583" s="89" t="e">
        <f aca="true" t="shared" si="23" ref="U583:U592">(W583*60+T583)/(Q583*60+S583)*100</f>
        <v>#DIV/0!</v>
      </c>
      <c r="Y583" s="21">
        <f t="shared" si="21"/>
        <v>104</v>
      </c>
    </row>
    <row r="584" spans="21:25" ht="15">
      <c r="U584" s="89" t="e">
        <f t="shared" si="23"/>
        <v>#DIV/0!</v>
      </c>
      <c r="Y584" s="21">
        <f t="shared" si="21"/>
        <v>104</v>
      </c>
    </row>
    <row r="585" spans="21:25" ht="15">
      <c r="U585" s="89" t="e">
        <f t="shared" si="23"/>
        <v>#DIV/0!</v>
      </c>
      <c r="Y585" s="21">
        <f t="shared" si="21"/>
        <v>104</v>
      </c>
    </row>
    <row r="586" spans="21:25" ht="15">
      <c r="U586" s="89" t="e">
        <f t="shared" si="23"/>
        <v>#DIV/0!</v>
      </c>
      <c r="Y586" s="21">
        <f t="shared" si="21"/>
        <v>104</v>
      </c>
    </row>
    <row r="587" spans="21:25" ht="15">
      <c r="U587" s="89" t="e">
        <f t="shared" si="23"/>
        <v>#DIV/0!</v>
      </c>
      <c r="Y587" s="21">
        <f t="shared" si="21"/>
        <v>104</v>
      </c>
    </row>
    <row r="588" spans="21:25" ht="15">
      <c r="U588" s="89" t="e">
        <f t="shared" si="23"/>
        <v>#DIV/0!</v>
      </c>
      <c r="Y588" s="21">
        <f t="shared" si="21"/>
        <v>104</v>
      </c>
    </row>
    <row r="589" spans="21:25" ht="15">
      <c r="U589" s="89" t="e">
        <f t="shared" si="23"/>
        <v>#DIV/0!</v>
      </c>
      <c r="Y589" s="21">
        <f t="shared" si="21"/>
        <v>104</v>
      </c>
    </row>
    <row r="590" spans="21:25" ht="15">
      <c r="U590" s="89" t="e">
        <f t="shared" si="23"/>
        <v>#DIV/0!</v>
      </c>
      <c r="Y590" s="21">
        <f t="shared" si="21"/>
        <v>104</v>
      </c>
    </row>
    <row r="591" spans="21:25" ht="15">
      <c r="U591" s="89" t="e">
        <f t="shared" si="23"/>
        <v>#DIV/0!</v>
      </c>
      <c r="Y591" s="21">
        <f t="shared" si="21"/>
        <v>104</v>
      </c>
    </row>
    <row r="592" spans="21:25" ht="15">
      <c r="U592" s="89" t="e">
        <f t="shared" si="23"/>
        <v>#DIV/0!</v>
      </c>
      <c r="Y592" s="21">
        <f t="shared" si="21"/>
        <v>104</v>
      </c>
    </row>
    <row r="614" spans="21:25" ht="15">
      <c r="U614" s="89" t="e">
        <f aca="true" t="shared" si="24" ref="U614:U645">(W614*60+T614)/(Q614*60+S614)*100</f>
        <v>#DIV/0!</v>
      </c>
      <c r="Y614" s="21">
        <f aca="true" t="shared" si="25" ref="Y614:Y677">104-J614</f>
        <v>104</v>
      </c>
    </row>
    <row r="615" spans="21:25" ht="15">
      <c r="U615" s="89" t="e">
        <f t="shared" si="24"/>
        <v>#DIV/0!</v>
      </c>
      <c r="Y615" s="21">
        <f t="shared" si="25"/>
        <v>104</v>
      </c>
    </row>
    <row r="616" spans="21:25" ht="15">
      <c r="U616" s="89" t="e">
        <f t="shared" si="24"/>
        <v>#DIV/0!</v>
      </c>
      <c r="Y616" s="21">
        <f t="shared" si="25"/>
        <v>104</v>
      </c>
    </row>
    <row r="617" spans="21:25" ht="15">
      <c r="U617" s="89" t="e">
        <f t="shared" si="24"/>
        <v>#DIV/0!</v>
      </c>
      <c r="Y617" s="21">
        <f t="shared" si="25"/>
        <v>104</v>
      </c>
    </row>
    <row r="618" spans="21:25" ht="15">
      <c r="U618" s="89" t="e">
        <f t="shared" si="24"/>
        <v>#DIV/0!</v>
      </c>
      <c r="Y618" s="21">
        <f t="shared" si="25"/>
        <v>104</v>
      </c>
    </row>
    <row r="619" spans="21:25" ht="15">
      <c r="U619" s="89" t="e">
        <f t="shared" si="24"/>
        <v>#DIV/0!</v>
      </c>
      <c r="Y619" s="21">
        <f t="shared" si="25"/>
        <v>104</v>
      </c>
    </row>
    <row r="620" spans="21:25" ht="15">
      <c r="U620" s="89" t="e">
        <f t="shared" si="24"/>
        <v>#DIV/0!</v>
      </c>
      <c r="Y620" s="21">
        <f t="shared" si="25"/>
        <v>104</v>
      </c>
    </row>
    <row r="621" spans="21:25" ht="15">
      <c r="U621" s="89" t="e">
        <f t="shared" si="24"/>
        <v>#DIV/0!</v>
      </c>
      <c r="Y621" s="21">
        <f t="shared" si="25"/>
        <v>104</v>
      </c>
    </row>
    <row r="622" spans="21:25" ht="15">
      <c r="U622" s="89" t="e">
        <f t="shared" si="24"/>
        <v>#DIV/0!</v>
      </c>
      <c r="Y622" s="21">
        <f t="shared" si="25"/>
        <v>104</v>
      </c>
    </row>
    <row r="623" spans="21:25" ht="15">
      <c r="U623" s="89" t="e">
        <f t="shared" si="24"/>
        <v>#DIV/0!</v>
      </c>
      <c r="Y623" s="21">
        <f t="shared" si="25"/>
        <v>104</v>
      </c>
    </row>
    <row r="624" spans="21:25" ht="15">
      <c r="U624" s="89" t="e">
        <f t="shared" si="24"/>
        <v>#DIV/0!</v>
      </c>
      <c r="Y624" s="21">
        <f t="shared" si="25"/>
        <v>104</v>
      </c>
    </row>
    <row r="625" spans="21:25" ht="15">
      <c r="U625" s="89" t="e">
        <f t="shared" si="24"/>
        <v>#DIV/0!</v>
      </c>
      <c r="Y625" s="21">
        <f t="shared" si="25"/>
        <v>104</v>
      </c>
    </row>
    <row r="626" spans="21:25" ht="15">
      <c r="U626" s="89" t="e">
        <f t="shared" si="24"/>
        <v>#DIV/0!</v>
      </c>
      <c r="Y626" s="21">
        <f t="shared" si="25"/>
        <v>104</v>
      </c>
    </row>
    <row r="627" spans="21:25" ht="15">
      <c r="U627" s="89" t="e">
        <f t="shared" si="24"/>
        <v>#DIV/0!</v>
      </c>
      <c r="Y627" s="21">
        <f t="shared" si="25"/>
        <v>104</v>
      </c>
    </row>
    <row r="628" spans="21:25" ht="15">
      <c r="U628" s="89" t="e">
        <f t="shared" si="24"/>
        <v>#DIV/0!</v>
      </c>
      <c r="Y628" s="21">
        <f t="shared" si="25"/>
        <v>104</v>
      </c>
    </row>
    <row r="629" spans="21:25" ht="15">
      <c r="U629" s="89" t="e">
        <f t="shared" si="24"/>
        <v>#DIV/0!</v>
      </c>
      <c r="Y629" s="21">
        <f t="shared" si="25"/>
        <v>104</v>
      </c>
    </row>
    <row r="630" spans="21:25" ht="15">
      <c r="U630" s="89" t="e">
        <f t="shared" si="24"/>
        <v>#DIV/0!</v>
      </c>
      <c r="Y630" s="21">
        <f t="shared" si="25"/>
        <v>104</v>
      </c>
    </row>
    <row r="631" spans="21:25" ht="15">
      <c r="U631" s="89" t="e">
        <f t="shared" si="24"/>
        <v>#DIV/0!</v>
      </c>
      <c r="Y631" s="21">
        <f t="shared" si="25"/>
        <v>104</v>
      </c>
    </row>
    <row r="632" spans="21:25" ht="15">
      <c r="U632" s="89" t="e">
        <f t="shared" si="24"/>
        <v>#DIV/0!</v>
      </c>
      <c r="Y632" s="21">
        <f t="shared" si="25"/>
        <v>104</v>
      </c>
    </row>
    <row r="633" spans="21:25" ht="15">
      <c r="U633" s="89" t="e">
        <f t="shared" si="24"/>
        <v>#DIV/0!</v>
      </c>
      <c r="Y633" s="21">
        <f t="shared" si="25"/>
        <v>104</v>
      </c>
    </row>
    <row r="634" spans="21:25" ht="15">
      <c r="U634" s="89" t="e">
        <f t="shared" si="24"/>
        <v>#DIV/0!</v>
      </c>
      <c r="Y634" s="21">
        <f t="shared" si="25"/>
        <v>104</v>
      </c>
    </row>
    <row r="635" spans="21:25" ht="15">
      <c r="U635" s="89" t="e">
        <f t="shared" si="24"/>
        <v>#DIV/0!</v>
      </c>
      <c r="Y635" s="21">
        <f t="shared" si="25"/>
        <v>104</v>
      </c>
    </row>
    <row r="636" spans="21:25" ht="15">
      <c r="U636" s="89" t="e">
        <f t="shared" si="24"/>
        <v>#DIV/0!</v>
      </c>
      <c r="Y636" s="21">
        <f t="shared" si="25"/>
        <v>104</v>
      </c>
    </row>
    <row r="637" spans="21:25" ht="15">
      <c r="U637" s="89" t="e">
        <f t="shared" si="24"/>
        <v>#DIV/0!</v>
      </c>
      <c r="Y637" s="21">
        <f t="shared" si="25"/>
        <v>104</v>
      </c>
    </row>
    <row r="638" spans="21:25" ht="15">
      <c r="U638" s="89" t="e">
        <f t="shared" si="24"/>
        <v>#DIV/0!</v>
      </c>
      <c r="Y638" s="21">
        <f t="shared" si="25"/>
        <v>104</v>
      </c>
    </row>
    <row r="639" spans="21:25" ht="15">
      <c r="U639" s="89" t="e">
        <f t="shared" si="24"/>
        <v>#DIV/0!</v>
      </c>
      <c r="Y639" s="21">
        <f t="shared" si="25"/>
        <v>104</v>
      </c>
    </row>
    <row r="640" spans="21:25" ht="15">
      <c r="U640" s="89" t="e">
        <f t="shared" si="24"/>
        <v>#DIV/0!</v>
      </c>
      <c r="Y640" s="21">
        <f t="shared" si="25"/>
        <v>104</v>
      </c>
    </row>
    <row r="641" spans="21:25" ht="15">
      <c r="U641" s="89" t="e">
        <f t="shared" si="24"/>
        <v>#DIV/0!</v>
      </c>
      <c r="Y641" s="21">
        <f t="shared" si="25"/>
        <v>104</v>
      </c>
    </row>
    <row r="642" spans="21:25" ht="15">
      <c r="U642" s="89" t="e">
        <f t="shared" si="24"/>
        <v>#DIV/0!</v>
      </c>
      <c r="Y642" s="21">
        <f t="shared" si="25"/>
        <v>104</v>
      </c>
    </row>
    <row r="643" spans="21:25" ht="15">
      <c r="U643" s="89" t="e">
        <f t="shared" si="24"/>
        <v>#DIV/0!</v>
      </c>
      <c r="Y643" s="21">
        <f t="shared" si="25"/>
        <v>104</v>
      </c>
    </row>
    <row r="644" spans="21:25" ht="15">
      <c r="U644" s="89" t="e">
        <f t="shared" si="24"/>
        <v>#DIV/0!</v>
      </c>
      <c r="Y644" s="21">
        <f t="shared" si="25"/>
        <v>104</v>
      </c>
    </row>
    <row r="645" spans="21:25" ht="15">
      <c r="U645" s="89" t="e">
        <f t="shared" si="24"/>
        <v>#DIV/0!</v>
      </c>
      <c r="Y645" s="21">
        <f t="shared" si="25"/>
        <v>104</v>
      </c>
    </row>
    <row r="646" spans="21:25" ht="15">
      <c r="U646" s="89" t="e">
        <f aca="true" t="shared" si="26" ref="U646:U677">(W646*60+T646)/(Q646*60+S646)*100</f>
        <v>#DIV/0!</v>
      </c>
      <c r="Y646" s="21">
        <f t="shared" si="25"/>
        <v>104</v>
      </c>
    </row>
    <row r="647" spans="21:25" ht="15">
      <c r="U647" s="89" t="e">
        <f t="shared" si="26"/>
        <v>#DIV/0!</v>
      </c>
      <c r="Y647" s="21">
        <f t="shared" si="25"/>
        <v>104</v>
      </c>
    </row>
    <row r="648" spans="21:25" ht="15">
      <c r="U648" s="89" t="e">
        <f t="shared" si="26"/>
        <v>#DIV/0!</v>
      </c>
      <c r="Y648" s="21">
        <f t="shared" si="25"/>
        <v>104</v>
      </c>
    </row>
    <row r="649" spans="21:25" ht="15">
      <c r="U649" s="89" t="e">
        <f t="shared" si="26"/>
        <v>#DIV/0!</v>
      </c>
      <c r="Y649" s="21">
        <f t="shared" si="25"/>
        <v>104</v>
      </c>
    </row>
    <row r="650" spans="21:25" ht="15">
      <c r="U650" s="89" t="e">
        <f t="shared" si="26"/>
        <v>#DIV/0!</v>
      </c>
      <c r="Y650" s="21">
        <f t="shared" si="25"/>
        <v>104</v>
      </c>
    </row>
    <row r="651" spans="21:25" ht="15">
      <c r="U651" s="89" t="e">
        <f t="shared" si="26"/>
        <v>#DIV/0!</v>
      </c>
      <c r="Y651" s="21">
        <f t="shared" si="25"/>
        <v>104</v>
      </c>
    </row>
    <row r="652" spans="21:25" ht="15">
      <c r="U652" s="89" t="e">
        <f t="shared" si="26"/>
        <v>#DIV/0!</v>
      </c>
      <c r="Y652" s="21">
        <f t="shared" si="25"/>
        <v>104</v>
      </c>
    </row>
    <row r="653" spans="21:25" ht="15">
      <c r="U653" s="89" t="e">
        <f t="shared" si="26"/>
        <v>#DIV/0!</v>
      </c>
      <c r="Y653" s="21">
        <f t="shared" si="25"/>
        <v>104</v>
      </c>
    </row>
    <row r="654" spans="21:25" ht="15">
      <c r="U654" s="89" t="e">
        <f t="shared" si="26"/>
        <v>#DIV/0!</v>
      </c>
      <c r="Y654" s="21">
        <f t="shared" si="25"/>
        <v>104</v>
      </c>
    </row>
    <row r="655" spans="21:25" ht="15">
      <c r="U655" s="89" t="e">
        <f t="shared" si="26"/>
        <v>#DIV/0!</v>
      </c>
      <c r="Y655" s="21">
        <f t="shared" si="25"/>
        <v>104</v>
      </c>
    </row>
    <row r="656" spans="18:25" ht="15">
      <c r="R656" s="40"/>
      <c r="U656" s="89" t="e">
        <f t="shared" si="26"/>
        <v>#DIV/0!</v>
      </c>
      <c r="Y656" s="21">
        <f t="shared" si="25"/>
        <v>104</v>
      </c>
    </row>
    <row r="657" spans="18:25" ht="15">
      <c r="R657" s="40"/>
      <c r="U657" s="89" t="e">
        <f t="shared" si="26"/>
        <v>#DIV/0!</v>
      </c>
      <c r="Y657" s="21">
        <f t="shared" si="25"/>
        <v>104</v>
      </c>
    </row>
    <row r="658" spans="21:25" ht="15">
      <c r="U658" s="89" t="e">
        <f t="shared" si="26"/>
        <v>#DIV/0!</v>
      </c>
      <c r="Y658" s="21">
        <f t="shared" si="25"/>
        <v>104</v>
      </c>
    </row>
    <row r="659" spans="21:25" ht="15">
      <c r="U659" s="89" t="e">
        <f t="shared" si="26"/>
        <v>#DIV/0!</v>
      </c>
      <c r="Y659" s="21">
        <f t="shared" si="25"/>
        <v>104</v>
      </c>
    </row>
    <row r="660" spans="21:25" ht="15">
      <c r="U660" s="89" t="e">
        <f t="shared" si="26"/>
        <v>#DIV/0!</v>
      </c>
      <c r="Y660" s="21">
        <f t="shared" si="25"/>
        <v>104</v>
      </c>
    </row>
    <row r="661" spans="21:25" ht="15">
      <c r="U661" s="89" t="e">
        <f t="shared" si="26"/>
        <v>#DIV/0!</v>
      </c>
      <c r="Y661" s="21">
        <f t="shared" si="25"/>
        <v>104</v>
      </c>
    </row>
    <row r="662" spans="21:25" ht="15">
      <c r="U662" s="89" t="e">
        <f t="shared" si="26"/>
        <v>#DIV/0!</v>
      </c>
      <c r="Y662" s="21">
        <f t="shared" si="25"/>
        <v>104</v>
      </c>
    </row>
    <row r="663" spans="21:25" ht="15">
      <c r="U663" s="89" t="e">
        <f t="shared" si="26"/>
        <v>#DIV/0!</v>
      </c>
      <c r="Y663" s="21">
        <f t="shared" si="25"/>
        <v>104</v>
      </c>
    </row>
    <row r="664" spans="21:25" ht="15">
      <c r="U664" s="89" t="e">
        <f t="shared" si="26"/>
        <v>#DIV/0!</v>
      </c>
      <c r="Y664" s="21">
        <f t="shared" si="25"/>
        <v>104</v>
      </c>
    </row>
    <row r="665" spans="21:25" ht="15">
      <c r="U665" s="89" t="e">
        <f t="shared" si="26"/>
        <v>#DIV/0!</v>
      </c>
      <c r="Y665" s="21">
        <f t="shared" si="25"/>
        <v>104</v>
      </c>
    </row>
    <row r="666" spans="21:25" ht="15">
      <c r="U666" s="89" t="e">
        <f t="shared" si="26"/>
        <v>#DIV/0!</v>
      </c>
      <c r="Y666" s="21">
        <f t="shared" si="25"/>
        <v>104</v>
      </c>
    </row>
    <row r="667" spans="21:25" ht="15">
      <c r="U667" s="89" t="e">
        <f t="shared" si="26"/>
        <v>#DIV/0!</v>
      </c>
      <c r="Y667" s="21">
        <f t="shared" si="25"/>
        <v>104</v>
      </c>
    </row>
    <row r="668" spans="21:25" ht="15">
      <c r="U668" s="89" t="e">
        <f t="shared" si="26"/>
        <v>#DIV/0!</v>
      </c>
      <c r="Y668" s="21">
        <f t="shared" si="25"/>
        <v>104</v>
      </c>
    </row>
    <row r="669" spans="21:25" ht="15">
      <c r="U669" s="89" t="e">
        <f t="shared" si="26"/>
        <v>#DIV/0!</v>
      </c>
      <c r="Y669" s="21">
        <f t="shared" si="25"/>
        <v>104</v>
      </c>
    </row>
    <row r="670" spans="21:25" ht="15">
      <c r="U670" s="89" t="e">
        <f t="shared" si="26"/>
        <v>#DIV/0!</v>
      </c>
      <c r="Y670" s="21">
        <f t="shared" si="25"/>
        <v>104</v>
      </c>
    </row>
    <row r="671" spans="21:25" ht="15">
      <c r="U671" s="89" t="e">
        <f t="shared" si="26"/>
        <v>#DIV/0!</v>
      </c>
      <c r="Y671" s="21">
        <f t="shared" si="25"/>
        <v>104</v>
      </c>
    </row>
    <row r="672" spans="21:25" ht="15">
      <c r="U672" s="89" t="e">
        <f t="shared" si="26"/>
        <v>#DIV/0!</v>
      </c>
      <c r="Y672" s="21">
        <f t="shared" si="25"/>
        <v>104</v>
      </c>
    </row>
    <row r="673" spans="21:25" ht="15">
      <c r="U673" s="89" t="e">
        <f t="shared" si="26"/>
        <v>#DIV/0!</v>
      </c>
      <c r="Y673" s="21">
        <f t="shared" si="25"/>
        <v>104</v>
      </c>
    </row>
    <row r="674" spans="21:25" ht="15">
      <c r="U674" s="89" t="e">
        <f t="shared" si="26"/>
        <v>#DIV/0!</v>
      </c>
      <c r="Y674" s="21">
        <f t="shared" si="25"/>
        <v>104</v>
      </c>
    </row>
    <row r="675" spans="21:25" ht="15">
      <c r="U675" s="89" t="e">
        <f t="shared" si="26"/>
        <v>#DIV/0!</v>
      </c>
      <c r="Y675" s="21">
        <f t="shared" si="25"/>
        <v>104</v>
      </c>
    </row>
    <row r="676" spans="21:25" ht="15">
      <c r="U676" s="89" t="e">
        <f t="shared" si="26"/>
        <v>#DIV/0!</v>
      </c>
      <c r="Y676" s="21">
        <f t="shared" si="25"/>
        <v>104</v>
      </c>
    </row>
    <row r="677" spans="21:25" ht="15">
      <c r="U677" s="89" t="e">
        <f t="shared" si="26"/>
        <v>#DIV/0!</v>
      </c>
      <c r="Y677" s="21">
        <f t="shared" si="25"/>
        <v>104</v>
      </c>
    </row>
    <row r="678" spans="21:25" ht="15">
      <c r="U678" s="89" t="e">
        <f aca="true" t="shared" si="27" ref="U678:U707">(W678*60+T678)/(Q678*60+S678)*100</f>
        <v>#DIV/0!</v>
      </c>
      <c r="Y678" s="21">
        <f aca="true" t="shared" si="28" ref="Y678:Y707">104-J678</f>
        <v>104</v>
      </c>
    </row>
    <row r="679" spans="21:25" ht="15">
      <c r="U679" s="89" t="e">
        <f t="shared" si="27"/>
        <v>#DIV/0!</v>
      </c>
      <c r="Y679" s="21">
        <f t="shared" si="28"/>
        <v>104</v>
      </c>
    </row>
    <row r="680" spans="21:25" ht="15">
      <c r="U680" s="89" t="e">
        <f t="shared" si="27"/>
        <v>#DIV/0!</v>
      </c>
      <c r="Y680" s="21">
        <f t="shared" si="28"/>
        <v>104</v>
      </c>
    </row>
    <row r="681" spans="21:25" ht="15">
      <c r="U681" s="89" t="e">
        <f t="shared" si="27"/>
        <v>#DIV/0!</v>
      </c>
      <c r="Y681" s="21">
        <f t="shared" si="28"/>
        <v>104</v>
      </c>
    </row>
    <row r="682" spans="21:25" ht="15">
      <c r="U682" s="89" t="e">
        <f t="shared" si="27"/>
        <v>#DIV/0!</v>
      </c>
      <c r="Y682" s="21">
        <f t="shared" si="28"/>
        <v>104</v>
      </c>
    </row>
    <row r="683" spans="21:25" ht="15">
      <c r="U683" s="89" t="e">
        <f t="shared" si="27"/>
        <v>#DIV/0!</v>
      </c>
      <c r="Y683" s="21">
        <f t="shared" si="28"/>
        <v>104</v>
      </c>
    </row>
    <row r="684" spans="21:25" ht="15">
      <c r="U684" s="89" t="e">
        <f t="shared" si="27"/>
        <v>#DIV/0!</v>
      </c>
      <c r="Y684" s="21">
        <f t="shared" si="28"/>
        <v>104</v>
      </c>
    </row>
    <row r="685" spans="21:25" ht="15">
      <c r="U685" s="89" t="e">
        <f t="shared" si="27"/>
        <v>#DIV/0!</v>
      </c>
      <c r="Y685" s="21">
        <f t="shared" si="28"/>
        <v>104</v>
      </c>
    </row>
    <row r="686" spans="21:25" ht="15">
      <c r="U686" s="89" t="e">
        <f t="shared" si="27"/>
        <v>#DIV/0!</v>
      </c>
      <c r="Y686" s="21">
        <f t="shared" si="28"/>
        <v>104</v>
      </c>
    </row>
    <row r="687" spans="21:25" ht="15">
      <c r="U687" s="89" t="e">
        <f t="shared" si="27"/>
        <v>#DIV/0!</v>
      </c>
      <c r="Y687" s="21">
        <f t="shared" si="28"/>
        <v>104</v>
      </c>
    </row>
    <row r="688" spans="21:25" ht="15">
      <c r="U688" s="89" t="e">
        <f t="shared" si="27"/>
        <v>#DIV/0!</v>
      </c>
      <c r="Y688" s="21">
        <f t="shared" si="28"/>
        <v>104</v>
      </c>
    </row>
    <row r="689" spans="21:25" ht="15">
      <c r="U689" s="89" t="e">
        <f t="shared" si="27"/>
        <v>#DIV/0!</v>
      </c>
      <c r="Y689" s="21">
        <f t="shared" si="28"/>
        <v>104</v>
      </c>
    </row>
    <row r="690" spans="21:25" ht="15">
      <c r="U690" s="89" t="e">
        <f t="shared" si="27"/>
        <v>#DIV/0!</v>
      </c>
      <c r="Y690" s="21">
        <f t="shared" si="28"/>
        <v>104</v>
      </c>
    </row>
    <row r="691" spans="21:25" ht="15">
      <c r="U691" s="89" t="e">
        <f t="shared" si="27"/>
        <v>#DIV/0!</v>
      </c>
      <c r="Y691" s="21">
        <f t="shared" si="28"/>
        <v>104</v>
      </c>
    </row>
    <row r="692" spans="21:25" ht="15">
      <c r="U692" s="89" t="e">
        <f t="shared" si="27"/>
        <v>#DIV/0!</v>
      </c>
      <c r="Y692" s="21">
        <f t="shared" si="28"/>
        <v>104</v>
      </c>
    </row>
    <row r="693" spans="21:25" ht="15">
      <c r="U693" s="89" t="e">
        <f t="shared" si="27"/>
        <v>#DIV/0!</v>
      </c>
      <c r="Y693" s="21">
        <f t="shared" si="28"/>
        <v>104</v>
      </c>
    </row>
    <row r="694" spans="21:25" ht="15">
      <c r="U694" s="89" t="e">
        <f t="shared" si="27"/>
        <v>#DIV/0!</v>
      </c>
      <c r="Y694" s="21">
        <f t="shared" si="28"/>
        <v>104</v>
      </c>
    </row>
    <row r="695" spans="21:25" ht="15">
      <c r="U695" s="89" t="e">
        <f t="shared" si="27"/>
        <v>#DIV/0!</v>
      </c>
      <c r="Y695" s="21">
        <f t="shared" si="28"/>
        <v>104</v>
      </c>
    </row>
    <row r="696" spans="21:25" ht="15">
      <c r="U696" s="89" t="e">
        <f t="shared" si="27"/>
        <v>#DIV/0!</v>
      </c>
      <c r="Y696" s="21">
        <f t="shared" si="28"/>
        <v>104</v>
      </c>
    </row>
    <row r="697" spans="21:25" ht="15">
      <c r="U697" s="89" t="e">
        <f t="shared" si="27"/>
        <v>#DIV/0!</v>
      </c>
      <c r="Y697" s="21">
        <f t="shared" si="28"/>
        <v>104</v>
      </c>
    </row>
    <row r="698" spans="21:25" ht="15">
      <c r="U698" s="89" t="e">
        <f t="shared" si="27"/>
        <v>#DIV/0!</v>
      </c>
      <c r="Y698" s="21">
        <f t="shared" si="28"/>
        <v>104</v>
      </c>
    </row>
    <row r="699" spans="21:25" ht="15">
      <c r="U699" s="89" t="e">
        <f t="shared" si="27"/>
        <v>#DIV/0!</v>
      </c>
      <c r="Y699" s="21">
        <f t="shared" si="28"/>
        <v>104</v>
      </c>
    </row>
    <row r="700" spans="21:25" ht="15">
      <c r="U700" s="89" t="e">
        <f t="shared" si="27"/>
        <v>#DIV/0!</v>
      </c>
      <c r="Y700" s="21">
        <f t="shared" si="28"/>
        <v>104</v>
      </c>
    </row>
    <row r="701" spans="21:25" ht="15">
      <c r="U701" s="89" t="e">
        <f t="shared" si="27"/>
        <v>#DIV/0!</v>
      </c>
      <c r="Y701" s="21">
        <f t="shared" si="28"/>
        <v>104</v>
      </c>
    </row>
    <row r="702" spans="21:25" ht="15">
      <c r="U702" s="89" t="e">
        <f t="shared" si="27"/>
        <v>#DIV/0!</v>
      </c>
      <c r="Y702" s="21">
        <f t="shared" si="28"/>
        <v>104</v>
      </c>
    </row>
    <row r="703" spans="18:25" ht="15">
      <c r="R703" s="40"/>
      <c r="U703" s="89" t="e">
        <f t="shared" si="27"/>
        <v>#DIV/0!</v>
      </c>
      <c r="Y703" s="21">
        <f t="shared" si="28"/>
        <v>104</v>
      </c>
    </row>
    <row r="704" spans="18:25" ht="15">
      <c r="R704" s="40"/>
      <c r="U704" s="89" t="e">
        <f t="shared" si="27"/>
        <v>#DIV/0!</v>
      </c>
      <c r="Y704" s="21">
        <f t="shared" si="28"/>
        <v>104</v>
      </c>
    </row>
    <row r="705" spans="21:25" ht="15">
      <c r="U705" s="89" t="e">
        <f t="shared" si="27"/>
        <v>#DIV/0!</v>
      </c>
      <c r="Y705" s="21">
        <f t="shared" si="28"/>
        <v>104</v>
      </c>
    </row>
    <row r="706" spans="21:25" ht="15">
      <c r="U706" s="89" t="e">
        <f t="shared" si="27"/>
        <v>#DIV/0!</v>
      </c>
      <c r="Y706" s="21">
        <f t="shared" si="28"/>
        <v>104</v>
      </c>
    </row>
    <row r="707" spans="21:25" ht="15">
      <c r="U707" s="89" t="e">
        <f t="shared" si="27"/>
        <v>#DIV/0!</v>
      </c>
      <c r="Y707" s="21">
        <f t="shared" si="28"/>
        <v>104</v>
      </c>
    </row>
    <row r="709" spans="21:25" ht="15">
      <c r="U709" s="89" t="e">
        <f aca="true" t="shared" si="29" ref="U709:U755">(W709*60+T709)/(Q709*60+S709)*100</f>
        <v>#DIV/0!</v>
      </c>
      <c r="Y709" s="21">
        <f>104-J709</f>
        <v>104</v>
      </c>
    </row>
    <row r="710" spans="21:25" ht="15">
      <c r="U710" s="89" t="e">
        <f t="shared" si="29"/>
        <v>#DIV/0!</v>
      </c>
      <c r="Y710" s="21">
        <f>104-J710</f>
        <v>104</v>
      </c>
    </row>
    <row r="711" spans="21:25" ht="15">
      <c r="U711" s="89" t="e">
        <f t="shared" si="29"/>
        <v>#DIV/0!</v>
      </c>
      <c r="Y711" s="21">
        <f>104-J711</f>
        <v>104</v>
      </c>
    </row>
    <row r="712" spans="21:25" ht="15">
      <c r="U712" s="89" t="e">
        <f t="shared" si="29"/>
        <v>#DIV/0!</v>
      </c>
      <c r="Y712" s="21">
        <f>104-K712</f>
        <v>104</v>
      </c>
    </row>
    <row r="713" spans="21:25" ht="15">
      <c r="U713" s="89" t="e">
        <f t="shared" si="29"/>
        <v>#DIV/0!</v>
      </c>
      <c r="Y713" s="21">
        <f aca="true" t="shared" si="30" ref="Y713:Y755">104-J713</f>
        <v>104</v>
      </c>
    </row>
    <row r="714" spans="21:25" ht="15">
      <c r="U714" s="89" t="e">
        <f t="shared" si="29"/>
        <v>#DIV/0!</v>
      </c>
      <c r="Y714" s="21">
        <f t="shared" si="30"/>
        <v>104</v>
      </c>
    </row>
    <row r="715" spans="21:25" ht="15">
      <c r="U715" s="89" t="e">
        <f t="shared" si="29"/>
        <v>#DIV/0!</v>
      </c>
      <c r="Y715" s="21">
        <f t="shared" si="30"/>
        <v>104</v>
      </c>
    </row>
    <row r="716" spans="21:25" ht="15">
      <c r="U716" s="89" t="e">
        <f t="shared" si="29"/>
        <v>#DIV/0!</v>
      </c>
      <c r="Y716" s="21">
        <f t="shared" si="30"/>
        <v>104</v>
      </c>
    </row>
    <row r="717" spans="21:25" ht="15">
      <c r="U717" s="89" t="e">
        <f t="shared" si="29"/>
        <v>#DIV/0!</v>
      </c>
      <c r="Y717" s="21">
        <f t="shared" si="30"/>
        <v>104</v>
      </c>
    </row>
    <row r="718" spans="21:25" ht="15">
      <c r="U718" s="89" t="e">
        <f t="shared" si="29"/>
        <v>#DIV/0!</v>
      </c>
      <c r="Y718" s="21">
        <f t="shared" si="30"/>
        <v>104</v>
      </c>
    </row>
    <row r="719" spans="21:25" ht="15">
      <c r="U719" s="89" t="e">
        <f t="shared" si="29"/>
        <v>#DIV/0!</v>
      </c>
      <c r="Y719" s="21">
        <f t="shared" si="30"/>
        <v>104</v>
      </c>
    </row>
    <row r="720" spans="21:25" ht="15">
      <c r="U720" s="89" t="e">
        <f t="shared" si="29"/>
        <v>#DIV/0!</v>
      </c>
      <c r="Y720" s="21">
        <f t="shared" si="30"/>
        <v>104</v>
      </c>
    </row>
    <row r="721" spans="21:25" ht="15">
      <c r="U721" s="89" t="e">
        <f t="shared" si="29"/>
        <v>#DIV/0!</v>
      </c>
      <c r="Y721" s="21">
        <f t="shared" si="30"/>
        <v>104</v>
      </c>
    </row>
    <row r="722" spans="21:25" ht="15">
      <c r="U722" s="89" t="e">
        <f t="shared" si="29"/>
        <v>#DIV/0!</v>
      </c>
      <c r="Y722" s="21">
        <f t="shared" si="30"/>
        <v>104</v>
      </c>
    </row>
    <row r="723" spans="21:25" ht="15">
      <c r="U723" s="89" t="e">
        <f t="shared" si="29"/>
        <v>#DIV/0!</v>
      </c>
      <c r="Y723" s="21">
        <f t="shared" si="30"/>
        <v>104</v>
      </c>
    </row>
    <row r="724" spans="21:25" ht="15">
      <c r="U724" s="89" t="e">
        <f t="shared" si="29"/>
        <v>#DIV/0!</v>
      </c>
      <c r="Y724" s="21">
        <f t="shared" si="30"/>
        <v>104</v>
      </c>
    </row>
    <row r="725" spans="21:25" ht="15">
      <c r="U725" s="89" t="e">
        <f t="shared" si="29"/>
        <v>#DIV/0!</v>
      </c>
      <c r="Y725" s="21">
        <f t="shared" si="30"/>
        <v>104</v>
      </c>
    </row>
    <row r="726" spans="21:25" ht="15">
      <c r="U726" s="89" t="e">
        <f t="shared" si="29"/>
        <v>#DIV/0!</v>
      </c>
      <c r="Y726" s="21">
        <f t="shared" si="30"/>
        <v>104</v>
      </c>
    </row>
    <row r="727" spans="21:25" ht="15">
      <c r="U727" s="89" t="e">
        <f t="shared" si="29"/>
        <v>#DIV/0!</v>
      </c>
      <c r="Y727" s="21">
        <f t="shared" si="30"/>
        <v>104</v>
      </c>
    </row>
    <row r="728" spans="21:25" ht="15">
      <c r="U728" s="89" t="e">
        <f t="shared" si="29"/>
        <v>#DIV/0!</v>
      </c>
      <c r="Y728" s="21">
        <f t="shared" si="30"/>
        <v>104</v>
      </c>
    </row>
    <row r="729" spans="21:25" ht="15">
      <c r="U729" s="89" t="e">
        <f t="shared" si="29"/>
        <v>#DIV/0!</v>
      </c>
      <c r="Y729" s="21">
        <f t="shared" si="30"/>
        <v>104</v>
      </c>
    </row>
    <row r="730" spans="21:25" ht="15">
      <c r="U730" s="89" t="e">
        <f t="shared" si="29"/>
        <v>#DIV/0!</v>
      </c>
      <c r="Y730" s="21">
        <f t="shared" si="30"/>
        <v>104</v>
      </c>
    </row>
    <row r="731" spans="21:25" ht="15">
      <c r="U731" s="89" t="e">
        <f t="shared" si="29"/>
        <v>#DIV/0!</v>
      </c>
      <c r="Y731" s="21">
        <f t="shared" si="30"/>
        <v>104</v>
      </c>
    </row>
    <row r="732" spans="21:25" ht="15">
      <c r="U732" s="89" t="e">
        <f t="shared" si="29"/>
        <v>#DIV/0!</v>
      </c>
      <c r="Y732" s="21">
        <f t="shared" si="30"/>
        <v>104</v>
      </c>
    </row>
    <row r="733" spans="21:25" ht="15">
      <c r="U733" s="89" t="e">
        <f t="shared" si="29"/>
        <v>#DIV/0!</v>
      </c>
      <c r="Y733" s="21">
        <f t="shared" si="30"/>
        <v>104</v>
      </c>
    </row>
    <row r="734" spans="21:25" ht="15">
      <c r="U734" s="89" t="e">
        <f t="shared" si="29"/>
        <v>#DIV/0!</v>
      </c>
      <c r="Y734" s="21">
        <f t="shared" si="30"/>
        <v>104</v>
      </c>
    </row>
    <row r="735" spans="21:25" ht="15">
      <c r="U735" s="89" t="e">
        <f t="shared" si="29"/>
        <v>#DIV/0!</v>
      </c>
      <c r="Y735" s="21">
        <f t="shared" si="30"/>
        <v>104</v>
      </c>
    </row>
    <row r="736" spans="21:25" ht="15">
      <c r="U736" s="89" t="e">
        <f t="shared" si="29"/>
        <v>#DIV/0!</v>
      </c>
      <c r="Y736" s="21">
        <f t="shared" si="30"/>
        <v>104</v>
      </c>
    </row>
    <row r="737" spans="21:25" ht="15">
      <c r="U737" s="89" t="e">
        <f t="shared" si="29"/>
        <v>#DIV/0!</v>
      </c>
      <c r="Y737" s="21">
        <f t="shared" si="30"/>
        <v>104</v>
      </c>
    </row>
    <row r="738" spans="21:25" ht="15">
      <c r="U738" s="89" t="e">
        <f t="shared" si="29"/>
        <v>#DIV/0!</v>
      </c>
      <c r="Y738" s="21">
        <f t="shared" si="30"/>
        <v>104</v>
      </c>
    </row>
    <row r="739" spans="21:25" ht="15">
      <c r="U739" s="89" t="e">
        <f t="shared" si="29"/>
        <v>#DIV/0!</v>
      </c>
      <c r="Y739" s="21">
        <f t="shared" si="30"/>
        <v>104</v>
      </c>
    </row>
    <row r="740" spans="21:25" ht="15">
      <c r="U740" s="89" t="e">
        <f t="shared" si="29"/>
        <v>#DIV/0!</v>
      </c>
      <c r="Y740" s="21">
        <f t="shared" si="30"/>
        <v>104</v>
      </c>
    </row>
    <row r="741" spans="21:25" ht="15">
      <c r="U741" s="89" t="e">
        <f t="shared" si="29"/>
        <v>#DIV/0!</v>
      </c>
      <c r="Y741" s="21">
        <f t="shared" si="30"/>
        <v>104</v>
      </c>
    </row>
    <row r="742" spans="21:25" ht="15">
      <c r="U742" s="89" t="e">
        <f t="shared" si="29"/>
        <v>#DIV/0!</v>
      </c>
      <c r="Y742" s="21">
        <f t="shared" si="30"/>
        <v>104</v>
      </c>
    </row>
    <row r="743" spans="21:25" ht="15">
      <c r="U743" s="89" t="e">
        <f t="shared" si="29"/>
        <v>#DIV/0!</v>
      </c>
      <c r="Y743" s="21">
        <f t="shared" si="30"/>
        <v>104</v>
      </c>
    </row>
    <row r="744" spans="21:25" ht="15">
      <c r="U744" s="89" t="e">
        <f t="shared" si="29"/>
        <v>#DIV/0!</v>
      </c>
      <c r="Y744" s="21">
        <f t="shared" si="30"/>
        <v>104</v>
      </c>
    </row>
    <row r="745" spans="21:25" ht="15">
      <c r="U745" s="89" t="e">
        <f t="shared" si="29"/>
        <v>#DIV/0!</v>
      </c>
      <c r="Y745" s="21">
        <f t="shared" si="30"/>
        <v>104</v>
      </c>
    </row>
    <row r="746" spans="21:25" ht="15">
      <c r="U746" s="89" t="e">
        <f t="shared" si="29"/>
        <v>#DIV/0!</v>
      </c>
      <c r="Y746" s="21">
        <f t="shared" si="30"/>
        <v>104</v>
      </c>
    </row>
    <row r="747" spans="21:25" ht="15">
      <c r="U747" s="89" t="e">
        <f t="shared" si="29"/>
        <v>#DIV/0!</v>
      </c>
      <c r="Y747" s="21">
        <f t="shared" si="30"/>
        <v>104</v>
      </c>
    </row>
    <row r="748" spans="21:25" ht="15">
      <c r="U748" s="89" t="e">
        <f t="shared" si="29"/>
        <v>#DIV/0!</v>
      </c>
      <c r="Y748" s="21">
        <f t="shared" si="30"/>
        <v>104</v>
      </c>
    </row>
    <row r="749" spans="21:25" ht="15">
      <c r="U749" s="89" t="e">
        <f t="shared" si="29"/>
        <v>#DIV/0!</v>
      </c>
      <c r="Y749" s="21">
        <f t="shared" si="30"/>
        <v>104</v>
      </c>
    </row>
    <row r="750" spans="21:25" ht="15">
      <c r="U750" s="89" t="e">
        <f t="shared" si="29"/>
        <v>#DIV/0!</v>
      </c>
      <c r="Y750" s="21">
        <f t="shared" si="30"/>
        <v>104</v>
      </c>
    </row>
    <row r="751" spans="21:25" ht="15">
      <c r="U751" s="89" t="e">
        <f t="shared" si="29"/>
        <v>#DIV/0!</v>
      </c>
      <c r="Y751" s="21">
        <f t="shared" si="30"/>
        <v>104</v>
      </c>
    </row>
    <row r="752" spans="21:25" ht="15">
      <c r="U752" s="89" t="e">
        <f t="shared" si="29"/>
        <v>#DIV/0!</v>
      </c>
      <c r="Y752" s="21">
        <f t="shared" si="30"/>
        <v>104</v>
      </c>
    </row>
    <row r="753" spans="21:25" ht="15">
      <c r="U753" s="89" t="e">
        <f t="shared" si="29"/>
        <v>#DIV/0!</v>
      </c>
      <c r="Y753" s="21">
        <f t="shared" si="30"/>
        <v>104</v>
      </c>
    </row>
    <row r="754" spans="21:25" ht="15">
      <c r="U754" s="89" t="e">
        <f t="shared" si="29"/>
        <v>#DIV/0!</v>
      </c>
      <c r="Y754" s="21">
        <f t="shared" si="30"/>
        <v>104</v>
      </c>
    </row>
    <row r="755" spans="21:25" ht="15">
      <c r="U755" s="89" t="e">
        <f t="shared" si="29"/>
        <v>#DIV/0!</v>
      </c>
      <c r="Y755" s="21">
        <f t="shared" si="30"/>
        <v>104</v>
      </c>
    </row>
    <row r="757" spans="17:25" ht="15">
      <c r="Q757" s="43"/>
      <c r="R757" s="43"/>
      <c r="S757" s="94"/>
      <c r="T757" s="10"/>
      <c r="W757" s="10"/>
      <c r="Y757" s="21">
        <f>104-L757</f>
        <v>104</v>
      </c>
    </row>
    <row r="758" spans="17:25" ht="15">
      <c r="Q758" s="43"/>
      <c r="R758" s="43"/>
      <c r="S758" s="94"/>
      <c r="T758" s="10"/>
      <c r="Y758" s="21">
        <f aca="true" t="shared" si="31" ref="Y758:Y799">104-J758</f>
        <v>104</v>
      </c>
    </row>
    <row r="759" spans="17:25" ht="15">
      <c r="Q759" s="41"/>
      <c r="R759" s="43"/>
      <c r="S759" s="94"/>
      <c r="T759" s="10"/>
      <c r="Y759" s="21">
        <f t="shared" si="31"/>
        <v>104</v>
      </c>
    </row>
    <row r="760" spans="17:25" ht="15">
      <c r="Q760" s="41"/>
      <c r="R760" s="43"/>
      <c r="S760" s="94"/>
      <c r="T760" s="10"/>
      <c r="W760" s="10"/>
      <c r="Y760" s="21">
        <f t="shared" si="31"/>
        <v>104</v>
      </c>
    </row>
    <row r="761" spans="21:25" ht="15">
      <c r="U761" s="89" t="e">
        <f aca="true" t="shared" si="32" ref="U761:U799">(W761*60+T761)/(Q761*60+S761)*100</f>
        <v>#DIV/0!</v>
      </c>
      <c r="Y761" s="21">
        <f t="shared" si="31"/>
        <v>104</v>
      </c>
    </row>
    <row r="762" spans="21:25" ht="15">
      <c r="U762" s="89" t="e">
        <f t="shared" si="32"/>
        <v>#DIV/0!</v>
      </c>
      <c r="Y762" s="21">
        <f t="shared" si="31"/>
        <v>104</v>
      </c>
    </row>
    <row r="763" spans="21:25" ht="15">
      <c r="U763" s="89" t="e">
        <f t="shared" si="32"/>
        <v>#DIV/0!</v>
      </c>
      <c r="Y763" s="21">
        <f t="shared" si="31"/>
        <v>104</v>
      </c>
    </row>
    <row r="764" spans="21:25" ht="15">
      <c r="U764" s="89" t="e">
        <f t="shared" si="32"/>
        <v>#DIV/0!</v>
      </c>
      <c r="Y764" s="21">
        <f t="shared" si="31"/>
        <v>104</v>
      </c>
    </row>
    <row r="765" spans="21:25" ht="15">
      <c r="U765" s="89" t="e">
        <f t="shared" si="32"/>
        <v>#DIV/0!</v>
      </c>
      <c r="Y765" s="21">
        <f t="shared" si="31"/>
        <v>104</v>
      </c>
    </row>
    <row r="766" spans="21:25" ht="15">
      <c r="U766" s="89" t="e">
        <f t="shared" si="32"/>
        <v>#DIV/0!</v>
      </c>
      <c r="Y766" s="21">
        <f t="shared" si="31"/>
        <v>104</v>
      </c>
    </row>
    <row r="767" spans="21:25" ht="15">
      <c r="U767" s="89" t="e">
        <f t="shared" si="32"/>
        <v>#DIV/0!</v>
      </c>
      <c r="Y767" s="21">
        <f t="shared" si="31"/>
        <v>104</v>
      </c>
    </row>
    <row r="768" spans="21:25" ht="15">
      <c r="U768" s="89" t="e">
        <f t="shared" si="32"/>
        <v>#DIV/0!</v>
      </c>
      <c r="Y768" s="21">
        <f t="shared" si="31"/>
        <v>104</v>
      </c>
    </row>
    <row r="769" spans="21:25" ht="15">
      <c r="U769" s="89" t="e">
        <f t="shared" si="32"/>
        <v>#DIV/0!</v>
      </c>
      <c r="Y769" s="21">
        <f t="shared" si="31"/>
        <v>104</v>
      </c>
    </row>
    <row r="770" spans="21:25" ht="15">
      <c r="U770" s="89" t="e">
        <f t="shared" si="32"/>
        <v>#DIV/0!</v>
      </c>
      <c r="Y770" s="21">
        <f t="shared" si="31"/>
        <v>104</v>
      </c>
    </row>
    <row r="771" spans="21:25" ht="15">
      <c r="U771" s="89" t="e">
        <f t="shared" si="32"/>
        <v>#DIV/0!</v>
      </c>
      <c r="Y771" s="21">
        <f t="shared" si="31"/>
        <v>104</v>
      </c>
    </row>
    <row r="772" spans="21:25" ht="15">
      <c r="U772" s="89" t="e">
        <f t="shared" si="32"/>
        <v>#DIV/0!</v>
      </c>
      <c r="Y772" s="21">
        <f t="shared" si="31"/>
        <v>104</v>
      </c>
    </row>
    <row r="773" spans="21:25" ht="15">
      <c r="U773" s="89" t="e">
        <f t="shared" si="32"/>
        <v>#DIV/0!</v>
      </c>
      <c r="Y773" s="21">
        <f t="shared" si="31"/>
        <v>104</v>
      </c>
    </row>
    <row r="774" spans="21:25" ht="15">
      <c r="U774" s="89" t="e">
        <f t="shared" si="32"/>
        <v>#DIV/0!</v>
      </c>
      <c r="Y774" s="21">
        <f t="shared" si="31"/>
        <v>104</v>
      </c>
    </row>
    <row r="775" spans="21:25" ht="15">
      <c r="U775" s="89" t="e">
        <f t="shared" si="32"/>
        <v>#DIV/0!</v>
      </c>
      <c r="Y775" s="21">
        <f t="shared" si="31"/>
        <v>104</v>
      </c>
    </row>
    <row r="776" spans="21:25" ht="15">
      <c r="U776" s="89" t="e">
        <f t="shared" si="32"/>
        <v>#DIV/0!</v>
      </c>
      <c r="Y776" s="21">
        <f t="shared" si="31"/>
        <v>104</v>
      </c>
    </row>
    <row r="777" spans="21:25" ht="15">
      <c r="U777" s="89" t="e">
        <f t="shared" si="32"/>
        <v>#DIV/0!</v>
      </c>
      <c r="Y777" s="21">
        <f t="shared" si="31"/>
        <v>104</v>
      </c>
    </row>
    <row r="778" spans="21:25" ht="15">
      <c r="U778" s="89" t="e">
        <f t="shared" si="32"/>
        <v>#DIV/0!</v>
      </c>
      <c r="Y778" s="21">
        <f t="shared" si="31"/>
        <v>104</v>
      </c>
    </row>
    <row r="779" spans="21:25" ht="15">
      <c r="U779" s="89" t="e">
        <f t="shared" si="32"/>
        <v>#DIV/0!</v>
      </c>
      <c r="Y779" s="21">
        <f t="shared" si="31"/>
        <v>104</v>
      </c>
    </row>
    <row r="780" spans="21:25" ht="15">
      <c r="U780" s="89" t="e">
        <f t="shared" si="32"/>
        <v>#DIV/0!</v>
      </c>
      <c r="Y780" s="21">
        <f t="shared" si="31"/>
        <v>104</v>
      </c>
    </row>
    <row r="781" spans="21:25" ht="15">
      <c r="U781" s="89" t="e">
        <f t="shared" si="32"/>
        <v>#DIV/0!</v>
      </c>
      <c r="Y781" s="21">
        <f t="shared" si="31"/>
        <v>104</v>
      </c>
    </row>
    <row r="782" spans="21:25" ht="15">
      <c r="U782" s="89" t="e">
        <f t="shared" si="32"/>
        <v>#DIV/0!</v>
      </c>
      <c r="Y782" s="21">
        <f t="shared" si="31"/>
        <v>104</v>
      </c>
    </row>
    <row r="783" spans="21:25" ht="15">
      <c r="U783" s="89" t="e">
        <f t="shared" si="32"/>
        <v>#DIV/0!</v>
      </c>
      <c r="Y783" s="21">
        <f t="shared" si="31"/>
        <v>104</v>
      </c>
    </row>
    <row r="784" spans="21:25" ht="15">
      <c r="U784" s="89" t="e">
        <f t="shared" si="32"/>
        <v>#DIV/0!</v>
      </c>
      <c r="Y784" s="21">
        <f t="shared" si="31"/>
        <v>104</v>
      </c>
    </row>
    <row r="785" spans="21:25" ht="15">
      <c r="U785" s="89" t="e">
        <f t="shared" si="32"/>
        <v>#DIV/0!</v>
      </c>
      <c r="Y785" s="21">
        <f t="shared" si="31"/>
        <v>104</v>
      </c>
    </row>
    <row r="786" spans="21:25" ht="15">
      <c r="U786" s="89" t="e">
        <f t="shared" si="32"/>
        <v>#DIV/0!</v>
      </c>
      <c r="Y786" s="21">
        <f t="shared" si="31"/>
        <v>104</v>
      </c>
    </row>
    <row r="787" spans="21:25" ht="15">
      <c r="U787" s="89" t="e">
        <f t="shared" si="32"/>
        <v>#DIV/0!</v>
      </c>
      <c r="Y787" s="21">
        <f t="shared" si="31"/>
        <v>104</v>
      </c>
    </row>
    <row r="788" spans="21:25" ht="15">
      <c r="U788" s="89" t="e">
        <f t="shared" si="32"/>
        <v>#DIV/0!</v>
      </c>
      <c r="Y788" s="21">
        <f t="shared" si="31"/>
        <v>104</v>
      </c>
    </row>
    <row r="789" spans="21:25" ht="15">
      <c r="U789" s="89" t="e">
        <f t="shared" si="32"/>
        <v>#DIV/0!</v>
      </c>
      <c r="Y789" s="21">
        <f t="shared" si="31"/>
        <v>104</v>
      </c>
    </row>
    <row r="790" spans="21:25" ht="15">
      <c r="U790" s="89" t="e">
        <f t="shared" si="32"/>
        <v>#DIV/0!</v>
      </c>
      <c r="Y790" s="21">
        <f t="shared" si="31"/>
        <v>104</v>
      </c>
    </row>
    <row r="791" spans="21:25" ht="15">
      <c r="U791" s="89" t="e">
        <f t="shared" si="32"/>
        <v>#DIV/0!</v>
      </c>
      <c r="Y791" s="21">
        <f t="shared" si="31"/>
        <v>104</v>
      </c>
    </row>
    <row r="792" spans="21:25" ht="15">
      <c r="U792" s="89" t="e">
        <f t="shared" si="32"/>
        <v>#DIV/0!</v>
      </c>
      <c r="Y792" s="21">
        <f t="shared" si="31"/>
        <v>104</v>
      </c>
    </row>
    <row r="793" spans="21:25" ht="15">
      <c r="U793" s="89" t="e">
        <f t="shared" si="32"/>
        <v>#DIV/0!</v>
      </c>
      <c r="Y793" s="21">
        <f t="shared" si="31"/>
        <v>104</v>
      </c>
    </row>
    <row r="794" spans="21:25" ht="15">
      <c r="U794" s="89" t="e">
        <f t="shared" si="32"/>
        <v>#DIV/0!</v>
      </c>
      <c r="Y794" s="21">
        <f t="shared" si="31"/>
        <v>104</v>
      </c>
    </row>
    <row r="795" spans="21:25" ht="15">
      <c r="U795" s="89" t="e">
        <f t="shared" si="32"/>
        <v>#DIV/0!</v>
      </c>
      <c r="Y795" s="21">
        <f t="shared" si="31"/>
        <v>104</v>
      </c>
    </row>
    <row r="796" spans="21:25" ht="15">
      <c r="U796" s="89" t="e">
        <f t="shared" si="32"/>
        <v>#DIV/0!</v>
      </c>
      <c r="Y796" s="21">
        <f t="shared" si="31"/>
        <v>104</v>
      </c>
    </row>
    <row r="797" spans="21:25" ht="15">
      <c r="U797" s="89" t="e">
        <f t="shared" si="32"/>
        <v>#DIV/0!</v>
      </c>
      <c r="Y797" s="21">
        <f t="shared" si="31"/>
        <v>104</v>
      </c>
    </row>
    <row r="798" spans="21:25" ht="15">
      <c r="U798" s="89" t="e">
        <f t="shared" si="32"/>
        <v>#DIV/0!</v>
      </c>
      <c r="Y798" s="21">
        <f t="shared" si="31"/>
        <v>104</v>
      </c>
    </row>
    <row r="799" spans="17:25" ht="15">
      <c r="Q799" s="48"/>
      <c r="S799" s="95"/>
      <c r="T799" s="49"/>
      <c r="U799" s="98" t="e">
        <f t="shared" si="32"/>
        <v>#DIV/0!</v>
      </c>
      <c r="W799" s="38"/>
      <c r="Y799" s="21">
        <f t="shared" si="31"/>
        <v>104</v>
      </c>
    </row>
    <row r="800" spans="17:23" ht="15">
      <c r="Q800" s="48"/>
      <c r="S800" s="95"/>
      <c r="T800" s="49"/>
      <c r="U800" s="98"/>
      <c r="W800" s="38"/>
    </row>
    <row r="801" spans="17:23" ht="15">
      <c r="Q801" s="48"/>
      <c r="S801" s="95"/>
      <c r="T801" s="49"/>
      <c r="U801" s="98"/>
      <c r="W801" s="38"/>
    </row>
    <row r="802" spans="17:23" ht="15">
      <c r="Q802" s="48"/>
      <c r="S802" s="95"/>
      <c r="T802" s="49"/>
      <c r="U802" s="98"/>
      <c r="W802" s="38"/>
    </row>
    <row r="803" spans="17:23" ht="15">
      <c r="Q803" s="48"/>
      <c r="S803" s="95"/>
      <c r="T803" s="49"/>
      <c r="U803" s="98"/>
      <c r="W803" s="38"/>
    </row>
    <row r="804" spans="17:23" ht="15">
      <c r="Q804" s="48"/>
      <c r="S804" s="95"/>
      <c r="T804" s="49"/>
      <c r="U804" s="98"/>
      <c r="W804" s="38"/>
    </row>
    <row r="805" spans="17:23" ht="15">
      <c r="Q805" s="48"/>
      <c r="S805" s="95"/>
      <c r="T805" s="49"/>
      <c r="U805" s="98"/>
      <c r="W805" s="38"/>
    </row>
    <row r="806" spans="17:25" ht="15">
      <c r="Q806" s="48"/>
      <c r="S806" s="95"/>
      <c r="T806" s="49"/>
      <c r="U806" s="98" t="e">
        <f aca="true" t="shared" si="33" ref="U806:U813">(W806*60+T806)/(Q806*60+S806)*100</f>
        <v>#DIV/0!</v>
      </c>
      <c r="W806" s="38"/>
      <c r="Y806" s="21">
        <f aca="true" t="shared" si="34" ref="Y806:Y813">104-J806</f>
        <v>104</v>
      </c>
    </row>
    <row r="807" spans="21:25" ht="15">
      <c r="U807" s="89" t="e">
        <f t="shared" si="33"/>
        <v>#DIV/0!</v>
      </c>
      <c r="Y807" s="21">
        <f t="shared" si="34"/>
        <v>104</v>
      </c>
    </row>
    <row r="808" spans="21:25" ht="15">
      <c r="U808" s="89" t="e">
        <f t="shared" si="33"/>
        <v>#DIV/0!</v>
      </c>
      <c r="Y808" s="21">
        <f t="shared" si="34"/>
        <v>104</v>
      </c>
    </row>
    <row r="809" spans="21:25" ht="15">
      <c r="U809" s="89" t="e">
        <f t="shared" si="33"/>
        <v>#DIV/0!</v>
      </c>
      <c r="Y809" s="21">
        <f t="shared" si="34"/>
        <v>104</v>
      </c>
    </row>
    <row r="810" spans="21:25" ht="15">
      <c r="U810" s="89" t="e">
        <f t="shared" si="33"/>
        <v>#DIV/0!</v>
      </c>
      <c r="Y810" s="21">
        <f t="shared" si="34"/>
        <v>104</v>
      </c>
    </row>
    <row r="811" spans="21:25" ht="15">
      <c r="U811" s="89" t="e">
        <f t="shared" si="33"/>
        <v>#DIV/0!</v>
      </c>
      <c r="Y811" s="21">
        <f t="shared" si="34"/>
        <v>104</v>
      </c>
    </row>
    <row r="812" spans="21:25" ht="15">
      <c r="U812" s="89" t="e">
        <f t="shared" si="33"/>
        <v>#DIV/0!</v>
      </c>
      <c r="Y812" s="21">
        <f t="shared" si="34"/>
        <v>104</v>
      </c>
    </row>
    <row r="813" spans="17:25" ht="15">
      <c r="Q813" s="52"/>
      <c r="R813" s="44"/>
      <c r="S813" s="96"/>
      <c r="U813" s="89" t="e">
        <f t="shared" si="33"/>
        <v>#DIV/0!</v>
      </c>
      <c r="Y813" s="21">
        <f t="shared" si="34"/>
        <v>104</v>
      </c>
    </row>
    <row r="814" spans="17:19" ht="15">
      <c r="Q814" s="2"/>
      <c r="R814" s="2"/>
      <c r="S814" s="97"/>
    </row>
    <row r="815" spans="17:19" ht="15">
      <c r="Q815" s="2"/>
      <c r="R815" s="2"/>
      <c r="S815" s="97"/>
    </row>
    <row r="816" spans="17:19" ht="15">
      <c r="Q816" s="2"/>
      <c r="R816" s="2"/>
      <c r="S816" s="97"/>
    </row>
    <row r="817" spans="17:19" ht="15">
      <c r="Q817" s="2"/>
      <c r="R817" s="2"/>
      <c r="S817" s="97"/>
    </row>
    <row r="818" spans="17:19" ht="15">
      <c r="Q818" s="2"/>
      <c r="R818" s="2"/>
      <c r="S818" s="97"/>
    </row>
    <row r="819" spans="17:19" ht="15">
      <c r="Q819" s="2"/>
      <c r="R819" s="2"/>
      <c r="S819" s="97"/>
    </row>
    <row r="820" spans="17:19" ht="15">
      <c r="Q820" s="2"/>
      <c r="R820" s="2"/>
      <c r="S820" s="97"/>
    </row>
    <row r="821" spans="17:19" ht="15">
      <c r="Q821" s="2"/>
      <c r="R821" s="2"/>
      <c r="S821" s="97"/>
    </row>
    <row r="822" spans="17:19" ht="15">
      <c r="Q822" s="2"/>
      <c r="R822" s="2"/>
      <c r="S822" s="97"/>
    </row>
    <row r="823" spans="17:19" ht="15">
      <c r="Q823" s="2"/>
      <c r="R823" s="2"/>
      <c r="S823" s="97"/>
    </row>
    <row r="824" spans="17:19" ht="15">
      <c r="Q824" s="2"/>
      <c r="R824" s="2"/>
      <c r="S824" s="97"/>
    </row>
    <row r="825" spans="17:19" ht="15">
      <c r="Q825" s="2"/>
      <c r="R825" s="2"/>
      <c r="S825" s="97"/>
    </row>
    <row r="826" spans="17:19" ht="15">
      <c r="Q826" s="2"/>
      <c r="R826" s="2"/>
      <c r="S826" s="97"/>
    </row>
    <row r="827" spans="17:19" ht="15">
      <c r="Q827" s="2"/>
      <c r="R827" s="2"/>
      <c r="S827" s="97"/>
    </row>
    <row r="828" spans="17:19" ht="15">
      <c r="Q828" s="2"/>
      <c r="R828" s="2"/>
      <c r="S828" s="97"/>
    </row>
    <row r="829" spans="17:19" ht="15">
      <c r="Q829" s="2"/>
      <c r="R829" s="2"/>
      <c r="S829" s="97"/>
    </row>
    <row r="830" spans="17:19" ht="15">
      <c r="Q830" s="2"/>
      <c r="R830" s="2"/>
      <c r="S830" s="97"/>
    </row>
    <row r="831" spans="17:19" ht="15">
      <c r="Q831" s="2"/>
      <c r="R831" s="2"/>
      <c r="S831" s="97"/>
    </row>
    <row r="832" spans="17:19" ht="15">
      <c r="Q832" s="2"/>
      <c r="R832" s="2"/>
      <c r="S832" s="97"/>
    </row>
    <row r="833" spans="17:19" ht="15">
      <c r="Q833" s="2"/>
      <c r="R833" s="2"/>
      <c r="S833" s="97"/>
    </row>
    <row r="834" spans="17:19" ht="15">
      <c r="Q834" s="2"/>
      <c r="R834" s="2"/>
      <c r="S834" s="97"/>
    </row>
    <row r="835" spans="17:19" ht="15">
      <c r="Q835" s="2"/>
      <c r="R835" s="2"/>
      <c r="S835" s="97"/>
    </row>
    <row r="836" spans="17:19" ht="15">
      <c r="Q836" s="2"/>
      <c r="R836" s="2"/>
      <c r="S836" s="97"/>
    </row>
    <row r="837" spans="17:19" ht="15">
      <c r="Q837" s="2"/>
      <c r="R837" s="2"/>
      <c r="S837" s="97"/>
    </row>
    <row r="838" spans="17:19" ht="15">
      <c r="Q838" s="2"/>
      <c r="R838" s="2"/>
      <c r="S838" s="97"/>
    </row>
    <row r="839" spans="17:19" ht="15">
      <c r="Q839" s="2"/>
      <c r="R839" s="2"/>
      <c r="S839" s="97"/>
    </row>
    <row r="840" spans="17:19" ht="15">
      <c r="Q840" s="2"/>
      <c r="R840" s="2"/>
      <c r="S840" s="97"/>
    </row>
    <row r="841" spans="17:19" ht="15">
      <c r="Q841" s="2"/>
      <c r="R841" s="2"/>
      <c r="S841" s="97"/>
    </row>
    <row r="842" spans="17:19" ht="15">
      <c r="Q842" s="2"/>
      <c r="R842" s="2"/>
      <c r="S842" s="97"/>
    </row>
    <row r="843" spans="17:19" ht="15">
      <c r="Q843" s="2"/>
      <c r="R843" s="2"/>
      <c r="S843" s="97"/>
    </row>
    <row r="844" spans="17:19" ht="15">
      <c r="Q844" s="2"/>
      <c r="R844" s="2"/>
      <c r="S844" s="97"/>
    </row>
    <row r="845" spans="17:19" ht="15">
      <c r="Q845" s="2"/>
      <c r="R845" s="2"/>
      <c r="S845" s="97"/>
    </row>
    <row r="846" spans="17:19" ht="15">
      <c r="Q846" s="2"/>
      <c r="R846" s="2"/>
      <c r="S846" s="97"/>
    </row>
    <row r="847" spans="17:19" ht="15">
      <c r="Q847" s="2"/>
      <c r="R847" s="2"/>
      <c r="S847" s="97"/>
    </row>
    <row r="848" spans="17:19" ht="15">
      <c r="Q848" s="2"/>
      <c r="R848" s="2"/>
      <c r="S848" s="97"/>
    </row>
    <row r="850" spans="21:25" ht="15">
      <c r="U850" s="89" t="e">
        <f aca="true" t="shared" si="35" ref="U850:U891">(W850*60+T850)/(Q850*60+S850)*100</f>
        <v>#DIV/0!</v>
      </c>
      <c r="Y850" s="21">
        <f aca="true" t="shared" si="36" ref="Y850:Y891">104-J850</f>
        <v>104</v>
      </c>
    </row>
    <row r="851" spans="21:25" ht="15">
      <c r="U851" s="89" t="e">
        <f t="shared" si="35"/>
        <v>#DIV/0!</v>
      </c>
      <c r="Y851" s="21">
        <f t="shared" si="36"/>
        <v>104</v>
      </c>
    </row>
    <row r="852" spans="21:25" ht="15">
      <c r="U852" s="89" t="e">
        <f t="shared" si="35"/>
        <v>#DIV/0!</v>
      </c>
      <c r="Y852" s="21">
        <f t="shared" si="36"/>
        <v>104</v>
      </c>
    </row>
    <row r="853" spans="21:25" ht="15">
      <c r="U853" s="89" t="e">
        <f t="shared" si="35"/>
        <v>#DIV/0!</v>
      </c>
      <c r="Y853" s="21">
        <f t="shared" si="36"/>
        <v>104</v>
      </c>
    </row>
    <row r="854" spans="21:25" ht="15">
      <c r="U854" s="89" t="e">
        <f t="shared" si="35"/>
        <v>#DIV/0!</v>
      </c>
      <c r="Y854" s="21">
        <f t="shared" si="36"/>
        <v>104</v>
      </c>
    </row>
    <row r="855" spans="21:25" ht="15">
      <c r="U855" s="89" t="e">
        <f t="shared" si="35"/>
        <v>#DIV/0!</v>
      </c>
      <c r="Y855" s="21">
        <f t="shared" si="36"/>
        <v>104</v>
      </c>
    </row>
    <row r="856" spans="21:25" ht="15">
      <c r="U856" s="89" t="e">
        <f t="shared" si="35"/>
        <v>#DIV/0!</v>
      </c>
      <c r="Y856" s="21">
        <f t="shared" si="36"/>
        <v>104</v>
      </c>
    </row>
    <row r="857" spans="21:25" ht="15">
      <c r="U857" s="89" t="e">
        <f t="shared" si="35"/>
        <v>#DIV/0!</v>
      </c>
      <c r="Y857" s="21">
        <f t="shared" si="36"/>
        <v>104</v>
      </c>
    </row>
    <row r="858" spans="21:25" ht="15">
      <c r="U858" s="89" t="e">
        <f t="shared" si="35"/>
        <v>#DIV/0!</v>
      </c>
      <c r="Y858" s="21">
        <f t="shared" si="36"/>
        <v>104</v>
      </c>
    </row>
    <row r="859" spans="21:25" ht="15">
      <c r="U859" s="89" t="e">
        <f t="shared" si="35"/>
        <v>#DIV/0!</v>
      </c>
      <c r="Y859" s="21">
        <f t="shared" si="36"/>
        <v>104</v>
      </c>
    </row>
    <row r="860" spans="21:25" ht="15">
      <c r="U860" s="89" t="e">
        <f t="shared" si="35"/>
        <v>#DIV/0!</v>
      </c>
      <c r="Y860" s="21">
        <f t="shared" si="36"/>
        <v>104</v>
      </c>
    </row>
    <row r="861" spans="21:25" ht="15">
      <c r="U861" s="89" t="e">
        <f t="shared" si="35"/>
        <v>#DIV/0!</v>
      </c>
      <c r="Y861" s="21">
        <f t="shared" si="36"/>
        <v>104</v>
      </c>
    </row>
    <row r="862" spans="21:25" ht="15">
      <c r="U862" s="89" t="e">
        <f t="shared" si="35"/>
        <v>#DIV/0!</v>
      </c>
      <c r="Y862" s="21">
        <f t="shared" si="36"/>
        <v>104</v>
      </c>
    </row>
    <row r="863" spans="21:25" ht="15">
      <c r="U863" s="89" t="e">
        <f t="shared" si="35"/>
        <v>#DIV/0!</v>
      </c>
      <c r="Y863" s="21">
        <f t="shared" si="36"/>
        <v>104</v>
      </c>
    </row>
    <row r="864" spans="21:25" ht="15">
      <c r="U864" s="89" t="e">
        <f t="shared" si="35"/>
        <v>#DIV/0!</v>
      </c>
      <c r="Y864" s="21">
        <f t="shared" si="36"/>
        <v>104</v>
      </c>
    </row>
    <row r="865" spans="21:25" ht="15">
      <c r="U865" s="89" t="e">
        <f t="shared" si="35"/>
        <v>#DIV/0!</v>
      </c>
      <c r="Y865" s="21">
        <f t="shared" si="36"/>
        <v>104</v>
      </c>
    </row>
    <row r="866" spans="21:25" ht="15">
      <c r="U866" s="89" t="e">
        <f t="shared" si="35"/>
        <v>#DIV/0!</v>
      </c>
      <c r="Y866" s="21">
        <f t="shared" si="36"/>
        <v>104</v>
      </c>
    </row>
    <row r="867" spans="21:25" ht="15">
      <c r="U867" s="89" t="e">
        <f t="shared" si="35"/>
        <v>#DIV/0!</v>
      </c>
      <c r="Y867" s="21">
        <f t="shared" si="36"/>
        <v>104</v>
      </c>
    </row>
    <row r="868" spans="21:25" ht="15">
      <c r="U868" s="89" t="e">
        <f t="shared" si="35"/>
        <v>#DIV/0!</v>
      </c>
      <c r="Y868" s="21">
        <f t="shared" si="36"/>
        <v>104</v>
      </c>
    </row>
    <row r="869" spans="21:25" ht="15">
      <c r="U869" s="89" t="e">
        <f t="shared" si="35"/>
        <v>#DIV/0!</v>
      </c>
      <c r="Y869" s="21">
        <f t="shared" si="36"/>
        <v>104</v>
      </c>
    </row>
    <row r="870" spans="21:25" ht="15">
      <c r="U870" s="89" t="e">
        <f t="shared" si="35"/>
        <v>#DIV/0!</v>
      </c>
      <c r="Y870" s="21">
        <f t="shared" si="36"/>
        <v>104</v>
      </c>
    </row>
    <row r="871" spans="21:25" ht="15">
      <c r="U871" s="89" t="e">
        <f t="shared" si="35"/>
        <v>#DIV/0!</v>
      </c>
      <c r="Y871" s="21">
        <f t="shared" si="36"/>
        <v>104</v>
      </c>
    </row>
    <row r="872" spans="21:25" ht="15">
      <c r="U872" s="89" t="e">
        <f t="shared" si="35"/>
        <v>#DIV/0!</v>
      </c>
      <c r="Y872" s="21">
        <f t="shared" si="36"/>
        <v>104</v>
      </c>
    </row>
    <row r="873" spans="21:25" ht="15">
      <c r="U873" s="89" t="e">
        <f t="shared" si="35"/>
        <v>#DIV/0!</v>
      </c>
      <c r="Y873" s="21">
        <f t="shared" si="36"/>
        <v>104</v>
      </c>
    </row>
    <row r="874" spans="21:25" ht="15">
      <c r="U874" s="89" t="e">
        <f t="shared" si="35"/>
        <v>#DIV/0!</v>
      </c>
      <c r="Y874" s="21">
        <f t="shared" si="36"/>
        <v>104</v>
      </c>
    </row>
    <row r="875" spans="21:25" ht="15">
      <c r="U875" s="89" t="e">
        <f t="shared" si="35"/>
        <v>#DIV/0!</v>
      </c>
      <c r="Y875" s="21">
        <f t="shared" si="36"/>
        <v>104</v>
      </c>
    </row>
    <row r="876" spans="21:25" ht="15">
      <c r="U876" s="89" t="e">
        <f t="shared" si="35"/>
        <v>#DIV/0!</v>
      </c>
      <c r="Y876" s="21">
        <f t="shared" si="36"/>
        <v>104</v>
      </c>
    </row>
    <row r="877" spans="21:25" ht="15">
      <c r="U877" s="89" t="e">
        <f t="shared" si="35"/>
        <v>#DIV/0!</v>
      </c>
      <c r="Y877" s="21">
        <f t="shared" si="36"/>
        <v>104</v>
      </c>
    </row>
    <row r="878" spans="21:25" ht="15">
      <c r="U878" s="89" t="e">
        <f t="shared" si="35"/>
        <v>#DIV/0!</v>
      </c>
      <c r="Y878" s="21">
        <f t="shared" si="36"/>
        <v>104</v>
      </c>
    </row>
    <row r="879" spans="21:25" ht="15">
      <c r="U879" s="89" t="e">
        <f t="shared" si="35"/>
        <v>#DIV/0!</v>
      </c>
      <c r="Y879" s="21">
        <f t="shared" si="36"/>
        <v>104</v>
      </c>
    </row>
    <row r="880" spans="21:25" ht="15">
      <c r="U880" s="89" t="e">
        <f t="shared" si="35"/>
        <v>#DIV/0!</v>
      </c>
      <c r="Y880" s="21">
        <f t="shared" si="36"/>
        <v>104</v>
      </c>
    </row>
    <row r="881" spans="21:25" ht="15">
      <c r="U881" s="89" t="e">
        <f t="shared" si="35"/>
        <v>#DIV/0!</v>
      </c>
      <c r="Y881" s="21">
        <f t="shared" si="36"/>
        <v>104</v>
      </c>
    </row>
    <row r="882" spans="21:25" ht="15">
      <c r="U882" s="89" t="e">
        <f t="shared" si="35"/>
        <v>#DIV/0!</v>
      </c>
      <c r="Y882" s="21">
        <f t="shared" si="36"/>
        <v>104</v>
      </c>
    </row>
    <row r="883" spans="21:25" ht="15">
      <c r="U883" s="89" t="e">
        <f t="shared" si="35"/>
        <v>#DIV/0!</v>
      </c>
      <c r="Y883" s="21">
        <f t="shared" si="36"/>
        <v>104</v>
      </c>
    </row>
    <row r="884" spans="21:25" ht="15">
      <c r="U884" s="89" t="e">
        <f t="shared" si="35"/>
        <v>#DIV/0!</v>
      </c>
      <c r="Y884" s="21">
        <f t="shared" si="36"/>
        <v>104</v>
      </c>
    </row>
    <row r="885" spans="21:25" ht="15">
      <c r="U885" s="89" t="e">
        <f t="shared" si="35"/>
        <v>#DIV/0!</v>
      </c>
      <c r="Y885" s="21">
        <f t="shared" si="36"/>
        <v>104</v>
      </c>
    </row>
    <row r="886" spans="21:25" ht="15">
      <c r="U886" s="89" t="e">
        <f t="shared" si="35"/>
        <v>#DIV/0!</v>
      </c>
      <c r="Y886" s="21">
        <f t="shared" si="36"/>
        <v>104</v>
      </c>
    </row>
    <row r="887" spans="21:25" ht="15">
      <c r="U887" s="89" t="e">
        <f t="shared" si="35"/>
        <v>#DIV/0!</v>
      </c>
      <c r="Y887" s="21">
        <f t="shared" si="36"/>
        <v>104</v>
      </c>
    </row>
    <row r="888" spans="21:25" ht="15">
      <c r="U888" s="89" t="e">
        <f t="shared" si="35"/>
        <v>#DIV/0!</v>
      </c>
      <c r="Y888" s="21">
        <f t="shared" si="36"/>
        <v>104</v>
      </c>
    </row>
    <row r="889" spans="21:25" ht="15">
      <c r="U889" s="89" t="e">
        <f t="shared" si="35"/>
        <v>#DIV/0!</v>
      </c>
      <c r="Y889" s="21">
        <f t="shared" si="36"/>
        <v>104</v>
      </c>
    </row>
    <row r="890" spans="21:25" ht="15">
      <c r="U890" s="89" t="e">
        <f t="shared" si="35"/>
        <v>#DIV/0!</v>
      </c>
      <c r="Y890" s="21">
        <f t="shared" si="36"/>
        <v>104</v>
      </c>
    </row>
    <row r="891" spans="21:25" ht="15">
      <c r="U891" s="89" t="e">
        <f t="shared" si="35"/>
        <v>#DIV/0!</v>
      </c>
      <c r="Y891" s="21">
        <f t="shared" si="36"/>
        <v>104</v>
      </c>
    </row>
    <row r="892" spans="17:25" ht="15">
      <c r="Q892" s="48"/>
      <c r="S892" s="95"/>
      <c r="T892" s="49"/>
      <c r="U892" s="98"/>
      <c r="W892" s="38"/>
      <c r="Y892" s="7"/>
    </row>
    <row r="893" spans="17:25" ht="15">
      <c r="Q893" s="48"/>
      <c r="S893" s="95"/>
      <c r="T893" s="49"/>
      <c r="U893" s="98"/>
      <c r="W893" s="38"/>
      <c r="Y893" s="7"/>
    </row>
    <row r="894" spans="17:25" ht="15">
      <c r="Q894" s="48"/>
      <c r="S894" s="95"/>
      <c r="T894" s="49"/>
      <c r="U894" s="98"/>
      <c r="W894" s="38"/>
      <c r="Y894" s="7"/>
    </row>
    <row r="895" spans="17:25" ht="15">
      <c r="Q895" s="48"/>
      <c r="S895" s="95"/>
      <c r="T895" s="49"/>
      <c r="U895" s="98"/>
      <c r="W895" s="38"/>
      <c r="Y895" s="7"/>
    </row>
    <row r="896" spans="17:25" ht="15">
      <c r="Q896" s="48"/>
      <c r="S896" s="95"/>
      <c r="T896" s="49"/>
      <c r="U896" s="98"/>
      <c r="W896" s="38"/>
      <c r="Y896" s="7"/>
    </row>
    <row r="897" spans="17:25" ht="15">
      <c r="Q897" s="48"/>
      <c r="S897" s="95"/>
      <c r="T897" s="49"/>
      <c r="U897" s="98"/>
      <c r="W897" s="38"/>
      <c r="Y897" s="7"/>
    </row>
    <row r="898" spans="17:25" ht="15">
      <c r="Q898" s="48"/>
      <c r="S898" s="95"/>
      <c r="T898" s="49"/>
      <c r="U898" s="98"/>
      <c r="W898" s="38"/>
      <c r="Y898" s="7"/>
    </row>
    <row r="899" spans="17:25" ht="15">
      <c r="Q899" s="48"/>
      <c r="S899" s="95"/>
      <c r="T899" s="49"/>
      <c r="U899" s="98"/>
      <c r="W899" s="38"/>
      <c r="Y899" s="7"/>
    </row>
    <row r="900" spans="21:25" ht="15">
      <c r="U900" s="89" t="e">
        <f aca="true" t="shared" si="37" ref="U900:U941">(W900*60+T900)/(Q900*60+S900)*100</f>
        <v>#DIV/0!</v>
      </c>
      <c r="Y900" s="21">
        <f aca="true" t="shared" si="38" ref="Y900:Y941">104-J900</f>
        <v>104</v>
      </c>
    </row>
    <row r="901" spans="21:25" ht="15">
      <c r="U901" s="89" t="e">
        <f t="shared" si="37"/>
        <v>#DIV/0!</v>
      </c>
      <c r="Y901" s="21">
        <f t="shared" si="38"/>
        <v>104</v>
      </c>
    </row>
    <row r="902" spans="21:25" ht="15">
      <c r="U902" s="89" t="e">
        <f t="shared" si="37"/>
        <v>#DIV/0!</v>
      </c>
      <c r="Y902" s="21">
        <f t="shared" si="38"/>
        <v>104</v>
      </c>
    </row>
    <row r="903" spans="21:25" ht="15">
      <c r="U903" s="89" t="e">
        <f t="shared" si="37"/>
        <v>#DIV/0!</v>
      </c>
      <c r="Y903" s="21">
        <f t="shared" si="38"/>
        <v>104</v>
      </c>
    </row>
    <row r="904" spans="21:25" ht="15">
      <c r="U904" s="89" t="e">
        <f t="shared" si="37"/>
        <v>#DIV/0!</v>
      </c>
      <c r="Y904" s="21">
        <f t="shared" si="38"/>
        <v>104</v>
      </c>
    </row>
    <row r="905" spans="21:25" ht="15">
      <c r="U905" s="89" t="e">
        <f t="shared" si="37"/>
        <v>#DIV/0!</v>
      </c>
      <c r="Y905" s="21">
        <f t="shared" si="38"/>
        <v>104</v>
      </c>
    </row>
    <row r="906" spans="21:25" ht="15">
      <c r="U906" s="89" t="e">
        <f t="shared" si="37"/>
        <v>#DIV/0!</v>
      </c>
      <c r="Y906" s="21">
        <f t="shared" si="38"/>
        <v>104</v>
      </c>
    </row>
    <row r="907" spans="21:25" ht="15">
      <c r="U907" s="89" t="e">
        <f t="shared" si="37"/>
        <v>#DIV/0!</v>
      </c>
      <c r="Y907" s="21">
        <f t="shared" si="38"/>
        <v>104</v>
      </c>
    </row>
    <row r="908" spans="21:25" ht="15">
      <c r="U908" s="89" t="e">
        <f t="shared" si="37"/>
        <v>#DIV/0!</v>
      </c>
      <c r="Y908" s="21">
        <f t="shared" si="38"/>
        <v>104</v>
      </c>
    </row>
    <row r="909" spans="21:25" ht="15">
      <c r="U909" s="89" t="e">
        <f t="shared" si="37"/>
        <v>#DIV/0!</v>
      </c>
      <c r="Y909" s="21">
        <f t="shared" si="38"/>
        <v>104</v>
      </c>
    </row>
    <row r="910" spans="21:25" ht="15">
      <c r="U910" s="89" t="e">
        <f t="shared" si="37"/>
        <v>#DIV/0!</v>
      </c>
      <c r="Y910" s="21">
        <f t="shared" si="38"/>
        <v>104</v>
      </c>
    </row>
    <row r="911" spans="21:25" ht="15">
      <c r="U911" s="89" t="e">
        <f t="shared" si="37"/>
        <v>#DIV/0!</v>
      </c>
      <c r="Y911" s="21">
        <f t="shared" si="38"/>
        <v>104</v>
      </c>
    </row>
    <row r="912" spans="21:25" ht="15">
      <c r="U912" s="89" t="e">
        <f t="shared" si="37"/>
        <v>#DIV/0!</v>
      </c>
      <c r="Y912" s="21">
        <f t="shared" si="38"/>
        <v>104</v>
      </c>
    </row>
    <row r="913" spans="21:25" ht="15">
      <c r="U913" s="89" t="e">
        <f t="shared" si="37"/>
        <v>#DIV/0!</v>
      </c>
      <c r="Y913" s="21">
        <f t="shared" si="38"/>
        <v>104</v>
      </c>
    </row>
    <row r="914" spans="21:25" ht="15">
      <c r="U914" s="89" t="e">
        <f t="shared" si="37"/>
        <v>#DIV/0!</v>
      </c>
      <c r="Y914" s="21">
        <f t="shared" si="38"/>
        <v>104</v>
      </c>
    </row>
    <row r="915" spans="21:25" ht="15">
      <c r="U915" s="89" t="e">
        <f t="shared" si="37"/>
        <v>#DIV/0!</v>
      </c>
      <c r="Y915" s="21">
        <f t="shared" si="38"/>
        <v>104</v>
      </c>
    </row>
    <row r="916" spans="21:25" ht="15">
      <c r="U916" s="89" t="e">
        <f t="shared" si="37"/>
        <v>#DIV/0!</v>
      </c>
      <c r="Y916" s="21">
        <f t="shared" si="38"/>
        <v>104</v>
      </c>
    </row>
    <row r="917" spans="21:25" ht="15">
      <c r="U917" s="89" t="e">
        <f t="shared" si="37"/>
        <v>#DIV/0!</v>
      </c>
      <c r="Y917" s="21">
        <f t="shared" si="38"/>
        <v>104</v>
      </c>
    </row>
    <row r="918" spans="21:25" ht="15">
      <c r="U918" s="89" t="e">
        <f t="shared" si="37"/>
        <v>#DIV/0!</v>
      </c>
      <c r="Y918" s="21">
        <f t="shared" si="38"/>
        <v>104</v>
      </c>
    </row>
    <row r="919" spans="21:25" ht="15">
      <c r="U919" s="89" t="e">
        <f t="shared" si="37"/>
        <v>#DIV/0!</v>
      </c>
      <c r="Y919" s="21">
        <f t="shared" si="38"/>
        <v>104</v>
      </c>
    </row>
    <row r="920" spans="21:25" ht="15">
      <c r="U920" s="89" t="e">
        <f t="shared" si="37"/>
        <v>#DIV/0!</v>
      </c>
      <c r="Y920" s="21">
        <f t="shared" si="38"/>
        <v>104</v>
      </c>
    </row>
    <row r="921" spans="21:25" ht="15">
      <c r="U921" s="89" t="e">
        <f t="shared" si="37"/>
        <v>#DIV/0!</v>
      </c>
      <c r="Y921" s="21">
        <f t="shared" si="38"/>
        <v>104</v>
      </c>
    </row>
    <row r="922" spans="21:25" ht="15">
      <c r="U922" s="89" t="e">
        <f t="shared" si="37"/>
        <v>#DIV/0!</v>
      </c>
      <c r="Y922" s="21">
        <f t="shared" si="38"/>
        <v>104</v>
      </c>
    </row>
    <row r="923" spans="21:25" ht="15">
      <c r="U923" s="89" t="e">
        <f t="shared" si="37"/>
        <v>#DIV/0!</v>
      </c>
      <c r="Y923" s="21">
        <f t="shared" si="38"/>
        <v>104</v>
      </c>
    </row>
    <row r="924" spans="21:25" ht="15">
      <c r="U924" s="89" t="e">
        <f t="shared" si="37"/>
        <v>#DIV/0!</v>
      </c>
      <c r="Y924" s="21">
        <f t="shared" si="38"/>
        <v>104</v>
      </c>
    </row>
    <row r="925" spans="21:25" ht="15">
      <c r="U925" s="89" t="e">
        <f t="shared" si="37"/>
        <v>#DIV/0!</v>
      </c>
      <c r="Y925" s="21">
        <f t="shared" si="38"/>
        <v>104</v>
      </c>
    </row>
    <row r="926" spans="21:25" ht="15">
      <c r="U926" s="89" t="e">
        <f t="shared" si="37"/>
        <v>#DIV/0!</v>
      </c>
      <c r="Y926" s="21">
        <f t="shared" si="38"/>
        <v>104</v>
      </c>
    </row>
    <row r="927" spans="21:25" ht="15">
      <c r="U927" s="89" t="e">
        <f t="shared" si="37"/>
        <v>#DIV/0!</v>
      </c>
      <c r="Y927" s="21">
        <f t="shared" si="38"/>
        <v>104</v>
      </c>
    </row>
    <row r="928" spans="21:25" ht="15">
      <c r="U928" s="89" t="e">
        <f t="shared" si="37"/>
        <v>#DIV/0!</v>
      </c>
      <c r="Y928" s="21">
        <f t="shared" si="38"/>
        <v>104</v>
      </c>
    </row>
    <row r="929" spans="21:25" ht="15">
      <c r="U929" s="89" t="e">
        <f t="shared" si="37"/>
        <v>#DIV/0!</v>
      </c>
      <c r="Y929" s="21">
        <f t="shared" si="38"/>
        <v>104</v>
      </c>
    </row>
    <row r="930" spans="21:25" ht="15">
      <c r="U930" s="89" t="e">
        <f t="shared" si="37"/>
        <v>#DIV/0!</v>
      </c>
      <c r="Y930" s="21">
        <f t="shared" si="38"/>
        <v>104</v>
      </c>
    </row>
    <row r="931" spans="21:25" ht="15">
      <c r="U931" s="89" t="e">
        <f t="shared" si="37"/>
        <v>#DIV/0!</v>
      </c>
      <c r="Y931" s="21">
        <f t="shared" si="38"/>
        <v>104</v>
      </c>
    </row>
    <row r="932" spans="21:25" ht="15">
      <c r="U932" s="89" t="e">
        <f t="shared" si="37"/>
        <v>#DIV/0!</v>
      </c>
      <c r="Y932" s="21">
        <f t="shared" si="38"/>
        <v>104</v>
      </c>
    </row>
    <row r="933" spans="21:25" ht="15">
      <c r="U933" s="89" t="e">
        <f t="shared" si="37"/>
        <v>#DIV/0!</v>
      </c>
      <c r="Y933" s="21">
        <f t="shared" si="38"/>
        <v>104</v>
      </c>
    </row>
    <row r="934" spans="21:25" ht="15">
      <c r="U934" s="89" t="e">
        <f t="shared" si="37"/>
        <v>#DIV/0!</v>
      </c>
      <c r="Y934" s="21">
        <f t="shared" si="38"/>
        <v>104</v>
      </c>
    </row>
    <row r="935" spans="21:25" ht="15">
      <c r="U935" s="89" t="e">
        <f t="shared" si="37"/>
        <v>#DIV/0!</v>
      </c>
      <c r="Y935" s="21">
        <f t="shared" si="38"/>
        <v>104</v>
      </c>
    </row>
    <row r="936" spans="21:25" ht="15">
      <c r="U936" s="89" t="e">
        <f t="shared" si="37"/>
        <v>#DIV/0!</v>
      </c>
      <c r="Y936" s="21">
        <f t="shared" si="38"/>
        <v>104</v>
      </c>
    </row>
    <row r="937" spans="21:25" ht="15">
      <c r="U937" s="89" t="e">
        <f t="shared" si="37"/>
        <v>#DIV/0!</v>
      </c>
      <c r="Y937" s="21">
        <f t="shared" si="38"/>
        <v>104</v>
      </c>
    </row>
    <row r="938" spans="21:25" ht="15">
      <c r="U938" s="89" t="e">
        <f t="shared" si="37"/>
        <v>#DIV/0!</v>
      </c>
      <c r="Y938" s="21">
        <f t="shared" si="38"/>
        <v>104</v>
      </c>
    </row>
    <row r="939" spans="21:25" ht="15">
      <c r="U939" s="89" t="e">
        <f t="shared" si="37"/>
        <v>#DIV/0!</v>
      </c>
      <c r="Y939" s="21">
        <f t="shared" si="38"/>
        <v>104</v>
      </c>
    </row>
    <row r="940" spans="21:25" ht="15">
      <c r="U940" s="89" t="e">
        <f t="shared" si="37"/>
        <v>#DIV/0!</v>
      </c>
      <c r="Y940" s="21">
        <f t="shared" si="38"/>
        <v>104</v>
      </c>
    </row>
    <row r="941" spans="21:25" ht="15">
      <c r="U941" s="89" t="e">
        <f t="shared" si="37"/>
        <v>#DIV/0!</v>
      </c>
      <c r="Y941" s="21">
        <f t="shared" si="38"/>
        <v>104</v>
      </c>
    </row>
    <row r="946" spans="21:25" ht="15">
      <c r="U946" s="89" t="e">
        <f aca="true" t="shared" si="39" ref="U946:U986">(W946*60+T946)/(Q946*60+S946)*100</f>
        <v>#DIV/0!</v>
      </c>
      <c r="Y946" s="21">
        <f aca="true" t="shared" si="40" ref="Y946:Y986">104-J946</f>
        <v>104</v>
      </c>
    </row>
    <row r="947" spans="21:25" ht="15">
      <c r="U947" s="89" t="e">
        <f t="shared" si="39"/>
        <v>#DIV/0!</v>
      </c>
      <c r="Y947" s="21">
        <f t="shared" si="40"/>
        <v>104</v>
      </c>
    </row>
    <row r="948" spans="21:25" ht="15">
      <c r="U948" s="89" t="e">
        <f t="shared" si="39"/>
        <v>#DIV/0!</v>
      </c>
      <c r="Y948" s="21">
        <f t="shared" si="40"/>
        <v>104</v>
      </c>
    </row>
    <row r="949" spans="21:25" ht="15">
      <c r="U949" s="89" t="e">
        <f t="shared" si="39"/>
        <v>#DIV/0!</v>
      </c>
      <c r="Y949" s="21">
        <f t="shared" si="40"/>
        <v>104</v>
      </c>
    </row>
    <row r="950" spans="21:25" ht="15">
      <c r="U950" s="89" t="e">
        <f t="shared" si="39"/>
        <v>#DIV/0!</v>
      </c>
      <c r="Y950" s="21">
        <f t="shared" si="40"/>
        <v>104</v>
      </c>
    </row>
    <row r="951" spans="21:25" ht="15">
      <c r="U951" s="89" t="e">
        <f t="shared" si="39"/>
        <v>#DIV/0!</v>
      </c>
      <c r="Y951" s="21">
        <f t="shared" si="40"/>
        <v>104</v>
      </c>
    </row>
    <row r="952" spans="21:25" ht="15">
      <c r="U952" s="89" t="e">
        <f t="shared" si="39"/>
        <v>#DIV/0!</v>
      </c>
      <c r="Y952" s="21">
        <f t="shared" si="40"/>
        <v>104</v>
      </c>
    </row>
    <row r="953" spans="21:25" ht="15">
      <c r="U953" s="89" t="e">
        <f t="shared" si="39"/>
        <v>#DIV/0!</v>
      </c>
      <c r="Y953" s="21">
        <f t="shared" si="40"/>
        <v>104</v>
      </c>
    </row>
    <row r="954" spans="21:25" ht="15">
      <c r="U954" s="89" t="e">
        <f t="shared" si="39"/>
        <v>#DIV/0!</v>
      </c>
      <c r="Y954" s="21">
        <f t="shared" si="40"/>
        <v>104</v>
      </c>
    </row>
    <row r="955" spans="21:25" ht="15">
      <c r="U955" s="89" t="e">
        <f t="shared" si="39"/>
        <v>#DIV/0!</v>
      </c>
      <c r="Y955" s="21">
        <f t="shared" si="40"/>
        <v>104</v>
      </c>
    </row>
    <row r="956" spans="21:25" ht="15">
      <c r="U956" s="89" t="e">
        <f t="shared" si="39"/>
        <v>#DIV/0!</v>
      </c>
      <c r="Y956" s="21">
        <f t="shared" si="40"/>
        <v>104</v>
      </c>
    </row>
    <row r="957" spans="21:25" ht="15">
      <c r="U957" s="89" t="e">
        <f t="shared" si="39"/>
        <v>#DIV/0!</v>
      </c>
      <c r="Y957" s="21">
        <f t="shared" si="40"/>
        <v>104</v>
      </c>
    </row>
    <row r="958" spans="21:25" ht="15">
      <c r="U958" s="89" t="e">
        <f t="shared" si="39"/>
        <v>#DIV/0!</v>
      </c>
      <c r="Y958" s="21">
        <f t="shared" si="40"/>
        <v>104</v>
      </c>
    </row>
    <row r="959" spans="21:25" ht="15">
      <c r="U959" s="89" t="e">
        <f t="shared" si="39"/>
        <v>#DIV/0!</v>
      </c>
      <c r="Y959" s="21">
        <f t="shared" si="40"/>
        <v>104</v>
      </c>
    </row>
    <row r="960" spans="21:25" ht="15">
      <c r="U960" s="89" t="e">
        <f t="shared" si="39"/>
        <v>#DIV/0!</v>
      </c>
      <c r="Y960" s="21">
        <f t="shared" si="40"/>
        <v>104</v>
      </c>
    </row>
    <row r="961" spans="21:25" ht="15">
      <c r="U961" s="89" t="e">
        <f t="shared" si="39"/>
        <v>#DIV/0!</v>
      </c>
      <c r="Y961" s="21">
        <f t="shared" si="40"/>
        <v>104</v>
      </c>
    </row>
    <row r="962" spans="21:25" ht="15">
      <c r="U962" s="89" t="e">
        <f t="shared" si="39"/>
        <v>#DIV/0!</v>
      </c>
      <c r="Y962" s="21">
        <f t="shared" si="40"/>
        <v>104</v>
      </c>
    </row>
    <row r="963" spans="21:25" ht="15">
      <c r="U963" s="89" t="e">
        <f t="shared" si="39"/>
        <v>#DIV/0!</v>
      </c>
      <c r="Y963" s="21">
        <f t="shared" si="40"/>
        <v>104</v>
      </c>
    </row>
    <row r="964" spans="21:25" ht="15">
      <c r="U964" s="89" t="e">
        <f t="shared" si="39"/>
        <v>#DIV/0!</v>
      </c>
      <c r="Y964" s="21">
        <f t="shared" si="40"/>
        <v>104</v>
      </c>
    </row>
    <row r="965" spans="21:25" ht="15">
      <c r="U965" s="89" t="e">
        <f t="shared" si="39"/>
        <v>#DIV/0!</v>
      </c>
      <c r="Y965" s="21">
        <f t="shared" si="40"/>
        <v>104</v>
      </c>
    </row>
    <row r="966" spans="21:25" ht="15">
      <c r="U966" s="89" t="e">
        <f t="shared" si="39"/>
        <v>#DIV/0!</v>
      </c>
      <c r="Y966" s="21">
        <f t="shared" si="40"/>
        <v>104</v>
      </c>
    </row>
    <row r="967" spans="21:25" ht="15">
      <c r="U967" s="89" t="e">
        <f t="shared" si="39"/>
        <v>#DIV/0!</v>
      </c>
      <c r="Y967" s="21">
        <f t="shared" si="40"/>
        <v>104</v>
      </c>
    </row>
    <row r="968" spans="21:25" ht="15">
      <c r="U968" s="89" t="e">
        <f t="shared" si="39"/>
        <v>#DIV/0!</v>
      </c>
      <c r="Y968" s="21">
        <f t="shared" si="40"/>
        <v>104</v>
      </c>
    </row>
    <row r="969" spans="21:25" ht="15">
      <c r="U969" s="89" t="e">
        <f t="shared" si="39"/>
        <v>#DIV/0!</v>
      </c>
      <c r="Y969" s="21">
        <f t="shared" si="40"/>
        <v>104</v>
      </c>
    </row>
    <row r="970" spans="21:25" ht="15">
      <c r="U970" s="89" t="e">
        <f t="shared" si="39"/>
        <v>#DIV/0!</v>
      </c>
      <c r="Y970" s="21">
        <f t="shared" si="40"/>
        <v>104</v>
      </c>
    </row>
    <row r="971" spans="21:25" ht="15">
      <c r="U971" s="89" t="e">
        <f t="shared" si="39"/>
        <v>#DIV/0!</v>
      </c>
      <c r="Y971" s="21">
        <f t="shared" si="40"/>
        <v>104</v>
      </c>
    </row>
    <row r="972" spans="21:25" ht="15">
      <c r="U972" s="89" t="e">
        <f t="shared" si="39"/>
        <v>#DIV/0!</v>
      </c>
      <c r="Y972" s="21">
        <f t="shared" si="40"/>
        <v>104</v>
      </c>
    </row>
    <row r="973" spans="21:25" ht="15">
      <c r="U973" s="89" t="e">
        <f t="shared" si="39"/>
        <v>#DIV/0!</v>
      </c>
      <c r="Y973" s="21">
        <f t="shared" si="40"/>
        <v>104</v>
      </c>
    </row>
    <row r="974" spans="21:25" ht="15">
      <c r="U974" s="89" t="e">
        <f t="shared" si="39"/>
        <v>#DIV/0!</v>
      </c>
      <c r="Y974" s="21">
        <f t="shared" si="40"/>
        <v>104</v>
      </c>
    </row>
    <row r="975" spans="21:25" ht="15">
      <c r="U975" s="89" t="e">
        <f t="shared" si="39"/>
        <v>#DIV/0!</v>
      </c>
      <c r="Y975" s="21">
        <f t="shared" si="40"/>
        <v>104</v>
      </c>
    </row>
    <row r="976" spans="21:25" ht="15">
      <c r="U976" s="89" t="e">
        <f t="shared" si="39"/>
        <v>#DIV/0!</v>
      </c>
      <c r="Y976" s="21">
        <f t="shared" si="40"/>
        <v>104</v>
      </c>
    </row>
    <row r="977" spans="21:25" ht="15">
      <c r="U977" s="89" t="e">
        <f t="shared" si="39"/>
        <v>#DIV/0!</v>
      </c>
      <c r="Y977" s="21">
        <f t="shared" si="40"/>
        <v>104</v>
      </c>
    </row>
    <row r="978" spans="21:25" ht="15">
      <c r="U978" s="89" t="e">
        <f t="shared" si="39"/>
        <v>#DIV/0!</v>
      </c>
      <c r="Y978" s="21">
        <f t="shared" si="40"/>
        <v>104</v>
      </c>
    </row>
    <row r="979" spans="21:25" ht="15">
      <c r="U979" s="89" t="e">
        <f t="shared" si="39"/>
        <v>#DIV/0!</v>
      </c>
      <c r="Y979" s="21">
        <f t="shared" si="40"/>
        <v>104</v>
      </c>
    </row>
    <row r="980" spans="21:25" ht="15">
      <c r="U980" s="89" t="e">
        <f t="shared" si="39"/>
        <v>#DIV/0!</v>
      </c>
      <c r="Y980" s="21">
        <f t="shared" si="40"/>
        <v>104</v>
      </c>
    </row>
    <row r="981" spans="21:25" ht="15">
      <c r="U981" s="89" t="e">
        <f t="shared" si="39"/>
        <v>#DIV/0!</v>
      </c>
      <c r="Y981" s="21">
        <f t="shared" si="40"/>
        <v>104</v>
      </c>
    </row>
    <row r="982" spans="21:25" ht="15">
      <c r="U982" s="89" t="e">
        <f t="shared" si="39"/>
        <v>#DIV/0!</v>
      </c>
      <c r="Y982" s="21">
        <f t="shared" si="40"/>
        <v>104</v>
      </c>
    </row>
    <row r="983" spans="21:25" ht="15">
      <c r="U983" s="89" t="e">
        <f t="shared" si="39"/>
        <v>#DIV/0!</v>
      </c>
      <c r="Y983" s="21">
        <f t="shared" si="40"/>
        <v>104</v>
      </c>
    </row>
    <row r="984" spans="21:25" ht="15">
      <c r="U984" s="89" t="e">
        <f t="shared" si="39"/>
        <v>#DIV/0!</v>
      </c>
      <c r="Y984" s="21">
        <f t="shared" si="40"/>
        <v>104</v>
      </c>
    </row>
    <row r="985" spans="21:25" ht="15">
      <c r="U985" s="89" t="e">
        <f t="shared" si="39"/>
        <v>#DIV/0!</v>
      </c>
      <c r="Y985" s="21">
        <f t="shared" si="40"/>
        <v>104</v>
      </c>
    </row>
    <row r="986" spans="21:25" ht="15">
      <c r="U986" s="89" t="e">
        <f t="shared" si="39"/>
        <v>#DIV/0!</v>
      </c>
      <c r="Y986" s="21">
        <f t="shared" si="40"/>
        <v>104</v>
      </c>
    </row>
    <row r="987" spans="17:25" ht="15">
      <c r="Q987" s="48"/>
      <c r="S987" s="95"/>
      <c r="T987" s="49"/>
      <c r="U987" s="98"/>
      <c r="W987" s="38"/>
      <c r="Y987" s="7"/>
    </row>
    <row r="988" spans="17:25" ht="15">
      <c r="Q988" s="48"/>
      <c r="S988" s="95"/>
      <c r="T988" s="49"/>
      <c r="U988" s="98"/>
      <c r="W988" s="38"/>
      <c r="Y988" s="7"/>
    </row>
    <row r="989" spans="17:25" ht="15">
      <c r="Q989" s="48"/>
      <c r="S989" s="95"/>
      <c r="T989" s="49"/>
      <c r="U989" s="98"/>
      <c r="W989" s="38"/>
      <c r="Y989" s="7"/>
    </row>
    <row r="990" spans="17:25" ht="15">
      <c r="Q990" s="48"/>
      <c r="S990" s="95"/>
      <c r="T990" s="49"/>
      <c r="U990" s="98"/>
      <c r="W990" s="38"/>
      <c r="Y990" s="7"/>
    </row>
    <row r="991" spans="17:25" ht="15">
      <c r="Q991" s="48"/>
      <c r="S991" s="95"/>
      <c r="T991" s="49"/>
      <c r="U991" s="98"/>
      <c r="W991" s="38"/>
      <c r="Y991" s="7"/>
    </row>
    <row r="992" spans="17:25" ht="15">
      <c r="Q992" s="48"/>
      <c r="S992" s="95"/>
      <c r="T992" s="49"/>
      <c r="U992" s="98"/>
      <c r="W992" s="38"/>
      <c r="Y992" s="7"/>
    </row>
    <row r="993" spans="17:25" ht="15">
      <c r="Q993" s="48"/>
      <c r="S993" s="95"/>
      <c r="T993" s="49"/>
      <c r="U993" s="98"/>
      <c r="W993" s="38"/>
      <c r="Y993" s="7"/>
    </row>
    <row r="994" spans="17:25" ht="15">
      <c r="Q994" s="48"/>
      <c r="S994" s="95"/>
      <c r="T994" s="49"/>
      <c r="U994" s="98"/>
      <c r="W994" s="38"/>
      <c r="Y994" s="7"/>
    </row>
    <row r="995" spans="17:25" ht="15">
      <c r="Q995" s="48"/>
      <c r="S995" s="95"/>
      <c r="T995" s="49"/>
      <c r="U995" s="98"/>
      <c r="W995" s="38"/>
      <c r="Y995" s="7"/>
    </row>
    <row r="996" spans="21:25" ht="15">
      <c r="U996" s="89" t="e">
        <f aca="true" t="shared" si="41" ref="U996:U1036">(W996*60+T996)/(Q996*60+S996)*100</f>
        <v>#DIV/0!</v>
      </c>
      <c r="Y996" s="21">
        <f aca="true" t="shared" si="42" ref="Y996:Y1035">104-J996</f>
        <v>104</v>
      </c>
    </row>
    <row r="997" spans="21:25" ht="15">
      <c r="U997" s="89" t="e">
        <f t="shared" si="41"/>
        <v>#DIV/0!</v>
      </c>
      <c r="Y997" s="21">
        <f t="shared" si="42"/>
        <v>104</v>
      </c>
    </row>
    <row r="998" spans="21:25" ht="15">
      <c r="U998" s="89" t="e">
        <f t="shared" si="41"/>
        <v>#DIV/0!</v>
      </c>
      <c r="Y998" s="21">
        <f t="shared" si="42"/>
        <v>104</v>
      </c>
    </row>
    <row r="999" spans="21:25" ht="15">
      <c r="U999" s="89" t="e">
        <f t="shared" si="41"/>
        <v>#DIV/0!</v>
      </c>
      <c r="Y999" s="21">
        <f t="shared" si="42"/>
        <v>104</v>
      </c>
    </row>
    <row r="1000" spans="21:25" ht="15">
      <c r="U1000" s="89" t="e">
        <f t="shared" si="41"/>
        <v>#DIV/0!</v>
      </c>
      <c r="Y1000" s="21">
        <f t="shared" si="42"/>
        <v>104</v>
      </c>
    </row>
    <row r="1001" spans="21:25" ht="15">
      <c r="U1001" s="89" t="e">
        <f t="shared" si="41"/>
        <v>#DIV/0!</v>
      </c>
      <c r="Y1001" s="21">
        <f t="shared" si="42"/>
        <v>104</v>
      </c>
    </row>
    <row r="1002" spans="21:25" ht="15">
      <c r="U1002" s="89" t="e">
        <f t="shared" si="41"/>
        <v>#DIV/0!</v>
      </c>
      <c r="Y1002" s="21">
        <f t="shared" si="42"/>
        <v>104</v>
      </c>
    </row>
    <row r="1003" spans="21:25" ht="15">
      <c r="U1003" s="89" t="e">
        <f t="shared" si="41"/>
        <v>#DIV/0!</v>
      </c>
      <c r="Y1003" s="21">
        <f t="shared" si="42"/>
        <v>104</v>
      </c>
    </row>
    <row r="1004" spans="21:25" ht="15">
      <c r="U1004" s="89" t="e">
        <f t="shared" si="41"/>
        <v>#DIV/0!</v>
      </c>
      <c r="Y1004" s="21">
        <f t="shared" si="42"/>
        <v>104</v>
      </c>
    </row>
    <row r="1005" spans="21:25" ht="15">
      <c r="U1005" s="89" t="e">
        <f t="shared" si="41"/>
        <v>#DIV/0!</v>
      </c>
      <c r="Y1005" s="21">
        <f t="shared" si="42"/>
        <v>104</v>
      </c>
    </row>
    <row r="1006" spans="21:25" ht="15">
      <c r="U1006" s="89" t="e">
        <f t="shared" si="41"/>
        <v>#DIV/0!</v>
      </c>
      <c r="Y1006" s="21">
        <f t="shared" si="42"/>
        <v>104</v>
      </c>
    </row>
    <row r="1007" spans="21:25" ht="15">
      <c r="U1007" s="89" t="e">
        <f t="shared" si="41"/>
        <v>#DIV/0!</v>
      </c>
      <c r="Y1007" s="21">
        <f t="shared" si="42"/>
        <v>104</v>
      </c>
    </row>
    <row r="1008" spans="21:25" ht="15">
      <c r="U1008" s="89" t="e">
        <f t="shared" si="41"/>
        <v>#DIV/0!</v>
      </c>
      <c r="Y1008" s="21">
        <f t="shared" si="42"/>
        <v>104</v>
      </c>
    </row>
    <row r="1009" spans="21:25" ht="15">
      <c r="U1009" s="89" t="e">
        <f t="shared" si="41"/>
        <v>#DIV/0!</v>
      </c>
      <c r="Y1009" s="21">
        <f t="shared" si="42"/>
        <v>104</v>
      </c>
    </row>
    <row r="1010" spans="21:25" ht="15">
      <c r="U1010" s="89" t="e">
        <f t="shared" si="41"/>
        <v>#DIV/0!</v>
      </c>
      <c r="Y1010" s="21">
        <f t="shared" si="42"/>
        <v>104</v>
      </c>
    </row>
    <row r="1011" spans="21:25" ht="15">
      <c r="U1011" s="89" t="e">
        <f t="shared" si="41"/>
        <v>#DIV/0!</v>
      </c>
      <c r="Y1011" s="21">
        <f t="shared" si="42"/>
        <v>104</v>
      </c>
    </row>
    <row r="1012" spans="21:25" ht="15">
      <c r="U1012" s="89" t="e">
        <f t="shared" si="41"/>
        <v>#DIV/0!</v>
      </c>
      <c r="Y1012" s="21">
        <f t="shared" si="42"/>
        <v>104</v>
      </c>
    </row>
    <row r="1013" spans="21:25" ht="15">
      <c r="U1013" s="89" t="e">
        <f t="shared" si="41"/>
        <v>#DIV/0!</v>
      </c>
      <c r="Y1013" s="21">
        <f t="shared" si="42"/>
        <v>104</v>
      </c>
    </row>
    <row r="1014" spans="21:25" ht="15">
      <c r="U1014" s="89" t="e">
        <f t="shared" si="41"/>
        <v>#DIV/0!</v>
      </c>
      <c r="Y1014" s="21">
        <f t="shared" si="42"/>
        <v>104</v>
      </c>
    </row>
    <row r="1015" spans="21:25" ht="15">
      <c r="U1015" s="89" t="e">
        <f t="shared" si="41"/>
        <v>#DIV/0!</v>
      </c>
      <c r="Y1015" s="21">
        <f t="shared" si="42"/>
        <v>104</v>
      </c>
    </row>
    <row r="1016" spans="21:25" ht="15">
      <c r="U1016" s="89" t="e">
        <f t="shared" si="41"/>
        <v>#DIV/0!</v>
      </c>
      <c r="Y1016" s="21">
        <f t="shared" si="42"/>
        <v>104</v>
      </c>
    </row>
    <row r="1017" spans="21:25" ht="15">
      <c r="U1017" s="89" t="e">
        <f t="shared" si="41"/>
        <v>#DIV/0!</v>
      </c>
      <c r="Y1017" s="21">
        <f t="shared" si="42"/>
        <v>104</v>
      </c>
    </row>
    <row r="1018" spans="21:25" ht="15">
      <c r="U1018" s="89" t="e">
        <f t="shared" si="41"/>
        <v>#DIV/0!</v>
      </c>
      <c r="Y1018" s="21">
        <f t="shared" si="42"/>
        <v>104</v>
      </c>
    </row>
    <row r="1019" spans="21:25" ht="15">
      <c r="U1019" s="89" t="e">
        <f t="shared" si="41"/>
        <v>#DIV/0!</v>
      </c>
      <c r="Y1019" s="21">
        <f t="shared" si="42"/>
        <v>104</v>
      </c>
    </row>
    <row r="1020" spans="21:25" ht="15">
      <c r="U1020" s="89" t="e">
        <f t="shared" si="41"/>
        <v>#DIV/0!</v>
      </c>
      <c r="Y1020" s="21">
        <f t="shared" si="42"/>
        <v>104</v>
      </c>
    </row>
    <row r="1021" spans="21:25" ht="15">
      <c r="U1021" s="89" t="e">
        <f t="shared" si="41"/>
        <v>#DIV/0!</v>
      </c>
      <c r="Y1021" s="21">
        <f t="shared" si="42"/>
        <v>104</v>
      </c>
    </row>
    <row r="1022" spans="21:25" ht="15">
      <c r="U1022" s="89" t="e">
        <f t="shared" si="41"/>
        <v>#DIV/0!</v>
      </c>
      <c r="Y1022" s="21">
        <f t="shared" si="42"/>
        <v>104</v>
      </c>
    </row>
    <row r="1023" spans="21:25" ht="15">
      <c r="U1023" s="89" t="e">
        <f t="shared" si="41"/>
        <v>#DIV/0!</v>
      </c>
      <c r="Y1023" s="21">
        <f t="shared" si="42"/>
        <v>104</v>
      </c>
    </row>
    <row r="1024" spans="21:25" ht="15">
      <c r="U1024" s="89" t="e">
        <f t="shared" si="41"/>
        <v>#DIV/0!</v>
      </c>
      <c r="Y1024" s="21">
        <f t="shared" si="42"/>
        <v>104</v>
      </c>
    </row>
    <row r="1025" spans="21:25" ht="15">
      <c r="U1025" s="89" t="e">
        <f t="shared" si="41"/>
        <v>#DIV/0!</v>
      </c>
      <c r="Y1025" s="21">
        <f t="shared" si="42"/>
        <v>104</v>
      </c>
    </row>
    <row r="1026" spans="21:25" ht="15">
      <c r="U1026" s="89" t="e">
        <f t="shared" si="41"/>
        <v>#DIV/0!</v>
      </c>
      <c r="Y1026" s="21">
        <f t="shared" si="42"/>
        <v>104</v>
      </c>
    </row>
    <row r="1027" spans="21:25" ht="15">
      <c r="U1027" s="89" t="e">
        <f t="shared" si="41"/>
        <v>#DIV/0!</v>
      </c>
      <c r="Y1027" s="21">
        <f t="shared" si="42"/>
        <v>104</v>
      </c>
    </row>
    <row r="1028" spans="21:25" ht="15">
      <c r="U1028" s="89" t="e">
        <f t="shared" si="41"/>
        <v>#DIV/0!</v>
      </c>
      <c r="Y1028" s="21">
        <f t="shared" si="42"/>
        <v>104</v>
      </c>
    </row>
    <row r="1029" spans="21:25" ht="15">
      <c r="U1029" s="89" t="e">
        <f t="shared" si="41"/>
        <v>#DIV/0!</v>
      </c>
      <c r="Y1029" s="21">
        <f t="shared" si="42"/>
        <v>104</v>
      </c>
    </row>
    <row r="1030" spans="21:25" ht="15">
      <c r="U1030" s="89" t="e">
        <f t="shared" si="41"/>
        <v>#DIV/0!</v>
      </c>
      <c r="Y1030" s="21">
        <f t="shared" si="42"/>
        <v>104</v>
      </c>
    </row>
    <row r="1031" spans="21:25" ht="15">
      <c r="U1031" s="89" t="e">
        <f t="shared" si="41"/>
        <v>#DIV/0!</v>
      </c>
      <c r="Y1031" s="21">
        <f t="shared" si="42"/>
        <v>104</v>
      </c>
    </row>
    <row r="1032" spans="21:25" ht="15">
      <c r="U1032" s="89" t="e">
        <f t="shared" si="41"/>
        <v>#DIV/0!</v>
      </c>
      <c r="Y1032" s="21">
        <f t="shared" si="42"/>
        <v>104</v>
      </c>
    </row>
    <row r="1033" spans="21:25" ht="15">
      <c r="U1033" s="89" t="e">
        <f t="shared" si="41"/>
        <v>#DIV/0!</v>
      </c>
      <c r="Y1033" s="21">
        <f t="shared" si="42"/>
        <v>104</v>
      </c>
    </row>
    <row r="1034" spans="21:25" ht="15">
      <c r="U1034" s="89" t="e">
        <f t="shared" si="41"/>
        <v>#DIV/0!</v>
      </c>
      <c r="Y1034" s="21">
        <f t="shared" si="42"/>
        <v>104</v>
      </c>
    </row>
    <row r="1035" spans="21:25" ht="15">
      <c r="U1035" s="89" t="e">
        <f t="shared" si="41"/>
        <v>#DIV/0!</v>
      </c>
      <c r="Y1035" s="21">
        <f t="shared" si="42"/>
        <v>104</v>
      </c>
    </row>
    <row r="1036" spans="20:25" ht="15">
      <c r="T1036" s="49"/>
      <c r="U1036" s="89" t="e">
        <f t="shared" si="41"/>
        <v>#DIV/0!</v>
      </c>
      <c r="W1036" s="38"/>
      <c r="Y1036" s="7"/>
    </row>
    <row r="1037" spans="17:25" ht="15">
      <c r="Q1037" s="48"/>
      <c r="S1037" s="95"/>
      <c r="T1037" s="49"/>
      <c r="U1037" s="98"/>
      <c r="W1037" s="38"/>
      <c r="Y1037" s="7"/>
    </row>
    <row r="1038" spans="17:25" ht="15">
      <c r="Q1038" s="48"/>
      <c r="S1038" s="95"/>
      <c r="T1038" s="49"/>
      <c r="U1038" s="98"/>
      <c r="W1038" s="38"/>
      <c r="Y1038" s="7"/>
    </row>
    <row r="1039" spans="17:25" ht="15">
      <c r="Q1039" s="48"/>
      <c r="S1039" s="95"/>
      <c r="T1039" s="49"/>
      <c r="U1039" s="98"/>
      <c r="W1039" s="38"/>
      <c r="Y1039" s="7"/>
    </row>
    <row r="1040" spans="21:25" ht="15">
      <c r="U1040" s="89" t="e">
        <f aca="true" t="shared" si="43" ref="U1040:U1071">(W1040*60+T1040)/(Q1040*60+S1040)*100</f>
        <v>#DIV/0!</v>
      </c>
      <c r="Y1040" s="21">
        <f aca="true" t="shared" si="44" ref="Y1040:Y1103">104-J1040</f>
        <v>104</v>
      </c>
    </row>
    <row r="1041" spans="21:25" ht="15">
      <c r="U1041" s="89" t="e">
        <f t="shared" si="43"/>
        <v>#DIV/0!</v>
      </c>
      <c r="Y1041" s="21">
        <f t="shared" si="44"/>
        <v>104</v>
      </c>
    </row>
    <row r="1042" spans="21:25" ht="15">
      <c r="U1042" s="89" t="e">
        <f t="shared" si="43"/>
        <v>#DIV/0!</v>
      </c>
      <c r="Y1042" s="21">
        <f t="shared" si="44"/>
        <v>104</v>
      </c>
    </row>
    <row r="1043" spans="21:25" ht="15">
      <c r="U1043" s="89" t="e">
        <f t="shared" si="43"/>
        <v>#DIV/0!</v>
      </c>
      <c r="Y1043" s="21">
        <f t="shared" si="44"/>
        <v>104</v>
      </c>
    </row>
    <row r="1044" spans="21:25" ht="15">
      <c r="U1044" s="89" t="e">
        <f t="shared" si="43"/>
        <v>#DIV/0!</v>
      </c>
      <c r="Y1044" s="21">
        <f t="shared" si="44"/>
        <v>104</v>
      </c>
    </row>
    <row r="1045" spans="21:25" ht="15">
      <c r="U1045" s="89" t="e">
        <f t="shared" si="43"/>
        <v>#DIV/0!</v>
      </c>
      <c r="Y1045" s="21">
        <f t="shared" si="44"/>
        <v>104</v>
      </c>
    </row>
    <row r="1046" spans="21:25" ht="15">
      <c r="U1046" s="89" t="e">
        <f t="shared" si="43"/>
        <v>#DIV/0!</v>
      </c>
      <c r="Y1046" s="21">
        <f t="shared" si="44"/>
        <v>104</v>
      </c>
    </row>
    <row r="1047" spans="21:25" ht="15">
      <c r="U1047" s="89" t="e">
        <f t="shared" si="43"/>
        <v>#DIV/0!</v>
      </c>
      <c r="Y1047" s="21">
        <f t="shared" si="44"/>
        <v>104</v>
      </c>
    </row>
    <row r="1048" spans="21:25" ht="15">
      <c r="U1048" s="89" t="e">
        <f t="shared" si="43"/>
        <v>#DIV/0!</v>
      </c>
      <c r="Y1048" s="21">
        <f t="shared" si="44"/>
        <v>104</v>
      </c>
    </row>
    <row r="1049" spans="21:25" ht="15">
      <c r="U1049" s="89" t="e">
        <f t="shared" si="43"/>
        <v>#DIV/0!</v>
      </c>
      <c r="Y1049" s="21">
        <f t="shared" si="44"/>
        <v>104</v>
      </c>
    </row>
    <row r="1050" spans="21:25" ht="15">
      <c r="U1050" s="89" t="e">
        <f t="shared" si="43"/>
        <v>#DIV/0!</v>
      </c>
      <c r="Y1050" s="21">
        <f t="shared" si="44"/>
        <v>104</v>
      </c>
    </row>
    <row r="1051" spans="21:25" ht="15">
      <c r="U1051" s="89" t="e">
        <f t="shared" si="43"/>
        <v>#DIV/0!</v>
      </c>
      <c r="Y1051" s="21">
        <f t="shared" si="44"/>
        <v>104</v>
      </c>
    </row>
    <row r="1052" spans="21:25" ht="15">
      <c r="U1052" s="89" t="e">
        <f t="shared" si="43"/>
        <v>#DIV/0!</v>
      </c>
      <c r="Y1052" s="21">
        <f t="shared" si="44"/>
        <v>104</v>
      </c>
    </row>
    <row r="1053" spans="21:25" ht="15">
      <c r="U1053" s="89" t="e">
        <f t="shared" si="43"/>
        <v>#DIV/0!</v>
      </c>
      <c r="Y1053" s="21">
        <f t="shared" si="44"/>
        <v>104</v>
      </c>
    </row>
    <row r="1054" spans="21:25" ht="15">
      <c r="U1054" s="89" t="e">
        <f t="shared" si="43"/>
        <v>#DIV/0!</v>
      </c>
      <c r="Y1054" s="21">
        <f t="shared" si="44"/>
        <v>104</v>
      </c>
    </row>
    <row r="1055" spans="21:25" ht="15">
      <c r="U1055" s="89" t="e">
        <f t="shared" si="43"/>
        <v>#DIV/0!</v>
      </c>
      <c r="Y1055" s="21">
        <f t="shared" si="44"/>
        <v>104</v>
      </c>
    </row>
    <row r="1056" spans="21:25" ht="15">
      <c r="U1056" s="89" t="e">
        <f t="shared" si="43"/>
        <v>#DIV/0!</v>
      </c>
      <c r="Y1056" s="21">
        <f t="shared" si="44"/>
        <v>104</v>
      </c>
    </row>
    <row r="1057" spans="21:25" ht="15">
      <c r="U1057" s="89" t="e">
        <f t="shared" si="43"/>
        <v>#DIV/0!</v>
      </c>
      <c r="Y1057" s="21">
        <f t="shared" si="44"/>
        <v>104</v>
      </c>
    </row>
    <row r="1058" spans="21:25" ht="15">
      <c r="U1058" s="89" t="e">
        <f t="shared" si="43"/>
        <v>#DIV/0!</v>
      </c>
      <c r="Y1058" s="21">
        <f t="shared" si="44"/>
        <v>104</v>
      </c>
    </row>
    <row r="1059" spans="21:25" ht="15">
      <c r="U1059" s="89" t="e">
        <f t="shared" si="43"/>
        <v>#DIV/0!</v>
      </c>
      <c r="Y1059" s="21">
        <f t="shared" si="44"/>
        <v>104</v>
      </c>
    </row>
    <row r="1060" spans="21:25" ht="15">
      <c r="U1060" s="89" t="e">
        <f t="shared" si="43"/>
        <v>#DIV/0!</v>
      </c>
      <c r="Y1060" s="21">
        <f t="shared" si="44"/>
        <v>104</v>
      </c>
    </row>
    <row r="1061" spans="21:25" ht="15">
      <c r="U1061" s="89" t="e">
        <f t="shared" si="43"/>
        <v>#DIV/0!</v>
      </c>
      <c r="Y1061" s="21">
        <f t="shared" si="44"/>
        <v>104</v>
      </c>
    </row>
    <row r="1062" spans="21:25" ht="15">
      <c r="U1062" s="89" t="e">
        <f t="shared" si="43"/>
        <v>#DIV/0!</v>
      </c>
      <c r="Y1062" s="21">
        <f t="shared" si="44"/>
        <v>104</v>
      </c>
    </row>
    <row r="1063" spans="21:25" ht="15">
      <c r="U1063" s="89" t="e">
        <f t="shared" si="43"/>
        <v>#DIV/0!</v>
      </c>
      <c r="Y1063" s="21">
        <f t="shared" si="44"/>
        <v>104</v>
      </c>
    </row>
    <row r="1064" spans="21:25" ht="15">
      <c r="U1064" s="89" t="e">
        <f t="shared" si="43"/>
        <v>#DIV/0!</v>
      </c>
      <c r="Y1064" s="21">
        <f t="shared" si="44"/>
        <v>104</v>
      </c>
    </row>
    <row r="1065" spans="21:25" ht="15">
      <c r="U1065" s="89" t="e">
        <f t="shared" si="43"/>
        <v>#DIV/0!</v>
      </c>
      <c r="Y1065" s="21">
        <f t="shared" si="44"/>
        <v>104</v>
      </c>
    </row>
    <row r="1066" spans="21:25" ht="15">
      <c r="U1066" s="89" t="e">
        <f t="shared" si="43"/>
        <v>#DIV/0!</v>
      </c>
      <c r="Y1066" s="21">
        <f t="shared" si="44"/>
        <v>104</v>
      </c>
    </row>
    <row r="1067" spans="21:25" ht="15">
      <c r="U1067" s="89" t="e">
        <f t="shared" si="43"/>
        <v>#DIV/0!</v>
      </c>
      <c r="Y1067" s="21">
        <f t="shared" si="44"/>
        <v>104</v>
      </c>
    </row>
    <row r="1068" spans="21:25" ht="15">
      <c r="U1068" s="89" t="e">
        <f t="shared" si="43"/>
        <v>#DIV/0!</v>
      </c>
      <c r="Y1068" s="21">
        <f t="shared" si="44"/>
        <v>104</v>
      </c>
    </row>
    <row r="1069" spans="21:25" ht="15">
      <c r="U1069" s="89" t="e">
        <f t="shared" si="43"/>
        <v>#DIV/0!</v>
      </c>
      <c r="Y1069" s="21">
        <f t="shared" si="44"/>
        <v>104</v>
      </c>
    </row>
    <row r="1070" spans="21:25" ht="15">
      <c r="U1070" s="89" t="e">
        <f t="shared" si="43"/>
        <v>#DIV/0!</v>
      </c>
      <c r="Y1070" s="21">
        <f t="shared" si="44"/>
        <v>104</v>
      </c>
    </row>
    <row r="1071" spans="21:25" ht="15">
      <c r="U1071" s="89" t="e">
        <f t="shared" si="43"/>
        <v>#DIV/0!</v>
      </c>
      <c r="Y1071" s="21">
        <f t="shared" si="44"/>
        <v>104</v>
      </c>
    </row>
    <row r="1072" spans="21:25" ht="15">
      <c r="U1072" s="89" t="e">
        <f aca="true" t="shared" si="45" ref="U1072:U1103">(W1072*60+T1072)/(Q1072*60+S1072)*100</f>
        <v>#DIV/0!</v>
      </c>
      <c r="Y1072" s="21">
        <f t="shared" si="44"/>
        <v>104</v>
      </c>
    </row>
    <row r="1073" spans="21:25" ht="15">
      <c r="U1073" s="89" t="e">
        <f t="shared" si="45"/>
        <v>#DIV/0!</v>
      </c>
      <c r="Y1073" s="21">
        <f t="shared" si="44"/>
        <v>104</v>
      </c>
    </row>
    <row r="1074" spans="21:25" ht="15">
      <c r="U1074" s="89" t="e">
        <f t="shared" si="45"/>
        <v>#DIV/0!</v>
      </c>
      <c r="Y1074" s="21">
        <f t="shared" si="44"/>
        <v>104</v>
      </c>
    </row>
    <row r="1075" spans="21:25" ht="15">
      <c r="U1075" s="89" t="e">
        <f t="shared" si="45"/>
        <v>#DIV/0!</v>
      </c>
      <c r="Y1075" s="21">
        <f t="shared" si="44"/>
        <v>104</v>
      </c>
    </row>
    <row r="1076" spans="21:25" ht="15">
      <c r="U1076" s="89" t="e">
        <f t="shared" si="45"/>
        <v>#DIV/0!</v>
      </c>
      <c r="Y1076" s="21">
        <f t="shared" si="44"/>
        <v>104</v>
      </c>
    </row>
    <row r="1077" spans="21:25" ht="15">
      <c r="U1077" s="89" t="e">
        <f t="shared" si="45"/>
        <v>#DIV/0!</v>
      </c>
      <c r="Y1077" s="21">
        <f t="shared" si="44"/>
        <v>104</v>
      </c>
    </row>
    <row r="1078" spans="21:25" ht="15">
      <c r="U1078" s="89" t="e">
        <f t="shared" si="45"/>
        <v>#DIV/0!</v>
      </c>
      <c r="Y1078" s="21">
        <f t="shared" si="44"/>
        <v>104</v>
      </c>
    </row>
    <row r="1079" spans="21:25" ht="15">
      <c r="U1079" s="89" t="e">
        <f t="shared" si="45"/>
        <v>#DIV/0!</v>
      </c>
      <c r="Y1079" s="21">
        <f t="shared" si="44"/>
        <v>104</v>
      </c>
    </row>
    <row r="1080" spans="21:25" ht="15">
      <c r="U1080" s="89" t="e">
        <f t="shared" si="45"/>
        <v>#DIV/0!</v>
      </c>
      <c r="Y1080" s="21">
        <f t="shared" si="44"/>
        <v>104</v>
      </c>
    </row>
    <row r="1081" spans="21:25" ht="15">
      <c r="U1081" s="89" t="e">
        <f t="shared" si="45"/>
        <v>#DIV/0!</v>
      </c>
      <c r="Y1081" s="21">
        <f t="shared" si="44"/>
        <v>104</v>
      </c>
    </row>
    <row r="1082" spans="21:25" ht="15">
      <c r="U1082" s="89" t="e">
        <f t="shared" si="45"/>
        <v>#DIV/0!</v>
      </c>
      <c r="Y1082" s="21">
        <f t="shared" si="44"/>
        <v>104</v>
      </c>
    </row>
    <row r="1083" spans="21:25" ht="15">
      <c r="U1083" s="89" t="e">
        <f t="shared" si="45"/>
        <v>#DIV/0!</v>
      </c>
      <c r="Y1083" s="21">
        <f t="shared" si="44"/>
        <v>104</v>
      </c>
    </row>
    <row r="1084" spans="21:25" ht="15">
      <c r="U1084" s="89" t="e">
        <f t="shared" si="45"/>
        <v>#DIV/0!</v>
      </c>
      <c r="Y1084" s="21">
        <f t="shared" si="44"/>
        <v>104</v>
      </c>
    </row>
    <row r="1085" spans="21:25" ht="15">
      <c r="U1085" s="89" t="e">
        <f t="shared" si="45"/>
        <v>#DIV/0!</v>
      </c>
      <c r="Y1085" s="21">
        <f t="shared" si="44"/>
        <v>104</v>
      </c>
    </row>
    <row r="1086" spans="21:25" ht="15">
      <c r="U1086" s="89" t="e">
        <f t="shared" si="45"/>
        <v>#DIV/0!</v>
      </c>
      <c r="Y1086" s="21">
        <f t="shared" si="44"/>
        <v>104</v>
      </c>
    </row>
    <row r="1087" spans="21:25" ht="15">
      <c r="U1087" s="89" t="e">
        <f t="shared" si="45"/>
        <v>#DIV/0!</v>
      </c>
      <c r="Y1087" s="21">
        <f t="shared" si="44"/>
        <v>104</v>
      </c>
    </row>
    <row r="1088" spans="21:25" ht="15">
      <c r="U1088" s="89" t="e">
        <f t="shared" si="45"/>
        <v>#DIV/0!</v>
      </c>
      <c r="Y1088" s="21">
        <f t="shared" si="44"/>
        <v>104</v>
      </c>
    </row>
    <row r="1089" spans="21:25" ht="15">
      <c r="U1089" s="89" t="e">
        <f t="shared" si="45"/>
        <v>#DIV/0!</v>
      </c>
      <c r="Y1089" s="21">
        <f t="shared" si="44"/>
        <v>104</v>
      </c>
    </row>
    <row r="1090" spans="21:25" ht="15">
      <c r="U1090" s="89" t="e">
        <f t="shared" si="45"/>
        <v>#DIV/0!</v>
      </c>
      <c r="Y1090" s="21">
        <f t="shared" si="44"/>
        <v>104</v>
      </c>
    </row>
    <row r="1091" spans="21:25" ht="15">
      <c r="U1091" s="89" t="e">
        <f t="shared" si="45"/>
        <v>#DIV/0!</v>
      </c>
      <c r="Y1091" s="21">
        <f t="shared" si="44"/>
        <v>104</v>
      </c>
    </row>
    <row r="1092" spans="21:25" ht="15">
      <c r="U1092" s="89" t="e">
        <f t="shared" si="45"/>
        <v>#DIV/0!</v>
      </c>
      <c r="Y1092" s="21">
        <f t="shared" si="44"/>
        <v>104</v>
      </c>
    </row>
    <row r="1093" spans="21:25" ht="15">
      <c r="U1093" s="89" t="e">
        <f t="shared" si="45"/>
        <v>#DIV/0!</v>
      </c>
      <c r="Y1093" s="21">
        <f t="shared" si="44"/>
        <v>104</v>
      </c>
    </row>
    <row r="1094" spans="21:25" ht="15">
      <c r="U1094" s="89" t="e">
        <f t="shared" si="45"/>
        <v>#DIV/0!</v>
      </c>
      <c r="Y1094" s="21">
        <f t="shared" si="44"/>
        <v>104</v>
      </c>
    </row>
    <row r="1095" spans="21:25" ht="15">
      <c r="U1095" s="89" t="e">
        <f t="shared" si="45"/>
        <v>#DIV/0!</v>
      </c>
      <c r="Y1095" s="21">
        <f t="shared" si="44"/>
        <v>104</v>
      </c>
    </row>
    <row r="1096" spans="21:25" ht="15">
      <c r="U1096" s="89" t="e">
        <f t="shared" si="45"/>
        <v>#DIV/0!</v>
      </c>
      <c r="Y1096" s="21">
        <f t="shared" si="44"/>
        <v>104</v>
      </c>
    </row>
    <row r="1097" spans="21:25" ht="15">
      <c r="U1097" s="89" t="e">
        <f t="shared" si="45"/>
        <v>#DIV/0!</v>
      </c>
      <c r="Y1097" s="21">
        <f t="shared" si="44"/>
        <v>104</v>
      </c>
    </row>
    <row r="1098" spans="21:25" ht="15">
      <c r="U1098" s="89" t="e">
        <f t="shared" si="45"/>
        <v>#DIV/0!</v>
      </c>
      <c r="Y1098" s="21">
        <f t="shared" si="44"/>
        <v>104</v>
      </c>
    </row>
    <row r="1099" spans="21:25" ht="15">
      <c r="U1099" s="89" t="e">
        <f t="shared" si="45"/>
        <v>#DIV/0!</v>
      </c>
      <c r="Y1099" s="21">
        <f t="shared" si="44"/>
        <v>104</v>
      </c>
    </row>
    <row r="1100" spans="21:25" ht="15">
      <c r="U1100" s="89" t="e">
        <f t="shared" si="45"/>
        <v>#DIV/0!</v>
      </c>
      <c r="Y1100" s="21">
        <f t="shared" si="44"/>
        <v>104</v>
      </c>
    </row>
    <row r="1101" spans="21:25" ht="15">
      <c r="U1101" s="89" t="e">
        <f t="shared" si="45"/>
        <v>#DIV/0!</v>
      </c>
      <c r="Y1101" s="21">
        <f t="shared" si="44"/>
        <v>104</v>
      </c>
    </row>
    <row r="1102" spans="21:25" ht="15">
      <c r="U1102" s="89" t="e">
        <f t="shared" si="45"/>
        <v>#DIV/0!</v>
      </c>
      <c r="Y1102" s="21">
        <f t="shared" si="44"/>
        <v>104</v>
      </c>
    </row>
    <row r="1103" spans="21:25" ht="15">
      <c r="U1103" s="89" t="e">
        <f t="shared" si="45"/>
        <v>#DIV/0!</v>
      </c>
      <c r="Y1103" s="21">
        <f t="shared" si="44"/>
        <v>104</v>
      </c>
    </row>
    <row r="1104" spans="21:25" ht="15">
      <c r="U1104" s="89" t="e">
        <f>(W1104*60+T1104)/(Q1104*60+S1104)*100</f>
        <v>#DIV/0!</v>
      </c>
      <c r="Y1104" s="21">
        <f>104-J1104</f>
        <v>104</v>
      </c>
    </row>
    <row r="1105" spans="21:25" ht="15">
      <c r="U1105" s="89" t="e">
        <f>(W1105*60+T1105)/(Q1105*60+S1105)*100</f>
        <v>#DIV/0!</v>
      </c>
      <c r="Y1105" s="21">
        <f>104-J1105</f>
        <v>104</v>
      </c>
    </row>
    <row r="1109" spans="21:25" ht="15">
      <c r="U1109" s="89" t="e">
        <f>(W1109*60+T1109)/(Q1109*60+S1109)*100</f>
        <v>#DIV/0!</v>
      </c>
      <c r="Y1109" s="21">
        <f>104-J1109</f>
        <v>104</v>
      </c>
    </row>
    <row r="1110" spans="21:25" ht="15">
      <c r="U1110" s="89" t="e">
        <f>(W1110*60+T1110)/(Q1110*60+S1110)*100</f>
        <v>#DIV/0!</v>
      </c>
      <c r="Y1110" s="21">
        <f>104-J1110</f>
        <v>104</v>
      </c>
    </row>
    <row r="1111" spans="21:25" ht="15">
      <c r="U1111" s="89" t="e">
        <f>(W1111*60+T1111)/(Q1111*60+S1111)*100</f>
        <v>#DIV/0!</v>
      </c>
      <c r="Y1111" s="21">
        <f>104-J1111</f>
        <v>104</v>
      </c>
    </row>
    <row r="1130" spans="21:25" ht="15">
      <c r="U1130" s="89" t="e">
        <f>(W1130*60+T1130)/(Q1130*60+S1130)*100</f>
        <v>#DIV/0!</v>
      </c>
      <c r="Y1130" s="21">
        <f>104-J1130</f>
        <v>104</v>
      </c>
    </row>
    <row r="1131" spans="21:25" ht="15">
      <c r="U1131" s="89" t="e">
        <f>(W1131*60+T1131)/(Q1131*60+S1131)*100</f>
        <v>#DIV/0!</v>
      </c>
      <c r="Y1131" s="21">
        <f>104-J1131</f>
        <v>104</v>
      </c>
    </row>
    <row r="1132" spans="21:25" ht="15">
      <c r="U1132" s="89" t="e">
        <f>(W1132*60+T1132)/(Q1132*60+S1132)*100</f>
        <v>#DIV/0!</v>
      </c>
      <c r="Y1132" s="21">
        <f>104-J1132</f>
        <v>104</v>
      </c>
    </row>
    <row r="1135" spans="21:25" ht="15">
      <c r="U1135" s="89" t="e">
        <f aca="true" t="shared" si="46" ref="U1135:U1166">(W1135*60+T1135)/(Q1135*60+S1135)*100</f>
        <v>#DIV/0!</v>
      </c>
      <c r="Y1135" s="21">
        <f aca="true" t="shared" si="47" ref="Y1135:Y1216">104-J1135</f>
        <v>104</v>
      </c>
    </row>
    <row r="1136" spans="21:25" ht="15">
      <c r="U1136" s="89" t="e">
        <f t="shared" si="46"/>
        <v>#DIV/0!</v>
      </c>
      <c r="Y1136" s="21">
        <f t="shared" si="47"/>
        <v>104</v>
      </c>
    </row>
    <row r="1137" spans="21:25" ht="15">
      <c r="U1137" s="89" t="e">
        <f t="shared" si="46"/>
        <v>#DIV/0!</v>
      </c>
      <c r="Y1137" s="21">
        <f t="shared" si="47"/>
        <v>104</v>
      </c>
    </row>
    <row r="1138" spans="21:25" ht="15">
      <c r="U1138" s="89" t="e">
        <f t="shared" si="46"/>
        <v>#DIV/0!</v>
      </c>
      <c r="Y1138" s="21">
        <f t="shared" si="47"/>
        <v>104</v>
      </c>
    </row>
    <row r="1139" spans="21:25" ht="15">
      <c r="U1139" s="89" t="e">
        <f t="shared" si="46"/>
        <v>#DIV/0!</v>
      </c>
      <c r="Y1139" s="21">
        <f t="shared" si="47"/>
        <v>104</v>
      </c>
    </row>
    <row r="1140" spans="21:25" ht="15">
      <c r="U1140" s="89" t="e">
        <f t="shared" si="46"/>
        <v>#DIV/0!</v>
      </c>
      <c r="Y1140" s="21">
        <f t="shared" si="47"/>
        <v>104</v>
      </c>
    </row>
    <row r="1141" spans="21:25" ht="15">
      <c r="U1141" s="89" t="e">
        <f t="shared" si="46"/>
        <v>#DIV/0!</v>
      </c>
      <c r="Y1141" s="21">
        <f t="shared" si="47"/>
        <v>104</v>
      </c>
    </row>
    <row r="1142" spans="21:25" ht="15">
      <c r="U1142" s="89" t="e">
        <f t="shared" si="46"/>
        <v>#DIV/0!</v>
      </c>
      <c r="Y1142" s="21">
        <f t="shared" si="47"/>
        <v>104</v>
      </c>
    </row>
    <row r="1143" spans="21:25" ht="15">
      <c r="U1143" s="89" t="e">
        <f t="shared" si="46"/>
        <v>#DIV/0!</v>
      </c>
      <c r="Y1143" s="21">
        <f t="shared" si="47"/>
        <v>104</v>
      </c>
    </row>
    <row r="1144" spans="21:25" ht="15">
      <c r="U1144" s="89" t="e">
        <f t="shared" si="46"/>
        <v>#DIV/0!</v>
      </c>
      <c r="Y1144" s="21">
        <f t="shared" si="47"/>
        <v>104</v>
      </c>
    </row>
    <row r="1145" spans="21:25" ht="15">
      <c r="U1145" s="89" t="e">
        <f t="shared" si="46"/>
        <v>#DIV/0!</v>
      </c>
      <c r="Y1145" s="21">
        <f t="shared" si="47"/>
        <v>104</v>
      </c>
    </row>
    <row r="1146" spans="21:25" ht="15">
      <c r="U1146" s="89" t="e">
        <f t="shared" si="46"/>
        <v>#DIV/0!</v>
      </c>
      <c r="Y1146" s="21">
        <f t="shared" si="47"/>
        <v>104</v>
      </c>
    </row>
    <row r="1147" spans="21:25" ht="15">
      <c r="U1147" s="89" t="e">
        <f t="shared" si="46"/>
        <v>#DIV/0!</v>
      </c>
      <c r="Y1147" s="21">
        <f t="shared" si="47"/>
        <v>104</v>
      </c>
    </row>
    <row r="1148" spans="21:25" ht="15">
      <c r="U1148" s="89" t="e">
        <f t="shared" si="46"/>
        <v>#DIV/0!</v>
      </c>
      <c r="Y1148" s="21">
        <f t="shared" si="47"/>
        <v>104</v>
      </c>
    </row>
    <row r="1149" spans="21:25" ht="15">
      <c r="U1149" s="89" t="e">
        <f t="shared" si="46"/>
        <v>#DIV/0!</v>
      </c>
      <c r="Y1149" s="21">
        <f t="shared" si="47"/>
        <v>104</v>
      </c>
    </row>
    <row r="1150" spans="21:25" ht="15">
      <c r="U1150" s="89" t="e">
        <f t="shared" si="46"/>
        <v>#DIV/0!</v>
      </c>
      <c r="Y1150" s="21">
        <f t="shared" si="47"/>
        <v>104</v>
      </c>
    </row>
    <row r="1151" spans="21:25" ht="15">
      <c r="U1151" s="89" t="e">
        <f t="shared" si="46"/>
        <v>#DIV/0!</v>
      </c>
      <c r="Y1151" s="21">
        <f t="shared" si="47"/>
        <v>104</v>
      </c>
    </row>
    <row r="1152" spans="21:25" ht="15">
      <c r="U1152" s="89" t="e">
        <f t="shared" si="46"/>
        <v>#DIV/0!</v>
      </c>
      <c r="Y1152" s="21">
        <f t="shared" si="47"/>
        <v>104</v>
      </c>
    </row>
    <row r="1153" spans="21:25" ht="15">
      <c r="U1153" s="89" t="e">
        <f t="shared" si="46"/>
        <v>#DIV/0!</v>
      </c>
      <c r="Y1153" s="21">
        <f t="shared" si="47"/>
        <v>104</v>
      </c>
    </row>
    <row r="1154" spans="21:25" ht="15">
      <c r="U1154" s="89" t="e">
        <f t="shared" si="46"/>
        <v>#DIV/0!</v>
      </c>
      <c r="Y1154" s="21">
        <f t="shared" si="47"/>
        <v>104</v>
      </c>
    </row>
    <row r="1155" spans="21:25" ht="15">
      <c r="U1155" s="89" t="e">
        <f t="shared" si="46"/>
        <v>#DIV/0!</v>
      </c>
      <c r="Y1155" s="21">
        <f t="shared" si="47"/>
        <v>104</v>
      </c>
    </row>
    <row r="1156" spans="21:25" ht="15">
      <c r="U1156" s="89" t="e">
        <f t="shared" si="46"/>
        <v>#DIV/0!</v>
      </c>
      <c r="Y1156" s="21">
        <f t="shared" si="47"/>
        <v>104</v>
      </c>
    </row>
    <row r="1157" spans="21:25" ht="15">
      <c r="U1157" s="89" t="e">
        <f t="shared" si="46"/>
        <v>#DIV/0!</v>
      </c>
      <c r="Y1157" s="21">
        <f t="shared" si="47"/>
        <v>104</v>
      </c>
    </row>
    <row r="1158" spans="21:25" ht="15">
      <c r="U1158" s="89" t="e">
        <f t="shared" si="46"/>
        <v>#DIV/0!</v>
      </c>
      <c r="Y1158" s="21">
        <f t="shared" si="47"/>
        <v>104</v>
      </c>
    </row>
    <row r="1159" spans="21:25" ht="15">
      <c r="U1159" s="89" t="e">
        <f t="shared" si="46"/>
        <v>#DIV/0!</v>
      </c>
      <c r="Y1159" s="21">
        <f t="shared" si="47"/>
        <v>104</v>
      </c>
    </row>
    <row r="1160" spans="21:25" ht="15">
      <c r="U1160" s="89" t="e">
        <f t="shared" si="46"/>
        <v>#DIV/0!</v>
      </c>
      <c r="Y1160" s="21">
        <f t="shared" si="47"/>
        <v>104</v>
      </c>
    </row>
    <row r="1161" spans="21:25" ht="15">
      <c r="U1161" s="89" t="e">
        <f t="shared" si="46"/>
        <v>#DIV/0!</v>
      </c>
      <c r="Y1161" s="21">
        <f t="shared" si="47"/>
        <v>104</v>
      </c>
    </row>
    <row r="1162" spans="21:25" ht="15">
      <c r="U1162" s="89" t="e">
        <f t="shared" si="46"/>
        <v>#DIV/0!</v>
      </c>
      <c r="Y1162" s="21">
        <f t="shared" si="47"/>
        <v>104</v>
      </c>
    </row>
    <row r="1163" spans="21:25" ht="15">
      <c r="U1163" s="89" t="e">
        <f t="shared" si="46"/>
        <v>#DIV/0!</v>
      </c>
      <c r="Y1163" s="21">
        <f t="shared" si="47"/>
        <v>104</v>
      </c>
    </row>
    <row r="1164" spans="21:25" ht="15">
      <c r="U1164" s="89" t="e">
        <f t="shared" si="46"/>
        <v>#DIV/0!</v>
      </c>
      <c r="Y1164" s="21">
        <f t="shared" si="47"/>
        <v>104</v>
      </c>
    </row>
    <row r="1165" spans="21:25" ht="15">
      <c r="U1165" s="89" t="e">
        <f t="shared" si="46"/>
        <v>#DIV/0!</v>
      </c>
      <c r="Y1165" s="21">
        <f t="shared" si="47"/>
        <v>104</v>
      </c>
    </row>
    <row r="1166" spans="21:25" ht="15">
      <c r="U1166" s="89" t="e">
        <f t="shared" si="46"/>
        <v>#DIV/0!</v>
      </c>
      <c r="Y1166" s="21">
        <f t="shared" si="47"/>
        <v>104</v>
      </c>
    </row>
    <row r="1167" spans="21:25" ht="15">
      <c r="U1167" s="89" t="e">
        <f aca="true" t="shared" si="48" ref="U1167:U1198">(W1167*60+T1167)/(Q1167*60+S1167)*100</f>
        <v>#DIV/0!</v>
      </c>
      <c r="Y1167" s="21">
        <f t="shared" si="47"/>
        <v>104</v>
      </c>
    </row>
    <row r="1168" spans="21:25" ht="15">
      <c r="U1168" s="89" t="e">
        <f t="shared" si="48"/>
        <v>#DIV/0!</v>
      </c>
      <c r="Y1168" s="21">
        <f t="shared" si="47"/>
        <v>104</v>
      </c>
    </row>
    <row r="1169" spans="21:25" ht="15">
      <c r="U1169" s="89" t="e">
        <f t="shared" si="48"/>
        <v>#DIV/0!</v>
      </c>
      <c r="Y1169" s="21">
        <f t="shared" si="47"/>
        <v>104</v>
      </c>
    </row>
    <row r="1170" spans="21:25" ht="15">
      <c r="U1170" s="89" t="e">
        <f t="shared" si="48"/>
        <v>#DIV/0!</v>
      </c>
      <c r="Y1170" s="21">
        <f t="shared" si="47"/>
        <v>104</v>
      </c>
    </row>
    <row r="1171" spans="21:25" ht="15">
      <c r="U1171" s="89" t="e">
        <f t="shared" si="48"/>
        <v>#DIV/0!</v>
      </c>
      <c r="Y1171" s="21">
        <f t="shared" si="47"/>
        <v>104</v>
      </c>
    </row>
    <row r="1172" spans="21:25" ht="15">
      <c r="U1172" s="89" t="e">
        <f t="shared" si="48"/>
        <v>#DIV/0!</v>
      </c>
      <c r="Y1172" s="21">
        <f t="shared" si="47"/>
        <v>104</v>
      </c>
    </row>
    <row r="1173" spans="21:25" ht="15">
      <c r="U1173" s="89" t="e">
        <f t="shared" si="48"/>
        <v>#DIV/0!</v>
      </c>
      <c r="Y1173" s="21">
        <f t="shared" si="47"/>
        <v>104</v>
      </c>
    </row>
    <row r="1174" spans="21:25" ht="15">
      <c r="U1174" s="89" t="e">
        <f t="shared" si="48"/>
        <v>#DIV/0!</v>
      </c>
      <c r="Y1174" s="21">
        <f t="shared" si="47"/>
        <v>104</v>
      </c>
    </row>
    <row r="1175" spans="21:25" ht="15">
      <c r="U1175" s="89" t="e">
        <f t="shared" si="48"/>
        <v>#DIV/0!</v>
      </c>
      <c r="Y1175" s="21">
        <f t="shared" si="47"/>
        <v>104</v>
      </c>
    </row>
    <row r="1176" spans="21:25" ht="15">
      <c r="U1176" s="89" t="e">
        <f t="shared" si="48"/>
        <v>#DIV/0!</v>
      </c>
      <c r="Y1176" s="21">
        <f t="shared" si="47"/>
        <v>104</v>
      </c>
    </row>
    <row r="1177" spans="21:25" ht="15">
      <c r="U1177" s="89" t="e">
        <f t="shared" si="48"/>
        <v>#DIV/0!</v>
      </c>
      <c r="Y1177" s="21">
        <f t="shared" si="47"/>
        <v>104</v>
      </c>
    </row>
    <row r="1178" spans="21:25" ht="15">
      <c r="U1178" s="89" t="e">
        <f t="shared" si="48"/>
        <v>#DIV/0!</v>
      </c>
      <c r="Y1178" s="21">
        <f t="shared" si="47"/>
        <v>104</v>
      </c>
    </row>
    <row r="1179" spans="21:25" ht="15">
      <c r="U1179" s="89" t="e">
        <f t="shared" si="48"/>
        <v>#DIV/0!</v>
      </c>
      <c r="Y1179" s="21">
        <f t="shared" si="47"/>
        <v>104</v>
      </c>
    </row>
    <row r="1180" spans="17:25" ht="15">
      <c r="Q1180" s="48"/>
      <c r="S1180" s="95"/>
      <c r="T1180" s="49"/>
      <c r="U1180" s="98" t="e">
        <f t="shared" si="48"/>
        <v>#DIV/0!</v>
      </c>
      <c r="W1180" s="38"/>
      <c r="Y1180" s="7">
        <f t="shared" si="47"/>
        <v>104</v>
      </c>
    </row>
    <row r="1181" spans="17:25" ht="15">
      <c r="Q1181" s="48"/>
      <c r="S1181" s="95"/>
      <c r="T1181" s="49"/>
      <c r="U1181" s="98" t="e">
        <f t="shared" si="48"/>
        <v>#DIV/0!</v>
      </c>
      <c r="W1181" s="38"/>
      <c r="Y1181" s="7">
        <f t="shared" si="47"/>
        <v>104</v>
      </c>
    </row>
    <row r="1182" spans="21:25" ht="15">
      <c r="U1182" s="89" t="e">
        <f t="shared" si="48"/>
        <v>#DIV/0!</v>
      </c>
      <c r="Y1182" s="21">
        <f t="shared" si="47"/>
        <v>104</v>
      </c>
    </row>
    <row r="1183" spans="21:25" ht="15">
      <c r="U1183" s="89" t="e">
        <f t="shared" si="48"/>
        <v>#DIV/0!</v>
      </c>
      <c r="Y1183" s="21">
        <f t="shared" si="47"/>
        <v>104</v>
      </c>
    </row>
    <row r="1184" spans="21:25" ht="15">
      <c r="U1184" s="89" t="e">
        <f t="shared" si="48"/>
        <v>#DIV/0!</v>
      </c>
      <c r="Y1184" s="21">
        <f t="shared" si="47"/>
        <v>104</v>
      </c>
    </row>
    <row r="1185" spans="21:25" ht="15">
      <c r="U1185" s="89" t="e">
        <f t="shared" si="48"/>
        <v>#DIV/0!</v>
      </c>
      <c r="Y1185" s="21">
        <f t="shared" si="47"/>
        <v>104</v>
      </c>
    </row>
    <row r="1186" spans="21:25" ht="15">
      <c r="U1186" s="89" t="e">
        <f t="shared" si="48"/>
        <v>#DIV/0!</v>
      </c>
      <c r="Y1186" s="21">
        <f t="shared" si="47"/>
        <v>104</v>
      </c>
    </row>
    <row r="1187" spans="21:25" ht="15">
      <c r="U1187" s="89" t="e">
        <f t="shared" si="48"/>
        <v>#DIV/0!</v>
      </c>
      <c r="Y1187" s="21">
        <f t="shared" si="47"/>
        <v>104</v>
      </c>
    </row>
    <row r="1188" spans="21:25" ht="15">
      <c r="U1188" s="89" t="e">
        <f t="shared" si="48"/>
        <v>#DIV/0!</v>
      </c>
      <c r="Y1188" s="21">
        <f t="shared" si="47"/>
        <v>104</v>
      </c>
    </row>
    <row r="1189" spans="21:25" ht="15">
      <c r="U1189" s="89" t="e">
        <f t="shared" si="48"/>
        <v>#DIV/0!</v>
      </c>
      <c r="Y1189" s="21">
        <f t="shared" si="47"/>
        <v>104</v>
      </c>
    </row>
    <row r="1190" spans="21:25" ht="15">
      <c r="U1190" s="89" t="e">
        <f t="shared" si="48"/>
        <v>#DIV/0!</v>
      </c>
      <c r="Y1190" s="21">
        <f t="shared" si="47"/>
        <v>104</v>
      </c>
    </row>
    <row r="1191" spans="21:25" ht="15">
      <c r="U1191" s="89" t="e">
        <f t="shared" si="48"/>
        <v>#DIV/0!</v>
      </c>
      <c r="Y1191" s="21">
        <f t="shared" si="47"/>
        <v>104</v>
      </c>
    </row>
    <row r="1192" spans="21:25" ht="15">
      <c r="U1192" s="89" t="e">
        <f t="shared" si="48"/>
        <v>#DIV/0!</v>
      </c>
      <c r="Y1192" s="21">
        <f t="shared" si="47"/>
        <v>104</v>
      </c>
    </row>
    <row r="1193" spans="21:25" ht="15">
      <c r="U1193" s="89" t="e">
        <f t="shared" si="48"/>
        <v>#DIV/0!</v>
      </c>
      <c r="Y1193" s="21">
        <f t="shared" si="47"/>
        <v>104</v>
      </c>
    </row>
    <row r="1194" spans="21:25" ht="15">
      <c r="U1194" s="89" t="e">
        <f t="shared" si="48"/>
        <v>#DIV/0!</v>
      </c>
      <c r="Y1194" s="21">
        <f t="shared" si="47"/>
        <v>104</v>
      </c>
    </row>
    <row r="1195" spans="21:25" ht="15">
      <c r="U1195" s="89" t="e">
        <f t="shared" si="48"/>
        <v>#DIV/0!</v>
      </c>
      <c r="Y1195" s="21">
        <f t="shared" si="47"/>
        <v>104</v>
      </c>
    </row>
    <row r="1196" spans="21:25" ht="15">
      <c r="U1196" s="89" t="e">
        <f t="shared" si="48"/>
        <v>#DIV/0!</v>
      </c>
      <c r="Y1196" s="21">
        <f t="shared" si="47"/>
        <v>104</v>
      </c>
    </row>
    <row r="1197" spans="21:25" ht="15">
      <c r="U1197" s="89" t="e">
        <f t="shared" si="48"/>
        <v>#DIV/0!</v>
      </c>
      <c r="Y1197" s="21">
        <f t="shared" si="47"/>
        <v>104</v>
      </c>
    </row>
    <row r="1198" spans="21:25" ht="15">
      <c r="U1198" s="89" t="e">
        <f t="shared" si="48"/>
        <v>#DIV/0!</v>
      </c>
      <c r="Y1198" s="21">
        <f t="shared" si="47"/>
        <v>104</v>
      </c>
    </row>
    <row r="1199" spans="21:25" ht="15">
      <c r="U1199" s="89" t="e">
        <f aca="true" t="shared" si="49" ref="U1199:U1216">(W1199*60+T1199)/(Q1199*60+S1199)*100</f>
        <v>#DIV/0!</v>
      </c>
      <c r="Y1199" s="21">
        <f t="shared" si="47"/>
        <v>104</v>
      </c>
    </row>
    <row r="1200" spans="21:25" ht="15">
      <c r="U1200" s="89" t="e">
        <f t="shared" si="49"/>
        <v>#DIV/0!</v>
      </c>
      <c r="Y1200" s="21">
        <f t="shared" si="47"/>
        <v>104</v>
      </c>
    </row>
    <row r="1201" spans="21:25" ht="15">
      <c r="U1201" s="89" t="e">
        <f t="shared" si="49"/>
        <v>#DIV/0!</v>
      </c>
      <c r="Y1201" s="21">
        <f t="shared" si="47"/>
        <v>104</v>
      </c>
    </row>
    <row r="1202" spans="21:25" ht="15">
      <c r="U1202" s="89" t="e">
        <f t="shared" si="49"/>
        <v>#DIV/0!</v>
      </c>
      <c r="Y1202" s="21">
        <f t="shared" si="47"/>
        <v>104</v>
      </c>
    </row>
    <row r="1203" spans="21:25" ht="15">
      <c r="U1203" s="89" t="e">
        <f t="shared" si="49"/>
        <v>#DIV/0!</v>
      </c>
      <c r="Y1203" s="21">
        <f t="shared" si="47"/>
        <v>104</v>
      </c>
    </row>
    <row r="1204" spans="21:25" ht="15">
      <c r="U1204" s="89" t="e">
        <f t="shared" si="49"/>
        <v>#DIV/0!</v>
      </c>
      <c r="Y1204" s="21">
        <f t="shared" si="47"/>
        <v>104</v>
      </c>
    </row>
    <row r="1205" spans="21:25" ht="15">
      <c r="U1205" s="89" t="e">
        <f t="shared" si="49"/>
        <v>#DIV/0!</v>
      </c>
      <c r="Y1205" s="21">
        <f t="shared" si="47"/>
        <v>104</v>
      </c>
    </row>
    <row r="1206" spans="21:25" ht="15">
      <c r="U1206" s="89" t="e">
        <f t="shared" si="49"/>
        <v>#DIV/0!</v>
      </c>
      <c r="Y1206" s="21">
        <f t="shared" si="47"/>
        <v>104</v>
      </c>
    </row>
    <row r="1207" spans="21:25" ht="15">
      <c r="U1207" s="89" t="e">
        <f t="shared" si="49"/>
        <v>#DIV/0!</v>
      </c>
      <c r="Y1207" s="21">
        <f t="shared" si="47"/>
        <v>104</v>
      </c>
    </row>
    <row r="1208" spans="21:25" ht="15">
      <c r="U1208" s="89" t="e">
        <f t="shared" si="49"/>
        <v>#DIV/0!</v>
      </c>
      <c r="Y1208" s="21">
        <f t="shared" si="47"/>
        <v>104</v>
      </c>
    </row>
    <row r="1209" spans="21:25" ht="15">
      <c r="U1209" s="89" t="e">
        <f t="shared" si="49"/>
        <v>#DIV/0!</v>
      </c>
      <c r="Y1209" s="21">
        <f t="shared" si="47"/>
        <v>104</v>
      </c>
    </row>
    <row r="1210" spans="21:25" ht="15">
      <c r="U1210" s="89" t="e">
        <f t="shared" si="49"/>
        <v>#DIV/0!</v>
      </c>
      <c r="Y1210" s="21">
        <f t="shared" si="47"/>
        <v>104</v>
      </c>
    </row>
    <row r="1211" spans="21:25" ht="15">
      <c r="U1211" s="89" t="e">
        <f t="shared" si="49"/>
        <v>#DIV/0!</v>
      </c>
      <c r="Y1211" s="21">
        <f t="shared" si="47"/>
        <v>104</v>
      </c>
    </row>
    <row r="1212" spans="20:25" ht="15">
      <c r="T1212" s="39"/>
      <c r="U1212" s="89" t="e">
        <f t="shared" si="49"/>
        <v>#DIV/0!</v>
      </c>
      <c r="Y1212" s="21">
        <f t="shared" si="47"/>
        <v>104</v>
      </c>
    </row>
    <row r="1213" spans="21:25" ht="15">
      <c r="U1213" s="89" t="e">
        <f t="shared" si="49"/>
        <v>#DIV/0!</v>
      </c>
      <c r="Y1213" s="21">
        <f t="shared" si="47"/>
        <v>104</v>
      </c>
    </row>
    <row r="1214" spans="21:25" ht="15">
      <c r="U1214" s="89" t="e">
        <f t="shared" si="49"/>
        <v>#DIV/0!</v>
      </c>
      <c r="Y1214" s="21">
        <f t="shared" si="47"/>
        <v>104</v>
      </c>
    </row>
    <row r="1215" spans="21:25" ht="15">
      <c r="U1215" s="89" t="e">
        <f t="shared" si="49"/>
        <v>#DIV/0!</v>
      </c>
      <c r="Y1215" s="21">
        <f t="shared" si="47"/>
        <v>104</v>
      </c>
    </row>
    <row r="1216" spans="21:25" ht="15">
      <c r="U1216" s="89" t="e">
        <f t="shared" si="49"/>
        <v>#DIV/0!</v>
      </c>
      <c r="Y1216" s="21">
        <f t="shared" si="47"/>
        <v>104</v>
      </c>
    </row>
    <row r="1229" spans="21:25" ht="15">
      <c r="U1229" s="89" t="e">
        <f aca="true" t="shared" si="50" ref="U1229:U1271">(W1229*60+T1229)/(Q1229*60+S1229)*100</f>
        <v>#DIV/0!</v>
      </c>
      <c r="Y1229" s="21">
        <f>104-K1229</f>
        <v>104</v>
      </c>
    </row>
    <row r="1230" spans="21:25" ht="15">
      <c r="U1230" s="89" t="e">
        <f t="shared" si="50"/>
        <v>#DIV/0!</v>
      </c>
      <c r="Y1230" s="21">
        <f>104-K1230</f>
        <v>104</v>
      </c>
    </row>
    <row r="1231" spans="21:25" ht="15">
      <c r="U1231" s="89" t="e">
        <f t="shared" si="50"/>
        <v>#DIV/0!</v>
      </c>
      <c r="Y1231" s="21">
        <f aca="true" t="shared" si="51" ref="Y1231:Y1294">104-J1231</f>
        <v>104</v>
      </c>
    </row>
    <row r="1232" spans="21:25" ht="15">
      <c r="U1232" s="89" t="e">
        <f t="shared" si="50"/>
        <v>#DIV/0!</v>
      </c>
      <c r="Y1232" s="21">
        <f t="shared" si="51"/>
        <v>104</v>
      </c>
    </row>
    <row r="1233" spans="21:25" ht="15">
      <c r="U1233" s="89" t="e">
        <f t="shared" si="50"/>
        <v>#DIV/0!</v>
      </c>
      <c r="Y1233" s="21">
        <f t="shared" si="51"/>
        <v>104</v>
      </c>
    </row>
    <row r="1234" spans="21:25" ht="15">
      <c r="U1234" s="89" t="e">
        <f t="shared" si="50"/>
        <v>#DIV/0!</v>
      </c>
      <c r="Y1234" s="21">
        <f t="shared" si="51"/>
        <v>104</v>
      </c>
    </row>
    <row r="1235" spans="21:25" ht="15">
      <c r="U1235" s="89" t="e">
        <f t="shared" si="50"/>
        <v>#DIV/0!</v>
      </c>
      <c r="Y1235" s="21">
        <f t="shared" si="51"/>
        <v>104</v>
      </c>
    </row>
    <row r="1236" spans="21:25" ht="15">
      <c r="U1236" s="89" t="e">
        <f t="shared" si="50"/>
        <v>#DIV/0!</v>
      </c>
      <c r="Y1236" s="21">
        <f t="shared" si="51"/>
        <v>104</v>
      </c>
    </row>
    <row r="1237" spans="21:25" ht="15">
      <c r="U1237" s="89" t="e">
        <f t="shared" si="50"/>
        <v>#DIV/0!</v>
      </c>
      <c r="Y1237" s="21">
        <f t="shared" si="51"/>
        <v>104</v>
      </c>
    </row>
    <row r="1238" spans="21:25" ht="15">
      <c r="U1238" s="89" t="e">
        <f t="shared" si="50"/>
        <v>#DIV/0!</v>
      </c>
      <c r="Y1238" s="21">
        <f t="shared" si="51"/>
        <v>104</v>
      </c>
    </row>
    <row r="1239" spans="21:25" ht="15">
      <c r="U1239" s="89" t="e">
        <f t="shared" si="50"/>
        <v>#DIV/0!</v>
      </c>
      <c r="Y1239" s="21">
        <f t="shared" si="51"/>
        <v>104</v>
      </c>
    </row>
    <row r="1240" spans="21:25" ht="15">
      <c r="U1240" s="89" t="e">
        <f t="shared" si="50"/>
        <v>#DIV/0!</v>
      </c>
      <c r="Y1240" s="21">
        <f t="shared" si="51"/>
        <v>104</v>
      </c>
    </row>
    <row r="1241" spans="21:25" ht="15">
      <c r="U1241" s="89" t="e">
        <f t="shared" si="50"/>
        <v>#DIV/0!</v>
      </c>
      <c r="Y1241" s="21">
        <f t="shared" si="51"/>
        <v>104</v>
      </c>
    </row>
    <row r="1242" spans="21:25" ht="15">
      <c r="U1242" s="89" t="e">
        <f t="shared" si="50"/>
        <v>#DIV/0!</v>
      </c>
      <c r="Y1242" s="21">
        <f t="shared" si="51"/>
        <v>104</v>
      </c>
    </row>
    <row r="1243" spans="21:25" ht="15">
      <c r="U1243" s="89" t="e">
        <f t="shared" si="50"/>
        <v>#DIV/0!</v>
      </c>
      <c r="Y1243" s="21">
        <f t="shared" si="51"/>
        <v>104</v>
      </c>
    </row>
    <row r="1244" spans="21:25" ht="15">
      <c r="U1244" s="89" t="e">
        <f t="shared" si="50"/>
        <v>#DIV/0!</v>
      </c>
      <c r="Y1244" s="21">
        <f t="shared" si="51"/>
        <v>104</v>
      </c>
    </row>
    <row r="1245" spans="21:25" ht="15">
      <c r="U1245" s="89" t="e">
        <f t="shared" si="50"/>
        <v>#DIV/0!</v>
      </c>
      <c r="Y1245" s="21">
        <f t="shared" si="51"/>
        <v>104</v>
      </c>
    </row>
    <row r="1246" spans="21:25" ht="15">
      <c r="U1246" s="89" t="e">
        <f t="shared" si="50"/>
        <v>#DIV/0!</v>
      </c>
      <c r="Y1246" s="21">
        <f t="shared" si="51"/>
        <v>104</v>
      </c>
    </row>
    <row r="1247" spans="21:25" ht="15">
      <c r="U1247" s="89" t="e">
        <f t="shared" si="50"/>
        <v>#DIV/0!</v>
      </c>
      <c r="Y1247" s="21">
        <f t="shared" si="51"/>
        <v>104</v>
      </c>
    </row>
    <row r="1248" spans="21:25" ht="15">
      <c r="U1248" s="89" t="e">
        <f t="shared" si="50"/>
        <v>#DIV/0!</v>
      </c>
      <c r="Y1248" s="21">
        <f t="shared" si="51"/>
        <v>104</v>
      </c>
    </row>
    <row r="1249" spans="21:25" ht="15">
      <c r="U1249" s="89" t="e">
        <f t="shared" si="50"/>
        <v>#DIV/0!</v>
      </c>
      <c r="Y1249" s="21">
        <f t="shared" si="51"/>
        <v>104</v>
      </c>
    </row>
    <row r="1250" spans="21:25" ht="15">
      <c r="U1250" s="89" t="e">
        <f t="shared" si="50"/>
        <v>#DIV/0!</v>
      </c>
      <c r="Y1250" s="21">
        <f t="shared" si="51"/>
        <v>104</v>
      </c>
    </row>
    <row r="1251" spans="21:25" ht="15">
      <c r="U1251" s="89" t="e">
        <f t="shared" si="50"/>
        <v>#DIV/0!</v>
      </c>
      <c r="Y1251" s="21">
        <f t="shared" si="51"/>
        <v>104</v>
      </c>
    </row>
    <row r="1252" spans="21:25" ht="15">
      <c r="U1252" s="89" t="e">
        <f t="shared" si="50"/>
        <v>#DIV/0!</v>
      </c>
      <c r="Y1252" s="21">
        <f t="shared" si="51"/>
        <v>104</v>
      </c>
    </row>
    <row r="1253" spans="21:25" ht="15">
      <c r="U1253" s="89" t="e">
        <f t="shared" si="50"/>
        <v>#DIV/0!</v>
      </c>
      <c r="Y1253" s="21">
        <f t="shared" si="51"/>
        <v>104</v>
      </c>
    </row>
    <row r="1254" spans="21:25" ht="15">
      <c r="U1254" s="89" t="e">
        <f t="shared" si="50"/>
        <v>#DIV/0!</v>
      </c>
      <c r="Y1254" s="21">
        <f t="shared" si="51"/>
        <v>104</v>
      </c>
    </row>
    <row r="1255" spans="21:25" ht="15">
      <c r="U1255" s="89" t="e">
        <f t="shared" si="50"/>
        <v>#DIV/0!</v>
      </c>
      <c r="Y1255" s="21">
        <f t="shared" si="51"/>
        <v>104</v>
      </c>
    </row>
    <row r="1256" spans="21:25" ht="15">
      <c r="U1256" s="89" t="e">
        <f t="shared" si="50"/>
        <v>#DIV/0!</v>
      </c>
      <c r="Y1256" s="21">
        <f t="shared" si="51"/>
        <v>104</v>
      </c>
    </row>
    <row r="1257" spans="21:25" ht="15">
      <c r="U1257" s="89" t="e">
        <f t="shared" si="50"/>
        <v>#DIV/0!</v>
      </c>
      <c r="Y1257" s="21">
        <f t="shared" si="51"/>
        <v>104</v>
      </c>
    </row>
    <row r="1258" spans="21:25" ht="15">
      <c r="U1258" s="89" t="e">
        <f t="shared" si="50"/>
        <v>#DIV/0!</v>
      </c>
      <c r="Y1258" s="21">
        <f t="shared" si="51"/>
        <v>104</v>
      </c>
    </row>
    <row r="1259" spans="21:25" ht="15">
      <c r="U1259" s="89" t="e">
        <f t="shared" si="50"/>
        <v>#DIV/0!</v>
      </c>
      <c r="Y1259" s="21">
        <f t="shared" si="51"/>
        <v>104</v>
      </c>
    </row>
    <row r="1260" spans="21:25" ht="15">
      <c r="U1260" s="89" t="e">
        <f t="shared" si="50"/>
        <v>#DIV/0!</v>
      </c>
      <c r="Y1260" s="21">
        <f t="shared" si="51"/>
        <v>104</v>
      </c>
    </row>
    <row r="1261" spans="21:25" ht="15">
      <c r="U1261" s="89" t="e">
        <f t="shared" si="50"/>
        <v>#DIV/0!</v>
      </c>
      <c r="Y1261" s="21">
        <f t="shared" si="51"/>
        <v>104</v>
      </c>
    </row>
    <row r="1262" spans="21:25" ht="15">
      <c r="U1262" s="89" t="e">
        <f t="shared" si="50"/>
        <v>#DIV/0!</v>
      </c>
      <c r="Y1262" s="21">
        <f t="shared" si="51"/>
        <v>104</v>
      </c>
    </row>
    <row r="1263" spans="21:25" ht="15">
      <c r="U1263" s="89" t="e">
        <f t="shared" si="50"/>
        <v>#DIV/0!</v>
      </c>
      <c r="Y1263" s="21">
        <f t="shared" si="51"/>
        <v>104</v>
      </c>
    </row>
    <row r="1264" spans="21:25" ht="15">
      <c r="U1264" s="89" t="e">
        <f t="shared" si="50"/>
        <v>#DIV/0!</v>
      </c>
      <c r="Y1264" s="21">
        <f t="shared" si="51"/>
        <v>104</v>
      </c>
    </row>
    <row r="1265" spans="21:25" ht="15">
      <c r="U1265" s="89" t="e">
        <f t="shared" si="50"/>
        <v>#DIV/0!</v>
      </c>
      <c r="Y1265" s="21">
        <f t="shared" si="51"/>
        <v>104</v>
      </c>
    </row>
    <row r="1266" spans="21:25" ht="15">
      <c r="U1266" s="89" t="e">
        <f t="shared" si="50"/>
        <v>#DIV/0!</v>
      </c>
      <c r="Y1266" s="21">
        <f t="shared" si="51"/>
        <v>104</v>
      </c>
    </row>
    <row r="1267" spans="21:25" ht="15">
      <c r="U1267" s="89" t="e">
        <f t="shared" si="50"/>
        <v>#DIV/0!</v>
      </c>
      <c r="Y1267" s="21">
        <f t="shared" si="51"/>
        <v>104</v>
      </c>
    </row>
    <row r="1268" spans="21:25" ht="15">
      <c r="U1268" s="89" t="e">
        <f t="shared" si="50"/>
        <v>#DIV/0!</v>
      </c>
      <c r="Y1268" s="21">
        <f t="shared" si="51"/>
        <v>104</v>
      </c>
    </row>
    <row r="1269" spans="21:25" ht="15">
      <c r="U1269" s="89" t="e">
        <f t="shared" si="50"/>
        <v>#DIV/0!</v>
      </c>
      <c r="Y1269" s="21">
        <f t="shared" si="51"/>
        <v>104</v>
      </c>
    </row>
    <row r="1270" spans="21:25" ht="15">
      <c r="U1270" s="89" t="e">
        <f t="shared" si="50"/>
        <v>#DIV/0!</v>
      </c>
      <c r="Y1270" s="21">
        <f t="shared" si="51"/>
        <v>104</v>
      </c>
    </row>
    <row r="1271" spans="21:25" ht="15">
      <c r="U1271" s="89" t="e">
        <f t="shared" si="50"/>
        <v>#DIV/0!</v>
      </c>
      <c r="Y1271" s="21">
        <f t="shared" si="51"/>
        <v>104</v>
      </c>
    </row>
    <row r="1272" spans="17:25" ht="15">
      <c r="Q1272" s="48"/>
      <c r="S1272" s="95"/>
      <c r="T1272" s="49"/>
      <c r="U1272" s="98"/>
      <c r="W1272" s="38"/>
      <c r="Y1272" s="7"/>
    </row>
    <row r="1273" spans="21:25" ht="15">
      <c r="U1273" s="89" t="e">
        <f aca="true" t="shared" si="52" ref="U1273:U1304">(W1273*60+T1273)/(Q1273*60+S1273)*100</f>
        <v>#DIV/0!</v>
      </c>
      <c r="Y1273" s="21">
        <f t="shared" si="51"/>
        <v>104</v>
      </c>
    </row>
    <row r="1274" spans="21:25" ht="15">
      <c r="U1274" s="89" t="e">
        <f t="shared" si="52"/>
        <v>#DIV/0!</v>
      </c>
      <c r="Y1274" s="21">
        <f t="shared" si="51"/>
        <v>104</v>
      </c>
    </row>
    <row r="1275" spans="21:25" ht="15">
      <c r="U1275" s="89" t="e">
        <f t="shared" si="52"/>
        <v>#DIV/0!</v>
      </c>
      <c r="Y1275" s="21">
        <f t="shared" si="51"/>
        <v>104</v>
      </c>
    </row>
    <row r="1276" spans="21:25" ht="15">
      <c r="U1276" s="89" t="e">
        <f t="shared" si="52"/>
        <v>#DIV/0!</v>
      </c>
      <c r="Y1276" s="21">
        <f t="shared" si="51"/>
        <v>104</v>
      </c>
    </row>
    <row r="1277" spans="21:25" ht="15">
      <c r="U1277" s="89" t="e">
        <f t="shared" si="52"/>
        <v>#DIV/0!</v>
      </c>
      <c r="Y1277" s="21">
        <f t="shared" si="51"/>
        <v>104</v>
      </c>
    </row>
    <row r="1278" spans="21:25" ht="15">
      <c r="U1278" s="89" t="e">
        <f t="shared" si="52"/>
        <v>#DIV/0!</v>
      </c>
      <c r="Y1278" s="21">
        <f t="shared" si="51"/>
        <v>104</v>
      </c>
    </row>
    <row r="1279" spans="21:25" ht="15">
      <c r="U1279" s="89" t="e">
        <f t="shared" si="52"/>
        <v>#DIV/0!</v>
      </c>
      <c r="Y1279" s="21">
        <f t="shared" si="51"/>
        <v>104</v>
      </c>
    </row>
    <row r="1280" spans="21:25" ht="15">
      <c r="U1280" s="89" t="e">
        <f t="shared" si="52"/>
        <v>#DIV/0!</v>
      </c>
      <c r="Y1280" s="21">
        <f t="shared" si="51"/>
        <v>104</v>
      </c>
    </row>
    <row r="1281" spans="21:25" ht="15">
      <c r="U1281" s="89" t="e">
        <f t="shared" si="52"/>
        <v>#DIV/0!</v>
      </c>
      <c r="Y1281" s="21">
        <f t="shared" si="51"/>
        <v>104</v>
      </c>
    </row>
    <row r="1282" spans="21:25" ht="15">
      <c r="U1282" s="89" t="e">
        <f t="shared" si="52"/>
        <v>#DIV/0!</v>
      </c>
      <c r="Y1282" s="21">
        <f t="shared" si="51"/>
        <v>104</v>
      </c>
    </row>
    <row r="1283" spans="21:25" ht="15">
      <c r="U1283" s="89" t="e">
        <f t="shared" si="52"/>
        <v>#DIV/0!</v>
      </c>
      <c r="Y1283" s="21">
        <f t="shared" si="51"/>
        <v>104</v>
      </c>
    </row>
    <row r="1284" spans="21:25" ht="15">
      <c r="U1284" s="89" t="e">
        <f t="shared" si="52"/>
        <v>#DIV/0!</v>
      </c>
      <c r="Y1284" s="21">
        <f t="shared" si="51"/>
        <v>104</v>
      </c>
    </row>
    <row r="1285" spans="21:25" ht="15">
      <c r="U1285" s="89" t="e">
        <f t="shared" si="52"/>
        <v>#DIV/0!</v>
      </c>
      <c r="Y1285" s="21">
        <f t="shared" si="51"/>
        <v>104</v>
      </c>
    </row>
    <row r="1286" spans="21:25" ht="15">
      <c r="U1286" s="89" t="e">
        <f t="shared" si="52"/>
        <v>#DIV/0!</v>
      </c>
      <c r="Y1286" s="21">
        <f t="shared" si="51"/>
        <v>104</v>
      </c>
    </row>
    <row r="1287" spans="21:25" ht="15">
      <c r="U1287" s="89" t="e">
        <f t="shared" si="52"/>
        <v>#DIV/0!</v>
      </c>
      <c r="Y1287" s="21">
        <f t="shared" si="51"/>
        <v>104</v>
      </c>
    </row>
    <row r="1288" spans="21:25" ht="15">
      <c r="U1288" s="89" t="e">
        <f t="shared" si="52"/>
        <v>#DIV/0!</v>
      </c>
      <c r="Y1288" s="21">
        <f t="shared" si="51"/>
        <v>104</v>
      </c>
    </row>
    <row r="1289" spans="21:25" ht="15">
      <c r="U1289" s="89" t="e">
        <f t="shared" si="52"/>
        <v>#DIV/0!</v>
      </c>
      <c r="Y1289" s="21">
        <f t="shared" si="51"/>
        <v>104</v>
      </c>
    </row>
    <row r="1290" spans="21:25" ht="15">
      <c r="U1290" s="89" t="e">
        <f t="shared" si="52"/>
        <v>#DIV/0!</v>
      </c>
      <c r="Y1290" s="21">
        <f t="shared" si="51"/>
        <v>104</v>
      </c>
    </row>
    <row r="1291" spans="21:25" ht="15">
      <c r="U1291" s="89" t="e">
        <f t="shared" si="52"/>
        <v>#DIV/0!</v>
      </c>
      <c r="Y1291" s="21">
        <f t="shared" si="51"/>
        <v>104</v>
      </c>
    </row>
    <row r="1292" spans="21:25" ht="15">
      <c r="U1292" s="89" t="e">
        <f t="shared" si="52"/>
        <v>#DIV/0!</v>
      </c>
      <c r="Y1292" s="21">
        <f t="shared" si="51"/>
        <v>104</v>
      </c>
    </row>
    <row r="1293" spans="21:25" ht="15">
      <c r="U1293" s="89" t="e">
        <f t="shared" si="52"/>
        <v>#DIV/0!</v>
      </c>
      <c r="Y1293" s="21">
        <f t="shared" si="51"/>
        <v>104</v>
      </c>
    </row>
    <row r="1294" spans="21:25" ht="15">
      <c r="U1294" s="89" t="e">
        <f t="shared" si="52"/>
        <v>#DIV/0!</v>
      </c>
      <c r="Y1294" s="21">
        <f t="shared" si="51"/>
        <v>104</v>
      </c>
    </row>
    <row r="1295" spans="21:25" ht="15">
      <c r="U1295" s="89" t="e">
        <f t="shared" si="52"/>
        <v>#DIV/0!</v>
      </c>
      <c r="Y1295" s="21">
        <f aca="true" t="shared" si="53" ref="Y1295:Y1358">104-J1295</f>
        <v>104</v>
      </c>
    </row>
    <row r="1296" spans="21:25" ht="15">
      <c r="U1296" s="89" t="e">
        <f t="shared" si="52"/>
        <v>#DIV/0!</v>
      </c>
      <c r="Y1296" s="21">
        <f t="shared" si="53"/>
        <v>104</v>
      </c>
    </row>
    <row r="1297" spans="21:25" ht="15">
      <c r="U1297" s="89" t="e">
        <f t="shared" si="52"/>
        <v>#DIV/0!</v>
      </c>
      <c r="Y1297" s="21">
        <f t="shared" si="53"/>
        <v>104</v>
      </c>
    </row>
    <row r="1298" spans="21:25" ht="15">
      <c r="U1298" s="89" t="e">
        <f t="shared" si="52"/>
        <v>#DIV/0!</v>
      </c>
      <c r="Y1298" s="21">
        <f t="shared" si="53"/>
        <v>104</v>
      </c>
    </row>
    <row r="1299" spans="21:25" ht="15">
      <c r="U1299" s="89" t="e">
        <f t="shared" si="52"/>
        <v>#DIV/0!</v>
      </c>
      <c r="Y1299" s="21">
        <f t="shared" si="53"/>
        <v>104</v>
      </c>
    </row>
    <row r="1300" spans="21:25" ht="15">
      <c r="U1300" s="89" t="e">
        <f t="shared" si="52"/>
        <v>#DIV/0!</v>
      </c>
      <c r="Y1300" s="21">
        <f t="shared" si="53"/>
        <v>104</v>
      </c>
    </row>
    <row r="1301" spans="21:25" ht="15">
      <c r="U1301" s="89" t="e">
        <f t="shared" si="52"/>
        <v>#DIV/0!</v>
      </c>
      <c r="Y1301" s="21">
        <f t="shared" si="53"/>
        <v>104</v>
      </c>
    </row>
    <row r="1302" spans="21:25" ht="15">
      <c r="U1302" s="89" t="e">
        <f t="shared" si="52"/>
        <v>#DIV/0!</v>
      </c>
      <c r="Y1302" s="21">
        <f t="shared" si="53"/>
        <v>104</v>
      </c>
    </row>
    <row r="1303" spans="21:25" ht="15">
      <c r="U1303" s="89" t="e">
        <f t="shared" si="52"/>
        <v>#DIV/0!</v>
      </c>
      <c r="Y1303" s="21">
        <f t="shared" si="53"/>
        <v>104</v>
      </c>
    </row>
    <row r="1304" spans="21:25" ht="15">
      <c r="U1304" s="89" t="e">
        <f t="shared" si="52"/>
        <v>#DIV/0!</v>
      </c>
      <c r="Y1304" s="21">
        <f t="shared" si="53"/>
        <v>104</v>
      </c>
    </row>
    <row r="1305" spans="21:25" ht="15">
      <c r="U1305" s="89" t="e">
        <f aca="true" t="shared" si="54" ref="U1305:U1336">(W1305*60+T1305)/(Q1305*60+S1305)*100</f>
        <v>#DIV/0!</v>
      </c>
      <c r="Y1305" s="21">
        <f t="shared" si="53"/>
        <v>104</v>
      </c>
    </row>
    <row r="1306" spans="21:25" ht="15">
      <c r="U1306" s="89" t="e">
        <f t="shared" si="54"/>
        <v>#DIV/0!</v>
      </c>
      <c r="Y1306" s="21">
        <f t="shared" si="53"/>
        <v>104</v>
      </c>
    </row>
    <row r="1307" spans="21:25" ht="15">
      <c r="U1307" s="89" t="e">
        <f t="shared" si="54"/>
        <v>#DIV/0!</v>
      </c>
      <c r="Y1307" s="21">
        <f t="shared" si="53"/>
        <v>104</v>
      </c>
    </row>
    <row r="1308" spans="21:25" ht="15">
      <c r="U1308" s="89" t="e">
        <f t="shared" si="54"/>
        <v>#DIV/0!</v>
      </c>
      <c r="Y1308" s="21">
        <f t="shared" si="53"/>
        <v>104</v>
      </c>
    </row>
    <row r="1309" spans="21:25" ht="15">
      <c r="U1309" s="89" t="e">
        <f t="shared" si="54"/>
        <v>#DIV/0!</v>
      </c>
      <c r="Y1309" s="21">
        <f t="shared" si="53"/>
        <v>104</v>
      </c>
    </row>
    <row r="1310" spans="21:25" ht="15">
      <c r="U1310" s="89" t="e">
        <f t="shared" si="54"/>
        <v>#DIV/0!</v>
      </c>
      <c r="Y1310" s="21">
        <f t="shared" si="53"/>
        <v>104</v>
      </c>
    </row>
    <row r="1311" spans="21:25" ht="15">
      <c r="U1311" s="89" t="e">
        <f t="shared" si="54"/>
        <v>#DIV/0!</v>
      </c>
      <c r="Y1311" s="21">
        <f t="shared" si="53"/>
        <v>104</v>
      </c>
    </row>
    <row r="1312" spans="21:25" ht="15">
      <c r="U1312" s="89" t="e">
        <f t="shared" si="54"/>
        <v>#DIV/0!</v>
      </c>
      <c r="Y1312" s="21">
        <f t="shared" si="53"/>
        <v>104</v>
      </c>
    </row>
    <row r="1313" spans="21:25" ht="15">
      <c r="U1313" s="89" t="e">
        <f t="shared" si="54"/>
        <v>#DIV/0!</v>
      </c>
      <c r="Y1313" s="21">
        <f t="shared" si="53"/>
        <v>104</v>
      </c>
    </row>
    <row r="1314" spans="21:25" ht="15">
      <c r="U1314" s="89" t="e">
        <f t="shared" si="54"/>
        <v>#DIV/0!</v>
      </c>
      <c r="Y1314" s="21">
        <f t="shared" si="53"/>
        <v>104</v>
      </c>
    </row>
    <row r="1315" spans="21:25" ht="15">
      <c r="U1315" s="89" t="e">
        <f t="shared" si="54"/>
        <v>#DIV/0!</v>
      </c>
      <c r="Y1315" s="21">
        <f t="shared" si="53"/>
        <v>104</v>
      </c>
    </row>
    <row r="1316" spans="21:25" ht="15">
      <c r="U1316" s="89" t="e">
        <f t="shared" si="54"/>
        <v>#DIV/0!</v>
      </c>
      <c r="Y1316" s="21">
        <f t="shared" si="53"/>
        <v>104</v>
      </c>
    </row>
    <row r="1317" spans="21:25" ht="15">
      <c r="U1317" s="89" t="e">
        <f t="shared" si="54"/>
        <v>#DIV/0!</v>
      </c>
      <c r="Y1317" s="21">
        <f t="shared" si="53"/>
        <v>104</v>
      </c>
    </row>
    <row r="1318" spans="18:25" ht="15">
      <c r="R1318" s="40"/>
      <c r="U1318" s="89" t="e">
        <f t="shared" si="54"/>
        <v>#DIV/0!</v>
      </c>
      <c r="Y1318" s="21">
        <f t="shared" si="53"/>
        <v>104</v>
      </c>
    </row>
    <row r="1319" spans="18:25" ht="15">
      <c r="R1319" s="40"/>
      <c r="U1319" s="89" t="e">
        <f t="shared" si="54"/>
        <v>#DIV/0!</v>
      </c>
      <c r="Y1319" s="21">
        <f t="shared" si="53"/>
        <v>104</v>
      </c>
    </row>
    <row r="1320" spans="21:25" ht="15">
      <c r="U1320" s="89" t="e">
        <f t="shared" si="54"/>
        <v>#DIV/0!</v>
      </c>
      <c r="Y1320" s="21">
        <f t="shared" si="53"/>
        <v>104</v>
      </c>
    </row>
    <row r="1321" spans="21:25" ht="15">
      <c r="U1321" s="89" t="e">
        <f t="shared" si="54"/>
        <v>#DIV/0!</v>
      </c>
      <c r="Y1321" s="21">
        <f t="shared" si="53"/>
        <v>104</v>
      </c>
    </row>
    <row r="1322" spans="21:25" ht="15">
      <c r="U1322" s="89" t="e">
        <f t="shared" si="54"/>
        <v>#DIV/0!</v>
      </c>
      <c r="Y1322" s="21">
        <f t="shared" si="53"/>
        <v>104</v>
      </c>
    </row>
    <row r="1323" spans="21:25" ht="15">
      <c r="U1323" s="89" t="e">
        <f t="shared" si="54"/>
        <v>#DIV/0!</v>
      </c>
      <c r="Y1323" s="21">
        <f t="shared" si="53"/>
        <v>104</v>
      </c>
    </row>
    <row r="1324" spans="21:25" ht="15">
      <c r="U1324" s="89" t="e">
        <f t="shared" si="54"/>
        <v>#DIV/0!</v>
      </c>
      <c r="Y1324" s="21">
        <f t="shared" si="53"/>
        <v>104</v>
      </c>
    </row>
    <row r="1325" spans="21:25" ht="15">
      <c r="U1325" s="89" t="e">
        <f t="shared" si="54"/>
        <v>#DIV/0!</v>
      </c>
      <c r="Y1325" s="21">
        <f t="shared" si="53"/>
        <v>104</v>
      </c>
    </row>
    <row r="1326" spans="21:25" ht="15">
      <c r="U1326" s="89" t="e">
        <f t="shared" si="54"/>
        <v>#DIV/0!</v>
      </c>
      <c r="Y1326" s="21">
        <f>104-K1326</f>
        <v>104</v>
      </c>
    </row>
    <row r="1327" spans="21:25" ht="15">
      <c r="U1327" s="89" t="e">
        <f t="shared" si="54"/>
        <v>#DIV/0!</v>
      </c>
      <c r="Y1327" s="21">
        <f t="shared" si="53"/>
        <v>104</v>
      </c>
    </row>
    <row r="1328" spans="21:25" ht="15">
      <c r="U1328" s="89" t="e">
        <f t="shared" si="54"/>
        <v>#DIV/0!</v>
      </c>
      <c r="Y1328" s="21">
        <f t="shared" si="53"/>
        <v>104</v>
      </c>
    </row>
    <row r="1329" spans="21:25" ht="15">
      <c r="U1329" s="89" t="e">
        <f t="shared" si="54"/>
        <v>#DIV/0!</v>
      </c>
      <c r="Y1329" s="21">
        <f t="shared" si="53"/>
        <v>104</v>
      </c>
    </row>
    <row r="1330" spans="21:25" ht="15">
      <c r="U1330" s="89" t="e">
        <f t="shared" si="54"/>
        <v>#DIV/0!</v>
      </c>
      <c r="Y1330" s="21">
        <f t="shared" si="53"/>
        <v>104</v>
      </c>
    </row>
    <row r="1331" spans="21:25" ht="15">
      <c r="U1331" s="89" t="e">
        <f t="shared" si="54"/>
        <v>#DIV/0!</v>
      </c>
      <c r="Y1331" s="21">
        <f t="shared" si="53"/>
        <v>104</v>
      </c>
    </row>
    <row r="1332" spans="21:25" ht="15">
      <c r="U1332" s="89" t="e">
        <f t="shared" si="54"/>
        <v>#DIV/0!</v>
      </c>
      <c r="Y1332" s="21">
        <f t="shared" si="53"/>
        <v>104</v>
      </c>
    </row>
    <row r="1333" spans="21:25" ht="15">
      <c r="U1333" s="89" t="e">
        <f t="shared" si="54"/>
        <v>#DIV/0!</v>
      </c>
      <c r="Y1333" s="21">
        <f t="shared" si="53"/>
        <v>104</v>
      </c>
    </row>
    <row r="1334" spans="21:25" ht="15">
      <c r="U1334" s="89" t="e">
        <f t="shared" si="54"/>
        <v>#DIV/0!</v>
      </c>
      <c r="Y1334" s="21">
        <f t="shared" si="53"/>
        <v>104</v>
      </c>
    </row>
    <row r="1335" spans="21:25" ht="15">
      <c r="U1335" s="89" t="e">
        <f t="shared" si="54"/>
        <v>#DIV/0!</v>
      </c>
      <c r="Y1335" s="21">
        <f t="shared" si="53"/>
        <v>104</v>
      </c>
    </row>
    <row r="1336" spans="21:25" ht="15">
      <c r="U1336" s="89" t="e">
        <f t="shared" si="54"/>
        <v>#DIV/0!</v>
      </c>
      <c r="Y1336" s="21">
        <f t="shared" si="53"/>
        <v>104</v>
      </c>
    </row>
    <row r="1337" spans="21:25" ht="15">
      <c r="U1337" s="89" t="e">
        <f aca="true" t="shared" si="55" ref="U1337:U1368">(W1337*60+T1337)/(Q1337*60+S1337)*100</f>
        <v>#DIV/0!</v>
      </c>
      <c r="Y1337" s="21">
        <f t="shared" si="53"/>
        <v>104</v>
      </c>
    </row>
    <row r="1338" spans="21:25" ht="15">
      <c r="U1338" s="89" t="e">
        <f t="shared" si="55"/>
        <v>#DIV/0!</v>
      </c>
      <c r="Y1338" s="21">
        <f t="shared" si="53"/>
        <v>104</v>
      </c>
    </row>
    <row r="1339" spans="21:25" ht="15">
      <c r="U1339" s="89" t="e">
        <f t="shared" si="55"/>
        <v>#DIV/0!</v>
      </c>
      <c r="Y1339" s="21">
        <f t="shared" si="53"/>
        <v>104</v>
      </c>
    </row>
    <row r="1340" spans="21:25" ht="15">
      <c r="U1340" s="89" t="e">
        <f t="shared" si="55"/>
        <v>#DIV/0!</v>
      </c>
      <c r="Y1340" s="21">
        <f t="shared" si="53"/>
        <v>104</v>
      </c>
    </row>
    <row r="1341" spans="21:25" ht="15">
      <c r="U1341" s="89" t="e">
        <f t="shared" si="55"/>
        <v>#DIV/0!</v>
      </c>
      <c r="Y1341" s="21">
        <f t="shared" si="53"/>
        <v>104</v>
      </c>
    </row>
    <row r="1342" spans="21:25" ht="15">
      <c r="U1342" s="89" t="e">
        <f t="shared" si="55"/>
        <v>#DIV/0!</v>
      </c>
      <c r="Y1342" s="21">
        <f t="shared" si="53"/>
        <v>104</v>
      </c>
    </row>
    <row r="1343" spans="21:25" ht="15">
      <c r="U1343" s="89" t="e">
        <f t="shared" si="55"/>
        <v>#DIV/0!</v>
      </c>
      <c r="Y1343" s="21">
        <f t="shared" si="53"/>
        <v>104</v>
      </c>
    </row>
    <row r="1344" spans="21:25" ht="15">
      <c r="U1344" s="89" t="e">
        <f t="shared" si="55"/>
        <v>#DIV/0!</v>
      </c>
      <c r="Y1344" s="21">
        <f t="shared" si="53"/>
        <v>104</v>
      </c>
    </row>
    <row r="1345" spans="21:25" ht="15">
      <c r="U1345" s="89" t="e">
        <f t="shared" si="55"/>
        <v>#DIV/0!</v>
      </c>
      <c r="Y1345" s="21">
        <f t="shared" si="53"/>
        <v>104</v>
      </c>
    </row>
    <row r="1346" spans="21:25" ht="15">
      <c r="U1346" s="89" t="e">
        <f t="shared" si="55"/>
        <v>#DIV/0!</v>
      </c>
      <c r="Y1346" s="21">
        <f t="shared" si="53"/>
        <v>104</v>
      </c>
    </row>
    <row r="1347" spans="21:25" ht="15">
      <c r="U1347" s="89" t="e">
        <f t="shared" si="55"/>
        <v>#DIV/0!</v>
      </c>
      <c r="Y1347" s="21">
        <f t="shared" si="53"/>
        <v>104</v>
      </c>
    </row>
    <row r="1348" spans="21:25" ht="15">
      <c r="U1348" s="89" t="e">
        <f t="shared" si="55"/>
        <v>#DIV/0!</v>
      </c>
      <c r="Y1348" s="21">
        <f t="shared" si="53"/>
        <v>104</v>
      </c>
    </row>
    <row r="1349" spans="21:25" ht="15">
      <c r="U1349" s="89" t="e">
        <f t="shared" si="55"/>
        <v>#DIV/0!</v>
      </c>
      <c r="Y1349" s="21">
        <f t="shared" si="53"/>
        <v>104</v>
      </c>
    </row>
    <row r="1350" spans="21:25" ht="15">
      <c r="U1350" s="89" t="e">
        <f t="shared" si="55"/>
        <v>#DIV/0!</v>
      </c>
      <c r="Y1350" s="21">
        <f t="shared" si="53"/>
        <v>104</v>
      </c>
    </row>
    <row r="1351" spans="21:25" ht="15">
      <c r="U1351" s="89" t="e">
        <f t="shared" si="55"/>
        <v>#DIV/0!</v>
      </c>
      <c r="Y1351" s="21">
        <f t="shared" si="53"/>
        <v>104</v>
      </c>
    </row>
    <row r="1352" spans="21:25" ht="15">
      <c r="U1352" s="89" t="e">
        <f t="shared" si="55"/>
        <v>#DIV/0!</v>
      </c>
      <c r="Y1352" s="21">
        <f t="shared" si="53"/>
        <v>104</v>
      </c>
    </row>
    <row r="1353" spans="21:25" ht="15">
      <c r="U1353" s="89" t="e">
        <f t="shared" si="55"/>
        <v>#DIV/0!</v>
      </c>
      <c r="Y1353" s="21">
        <f t="shared" si="53"/>
        <v>104</v>
      </c>
    </row>
    <row r="1354" spans="21:25" ht="15">
      <c r="U1354" s="89" t="e">
        <f t="shared" si="55"/>
        <v>#DIV/0!</v>
      </c>
      <c r="Y1354" s="21">
        <f t="shared" si="53"/>
        <v>104</v>
      </c>
    </row>
    <row r="1355" spans="21:25" ht="15">
      <c r="U1355" s="89" t="e">
        <f t="shared" si="55"/>
        <v>#DIV/0!</v>
      </c>
      <c r="Y1355" s="21">
        <f t="shared" si="53"/>
        <v>104</v>
      </c>
    </row>
    <row r="1356" spans="21:25" ht="15">
      <c r="U1356" s="89" t="e">
        <f t="shared" si="55"/>
        <v>#DIV/0!</v>
      </c>
      <c r="Y1356" s="21">
        <f t="shared" si="53"/>
        <v>104</v>
      </c>
    </row>
    <row r="1357" spans="21:25" ht="15">
      <c r="U1357" s="89" t="e">
        <f t="shared" si="55"/>
        <v>#DIV/0!</v>
      </c>
      <c r="Y1357" s="21">
        <f t="shared" si="53"/>
        <v>104</v>
      </c>
    </row>
    <row r="1358" spans="21:25" ht="15">
      <c r="U1358" s="89" t="e">
        <f t="shared" si="55"/>
        <v>#DIV/0!</v>
      </c>
      <c r="Y1358" s="21">
        <f t="shared" si="53"/>
        <v>104</v>
      </c>
    </row>
    <row r="1359" spans="21:25" ht="15">
      <c r="U1359" s="89" t="e">
        <f t="shared" si="55"/>
        <v>#DIV/0!</v>
      </c>
      <c r="Y1359" s="21">
        <f aca="true" t="shared" si="56" ref="Y1359:Y1370">104-J1359</f>
        <v>104</v>
      </c>
    </row>
    <row r="1360" spans="21:25" ht="15">
      <c r="U1360" s="89" t="e">
        <f t="shared" si="55"/>
        <v>#DIV/0!</v>
      </c>
      <c r="Y1360" s="21">
        <f t="shared" si="56"/>
        <v>104</v>
      </c>
    </row>
    <row r="1361" spans="21:25" ht="15">
      <c r="U1361" s="89" t="e">
        <f t="shared" si="55"/>
        <v>#DIV/0!</v>
      </c>
      <c r="Y1361" s="21">
        <f t="shared" si="56"/>
        <v>104</v>
      </c>
    </row>
    <row r="1362" spans="21:25" ht="15">
      <c r="U1362" s="89" t="e">
        <f t="shared" si="55"/>
        <v>#DIV/0!</v>
      </c>
      <c r="Y1362" s="21">
        <f t="shared" si="56"/>
        <v>104</v>
      </c>
    </row>
    <row r="1363" spans="21:25" ht="15">
      <c r="U1363" s="89" t="e">
        <f t="shared" si="55"/>
        <v>#DIV/0!</v>
      </c>
      <c r="Y1363" s="21">
        <f t="shared" si="56"/>
        <v>104</v>
      </c>
    </row>
    <row r="1364" spans="21:25" ht="15">
      <c r="U1364" s="89" t="e">
        <f t="shared" si="55"/>
        <v>#DIV/0!</v>
      </c>
      <c r="Y1364" s="21">
        <f t="shared" si="56"/>
        <v>104</v>
      </c>
    </row>
    <row r="1365" spans="21:25" ht="15">
      <c r="U1365" s="89" t="e">
        <f t="shared" si="55"/>
        <v>#DIV/0!</v>
      </c>
      <c r="Y1365" s="21">
        <f t="shared" si="56"/>
        <v>104</v>
      </c>
    </row>
    <row r="1366" spans="21:25" ht="15">
      <c r="U1366" s="89" t="e">
        <f t="shared" si="55"/>
        <v>#DIV/0!</v>
      </c>
      <c r="Y1366" s="21">
        <f t="shared" si="56"/>
        <v>104</v>
      </c>
    </row>
    <row r="1367" spans="21:25" ht="15">
      <c r="U1367" s="89" t="e">
        <f t="shared" si="55"/>
        <v>#DIV/0!</v>
      </c>
      <c r="Y1367" s="21">
        <f t="shared" si="56"/>
        <v>104</v>
      </c>
    </row>
    <row r="1368" spans="21:25" ht="15">
      <c r="U1368" s="89" t="e">
        <f t="shared" si="55"/>
        <v>#DIV/0!</v>
      </c>
      <c r="Y1368" s="21">
        <f t="shared" si="56"/>
        <v>104</v>
      </c>
    </row>
    <row r="1369" spans="21:25" ht="15">
      <c r="U1369" s="89" t="e">
        <f>(W1369*60+T1369)/(Q1369*60+S1369)*100</f>
        <v>#DIV/0!</v>
      </c>
      <c r="Y1369" s="21">
        <f t="shared" si="56"/>
        <v>104</v>
      </c>
    </row>
    <row r="1370" spans="21:25" ht="15">
      <c r="U1370" s="89" t="e">
        <f>(W1370*60+T1370)/(Q1370*60+S1370)*100</f>
        <v>#DIV/0!</v>
      </c>
      <c r="Y1370" s="21">
        <f t="shared" si="56"/>
        <v>104</v>
      </c>
    </row>
  </sheetData>
  <printOptions/>
  <pageMargins left="0.59" right="0.46" top="0.84" bottom="0.39" header="0.35" footer="0.3"/>
  <pageSetup horizontalDpi="300" verticalDpi="300" orientation="portrait" paperSize="9" r:id="rId2"/>
  <headerFooter alignWithMargins="0">
    <oddHeader>&amp;C&amp;"Arial Cyr,полужирный\&amp;12Чемпионат России среди ветеранов&amp;R
13-15 августа 2004 г.
Москва,ЮСЯ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1998-08-09T03:17:45Z</cp:lastPrinted>
  <dcterms:created xsi:type="dcterms:W3CDTF">1998-08-07T23:31:06Z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