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3570" windowWidth="11865" windowHeight="3615" firstSheet="1" activeTab="6"/>
  </bookViews>
  <sheets>
    <sheet name="Финишка" sheetId="1" r:id="rId1"/>
    <sheet name="3,5 км" sheetId="2" r:id="rId2"/>
    <sheet name="7 км" sheetId="3" r:id="rId3"/>
    <sheet name="10,5 км" sheetId="4" r:id="rId4"/>
    <sheet name="Кубок РФ" sheetId="5" r:id="rId5"/>
    <sheet name="Молодёжь" sheetId="6" r:id="rId6"/>
    <sheet name="Ветераны" sheetId="7" r:id="rId7"/>
  </sheets>
  <definedNames/>
  <calcPr fullCalcOnLoad="1"/>
</workbook>
</file>

<file path=xl/sharedStrings.xml><?xml version="1.0" encoding="utf-8"?>
<sst xmlns="http://schemas.openxmlformats.org/spreadsheetml/2006/main" count="1682" uniqueCount="387">
  <si>
    <t>№ участ.</t>
  </si>
  <si>
    <t>Время</t>
  </si>
  <si>
    <t>Место</t>
  </si>
  <si>
    <t>Фамилия, имя</t>
  </si>
  <si>
    <t>Территория</t>
  </si>
  <si>
    <t>Организация</t>
  </si>
  <si>
    <t>Результат</t>
  </si>
  <si>
    <t>Ф.И.О. тренера</t>
  </si>
  <si>
    <t>Год 
рожд.</t>
  </si>
  <si>
    <t>Разряд, 
звание</t>
  </si>
  <si>
    <t>№ 
участ.</t>
  </si>
  <si>
    <t>Вып. 
разряд</t>
  </si>
  <si>
    <t>ПРОТОКОЛ</t>
  </si>
  <si>
    <t>г. Ярославль,</t>
  </si>
  <si>
    <t>л/б ''Подолино''</t>
  </si>
  <si>
    <t>Ж-35</t>
  </si>
  <si>
    <t>М-40</t>
  </si>
  <si>
    <t>М-45</t>
  </si>
  <si>
    <t>М-50</t>
  </si>
  <si>
    <t>М-55</t>
  </si>
  <si>
    <t>М-60</t>
  </si>
  <si>
    <t>М-65</t>
  </si>
  <si>
    <t>Белов Михаил</t>
  </si>
  <si>
    <t>Белов Сергей</t>
  </si>
  <si>
    <t>МС</t>
  </si>
  <si>
    <t>Абрамов Александр</t>
  </si>
  <si>
    <t>Ярославль</t>
  </si>
  <si>
    <t>СДЮШОР-19</t>
  </si>
  <si>
    <t>Динамо</t>
  </si>
  <si>
    <t>Сапожников В.П.</t>
  </si>
  <si>
    <t>КМС</t>
  </si>
  <si>
    <t>Мужчины</t>
  </si>
  <si>
    <t>Изюмов Михаил</t>
  </si>
  <si>
    <t>Соратник</t>
  </si>
  <si>
    <t>Ильинское-Хованское Ив. обл.</t>
  </si>
  <si>
    <t>Клёмин Олег</t>
  </si>
  <si>
    <t>Женщины</t>
  </si>
  <si>
    <t>Прокофьев Николай</t>
  </si>
  <si>
    <t>Пахнин Константин</t>
  </si>
  <si>
    <t>Хрущева Л.В.</t>
  </si>
  <si>
    <t>Бойматов Тимур</t>
  </si>
  <si>
    <t>III</t>
  </si>
  <si>
    <t>Спринт</t>
  </si>
  <si>
    <t>Горячев Виктор</t>
  </si>
  <si>
    <t>Кострома</t>
  </si>
  <si>
    <t>Шамин Руслан</t>
  </si>
  <si>
    <t>II</t>
  </si>
  <si>
    <t>I</t>
  </si>
  <si>
    <t>Хрущев И.Е.</t>
  </si>
  <si>
    <t>Семёнов Александр</t>
  </si>
  <si>
    <t>Йошкар-Ола</t>
  </si>
  <si>
    <t>Замков Александр</t>
  </si>
  <si>
    <t>Сорокин Александр</t>
  </si>
  <si>
    <t>Владимиров Сергей</t>
  </si>
  <si>
    <t>Рез-т</t>
  </si>
  <si>
    <t>сошел</t>
  </si>
  <si>
    <t>М</t>
  </si>
  <si>
    <t>Разр., 
звание</t>
  </si>
  <si>
    <t>Первенства России среди молодёжи по горному бегу (командное)</t>
  </si>
  <si>
    <t>Ярославская область</t>
  </si>
  <si>
    <t>Рязанская область</t>
  </si>
  <si>
    <t>Московская область</t>
  </si>
  <si>
    <t>Костромская область</t>
  </si>
  <si>
    <t>Регион</t>
  </si>
  <si>
    <t>Очки</t>
  </si>
  <si>
    <t>Главный судья, судья ВК                                            Круговой К.Н.</t>
  </si>
  <si>
    <t>Алямшина Динара</t>
  </si>
  <si>
    <t>Анисимов Е.Г.</t>
  </si>
  <si>
    <t>М-70+</t>
  </si>
  <si>
    <t>Подлеснов Евгений</t>
  </si>
  <si>
    <t>Васильева Олеся</t>
  </si>
  <si>
    <t>Опочка, Псков. обл.</t>
  </si>
  <si>
    <t>№ 
уч.</t>
  </si>
  <si>
    <t>Кабанович Николай</t>
  </si>
  <si>
    <t>Опочка Псков. обл.</t>
  </si>
  <si>
    <t>Г.р.</t>
  </si>
  <si>
    <t>Крюков Андрей</t>
  </si>
  <si>
    <t>Сошников А.В.</t>
  </si>
  <si>
    <t>Кашников Герман</t>
  </si>
  <si>
    <t>Трепов Александр</t>
  </si>
  <si>
    <t>Орлов Александр</t>
  </si>
  <si>
    <t>Толстихин Марк</t>
  </si>
  <si>
    <t>Главный судья, судья ВК                                           Круговой К.Н.</t>
  </si>
  <si>
    <t xml:space="preserve">Юниоры  </t>
  </si>
  <si>
    <t xml:space="preserve">Юниорки </t>
  </si>
  <si>
    <t>Палкин Сергей</t>
  </si>
  <si>
    <t>Анкудинов А.В.</t>
  </si>
  <si>
    <t>Венцукевич Сергей</t>
  </si>
  <si>
    <t>Холопов Сергей</t>
  </si>
  <si>
    <t>Холопов Дмитрий</t>
  </si>
  <si>
    <t>Пономарёв Сергей</t>
  </si>
  <si>
    <t>Талашова Екатерина</t>
  </si>
  <si>
    <t>Винокуров А.В.</t>
  </si>
  <si>
    <t>Сурикова Юлия</t>
  </si>
  <si>
    <t>Зыкова Наталья</t>
  </si>
  <si>
    <t>ШВСМ</t>
  </si>
  <si>
    <t>Топычканов Александр</t>
  </si>
  <si>
    <t>Ефремов Павел</t>
  </si>
  <si>
    <t>Васин В.Н.</t>
  </si>
  <si>
    <t>Сапожников А.В.</t>
  </si>
  <si>
    <t>Аршинов Николай</t>
  </si>
  <si>
    <t>Тимошин Андрей</t>
  </si>
  <si>
    <t>Колесов Илья</t>
  </si>
  <si>
    <t>Шалагин Илья</t>
  </si>
  <si>
    <t>Гаврилов-Ям, Яр. обл.</t>
  </si>
  <si>
    <t>Сорокин А.</t>
  </si>
  <si>
    <t>Ижевск, Удмуртия</t>
  </si>
  <si>
    <t>Кокурин Владимир</t>
  </si>
  <si>
    <t>Кононова Екатерина</t>
  </si>
  <si>
    <t>Нерехта, Костр.обл.</t>
  </si>
  <si>
    <t>ДЮСШ</t>
  </si>
  <si>
    <t>Чистов Алексей</t>
  </si>
  <si>
    <t>Каракозов Александр</t>
  </si>
  <si>
    <t>Колобов Евгений</t>
  </si>
  <si>
    <t>Сенин Василий</t>
  </si>
  <si>
    <t>Рогозин Сергей</t>
  </si>
  <si>
    <t>ДООЦ</t>
  </si>
  <si>
    <t>Кабанович Н.А.</t>
  </si>
  <si>
    <t>Быкова Мария</t>
  </si>
  <si>
    <t>Рязань</t>
  </si>
  <si>
    <t>Олимпиец</t>
  </si>
  <si>
    <t>Грачёв Е.П.</t>
  </si>
  <si>
    <t>Лесникова Елена</t>
  </si>
  <si>
    <t>Кинешма, Ив.обл.</t>
  </si>
  <si>
    <t>ГУСДО ДЮСШ-5</t>
  </si>
  <si>
    <t>Копытов В.Ф.</t>
  </si>
  <si>
    <t>Воронина Любовь</t>
  </si>
  <si>
    <t>МФТИ</t>
  </si>
  <si>
    <t>Переславль, Яр.обл.</t>
  </si>
  <si>
    <t>Рыбинск, Яр.обл.</t>
  </si>
  <si>
    <t>СДЮШОР-2</t>
  </si>
  <si>
    <t>Шостак А.А.</t>
  </si>
  <si>
    <t>Солнцев Денис</t>
  </si>
  <si>
    <t>Никитина Наталья</t>
  </si>
  <si>
    <t>ЯЗДА</t>
  </si>
  <si>
    <t>Крупин Рудольф</t>
  </si>
  <si>
    <t>Ко-шо-цан Борис</t>
  </si>
  <si>
    <t>Поздеев Леонид</t>
  </si>
  <si>
    <t>Макеева Наталья</t>
  </si>
  <si>
    <t>Запрудов Денис</t>
  </si>
  <si>
    <t>Гаврилов-Ям, Яр.обл.</t>
  </si>
  <si>
    <t>Сорокин А.Н.</t>
  </si>
  <si>
    <t>Смирнов Сергей</t>
  </si>
  <si>
    <t>Следникова Наталья</t>
  </si>
  <si>
    <t>Лукоянов Николай</t>
  </si>
  <si>
    <t>Тутаев, Яр.обл.</t>
  </si>
  <si>
    <t>Сапожников Владимир</t>
  </si>
  <si>
    <t>Волгореченск</t>
  </si>
  <si>
    <t>Глухов Владимир</t>
  </si>
  <si>
    <t>Архипов Эдуард</t>
  </si>
  <si>
    <t>Разов Олег</t>
  </si>
  <si>
    <t>Гусев Роман</t>
  </si>
  <si>
    <t>Смирнов Михаил</t>
  </si>
  <si>
    <t>Козьмодемьянск, Марий Эл</t>
  </si>
  <si>
    <t>Смирнов Андрей</t>
  </si>
  <si>
    <t>Коломкин Александр</t>
  </si>
  <si>
    <t>Дёмин Евгений</t>
  </si>
  <si>
    <t>сошла</t>
  </si>
  <si>
    <t>Зорин Роман</t>
  </si>
  <si>
    <t>Гран-При России</t>
  </si>
  <si>
    <t>Ивановская область</t>
  </si>
  <si>
    <t>Старший судья, судья РК                                     Вязнер Б.Я.</t>
  </si>
  <si>
    <t>Старший судья, судья РК                                        Хрущева Л.В.</t>
  </si>
  <si>
    <t xml:space="preserve"> Кубок России по горному бегу (вверх-вниз)</t>
  </si>
  <si>
    <t>Открытый Кубок г. Ярославля по горному бегу (вверх-вниз)</t>
  </si>
  <si>
    <t>Первенство России среди молодёжи по горному бегу (вверх-вниз)</t>
  </si>
  <si>
    <t>Девушки 1991 г.р. и моложе</t>
  </si>
  <si>
    <t>Юноши 1991 г.р. и моложе</t>
  </si>
  <si>
    <t>Янтуганов Альмир</t>
  </si>
  <si>
    <t>Уфа</t>
  </si>
  <si>
    <t>СДЮШОР-15</t>
  </si>
  <si>
    <t>Носов В.В.</t>
  </si>
  <si>
    <t>Кораблёв Денис</t>
  </si>
  <si>
    <t>ЯНАО</t>
  </si>
  <si>
    <t>ДЮСШ "Виктория"</t>
  </si>
  <si>
    <t>Хангельдиев Г.А.</t>
  </si>
  <si>
    <t>Романец Ярослав</t>
  </si>
  <si>
    <t>Московская</t>
  </si>
  <si>
    <t>ГУДОД МО СДЮШОР</t>
  </si>
  <si>
    <t>Белоусов А.О.</t>
  </si>
  <si>
    <t>Родионов Сергей</t>
  </si>
  <si>
    <t>Беляев Л.Н.</t>
  </si>
  <si>
    <t>Разумчиков Алексей</t>
  </si>
  <si>
    <t>Горбунова Ольга</t>
  </si>
  <si>
    <t>Владимир</t>
  </si>
  <si>
    <t>РА, ШВСМ</t>
  </si>
  <si>
    <t>Плотников П.М.</t>
  </si>
  <si>
    <t>Трофимова Мария</t>
  </si>
  <si>
    <t>РА</t>
  </si>
  <si>
    <t>Дистанция - 7 км (2 круга, сумма перепадов высот 400 м)</t>
  </si>
  <si>
    <t>19 августа 2006 г.</t>
  </si>
  <si>
    <t>Тронин Константин</t>
  </si>
  <si>
    <t>Удмуртия</t>
  </si>
  <si>
    <t>ДЮСШ-4</t>
  </si>
  <si>
    <t>Новиковы В.И.,Л.Ю.</t>
  </si>
  <si>
    <t>Фирсов Дмитрий</t>
  </si>
  <si>
    <t>ДЮСШ-8</t>
  </si>
  <si>
    <t>Бочкарёв О.М.
Родыгин В.Н.</t>
  </si>
  <si>
    <t>Дистанция - 3,5 км (1 круг, сумма перепадов высот 200 м)</t>
  </si>
  <si>
    <t xml:space="preserve">Девушки 1989-90 г.р. </t>
  </si>
  <si>
    <t>Юниорки 1987-88 г.р.</t>
  </si>
  <si>
    <t>Степанова Татьяна</t>
  </si>
  <si>
    <t>ГлазовскаяДЮСШ</t>
  </si>
  <si>
    <t xml:space="preserve">Юноши 1989-90 г.р. </t>
  </si>
  <si>
    <t>Юниоры 1987-88 г.р.</t>
  </si>
  <si>
    <t>Золотухин Алексей</t>
  </si>
  <si>
    <t>Щёлково, МО</t>
  </si>
  <si>
    <t>СДЮШОР-Щёлково</t>
  </si>
  <si>
    <t>Кусакин В.П.</t>
  </si>
  <si>
    <t>Полубинский Владимир</t>
  </si>
  <si>
    <t>Сариков Павел</t>
  </si>
  <si>
    <t>Бирюков А.Е.</t>
  </si>
  <si>
    <t>Сандрыкин Алексей</t>
  </si>
  <si>
    <t>"Олимпиец"</t>
  </si>
  <si>
    <t>Шемелин Сергей</t>
  </si>
  <si>
    <t>Мошкин Владислав</t>
  </si>
  <si>
    <t>СДЮСШОР-3</t>
  </si>
  <si>
    <t>Красков Виктор</t>
  </si>
  <si>
    <t>Тугаринов Сергей</t>
  </si>
  <si>
    <t>Гусева Р.А.</t>
  </si>
  <si>
    <t>М-35</t>
  </si>
  <si>
    <t>ЯНОС</t>
  </si>
  <si>
    <t>Боровицкая Н.А.
Беляев Л.Н.</t>
  </si>
  <si>
    <t>Пахолков Евгений</t>
  </si>
  <si>
    <t>Порсев Кирилл</t>
  </si>
  <si>
    <t>Чистяков Андрей</t>
  </si>
  <si>
    <t>ДЮСШ-5</t>
  </si>
  <si>
    <t>Вахотин Иван</t>
  </si>
  <si>
    <t>Быстров Алексей</t>
  </si>
  <si>
    <t>Москва</t>
  </si>
  <si>
    <t>Третьяков Андрей</t>
  </si>
  <si>
    <t>Митрофанов А.В.</t>
  </si>
  <si>
    <t>Копейкина Ксения</t>
  </si>
  <si>
    <t>Колобаев Алексей</t>
  </si>
  <si>
    <t>Левашов Илья</t>
  </si>
  <si>
    <t>Савин Платон</t>
  </si>
  <si>
    <t>Гончарук Евгений</t>
  </si>
  <si>
    <t>РА, СДЮШОР-19</t>
  </si>
  <si>
    <t>Кошкалда Николай</t>
  </si>
  <si>
    <t>Коростелёв Виктор</t>
  </si>
  <si>
    <t>Тюленев С.А.</t>
  </si>
  <si>
    <t>Кузнецова Наталья</t>
  </si>
  <si>
    <t>Вологодская</t>
  </si>
  <si>
    <t>Харламов Николай</t>
  </si>
  <si>
    <t>Мурышкин Виталий</t>
  </si>
  <si>
    <t>Груздев Николай</t>
  </si>
  <si>
    <t>Гулящев Николай</t>
  </si>
  <si>
    <t>Удалов Сергей</t>
  </si>
  <si>
    <t>Бажов Алексей</t>
  </si>
  <si>
    <t>Марий-Эл</t>
  </si>
  <si>
    <t>Чугунова Мария</t>
  </si>
  <si>
    <t>Корнева Наталья</t>
  </si>
  <si>
    <t>Гаврилов-Ям</t>
  </si>
  <si>
    <t>Алымов Олег</t>
  </si>
  <si>
    <t>Беляков Павел</t>
  </si>
  <si>
    <t>Киотин Александр</t>
  </si>
  <si>
    <t>Главный секретарь, судья МК                                        Хрущева Л.В.</t>
  </si>
  <si>
    <t>Гузин Кирилл</t>
  </si>
  <si>
    <t>Тараканов Кирилл</t>
  </si>
  <si>
    <t>Панфилов Михаил</t>
  </si>
  <si>
    <t>Кузьмин Александр</t>
  </si>
  <si>
    <t>Моляров Алексей</t>
  </si>
  <si>
    <t>Электросеть</t>
  </si>
  <si>
    <t>ОАО Копир</t>
  </si>
  <si>
    <t>Мошков Егор</t>
  </si>
  <si>
    <t>Буй, Костр. обл.</t>
  </si>
  <si>
    <t>КОСДЮСШОР</t>
  </si>
  <si>
    <t>Виноградов Н.А.</t>
  </si>
  <si>
    <t>Скворцов Роман</t>
  </si>
  <si>
    <t>Дружков А.Н.</t>
  </si>
  <si>
    <t>Никитин Руслан</t>
  </si>
  <si>
    <t>МРМТ</t>
  </si>
  <si>
    <t>Толстихин Эдгар</t>
  </si>
  <si>
    <t>Сироткин Виктор</t>
  </si>
  <si>
    <t>Куликов Павел</t>
  </si>
  <si>
    <t>Андреев И.Н.</t>
  </si>
  <si>
    <t>Ремезов Алексей</t>
  </si>
  <si>
    <t>Степановский Антон</t>
  </si>
  <si>
    <t>Пахомов Сергей</t>
  </si>
  <si>
    <t>Смирнов Иван</t>
  </si>
  <si>
    <t>Голышева Наталья</t>
  </si>
  <si>
    <t>Рыбакова Екатерина</t>
  </si>
  <si>
    <t>Антипов Михаил</t>
  </si>
  <si>
    <t>Ерохин Алексей</t>
  </si>
  <si>
    <t>Ваганов Андрей</t>
  </si>
  <si>
    <t>Королёв Леонид</t>
  </si>
  <si>
    <t>Луканин Вадим</t>
  </si>
  <si>
    <t>Куканов Вячеслав</t>
  </si>
  <si>
    <t>Петров Рудольф</t>
  </si>
  <si>
    <t>Медведев Лев</t>
  </si>
  <si>
    <t>Бычкова Виктория</t>
  </si>
  <si>
    <t>Сергеева Мария</t>
  </si>
  <si>
    <t>Малкова Юлия</t>
  </si>
  <si>
    <t>Баринова Яна</t>
  </si>
  <si>
    <t>Вовк Анастасия</t>
  </si>
  <si>
    <t>Лоткова Карина</t>
  </si>
  <si>
    <t>Рогозина Татьяна</t>
  </si>
  <si>
    <t>Криничанская</t>
  </si>
  <si>
    <t>Ивановская Любовь</t>
  </si>
  <si>
    <t>СДЮШОР-7</t>
  </si>
  <si>
    <t>Соболева Ксения</t>
  </si>
  <si>
    <t>Акименкова Оксана</t>
  </si>
  <si>
    <t>Моск. обл.</t>
  </si>
  <si>
    <t>Архипова Александра</t>
  </si>
  <si>
    <t>Вовк Юлия</t>
  </si>
  <si>
    <t>Кукушкина Татьяна</t>
  </si>
  <si>
    <t>Гилев Иван</t>
  </si>
  <si>
    <t>Снегов Александр</t>
  </si>
  <si>
    <t>Беляшин Михаил</t>
  </si>
  <si>
    <t>Смоляков Дмитрий</t>
  </si>
  <si>
    <t>Петров Александр</t>
  </si>
  <si>
    <t>Шалонова Оксана</t>
  </si>
  <si>
    <t>Рыбинск</t>
  </si>
  <si>
    <t>Иванов Павел</t>
  </si>
  <si>
    <t>Храпов Анатолий</t>
  </si>
  <si>
    <t>Брюханков Андрей</t>
  </si>
  <si>
    <t>Архипов Александр</t>
  </si>
  <si>
    <t>Шапошников Геннадий</t>
  </si>
  <si>
    <t>Монолит</t>
  </si>
  <si>
    <t>Чернов Виталий</t>
  </si>
  <si>
    <t>Реал-Сорб</t>
  </si>
  <si>
    <t>Ярэнергосервис</t>
  </si>
  <si>
    <t>НПО "Сатурн"</t>
  </si>
  <si>
    <t>Смирнов Владимир</t>
  </si>
  <si>
    <t>Кирсанова Юлия</t>
  </si>
  <si>
    <t>Ростов, Яр.обл.</t>
  </si>
  <si>
    <t>ДЮСШ-2</t>
  </si>
  <si>
    <t>Борщ Николай</t>
  </si>
  <si>
    <t>Пыженко Ростислав</t>
  </si>
  <si>
    <t>Квашнин Иван</t>
  </si>
  <si>
    <t>Евдокимов Алексей</t>
  </si>
  <si>
    <t>Решетник Дмитрий</t>
  </si>
  <si>
    <t>Материкова Анастасия</t>
  </si>
  <si>
    <t>Соколова Ирина</t>
  </si>
  <si>
    <t>Жукова Т.Г.</t>
  </si>
  <si>
    <t>Болотяный Антон</t>
  </si>
  <si>
    <t>Палкина Н.И.</t>
  </si>
  <si>
    <t>Чупров Ю.Е.</t>
  </si>
  <si>
    <t>Ухваткин Андрей</t>
  </si>
  <si>
    <t>Панковская Ирина</t>
  </si>
  <si>
    <t>Громов Н.Б.</t>
  </si>
  <si>
    <t>Писарева Ирина</t>
  </si>
  <si>
    <t>Коротков М.Э.</t>
  </si>
  <si>
    <t>Калябин Александр</t>
  </si>
  <si>
    <t>Поддубный Дмитрий</t>
  </si>
  <si>
    <t>Цырулёв Артём</t>
  </si>
  <si>
    <t>Туров Дмитрий</t>
  </si>
  <si>
    <t>Панин Артём</t>
  </si>
  <si>
    <t>Шаталов Сергей</t>
  </si>
  <si>
    <t>Харпаев Валерий</t>
  </si>
  <si>
    <t>Медведев Николай</t>
  </si>
  <si>
    <t>Винокуров Александр</t>
  </si>
  <si>
    <t>Куликов Андрей</t>
  </si>
  <si>
    <t>Чёрный Павел</t>
  </si>
  <si>
    <t>Нерехта, Яр.обл.</t>
  </si>
  <si>
    <t>Колобков Иван</t>
  </si>
  <si>
    <t>Бадаев Александр</t>
  </si>
  <si>
    <t>СДЮШОР</t>
  </si>
  <si>
    <t>Ахтямов Алексей</t>
  </si>
  <si>
    <t>Подольск, МО</t>
  </si>
  <si>
    <t>Буланов Павел</t>
  </si>
  <si>
    <t>Калашников Иван</t>
  </si>
  <si>
    <t>Дядичко Пётр</t>
  </si>
  <si>
    <t>Открытого Кубка г. Ярославля по горному бегу (вверх-вниз)</t>
  </si>
  <si>
    <t>СДЮШОР-2,ШВСМ</t>
  </si>
  <si>
    <t>Иванов А.А.</t>
  </si>
  <si>
    <t>СДЮШОР-44</t>
  </si>
  <si>
    <t>Кулинич Геннадий</t>
  </si>
  <si>
    <t>Печерикин Александр</t>
  </si>
  <si>
    <t>Белгородская</t>
  </si>
  <si>
    <t>Михайлов Владимир</t>
  </si>
  <si>
    <t>РА, СДЮСШОР-3</t>
  </si>
  <si>
    <t>Дистанция - 10,5км (3 круга, сумма перепадов высот 600 м)</t>
  </si>
  <si>
    <t>3,5 км</t>
  </si>
  <si>
    <t>7 км</t>
  </si>
  <si>
    <t>10,5 км</t>
  </si>
  <si>
    <t>Дистанция - 7 км (2 круга, сумма перепадов высот 750 м)</t>
  </si>
  <si>
    <t>Каляников Анатолий</t>
  </si>
  <si>
    <t>Мужчины 1984 -86 г.р.</t>
  </si>
  <si>
    <t>Дистанция 10,5 км (3 круга, сумма перепадов высот 600 м)</t>
  </si>
  <si>
    <t>Женщины 1984-86 г.р.</t>
  </si>
  <si>
    <t xml:space="preserve"> СДЮШОР</t>
  </si>
  <si>
    <t>Дистанция - 7 км (2 круга , сумма перепадов высот 400 м)</t>
  </si>
  <si>
    <t>Дистанция - 10,5 км (3 круга, сумма перепадов высот 600м)</t>
  </si>
  <si>
    <t>IV Чемпионат  России среди ветеранов по горному бегу (вверх-вниз)</t>
  </si>
  <si>
    <t>Плотников П.Н.</t>
  </si>
  <si>
    <t>Луговое, Ив.обл.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</si>
</sst>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.0"/>
    <numFmt numFmtId="173" formatCode="h:mm:ss.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7" fontId="0" fillId="0" borderId="1" xfId="0" applyNumberFormat="1" applyBorder="1" applyAlignment="1">
      <alignment/>
    </xf>
    <xf numFmtId="47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7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172" fontId="0" fillId="0" borderId="2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47" fontId="0" fillId="0" borderId="2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8" xfId="0" applyNumberFormat="1" applyFill="1" applyBorder="1" applyAlignment="1">
      <alignment/>
    </xf>
    <xf numFmtId="47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8" xfId="0" applyFill="1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7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D68" sqref="D68"/>
      <selection activeCell="A1" sqref="A1:B1"/>
    </sheetView>
  </sheetViews>
  <sheetFormatPr defaultColWidth="9.140625" defaultRowHeight="12.75"/>
  <cols>
    <col min="1" max="1" width="8.8515625" style="0" bestFit="1" customWidth="1"/>
    <col min="2" max="2" width="7.140625" style="0" bestFit="1" customWidth="1"/>
    <col min="3" max="3" width="6.28125" style="0" customWidth="1"/>
    <col min="4" max="4" width="8.8515625" style="0" bestFit="1" customWidth="1"/>
    <col min="5" max="5" width="7.140625" style="0" bestFit="1" customWidth="1"/>
    <col min="6" max="6" width="6.421875" style="0" customWidth="1"/>
    <col min="7" max="7" width="8.8515625" style="0" bestFit="1" customWidth="1"/>
    <col min="8" max="8" width="7.140625" style="0" bestFit="1" customWidth="1"/>
    <col min="9" max="9" width="6.00390625" style="0" customWidth="1"/>
  </cols>
  <sheetData>
    <row r="1" spans="1:8" ht="12.75">
      <c r="A1" s="80" t="s">
        <v>373</v>
      </c>
      <c r="B1" s="80"/>
      <c r="D1" s="80" t="s">
        <v>374</v>
      </c>
      <c r="E1" s="80"/>
      <c r="G1" s="80" t="s">
        <v>375</v>
      </c>
      <c r="H1" s="80"/>
    </row>
    <row r="2" spans="1:8" s="1" customFormat="1" ht="12.75">
      <c r="A2" s="2" t="s">
        <v>0</v>
      </c>
      <c r="B2" s="2" t="s">
        <v>1</v>
      </c>
      <c r="D2" s="5" t="s">
        <v>0</v>
      </c>
      <c r="E2" s="5" t="s">
        <v>1</v>
      </c>
      <c r="G2" s="5" t="s">
        <v>0</v>
      </c>
      <c r="H2" s="5" t="s">
        <v>1</v>
      </c>
    </row>
    <row r="3" spans="1:8" ht="12.75">
      <c r="A3" s="3">
        <v>181</v>
      </c>
      <c r="B3" s="4">
        <v>0.008692129629629631</v>
      </c>
      <c r="D3" s="6">
        <v>333</v>
      </c>
      <c r="E3" s="4">
        <v>0.016886574074074075</v>
      </c>
      <c r="G3" s="6">
        <v>384</v>
      </c>
      <c r="H3" s="4">
        <v>0.0250462962962963</v>
      </c>
    </row>
    <row r="4" spans="1:8" ht="12.75">
      <c r="A4" s="3">
        <v>126</v>
      </c>
      <c r="B4" s="4">
        <v>0.00880787037037037</v>
      </c>
      <c r="D4" s="6">
        <v>417</v>
      </c>
      <c r="E4" s="4">
        <v>0.01704861111111111</v>
      </c>
      <c r="G4" s="6">
        <v>380</v>
      </c>
      <c r="H4" s="4">
        <v>0.025069444444444446</v>
      </c>
    </row>
    <row r="5" spans="1:8" ht="12.75">
      <c r="A5" s="3">
        <v>118</v>
      </c>
      <c r="B5" s="4">
        <v>0.009039351851851852</v>
      </c>
      <c r="D5" s="6">
        <v>226</v>
      </c>
      <c r="E5" s="4">
        <v>0.017361111111111112</v>
      </c>
      <c r="G5" s="6">
        <v>363</v>
      </c>
      <c r="H5" s="4">
        <v>0.025185185185185185</v>
      </c>
    </row>
    <row r="6" spans="1:8" ht="12.75">
      <c r="A6" s="3">
        <v>341</v>
      </c>
      <c r="B6" s="4">
        <v>0.009166666666666667</v>
      </c>
      <c r="D6" s="6">
        <v>122</v>
      </c>
      <c r="E6" s="4">
        <v>0.017592592592592594</v>
      </c>
      <c r="G6" s="6">
        <v>102</v>
      </c>
      <c r="H6" s="4">
        <v>0.02534722222222222</v>
      </c>
    </row>
    <row r="7" spans="1:8" ht="12.75">
      <c r="A7" s="3">
        <v>378</v>
      </c>
      <c r="B7" s="4">
        <v>0.009270833333333334</v>
      </c>
      <c r="D7" s="6">
        <v>324</v>
      </c>
      <c r="E7" s="4">
        <v>0.01767361111111111</v>
      </c>
      <c r="G7" s="6">
        <v>328</v>
      </c>
      <c r="H7" s="4">
        <v>0.02560185185185185</v>
      </c>
    </row>
    <row r="8" spans="1:8" ht="12.75">
      <c r="A8" s="3">
        <v>127</v>
      </c>
      <c r="B8" s="4">
        <v>0.009398148148148149</v>
      </c>
      <c r="D8" s="6">
        <v>334</v>
      </c>
      <c r="E8" s="4">
        <v>0.018032407407407407</v>
      </c>
      <c r="G8" s="6">
        <v>404</v>
      </c>
      <c r="H8" s="4">
        <v>0.02578703703703704</v>
      </c>
    </row>
    <row r="9" spans="1:8" ht="12.75">
      <c r="A9" s="3">
        <v>344</v>
      </c>
      <c r="B9" s="4">
        <v>0.009432870370370371</v>
      </c>
      <c r="D9" s="6">
        <v>133</v>
      </c>
      <c r="E9" s="4">
        <v>0.018148148148148146</v>
      </c>
      <c r="G9" s="6">
        <v>335</v>
      </c>
      <c r="H9" s="4">
        <v>0.026006944444444447</v>
      </c>
    </row>
    <row r="10" spans="1:8" ht="12.75">
      <c r="A10" s="3">
        <v>132</v>
      </c>
      <c r="B10" s="4">
        <v>0.009733796296296298</v>
      </c>
      <c r="D10" s="6">
        <v>116</v>
      </c>
      <c r="E10" s="4">
        <v>0.018171296296296297</v>
      </c>
      <c r="G10" s="6">
        <v>421</v>
      </c>
      <c r="H10" s="4">
        <v>0.026087962962962966</v>
      </c>
    </row>
    <row r="11" spans="1:8" ht="12.75">
      <c r="A11" s="3">
        <v>387</v>
      </c>
      <c r="B11" s="4">
        <v>0.009745370370370371</v>
      </c>
      <c r="D11" s="6">
        <v>309</v>
      </c>
      <c r="E11" s="4">
        <v>0.01818287037037037</v>
      </c>
      <c r="G11" s="6">
        <v>426</v>
      </c>
      <c r="H11" s="4">
        <v>0.026377314814814815</v>
      </c>
    </row>
    <row r="12" spans="1:8" ht="12.75">
      <c r="A12" s="3">
        <v>233</v>
      </c>
      <c r="B12" s="4">
        <v>0.009780092592592592</v>
      </c>
      <c r="D12" s="6">
        <v>306</v>
      </c>
      <c r="E12" s="4">
        <v>0.018229166666666668</v>
      </c>
      <c r="G12" s="6">
        <v>413</v>
      </c>
      <c r="H12" s="4">
        <v>0.026504629629629628</v>
      </c>
    </row>
    <row r="13" spans="1:8" ht="12.75">
      <c r="A13" s="3">
        <v>213</v>
      </c>
      <c r="B13" s="4">
        <v>0.009976851851851853</v>
      </c>
      <c r="D13" s="6">
        <v>308</v>
      </c>
      <c r="E13" s="4">
        <v>0.018333333333333333</v>
      </c>
      <c r="G13" s="6">
        <v>382</v>
      </c>
      <c r="H13" s="4">
        <v>0.026724537037037036</v>
      </c>
    </row>
    <row r="14" spans="1:8" ht="12.75">
      <c r="A14" s="3">
        <v>101</v>
      </c>
      <c r="B14" s="4">
        <v>0.010069444444444445</v>
      </c>
      <c r="D14" s="6">
        <v>304</v>
      </c>
      <c r="E14" s="4">
        <v>0.018391203703703705</v>
      </c>
      <c r="G14" s="6">
        <v>383</v>
      </c>
      <c r="H14" s="4">
        <v>0.02685185185185185</v>
      </c>
    </row>
    <row r="15" spans="1:8" ht="12.75">
      <c r="A15" s="3">
        <v>354</v>
      </c>
      <c r="B15" s="4">
        <v>0.010104166666666668</v>
      </c>
      <c r="D15" s="6">
        <v>323</v>
      </c>
      <c r="E15" s="4">
        <v>0.018414351851851852</v>
      </c>
      <c r="G15" s="6">
        <v>420</v>
      </c>
      <c r="H15" s="4">
        <v>0.027094907407407404</v>
      </c>
    </row>
    <row r="16" spans="1:8" ht="12.75">
      <c r="A16" s="3">
        <v>200</v>
      </c>
      <c r="B16" s="4">
        <v>0.010115740740740741</v>
      </c>
      <c r="D16" s="6">
        <v>140</v>
      </c>
      <c r="E16" s="4">
        <v>0.018449074074074073</v>
      </c>
      <c r="G16" s="6">
        <v>381</v>
      </c>
      <c r="H16" s="4">
        <v>0.027523148148148147</v>
      </c>
    </row>
    <row r="17" spans="1:8" ht="12.75">
      <c r="A17" s="3">
        <v>185</v>
      </c>
      <c r="B17" s="4">
        <v>0.01019675925925926</v>
      </c>
      <c r="D17" s="6">
        <v>104</v>
      </c>
      <c r="E17" s="4">
        <v>0.01855324074074074</v>
      </c>
      <c r="G17" s="6">
        <v>318</v>
      </c>
      <c r="H17" s="4">
        <v>0.02787037037037037</v>
      </c>
    </row>
    <row r="18" spans="1:8" ht="12.75">
      <c r="A18" s="3">
        <v>199</v>
      </c>
      <c r="B18" s="4">
        <v>0.010208333333333333</v>
      </c>
      <c r="D18" s="6">
        <v>214</v>
      </c>
      <c r="E18" s="4">
        <v>0.018564814814814815</v>
      </c>
      <c r="G18" s="6">
        <v>327</v>
      </c>
      <c r="H18" s="4">
        <v>0.02826388888888889</v>
      </c>
    </row>
    <row r="19" spans="1:8" ht="12.75">
      <c r="A19" s="3">
        <v>367</v>
      </c>
      <c r="B19" s="4">
        <v>0.010243055555555556</v>
      </c>
      <c r="D19" s="6">
        <v>423</v>
      </c>
      <c r="E19" s="4">
        <v>0.018645833333333334</v>
      </c>
      <c r="G19" s="6">
        <v>416</v>
      </c>
      <c r="H19" s="4">
        <v>0.028564814814814817</v>
      </c>
    </row>
    <row r="20" spans="1:8" ht="12.75">
      <c r="A20" s="3">
        <v>425</v>
      </c>
      <c r="B20" s="4">
        <v>0.01042824074074074</v>
      </c>
      <c r="D20" s="6">
        <v>172</v>
      </c>
      <c r="E20" s="4">
        <v>0.01866898148148148</v>
      </c>
      <c r="G20" s="6">
        <v>303</v>
      </c>
      <c r="H20" s="4">
        <v>0.028634259259259262</v>
      </c>
    </row>
    <row r="21" spans="1:8" ht="12.75">
      <c r="A21" s="3">
        <v>356</v>
      </c>
      <c r="B21" s="4">
        <v>0.01054398148148148</v>
      </c>
      <c r="D21" s="6">
        <v>340</v>
      </c>
      <c r="E21" s="4">
        <v>0.01869212962962963</v>
      </c>
      <c r="G21" s="6">
        <v>331</v>
      </c>
      <c r="H21" s="4">
        <v>0.0290162037037037</v>
      </c>
    </row>
    <row r="22" spans="1:8" ht="12.75">
      <c r="A22" s="3">
        <v>121</v>
      </c>
      <c r="B22" s="4">
        <v>0.010590277777777777</v>
      </c>
      <c r="D22" s="6">
        <v>206</v>
      </c>
      <c r="E22" s="4">
        <v>0.018703703703703705</v>
      </c>
      <c r="G22" s="6">
        <v>319</v>
      </c>
      <c r="H22" s="4">
        <v>0.02989583333333333</v>
      </c>
    </row>
    <row r="23" spans="1:8" ht="12.75">
      <c r="A23" s="3">
        <v>361</v>
      </c>
      <c r="B23" s="4">
        <v>0.010601851851851854</v>
      </c>
      <c r="D23" s="6">
        <v>117</v>
      </c>
      <c r="E23" s="4">
        <v>0.018784722222222223</v>
      </c>
      <c r="G23" s="6">
        <v>111</v>
      </c>
      <c r="H23" s="4">
        <v>0.03026620370370371</v>
      </c>
    </row>
    <row r="24" spans="1:8" ht="12.75">
      <c r="A24" s="3">
        <v>350</v>
      </c>
      <c r="B24" s="4">
        <v>0.010752314814814814</v>
      </c>
      <c r="D24" s="6">
        <v>379</v>
      </c>
      <c r="E24" s="4">
        <v>0.01892361111111111</v>
      </c>
      <c r="G24" s="6">
        <v>317</v>
      </c>
      <c r="H24" s="4">
        <v>0.03043981481481482</v>
      </c>
    </row>
    <row r="25" spans="1:8" ht="12.75">
      <c r="A25" s="3">
        <v>110</v>
      </c>
      <c r="B25" s="4">
        <v>0.010775462962962964</v>
      </c>
      <c r="D25" s="6">
        <v>124</v>
      </c>
      <c r="E25" s="4">
        <v>0.01909722222222222</v>
      </c>
      <c r="G25" s="6">
        <v>321</v>
      </c>
      <c r="H25" s="4">
        <v>0.030659722222222224</v>
      </c>
    </row>
    <row r="26" spans="1:8" ht="12.75">
      <c r="A26" s="3">
        <v>224</v>
      </c>
      <c r="B26" s="4">
        <v>0.010787037037037038</v>
      </c>
      <c r="D26" s="6">
        <v>239</v>
      </c>
      <c r="E26" s="4">
        <v>0.01912037037037037</v>
      </c>
      <c r="G26" s="6">
        <v>336</v>
      </c>
      <c r="H26" s="4">
        <v>0.03068287037037037</v>
      </c>
    </row>
    <row r="27" spans="1:8" ht="12.75">
      <c r="A27" s="3">
        <v>373</v>
      </c>
      <c r="B27" s="4">
        <v>0.01082175925925926</v>
      </c>
      <c r="D27" s="6">
        <v>300</v>
      </c>
      <c r="E27" s="4">
        <v>0.01920138888888889</v>
      </c>
      <c r="G27" s="6">
        <v>320</v>
      </c>
      <c r="H27" s="4">
        <v>0.031111111111111107</v>
      </c>
    </row>
    <row r="28" spans="1:8" ht="12.75">
      <c r="A28" s="3">
        <v>207</v>
      </c>
      <c r="B28" s="4">
        <v>0.010844907407407407</v>
      </c>
      <c r="D28" s="6">
        <v>302</v>
      </c>
      <c r="E28" s="4">
        <v>0.019398148148148147</v>
      </c>
      <c r="G28" s="6">
        <v>329</v>
      </c>
      <c r="H28" s="4">
        <v>0.03116898148148148</v>
      </c>
    </row>
    <row r="29" spans="1:8" ht="12.75">
      <c r="A29" s="3">
        <v>219</v>
      </c>
      <c r="B29" s="4">
        <v>0.010891203703703703</v>
      </c>
      <c r="D29" s="6">
        <v>339</v>
      </c>
      <c r="E29" s="4">
        <v>0.01947916666666667</v>
      </c>
      <c r="G29" s="6">
        <v>330</v>
      </c>
      <c r="H29" s="4">
        <v>0.03138888888888889</v>
      </c>
    </row>
    <row r="30" spans="1:8" ht="12.75">
      <c r="A30" s="3">
        <v>365</v>
      </c>
      <c r="B30" s="4">
        <v>0.010925925925925924</v>
      </c>
      <c r="D30" s="6">
        <v>422</v>
      </c>
      <c r="E30" s="4">
        <v>0.019594907407407405</v>
      </c>
      <c r="G30" s="6">
        <v>419</v>
      </c>
      <c r="H30" s="4">
        <v>0.03229166666666667</v>
      </c>
    </row>
    <row r="31" spans="1:8" ht="12.75">
      <c r="A31" s="3">
        <v>231</v>
      </c>
      <c r="B31" s="4">
        <v>0.010972222222222223</v>
      </c>
      <c r="D31" s="6">
        <v>110</v>
      </c>
      <c r="E31" s="4">
        <v>0.01965277777777778</v>
      </c>
      <c r="G31" s="6">
        <v>432</v>
      </c>
      <c r="H31" s="4">
        <v>0.032615740740740744</v>
      </c>
    </row>
    <row r="32" spans="1:8" ht="12.75">
      <c r="A32" s="3">
        <v>223</v>
      </c>
      <c r="B32" s="4">
        <v>0.011018518518518518</v>
      </c>
      <c r="D32" s="6"/>
      <c r="E32" s="4">
        <v>0.01965277777777778</v>
      </c>
      <c r="G32" s="6">
        <v>368</v>
      </c>
      <c r="H32" s="4">
        <v>0.035115740740740746</v>
      </c>
    </row>
    <row r="33" spans="1:8" ht="12.75">
      <c r="A33" s="3">
        <v>136</v>
      </c>
      <c r="B33" s="4">
        <v>0.011180555555555556</v>
      </c>
      <c r="D33" s="6">
        <v>105</v>
      </c>
      <c r="E33" s="4">
        <v>0.019664351851851853</v>
      </c>
      <c r="G33" s="6">
        <v>229</v>
      </c>
      <c r="H33" s="4">
        <v>0.035486111111111114</v>
      </c>
    </row>
    <row r="34" spans="1:8" ht="12.75">
      <c r="A34" s="3">
        <v>189</v>
      </c>
      <c r="B34" s="4">
        <v>0.011215277777777777</v>
      </c>
      <c r="D34" s="6">
        <v>177</v>
      </c>
      <c r="E34" s="4">
        <v>0.019768518518518515</v>
      </c>
      <c r="G34" s="6">
        <v>405</v>
      </c>
      <c r="H34" s="4" t="s">
        <v>55</v>
      </c>
    </row>
    <row r="35" spans="1:8" ht="12.75">
      <c r="A35" s="3">
        <v>193</v>
      </c>
      <c r="B35" s="4">
        <v>0.01125</v>
      </c>
      <c r="D35" s="6">
        <v>174</v>
      </c>
      <c r="E35" s="4">
        <v>0.01994212962962963</v>
      </c>
      <c r="G35" s="6"/>
      <c r="H35" s="4"/>
    </row>
    <row r="36" spans="1:8" ht="12.75">
      <c r="A36" s="3">
        <v>234</v>
      </c>
      <c r="B36" s="4">
        <v>0.011319444444444444</v>
      </c>
      <c r="D36" s="6">
        <v>347</v>
      </c>
      <c r="E36" s="4">
        <v>0.01996527777777778</v>
      </c>
      <c r="G36" s="6"/>
      <c r="H36" s="4"/>
    </row>
    <row r="37" spans="1:8" ht="12.75">
      <c r="A37" s="3">
        <v>355</v>
      </c>
      <c r="B37" s="4">
        <v>0.011458333333333334</v>
      </c>
      <c r="D37" s="6">
        <v>385</v>
      </c>
      <c r="E37" s="4">
        <v>0.02005787037037037</v>
      </c>
      <c r="G37" s="6"/>
      <c r="H37" s="4"/>
    </row>
    <row r="38" spans="1:8" ht="12.75">
      <c r="A38" s="3">
        <v>366</v>
      </c>
      <c r="B38" s="4">
        <v>0.011469907407407408</v>
      </c>
      <c r="D38" s="6">
        <v>232</v>
      </c>
      <c r="E38" s="4">
        <v>0.020092592592592592</v>
      </c>
      <c r="G38" s="6"/>
      <c r="H38" s="4"/>
    </row>
    <row r="39" spans="1:8" ht="12.75">
      <c r="A39" s="3">
        <v>197</v>
      </c>
      <c r="B39" s="4">
        <v>0.011516203703703702</v>
      </c>
      <c r="D39" s="6">
        <v>430</v>
      </c>
      <c r="E39" s="4">
        <v>0.02025462962962963</v>
      </c>
      <c r="G39" s="6"/>
      <c r="H39" s="4"/>
    </row>
    <row r="40" spans="1:8" ht="12.75">
      <c r="A40" s="3">
        <v>227</v>
      </c>
      <c r="B40" s="4">
        <v>0.011527777777777777</v>
      </c>
      <c r="D40" s="6">
        <v>307</v>
      </c>
      <c r="E40" s="4">
        <v>0.020266203703703703</v>
      </c>
      <c r="G40" s="6"/>
      <c r="H40" s="4"/>
    </row>
    <row r="41" spans="1:8" ht="12.75">
      <c r="A41" s="3">
        <v>109</v>
      </c>
      <c r="B41" s="4">
        <v>0.011539351851851851</v>
      </c>
      <c r="D41" s="6">
        <v>316</v>
      </c>
      <c r="E41" s="4">
        <v>0.02039351851851852</v>
      </c>
      <c r="G41" s="6"/>
      <c r="H41" s="4"/>
    </row>
    <row r="42" spans="1:8" ht="12.75">
      <c r="A42" s="3">
        <v>145</v>
      </c>
      <c r="B42" s="4">
        <v>0.0115625</v>
      </c>
      <c r="D42" s="6">
        <v>144</v>
      </c>
      <c r="E42" s="4">
        <v>0.02045138888888889</v>
      </c>
      <c r="G42" s="6"/>
      <c r="H42" s="4"/>
    </row>
    <row r="43" spans="1:8" ht="12.75">
      <c r="A43" s="3">
        <v>161</v>
      </c>
      <c r="B43" s="4">
        <v>0.011689814814814814</v>
      </c>
      <c r="D43" s="6">
        <v>128</v>
      </c>
      <c r="E43" s="4">
        <v>0.020462962962962964</v>
      </c>
      <c r="G43" s="6"/>
      <c r="H43" s="4"/>
    </row>
    <row r="44" spans="1:8" ht="12.75">
      <c r="A44" s="3">
        <v>352</v>
      </c>
      <c r="B44" s="4">
        <v>0.011701388888888891</v>
      </c>
      <c r="D44" s="6">
        <v>427</v>
      </c>
      <c r="E44" s="4">
        <v>0.020555555555555556</v>
      </c>
      <c r="G44" s="6"/>
      <c r="H44" s="4"/>
    </row>
    <row r="45" spans="1:8" ht="12.75">
      <c r="A45" s="3">
        <v>359</v>
      </c>
      <c r="B45" s="4">
        <v>0.011712962962962965</v>
      </c>
      <c r="D45" s="6">
        <v>237</v>
      </c>
      <c r="E45" s="4">
        <v>0.02065972222222222</v>
      </c>
      <c r="G45" s="6"/>
      <c r="H45" s="4"/>
    </row>
    <row r="46" spans="1:8" ht="12.75">
      <c r="A46" s="3">
        <v>370</v>
      </c>
      <c r="B46" s="4">
        <v>0.011747685185185186</v>
      </c>
      <c r="D46" s="6">
        <v>209</v>
      </c>
      <c r="E46" s="4">
        <v>0.020775462962962964</v>
      </c>
      <c r="G46" s="6"/>
      <c r="H46" s="4"/>
    </row>
    <row r="47" spans="1:8" ht="12.75">
      <c r="A47" s="3">
        <v>143</v>
      </c>
      <c r="B47" s="4">
        <v>0.01175925925925926</v>
      </c>
      <c r="D47" s="6">
        <v>332</v>
      </c>
      <c r="E47" s="4">
        <v>0.020787037037037038</v>
      </c>
      <c r="G47" s="6"/>
      <c r="H47" s="4"/>
    </row>
    <row r="48" spans="1:8" ht="12.75">
      <c r="A48" s="3">
        <v>153</v>
      </c>
      <c r="B48" s="4">
        <v>0.011793981481481482</v>
      </c>
      <c r="D48" s="6">
        <v>322</v>
      </c>
      <c r="E48" s="4">
        <v>0.020833333333333332</v>
      </c>
      <c r="G48" s="6"/>
      <c r="H48" s="4"/>
    </row>
    <row r="49" spans="1:8" ht="12.75">
      <c r="A49" s="3">
        <v>147</v>
      </c>
      <c r="B49" s="4">
        <v>0.012002314814814815</v>
      </c>
      <c r="D49" s="6">
        <v>195</v>
      </c>
      <c r="E49" s="4">
        <v>0.020868055555555556</v>
      </c>
      <c r="G49" s="6"/>
      <c r="H49" s="4"/>
    </row>
    <row r="50" spans="1:8" ht="12.75">
      <c r="A50" s="3">
        <v>142</v>
      </c>
      <c r="B50" s="4">
        <v>0.012013888888888888</v>
      </c>
      <c r="D50" s="6">
        <v>225</v>
      </c>
      <c r="E50" s="4">
        <v>0.021030092592592597</v>
      </c>
      <c r="G50" s="6"/>
      <c r="H50" s="4"/>
    </row>
    <row r="51" spans="1:8" ht="12.75">
      <c r="A51" s="73">
        <v>377</v>
      </c>
      <c r="B51" s="44">
        <v>0.0121875</v>
      </c>
      <c r="D51" s="6">
        <v>211</v>
      </c>
      <c r="E51" s="44">
        <v>0.02108796296296296</v>
      </c>
      <c r="G51" s="43"/>
      <c r="H51" s="44"/>
    </row>
    <row r="52" spans="1:8" ht="12.75">
      <c r="A52" s="73">
        <v>141</v>
      </c>
      <c r="B52" s="44">
        <v>0.012268518518518519</v>
      </c>
      <c r="D52" s="43">
        <v>326</v>
      </c>
      <c r="E52" s="44">
        <v>0.021122685185185185</v>
      </c>
      <c r="G52" s="43"/>
      <c r="H52" s="44"/>
    </row>
    <row r="53" spans="1:8" ht="12.75">
      <c r="A53" s="73">
        <v>230</v>
      </c>
      <c r="B53" s="44">
        <v>0.012280092592592592</v>
      </c>
      <c r="D53" s="43">
        <v>418</v>
      </c>
      <c r="E53" s="44">
        <v>0.021168981481481483</v>
      </c>
      <c r="G53" s="43"/>
      <c r="H53" s="44"/>
    </row>
    <row r="54" spans="1:8" ht="12.75">
      <c r="A54" s="73">
        <v>357</v>
      </c>
      <c r="B54" s="44">
        <v>0.012326388888888888</v>
      </c>
      <c r="D54" s="43">
        <v>148</v>
      </c>
      <c r="E54" s="44">
        <v>0.021203703703703707</v>
      </c>
      <c r="G54" s="43"/>
      <c r="H54" s="44"/>
    </row>
    <row r="55" spans="1:8" ht="12.75">
      <c r="A55" s="73">
        <v>348</v>
      </c>
      <c r="B55" s="44">
        <v>0.012337962962962962</v>
      </c>
      <c r="D55" s="43">
        <v>428</v>
      </c>
      <c r="E55" s="44">
        <v>0.0212962962962963</v>
      </c>
      <c r="G55" s="43"/>
      <c r="H55" s="44"/>
    </row>
    <row r="56" spans="1:8" ht="12.75">
      <c r="A56" s="73">
        <v>360</v>
      </c>
      <c r="B56" s="44">
        <v>0.01238425925925926</v>
      </c>
      <c r="D56" s="43">
        <v>313</v>
      </c>
      <c r="E56" s="44">
        <v>0.02148148148148148</v>
      </c>
      <c r="G56" s="43"/>
      <c r="H56" s="44"/>
    </row>
    <row r="57" spans="1:8" ht="12.75">
      <c r="A57" s="73">
        <v>167</v>
      </c>
      <c r="B57" s="44">
        <v>0.012395833333333335</v>
      </c>
      <c r="D57" s="43">
        <v>152</v>
      </c>
      <c r="E57" s="44">
        <v>0.021504629629629627</v>
      </c>
      <c r="G57" s="43"/>
      <c r="H57" s="44"/>
    </row>
    <row r="58" spans="1:8" ht="12.75">
      <c r="A58" s="73">
        <v>345</v>
      </c>
      <c r="B58" s="44">
        <v>0.012534722222222223</v>
      </c>
      <c r="D58" s="43">
        <v>346</v>
      </c>
      <c r="E58" s="44">
        <v>0.021516203703703704</v>
      </c>
      <c r="G58" s="43"/>
      <c r="H58" s="44"/>
    </row>
    <row r="59" spans="1:8" ht="12.75">
      <c r="A59" s="73">
        <v>166</v>
      </c>
      <c r="B59" s="44">
        <v>0.012685185185185183</v>
      </c>
      <c r="D59" s="43">
        <v>369</v>
      </c>
      <c r="E59" s="44">
        <v>0.02170138888888889</v>
      </c>
      <c r="G59" s="43"/>
      <c r="H59" s="44"/>
    </row>
    <row r="60" spans="1:8" ht="12.75">
      <c r="A60" s="73">
        <v>351</v>
      </c>
      <c r="B60" s="44">
        <v>0.012789351851851852</v>
      </c>
      <c r="D60" s="43">
        <v>155</v>
      </c>
      <c r="E60" s="44">
        <v>0.02171296296296296</v>
      </c>
      <c r="G60" s="43"/>
      <c r="H60" s="44"/>
    </row>
    <row r="61" spans="1:8" ht="12.75">
      <c r="A61" s="73">
        <v>188</v>
      </c>
      <c r="B61" s="44">
        <v>0.012800925925925926</v>
      </c>
      <c r="D61" s="43">
        <v>222</v>
      </c>
      <c r="E61" s="44">
        <v>0.021782407407407407</v>
      </c>
      <c r="G61" s="43"/>
      <c r="H61" s="44"/>
    </row>
    <row r="62" spans="1:5" ht="12.75">
      <c r="A62" s="73">
        <v>129</v>
      </c>
      <c r="B62" s="44">
        <v>0.012824074074074073</v>
      </c>
      <c r="D62" s="43">
        <v>311</v>
      </c>
      <c r="E62" s="44">
        <v>0.021944444444444447</v>
      </c>
    </row>
    <row r="63" spans="1:5" ht="12.75">
      <c r="A63" s="73">
        <v>349</v>
      </c>
      <c r="B63" s="44">
        <v>0.012858796296296297</v>
      </c>
      <c r="D63" s="43">
        <v>179</v>
      </c>
      <c r="E63" s="44">
        <v>0.022060185185185183</v>
      </c>
    </row>
    <row r="64" spans="1:5" ht="12.75">
      <c r="A64" s="73">
        <v>342</v>
      </c>
      <c r="B64" s="44">
        <v>0.012870370370370372</v>
      </c>
      <c r="D64" s="43">
        <v>431</v>
      </c>
      <c r="E64" s="44">
        <v>0.022094907407407407</v>
      </c>
    </row>
    <row r="65" spans="1:5" ht="12.75">
      <c r="A65" s="73">
        <v>163</v>
      </c>
      <c r="B65" s="44">
        <v>0.012881944444444446</v>
      </c>
      <c r="D65" s="43">
        <v>338</v>
      </c>
      <c r="E65" s="44">
        <v>0.02210648148148148</v>
      </c>
    </row>
    <row r="66" spans="1:5" ht="12.75">
      <c r="A66" s="73">
        <v>358</v>
      </c>
      <c r="B66" s="44">
        <v>0.013148148148148147</v>
      </c>
      <c r="D66" s="43">
        <v>310</v>
      </c>
      <c r="E66" s="44">
        <v>0.022141203703703705</v>
      </c>
    </row>
    <row r="67" spans="1:5" ht="12.75">
      <c r="A67" s="73">
        <v>364</v>
      </c>
      <c r="B67" s="44">
        <v>0.013194444444444444</v>
      </c>
      <c r="D67" s="43">
        <v>221</v>
      </c>
      <c r="E67" s="44">
        <v>0.02217592592592593</v>
      </c>
    </row>
    <row r="68" spans="1:5" ht="12.75">
      <c r="A68" s="73">
        <v>47</v>
      </c>
      <c r="B68" s="44">
        <v>0.013229166666666667</v>
      </c>
      <c r="D68" s="43">
        <v>372</v>
      </c>
      <c r="E68" s="44">
        <v>0.022326388888888885</v>
      </c>
    </row>
    <row r="69" spans="1:5" ht="12.75">
      <c r="A69" s="73">
        <v>375</v>
      </c>
      <c r="B69" s="44">
        <v>0.01324074074074074</v>
      </c>
      <c r="D69" s="43">
        <v>238</v>
      </c>
      <c r="E69" s="44">
        <v>0.02269675925925926</v>
      </c>
    </row>
    <row r="70" spans="1:5" ht="12.75">
      <c r="A70" s="73">
        <v>374</v>
      </c>
      <c r="B70" s="44">
        <v>0.013333333333333334</v>
      </c>
      <c r="D70" s="43">
        <v>159</v>
      </c>
      <c r="E70" s="44">
        <v>0.02309027777777778</v>
      </c>
    </row>
    <row r="71" spans="1:5" ht="12.75">
      <c r="A71" s="73">
        <v>337</v>
      </c>
      <c r="B71" s="44">
        <v>0.013692129629629629</v>
      </c>
      <c r="D71" s="43">
        <v>312</v>
      </c>
      <c r="E71" s="44">
        <v>0.023391203703703702</v>
      </c>
    </row>
    <row r="72" spans="1:5" ht="12.75">
      <c r="A72" s="73">
        <v>376</v>
      </c>
      <c r="B72" s="44">
        <v>0.013981481481481482</v>
      </c>
      <c r="D72" s="43">
        <v>162</v>
      </c>
      <c r="E72" s="44">
        <v>0.023668981481481485</v>
      </c>
    </row>
    <row r="73" spans="1:5" ht="12.75">
      <c r="A73" s="73">
        <v>218</v>
      </c>
      <c r="B73" s="44">
        <v>0.014039351851851851</v>
      </c>
      <c r="D73" s="43">
        <v>353</v>
      </c>
      <c r="E73" s="44">
        <v>0.024097222222222225</v>
      </c>
    </row>
    <row r="74" spans="1:5" ht="12.75">
      <c r="A74" s="73">
        <v>371</v>
      </c>
      <c r="B74" s="44">
        <v>0.014282407407407409</v>
      </c>
      <c r="D74" s="43">
        <v>156</v>
      </c>
      <c r="E74" s="44">
        <v>0.02542824074074074</v>
      </c>
    </row>
    <row r="75" spans="1:5" ht="12.75">
      <c r="A75" s="73">
        <v>343</v>
      </c>
      <c r="B75" s="44">
        <v>0.014548611111111111</v>
      </c>
      <c r="D75" s="43">
        <v>150</v>
      </c>
      <c r="E75" s="44">
        <v>0.02585648148148148</v>
      </c>
    </row>
    <row r="76" spans="1:5" ht="12.75">
      <c r="A76" s="73">
        <v>236</v>
      </c>
      <c r="B76" s="44">
        <v>0.01476851851851852</v>
      </c>
      <c r="D76" s="43">
        <v>103</v>
      </c>
      <c r="E76" s="44">
        <v>0.027453703703703702</v>
      </c>
    </row>
    <row r="77" spans="1:5" ht="12.75">
      <c r="A77" s="73">
        <v>131</v>
      </c>
      <c r="B77" s="44">
        <v>0.014791666666666668</v>
      </c>
      <c r="D77" s="43">
        <v>106</v>
      </c>
      <c r="E77" t="s">
        <v>55</v>
      </c>
    </row>
    <row r="78" spans="4:5" ht="12.75">
      <c r="D78" s="43">
        <v>107</v>
      </c>
      <c r="E78" t="s">
        <v>55</v>
      </c>
    </row>
    <row r="79" spans="4:5" ht="12.75">
      <c r="D79" s="43">
        <v>325</v>
      </c>
      <c r="E79" t="s">
        <v>157</v>
      </c>
    </row>
  </sheetData>
  <mergeCells count="3">
    <mergeCell ref="A1:B1"/>
    <mergeCell ref="D1:E1"/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117"/>
  <sheetViews>
    <sheetView workbookViewId="0" topLeftCell="A2">
      <selection activeCell="A117" sqref="A117:IV118"/>
      <selection activeCell="A1" sqref="A1:H1"/>
    </sheetView>
  </sheetViews>
  <sheetFormatPr defaultColWidth="9.140625" defaultRowHeight="12.75"/>
  <cols>
    <col min="1" max="1" width="3.00390625" style="0" bestFit="1" customWidth="1"/>
    <col min="2" max="2" width="21.8515625" style="0" bestFit="1" customWidth="1"/>
    <col min="3" max="3" width="4.140625" style="0" bestFit="1" customWidth="1"/>
    <col min="4" max="4" width="4.140625" style="0" customWidth="1"/>
    <col min="5" max="5" width="20.7109375" style="0" customWidth="1"/>
    <col min="6" max="6" width="15.421875" style="0" bestFit="1" customWidth="1"/>
    <col min="7" max="7" width="7.7109375" style="0" customWidth="1"/>
    <col min="8" max="8" width="7.140625" style="0" bestFit="1" customWidth="1"/>
    <col min="9" max="9" width="15.57421875" style="0" bestFit="1" customWidth="1"/>
  </cols>
  <sheetData>
    <row r="1" spans="1:9" ht="18" hidden="1">
      <c r="A1" s="84"/>
      <c r="B1" s="84"/>
      <c r="C1" s="84"/>
      <c r="D1" s="84"/>
      <c r="E1" s="84"/>
      <c r="F1" s="84"/>
      <c r="G1" s="84"/>
      <c r="H1" s="84"/>
      <c r="I1" s="84"/>
    </row>
    <row r="2" spans="1:9" ht="15">
      <c r="A2" s="85" t="s">
        <v>164</v>
      </c>
      <c r="B2" s="85"/>
      <c r="C2" s="85"/>
      <c r="D2" s="85"/>
      <c r="E2" s="85"/>
      <c r="F2" s="85"/>
      <c r="G2" s="85"/>
      <c r="H2" s="85"/>
      <c r="I2" s="85"/>
    </row>
    <row r="3" ht="12.75" hidden="1"/>
    <row r="4" spans="1:9" ht="12.75">
      <c r="A4" s="86" t="s">
        <v>13</v>
      </c>
      <c r="B4" s="86"/>
      <c r="G4" s="89" t="s">
        <v>190</v>
      </c>
      <c r="H4" s="89"/>
      <c r="I4" s="89"/>
    </row>
    <row r="5" spans="1:9" ht="12.75">
      <c r="A5" s="87" t="s">
        <v>14</v>
      </c>
      <c r="B5" s="87"/>
      <c r="C5" s="88" t="s">
        <v>198</v>
      </c>
      <c r="D5" s="88"/>
      <c r="E5" s="88"/>
      <c r="F5" s="88"/>
      <c r="G5" s="88"/>
      <c r="H5" s="88"/>
      <c r="I5" s="88"/>
    </row>
    <row r="6" spans="1:9" s="1" customFormat="1" ht="25.5">
      <c r="A6" s="54" t="s">
        <v>56</v>
      </c>
      <c r="B6" s="54" t="s">
        <v>3</v>
      </c>
      <c r="C6" s="55" t="s">
        <v>75</v>
      </c>
      <c r="D6" s="55"/>
      <c r="E6" s="54" t="s">
        <v>4</v>
      </c>
      <c r="F6" s="54" t="s">
        <v>5</v>
      </c>
      <c r="G6" s="55" t="s">
        <v>10</v>
      </c>
      <c r="H6" s="54" t="s">
        <v>54</v>
      </c>
      <c r="I6" s="54" t="s">
        <v>7</v>
      </c>
    </row>
    <row r="7" spans="1:9" s="1" customFormat="1" ht="12.75">
      <c r="A7" s="25"/>
      <c r="B7" s="26"/>
      <c r="C7" s="26"/>
      <c r="D7" s="65"/>
      <c r="E7" s="82" t="s">
        <v>166</v>
      </c>
      <c r="F7" s="82"/>
      <c r="G7" s="26"/>
      <c r="H7" s="26"/>
      <c r="I7" s="26"/>
    </row>
    <row r="8" spans="1:9" ht="12.75">
      <c r="A8" s="17">
        <v>1</v>
      </c>
      <c r="B8" s="19" t="s">
        <v>292</v>
      </c>
      <c r="C8" s="15">
        <v>93</v>
      </c>
      <c r="D8" s="49"/>
      <c r="E8" s="35" t="s">
        <v>109</v>
      </c>
      <c r="F8" s="48" t="s">
        <v>110</v>
      </c>
      <c r="G8" s="15">
        <v>350</v>
      </c>
      <c r="H8" s="28">
        <f>VLOOKUP(G8,Финишка!$A$3:$B$77,2,FALSE)</f>
        <v>0.010752314814814814</v>
      </c>
      <c r="I8" s="19"/>
    </row>
    <row r="9" spans="1:9" ht="12.75">
      <c r="A9" s="17">
        <v>2</v>
      </c>
      <c r="B9" s="19" t="s">
        <v>332</v>
      </c>
      <c r="C9" s="15">
        <v>93</v>
      </c>
      <c r="D9" s="15"/>
      <c r="E9" s="27" t="s">
        <v>129</v>
      </c>
      <c r="F9" s="19" t="s">
        <v>130</v>
      </c>
      <c r="G9" s="15">
        <v>207</v>
      </c>
      <c r="H9" s="28">
        <f>VLOOKUP(G9,Финишка!$A$3:$B$77,2,FALSE)</f>
        <v>0.010844907407407407</v>
      </c>
      <c r="I9" s="19" t="s">
        <v>131</v>
      </c>
    </row>
    <row r="10" spans="1:9" ht="12.75">
      <c r="A10" s="17">
        <v>3</v>
      </c>
      <c r="B10" s="18" t="s">
        <v>108</v>
      </c>
      <c r="C10" s="1">
        <v>91</v>
      </c>
      <c r="D10" s="1"/>
      <c r="E10" s="9" t="s">
        <v>109</v>
      </c>
      <c r="F10" t="s">
        <v>110</v>
      </c>
      <c r="G10" s="15">
        <v>352</v>
      </c>
      <c r="H10" s="28">
        <f>VLOOKUP(G10,Финишка!$A$3:$B$77,2,FALSE)</f>
        <v>0.011701388888888891</v>
      </c>
      <c r="I10" s="19"/>
    </row>
    <row r="11" spans="1:9" ht="12.75">
      <c r="A11" s="17">
        <v>4</v>
      </c>
      <c r="B11" s="19" t="s">
        <v>295</v>
      </c>
      <c r="C11" s="15">
        <v>92</v>
      </c>
      <c r="D11" s="15"/>
      <c r="E11" s="27" t="s">
        <v>26</v>
      </c>
      <c r="F11" s="19" t="s">
        <v>216</v>
      </c>
      <c r="G11" s="15">
        <v>370</v>
      </c>
      <c r="H11" s="28">
        <f>VLOOKUP(G11,Финишка!$A$3:$B$77,2,FALSE)</f>
        <v>0.011747685185185186</v>
      </c>
      <c r="I11" s="19" t="s">
        <v>297</v>
      </c>
    </row>
    <row r="12" spans="1:9" ht="12.75">
      <c r="A12" s="17">
        <v>5</v>
      </c>
      <c r="B12" s="23" t="s">
        <v>250</v>
      </c>
      <c r="C12" s="15">
        <v>93</v>
      </c>
      <c r="D12" s="15"/>
      <c r="E12" s="19" t="s">
        <v>249</v>
      </c>
      <c r="F12" s="19"/>
      <c r="G12" s="15">
        <v>153</v>
      </c>
      <c r="H12" s="28">
        <f>VLOOKUP(G12,Финишка!$A$3:$B$77,2,FALSE)</f>
        <v>0.011793981481481482</v>
      </c>
      <c r="I12" s="19"/>
    </row>
    <row r="13" spans="1:9" ht="12.75">
      <c r="A13" s="17">
        <v>6</v>
      </c>
      <c r="B13" s="19" t="s">
        <v>251</v>
      </c>
      <c r="C13" s="15">
        <v>94</v>
      </c>
      <c r="D13" s="15"/>
      <c r="E13" s="27" t="s">
        <v>252</v>
      </c>
      <c r="F13" s="19"/>
      <c r="G13" s="15">
        <v>147</v>
      </c>
      <c r="H13" s="28">
        <f>VLOOKUP(G13,Финишка!$A$3:$B$77,2,FALSE)</f>
        <v>0.012002314814814815</v>
      </c>
      <c r="I13" s="19" t="s">
        <v>141</v>
      </c>
    </row>
    <row r="14" spans="1:9" ht="12.75">
      <c r="A14" s="17">
        <v>7</v>
      </c>
      <c r="B14" s="19" t="s">
        <v>232</v>
      </c>
      <c r="C14" s="15">
        <v>92</v>
      </c>
      <c r="D14" s="15"/>
      <c r="E14" s="27" t="s">
        <v>26</v>
      </c>
      <c r="F14" s="19" t="s">
        <v>27</v>
      </c>
      <c r="G14" s="15">
        <v>141</v>
      </c>
      <c r="H14" s="28">
        <f>VLOOKUP(G14,Финишка!$A$3:$B$77,2,FALSE)</f>
        <v>0.012268518518518519</v>
      </c>
      <c r="I14" s="19" t="s">
        <v>92</v>
      </c>
    </row>
    <row r="15" spans="1:9" ht="12.75">
      <c r="A15" s="17">
        <v>8</v>
      </c>
      <c r="B15" s="19" t="s">
        <v>291</v>
      </c>
      <c r="C15" s="15">
        <v>95</v>
      </c>
      <c r="D15" s="15"/>
      <c r="E15" s="27" t="s">
        <v>109</v>
      </c>
      <c r="F15" s="19" t="s">
        <v>110</v>
      </c>
      <c r="G15" s="15">
        <v>348</v>
      </c>
      <c r="H15" s="28">
        <f>VLOOKUP(G15,Финишка!$A$3:$B$77,2,FALSE)</f>
        <v>0.012337962962962962</v>
      </c>
      <c r="I15" s="19"/>
    </row>
    <row r="16" spans="1:9" ht="12.75">
      <c r="A16" s="17">
        <v>9</v>
      </c>
      <c r="B16" s="19" t="s">
        <v>293</v>
      </c>
      <c r="C16" s="15">
        <v>92</v>
      </c>
      <c r="D16" s="15"/>
      <c r="E16" s="27" t="s">
        <v>109</v>
      </c>
      <c r="F16" s="19" t="s">
        <v>110</v>
      </c>
      <c r="G16" s="15">
        <v>351</v>
      </c>
      <c r="H16" s="28">
        <f>VLOOKUP(G16,Финишка!$A$3:$B$77,2,FALSE)</f>
        <v>0.012789351851851852</v>
      </c>
      <c r="I16" s="19"/>
    </row>
    <row r="17" spans="1:9" ht="12.75">
      <c r="A17" s="17">
        <v>10</v>
      </c>
      <c r="B17" s="19" t="s">
        <v>290</v>
      </c>
      <c r="C17" s="15">
        <v>91</v>
      </c>
      <c r="D17" s="15"/>
      <c r="E17" s="27" t="s">
        <v>109</v>
      </c>
      <c r="F17" s="19" t="s">
        <v>110</v>
      </c>
      <c r="G17" s="15">
        <v>349</v>
      </c>
      <c r="H17" s="28">
        <f>VLOOKUP(G17,Финишка!$A$3:$B$77,2,FALSE)</f>
        <v>0.012858796296296297</v>
      </c>
      <c r="I17" s="19"/>
    </row>
    <row r="18" spans="1:9" ht="12.75">
      <c r="A18" s="17">
        <v>11</v>
      </c>
      <c r="B18" s="19" t="s">
        <v>311</v>
      </c>
      <c r="C18" s="15">
        <v>93</v>
      </c>
      <c r="D18" s="15"/>
      <c r="E18" s="27" t="s">
        <v>312</v>
      </c>
      <c r="F18" s="19" t="s">
        <v>130</v>
      </c>
      <c r="G18" s="15">
        <v>47</v>
      </c>
      <c r="H18" s="28">
        <f>VLOOKUP(G18,Финишка!$A$3:$B$77,2,FALSE)</f>
        <v>0.013229166666666667</v>
      </c>
      <c r="I18" s="19"/>
    </row>
    <row r="19" spans="1:9" ht="12.75">
      <c r="A19" s="17">
        <v>12</v>
      </c>
      <c r="B19" s="19" t="s">
        <v>294</v>
      </c>
      <c r="C19" s="15">
        <v>92</v>
      </c>
      <c r="D19" s="15"/>
      <c r="E19" s="27" t="s">
        <v>26</v>
      </c>
      <c r="F19" s="19" t="s">
        <v>216</v>
      </c>
      <c r="G19" s="15">
        <v>374</v>
      </c>
      <c r="H19" s="28">
        <f>VLOOKUP(G19,Финишка!$A$3:$B$77,2,FALSE)</f>
        <v>0.013333333333333334</v>
      </c>
      <c r="I19" s="19" t="s">
        <v>297</v>
      </c>
    </row>
    <row r="20" spans="1:9" ht="12.75">
      <c r="A20" s="17">
        <v>13</v>
      </c>
      <c r="B20" s="19" t="s">
        <v>296</v>
      </c>
      <c r="C20" s="15">
        <v>91</v>
      </c>
      <c r="D20" s="45"/>
      <c r="E20" s="59" t="s">
        <v>26</v>
      </c>
      <c r="F20" s="51" t="s">
        <v>216</v>
      </c>
      <c r="G20" s="15">
        <v>371</v>
      </c>
      <c r="H20" s="28">
        <f>VLOOKUP(G20,Финишка!$A$3:$B$77,2,FALSE)</f>
        <v>0.014282407407407409</v>
      </c>
      <c r="I20" s="19" t="s">
        <v>297</v>
      </c>
    </row>
    <row r="21" spans="1:9" ht="12.75">
      <c r="A21" s="22"/>
      <c r="B21" s="22"/>
      <c r="C21" s="22"/>
      <c r="D21" s="66"/>
      <c r="E21" s="81" t="s">
        <v>167</v>
      </c>
      <c r="F21" s="81"/>
      <c r="G21" s="22"/>
      <c r="H21" s="28"/>
      <c r="I21" s="22"/>
    </row>
    <row r="22" spans="1:9" ht="12.75">
      <c r="A22" s="17">
        <v>1</v>
      </c>
      <c r="B22" s="19" t="s">
        <v>264</v>
      </c>
      <c r="C22" s="15">
        <v>91</v>
      </c>
      <c r="D22" s="49"/>
      <c r="E22" s="35" t="s">
        <v>265</v>
      </c>
      <c r="F22" s="48" t="s">
        <v>266</v>
      </c>
      <c r="G22" s="15">
        <v>181</v>
      </c>
      <c r="H22" s="28">
        <f>VLOOKUP(G22,Финишка!$A$3:$B$77,2,FALSE)</f>
        <v>0.008692129629629631</v>
      </c>
      <c r="I22" s="19" t="s">
        <v>267</v>
      </c>
    </row>
    <row r="23" spans="1:9" ht="12.75">
      <c r="A23" s="17">
        <v>2</v>
      </c>
      <c r="B23" s="19" t="s">
        <v>215</v>
      </c>
      <c r="C23" s="15">
        <v>91</v>
      </c>
      <c r="D23" s="15"/>
      <c r="E23" s="27" t="s">
        <v>26</v>
      </c>
      <c r="F23" s="48" t="s">
        <v>216</v>
      </c>
      <c r="G23" s="15">
        <v>126</v>
      </c>
      <c r="H23" s="28">
        <f>VLOOKUP(G23,Финишка!$A$3:$B$77,2,FALSE)</f>
        <v>0.00880787037037037</v>
      </c>
      <c r="I23" s="19" t="s">
        <v>219</v>
      </c>
    </row>
    <row r="24" spans="1:9" ht="12.75">
      <c r="A24" s="17">
        <v>3</v>
      </c>
      <c r="B24" s="19" t="s">
        <v>209</v>
      </c>
      <c r="C24" s="15">
        <v>91</v>
      </c>
      <c r="D24" s="15"/>
      <c r="E24" s="27" t="s">
        <v>119</v>
      </c>
      <c r="F24" s="19" t="s">
        <v>213</v>
      </c>
      <c r="G24" s="15">
        <v>118</v>
      </c>
      <c r="H24" s="28">
        <f>VLOOKUP(G24,Финишка!$A$3:$B$77,2,FALSE)</f>
        <v>0.009039351851851852</v>
      </c>
      <c r="I24" s="19" t="s">
        <v>211</v>
      </c>
    </row>
    <row r="25" spans="1:9" ht="12.75">
      <c r="A25" s="17">
        <v>4</v>
      </c>
      <c r="B25" s="19" t="s">
        <v>315</v>
      </c>
      <c r="C25" s="15">
        <v>91</v>
      </c>
      <c r="D25" s="15"/>
      <c r="E25" s="27" t="s">
        <v>26</v>
      </c>
      <c r="F25" s="19" t="s">
        <v>299</v>
      </c>
      <c r="G25" s="15">
        <v>341</v>
      </c>
      <c r="H25" s="28">
        <f>VLOOKUP(G25,Финишка!$A$3:$B$77,2,FALSE)</f>
        <v>0.009166666666666667</v>
      </c>
      <c r="I25" s="19"/>
    </row>
    <row r="26" spans="1:9" ht="12.75">
      <c r="A26" s="17">
        <v>5</v>
      </c>
      <c r="B26" s="19" t="s">
        <v>217</v>
      </c>
      <c r="C26" s="15">
        <v>92</v>
      </c>
      <c r="D26" s="15"/>
      <c r="E26" s="27" t="s">
        <v>26</v>
      </c>
      <c r="F26" s="19" t="s">
        <v>216</v>
      </c>
      <c r="G26" s="15">
        <v>127</v>
      </c>
      <c r="H26" s="28">
        <f>VLOOKUP(G26,Финишка!$A$3:$B$77,2,FALSE)</f>
        <v>0.009398148148148149</v>
      </c>
      <c r="I26" s="19" t="s">
        <v>219</v>
      </c>
    </row>
    <row r="27" spans="1:9" ht="12.75">
      <c r="A27" s="17">
        <v>6</v>
      </c>
      <c r="B27" s="19" t="s">
        <v>38</v>
      </c>
      <c r="C27" s="15">
        <v>92</v>
      </c>
      <c r="D27" s="15"/>
      <c r="E27" s="27" t="s">
        <v>26</v>
      </c>
      <c r="F27" s="19" t="s">
        <v>27</v>
      </c>
      <c r="G27" s="15">
        <v>132</v>
      </c>
      <c r="H27" s="28">
        <f>VLOOKUP(G27,Финишка!$A$3:$B$77,2,FALSE)</f>
        <v>0.009733796296296298</v>
      </c>
      <c r="I27" s="19" t="s">
        <v>39</v>
      </c>
    </row>
    <row r="28" spans="1:9" ht="12.75">
      <c r="A28" s="17">
        <v>7</v>
      </c>
      <c r="B28" s="19" t="s">
        <v>111</v>
      </c>
      <c r="C28" s="15">
        <v>92</v>
      </c>
      <c r="D28" s="15"/>
      <c r="E28" s="27" t="s">
        <v>109</v>
      </c>
      <c r="F28" s="19" t="s">
        <v>110</v>
      </c>
      <c r="G28" s="15">
        <v>354</v>
      </c>
      <c r="H28" s="28">
        <f>VLOOKUP(G28,Финишка!$A$3:$B$77,2,FALSE)</f>
        <v>0.010104166666666668</v>
      </c>
      <c r="I28" s="19"/>
    </row>
    <row r="29" spans="1:9" ht="12.75">
      <c r="A29" s="17">
        <v>8</v>
      </c>
      <c r="B29" s="19" t="s">
        <v>268</v>
      </c>
      <c r="C29" s="15">
        <v>92</v>
      </c>
      <c r="D29" s="15"/>
      <c r="E29" s="27" t="s">
        <v>44</v>
      </c>
      <c r="F29" s="19" t="s">
        <v>266</v>
      </c>
      <c r="G29" s="15">
        <v>185</v>
      </c>
      <c r="H29" s="28">
        <f>VLOOKUP(G29,Финишка!$A$3:$B$77,2,FALSE)</f>
        <v>0.01019675925925926</v>
      </c>
      <c r="I29" s="19" t="s">
        <v>269</v>
      </c>
    </row>
    <row r="30" spans="1:9" ht="12.75">
      <c r="A30" s="17">
        <v>9</v>
      </c>
      <c r="B30" s="19" t="s">
        <v>307</v>
      </c>
      <c r="C30" s="15">
        <v>92</v>
      </c>
      <c r="D30" s="15"/>
      <c r="E30" s="27" t="s">
        <v>109</v>
      </c>
      <c r="F30" s="19" t="s">
        <v>110</v>
      </c>
      <c r="G30" s="15">
        <v>356</v>
      </c>
      <c r="H30" s="28">
        <f>VLOOKUP(G30,Финишка!$A$3:$B$77,2,FALSE)</f>
        <v>0.01054398148148148</v>
      </c>
      <c r="I30" s="19"/>
    </row>
    <row r="31" spans="1:9" ht="12.75">
      <c r="A31" s="17">
        <v>10</v>
      </c>
      <c r="B31" s="19" t="s">
        <v>316</v>
      </c>
      <c r="C31" s="15">
        <v>93</v>
      </c>
      <c r="D31" s="15"/>
      <c r="E31" s="27" t="s">
        <v>26</v>
      </c>
      <c r="F31" s="19" t="s">
        <v>216</v>
      </c>
      <c r="G31" s="15">
        <v>365</v>
      </c>
      <c r="H31" s="28">
        <f>VLOOKUP(G31,Финишка!$A$3:$B$77,2,FALSE)</f>
        <v>0.010925925925925924</v>
      </c>
      <c r="I31" s="19"/>
    </row>
    <row r="32" spans="1:9" ht="12.75">
      <c r="A32" s="17">
        <v>11</v>
      </c>
      <c r="B32" s="19" t="s">
        <v>273</v>
      </c>
      <c r="C32" s="15">
        <v>93</v>
      </c>
      <c r="D32" s="15"/>
      <c r="E32" s="27" t="s">
        <v>44</v>
      </c>
      <c r="F32" s="19" t="s">
        <v>266</v>
      </c>
      <c r="G32" s="15">
        <v>189</v>
      </c>
      <c r="H32" s="28">
        <f>VLOOKUP(G32,Финишка!$A$3:$B$77,2,FALSE)</f>
        <v>0.011215277777777777</v>
      </c>
      <c r="I32" s="19" t="s">
        <v>269</v>
      </c>
    </row>
    <row r="33" spans="1:9" ht="12.75">
      <c r="A33" s="17">
        <v>12</v>
      </c>
      <c r="B33" s="19" t="s">
        <v>274</v>
      </c>
      <c r="C33" s="15">
        <v>93</v>
      </c>
      <c r="D33" s="15"/>
      <c r="E33" s="27" t="s">
        <v>44</v>
      </c>
      <c r="F33" s="19" t="s">
        <v>266</v>
      </c>
      <c r="G33" s="15">
        <v>193</v>
      </c>
      <c r="H33" s="28">
        <f>VLOOKUP(G33,Финишка!$A$3:$B$77,2,FALSE)</f>
        <v>0.01125</v>
      </c>
      <c r="I33" s="19" t="s">
        <v>275</v>
      </c>
    </row>
    <row r="34" spans="1:9" ht="12.75">
      <c r="A34" s="17">
        <v>13</v>
      </c>
      <c r="B34" s="19" t="s">
        <v>306</v>
      </c>
      <c r="C34" s="15">
        <v>94</v>
      </c>
      <c r="D34" s="15"/>
      <c r="E34" s="27" t="s">
        <v>109</v>
      </c>
      <c r="F34" s="19" t="s">
        <v>110</v>
      </c>
      <c r="G34" s="15">
        <v>355</v>
      </c>
      <c r="H34" s="28">
        <f>VLOOKUP(G34,Финишка!$A$3:$B$77,2,FALSE)</f>
        <v>0.011458333333333334</v>
      </c>
      <c r="I34" s="19"/>
    </row>
    <row r="35" spans="1:9" ht="12.75">
      <c r="A35" s="17">
        <v>14</v>
      </c>
      <c r="B35" s="19" t="s">
        <v>314</v>
      </c>
      <c r="C35" s="15">
        <v>91</v>
      </c>
      <c r="D35" s="15"/>
      <c r="E35" s="27" t="s">
        <v>26</v>
      </c>
      <c r="F35" s="19" t="s">
        <v>299</v>
      </c>
      <c r="G35" s="15">
        <v>197</v>
      </c>
      <c r="H35" s="28">
        <f>VLOOKUP(G35,Финишка!$A$3:$B$77,2,FALSE)</f>
        <v>0.011516203703703702</v>
      </c>
      <c r="I35" s="19"/>
    </row>
    <row r="36" spans="1:9" ht="12.75">
      <c r="A36" s="17">
        <v>15</v>
      </c>
      <c r="B36" s="19" t="s">
        <v>327</v>
      </c>
      <c r="C36" s="15">
        <v>91</v>
      </c>
      <c r="D36" s="15"/>
      <c r="E36" s="27" t="s">
        <v>325</v>
      </c>
      <c r="F36" s="19" t="s">
        <v>326</v>
      </c>
      <c r="G36" s="15">
        <v>109</v>
      </c>
      <c r="H36" s="28">
        <f>VLOOKUP(G36,Финишка!$A$3:$B$77,2,FALSE)</f>
        <v>0.011539351851851851</v>
      </c>
      <c r="I36" s="19"/>
    </row>
    <row r="37" spans="1:9" ht="12.75">
      <c r="A37" s="17">
        <v>16</v>
      </c>
      <c r="B37" s="19" t="s">
        <v>253</v>
      </c>
      <c r="C37" s="15">
        <v>93</v>
      </c>
      <c r="D37" s="15"/>
      <c r="E37" s="27" t="s">
        <v>104</v>
      </c>
      <c r="F37" s="19"/>
      <c r="G37" s="15">
        <v>145</v>
      </c>
      <c r="H37" s="28">
        <f>VLOOKUP(G37,Финишка!$A$3:$B$77,2,FALSE)</f>
        <v>0.0115625</v>
      </c>
      <c r="I37" s="19" t="s">
        <v>141</v>
      </c>
    </row>
    <row r="38" spans="1:9" ht="12.75">
      <c r="A38" s="17">
        <v>17</v>
      </c>
      <c r="B38" s="19" t="s">
        <v>257</v>
      </c>
      <c r="C38" s="15">
        <v>92</v>
      </c>
      <c r="D38" s="15"/>
      <c r="E38" s="27" t="s">
        <v>26</v>
      </c>
      <c r="F38" s="19" t="s">
        <v>27</v>
      </c>
      <c r="G38" s="15">
        <v>161</v>
      </c>
      <c r="H38" s="28">
        <f>VLOOKUP(G38,Финишка!$A$3:$B$77,2,FALSE)</f>
        <v>0.011689814814814814</v>
      </c>
      <c r="I38" s="19" t="s">
        <v>86</v>
      </c>
    </row>
    <row r="39" spans="1:9" ht="12.75">
      <c r="A39" s="17">
        <v>18</v>
      </c>
      <c r="B39" s="19" t="s">
        <v>310</v>
      </c>
      <c r="C39" s="15">
        <v>94</v>
      </c>
      <c r="D39" s="15"/>
      <c r="E39" s="27" t="s">
        <v>109</v>
      </c>
      <c r="F39" s="19" t="s">
        <v>110</v>
      </c>
      <c r="G39" s="15">
        <v>359</v>
      </c>
      <c r="H39" s="28">
        <f>VLOOKUP(G39,Финишка!$A$3:$B$77,2,FALSE)</f>
        <v>0.011712962962962965</v>
      </c>
      <c r="I39" s="19"/>
    </row>
    <row r="40" spans="1:9" ht="12.75">
      <c r="A40" s="17">
        <v>19</v>
      </c>
      <c r="B40" s="19" t="s">
        <v>234</v>
      </c>
      <c r="C40" s="15">
        <v>93</v>
      </c>
      <c r="D40" s="15"/>
      <c r="E40" s="27" t="s">
        <v>26</v>
      </c>
      <c r="F40" s="19" t="s">
        <v>27</v>
      </c>
      <c r="G40" s="15">
        <v>143</v>
      </c>
      <c r="H40" s="28">
        <f>VLOOKUP(G40,Финишка!$A$3:$B$77,2,FALSE)</f>
        <v>0.01175925925925926</v>
      </c>
      <c r="I40" s="19" t="s">
        <v>92</v>
      </c>
    </row>
    <row r="41" spans="1:9" ht="12.75">
      <c r="A41" s="17">
        <v>20</v>
      </c>
      <c r="B41" s="19" t="s">
        <v>233</v>
      </c>
      <c r="C41" s="15">
        <v>92</v>
      </c>
      <c r="D41" s="15"/>
      <c r="E41" s="27" t="s">
        <v>26</v>
      </c>
      <c r="F41" s="19" t="s">
        <v>27</v>
      </c>
      <c r="G41" s="15">
        <v>142</v>
      </c>
      <c r="H41" s="28">
        <f>VLOOKUP(G41,Финишка!$A$3:$B$77,2,FALSE)</f>
        <v>0.012013888888888888</v>
      </c>
      <c r="I41" s="19" t="s">
        <v>92</v>
      </c>
    </row>
    <row r="42" spans="1:9" ht="12.75">
      <c r="A42" s="17">
        <v>21</v>
      </c>
      <c r="B42" s="19" t="s">
        <v>313</v>
      </c>
      <c r="C42" s="15">
        <v>92</v>
      </c>
      <c r="D42" s="15"/>
      <c r="E42" s="27" t="s">
        <v>26</v>
      </c>
      <c r="F42" s="19" t="s">
        <v>216</v>
      </c>
      <c r="G42" s="15">
        <v>377</v>
      </c>
      <c r="H42" s="28">
        <f>VLOOKUP(G42,Финишка!$A$3:$B$77,2,FALSE)</f>
        <v>0.0121875</v>
      </c>
      <c r="I42" s="19"/>
    </row>
    <row r="43" spans="1:9" ht="12.75">
      <c r="A43" s="17">
        <v>22</v>
      </c>
      <c r="B43" s="19" t="s">
        <v>308</v>
      </c>
      <c r="C43" s="15">
        <v>94</v>
      </c>
      <c r="D43" s="15"/>
      <c r="E43" s="27" t="s">
        <v>109</v>
      </c>
      <c r="F43" s="19" t="s">
        <v>110</v>
      </c>
      <c r="G43" s="15">
        <v>357</v>
      </c>
      <c r="H43" s="28">
        <f>VLOOKUP(G43,Финишка!$A$3:$B$77,2,FALSE)</f>
        <v>0.012326388888888888</v>
      </c>
      <c r="I43" s="19"/>
    </row>
    <row r="44" spans="1:9" ht="12.75">
      <c r="A44" s="17">
        <v>23</v>
      </c>
      <c r="B44" s="19" t="s">
        <v>258</v>
      </c>
      <c r="C44" s="15">
        <v>96</v>
      </c>
      <c r="D44" s="15"/>
      <c r="E44" s="27" t="s">
        <v>26</v>
      </c>
      <c r="F44" s="19" t="s">
        <v>27</v>
      </c>
      <c r="G44" s="15">
        <v>167</v>
      </c>
      <c r="H44" s="28">
        <f>VLOOKUP(G44,Финишка!$A$3:$B$77,2,FALSE)</f>
        <v>0.012395833333333335</v>
      </c>
      <c r="I44" s="19" t="s">
        <v>86</v>
      </c>
    </row>
    <row r="45" spans="1:9" ht="12.75">
      <c r="A45" s="17">
        <v>24</v>
      </c>
      <c r="B45" s="19" t="s">
        <v>272</v>
      </c>
      <c r="C45" s="15">
        <v>92</v>
      </c>
      <c r="D45" s="15"/>
      <c r="E45" s="27" t="s">
        <v>44</v>
      </c>
      <c r="F45" s="19" t="s">
        <v>266</v>
      </c>
      <c r="G45" s="15">
        <v>188</v>
      </c>
      <c r="H45" s="28">
        <f>VLOOKUP(G45,Финишка!$A$3:$B$77,2,FALSE)</f>
        <v>0.012800925925925926</v>
      </c>
      <c r="I45" s="19" t="s">
        <v>269</v>
      </c>
    </row>
    <row r="46" spans="1:9" ht="12.75">
      <c r="A46" s="17">
        <v>25</v>
      </c>
      <c r="B46" s="19" t="s">
        <v>223</v>
      </c>
      <c r="C46" s="15">
        <v>94</v>
      </c>
      <c r="D46" s="15"/>
      <c r="E46" s="27" t="s">
        <v>26</v>
      </c>
      <c r="F46" s="19" t="s">
        <v>27</v>
      </c>
      <c r="G46" s="15">
        <v>129</v>
      </c>
      <c r="H46" s="28">
        <f>VLOOKUP(G46,Финишка!$A$3:$B$77,2,FALSE)</f>
        <v>0.012824074074074073</v>
      </c>
      <c r="I46" s="19" t="s">
        <v>48</v>
      </c>
    </row>
    <row r="47" spans="1:9" ht="12.75">
      <c r="A47" s="17">
        <v>26</v>
      </c>
      <c r="B47" s="19" t="s">
        <v>309</v>
      </c>
      <c r="C47" s="15">
        <v>96</v>
      </c>
      <c r="D47" s="15"/>
      <c r="E47" s="27" t="s">
        <v>109</v>
      </c>
      <c r="F47" s="19" t="s">
        <v>110</v>
      </c>
      <c r="G47" s="15">
        <v>358</v>
      </c>
      <c r="H47" s="28">
        <f>VLOOKUP(G47,Финишка!$A$3:$B$77,2,FALSE)</f>
        <v>0.013148148148148147</v>
      </c>
      <c r="I47" s="19"/>
    </row>
    <row r="48" spans="1:9" ht="12.75">
      <c r="A48" s="17">
        <v>27</v>
      </c>
      <c r="B48" s="19" t="s">
        <v>224</v>
      </c>
      <c r="C48" s="15">
        <v>92</v>
      </c>
      <c r="D48" s="15"/>
      <c r="E48" s="27" t="s">
        <v>26</v>
      </c>
      <c r="F48" s="19" t="s">
        <v>27</v>
      </c>
      <c r="G48" s="15">
        <v>131</v>
      </c>
      <c r="H48" s="28">
        <f>VLOOKUP(G48,Финишка!$A$3:$B$77,2,FALSE)</f>
        <v>0.014791666666666668</v>
      </c>
      <c r="I48" s="19" t="s">
        <v>48</v>
      </c>
    </row>
    <row r="49" spans="1:9" ht="12.75" hidden="1">
      <c r="A49" s="17"/>
      <c r="B49" s="19" t="s">
        <v>210</v>
      </c>
      <c r="C49" s="15">
        <v>92</v>
      </c>
      <c r="D49" s="15"/>
      <c r="E49" s="27" t="s">
        <v>119</v>
      </c>
      <c r="F49" s="19" t="s">
        <v>213</v>
      </c>
      <c r="G49" s="15">
        <v>119</v>
      </c>
      <c r="H49" s="28" t="e">
        <f>VLOOKUP(G49,Финишка!$A$3:$B$77,2,FALSE)</f>
        <v>#N/A</v>
      </c>
      <c r="I49" s="19" t="s">
        <v>211</v>
      </c>
    </row>
    <row r="50" spans="1:9" ht="12.75" hidden="1">
      <c r="A50" s="17"/>
      <c r="B50" s="19" t="s">
        <v>218</v>
      </c>
      <c r="C50" s="15">
        <v>94</v>
      </c>
      <c r="D50" s="15"/>
      <c r="E50" s="27" t="s">
        <v>26</v>
      </c>
      <c r="F50" s="19" t="s">
        <v>216</v>
      </c>
      <c r="G50" s="15">
        <v>128</v>
      </c>
      <c r="H50" s="28" t="e">
        <f>VLOOKUP(G50,Финишка!$A$3:$B$77,2,FALSE)</f>
        <v>#N/A</v>
      </c>
      <c r="I50" s="19" t="s">
        <v>219</v>
      </c>
    </row>
    <row r="51" spans="1:9" ht="12.75">
      <c r="A51" s="39"/>
      <c r="B51" s="41"/>
      <c r="C51" s="41"/>
      <c r="D51" s="67"/>
      <c r="E51" s="56" t="s">
        <v>199</v>
      </c>
      <c r="F51" s="41"/>
      <c r="G51" s="41"/>
      <c r="H51" s="28"/>
      <c r="I51" s="41"/>
    </row>
    <row r="52" spans="1:9" ht="12.75">
      <c r="A52" s="17">
        <v>1</v>
      </c>
      <c r="B52" s="19" t="s">
        <v>298</v>
      </c>
      <c r="C52" s="15">
        <v>89</v>
      </c>
      <c r="D52" s="15"/>
      <c r="E52" s="19" t="s">
        <v>26</v>
      </c>
      <c r="F52" s="19" t="s">
        <v>299</v>
      </c>
      <c r="G52" s="15">
        <v>199</v>
      </c>
      <c r="H52" s="28">
        <f>VLOOKUP(G52,Финишка!$A$3:$B$77,2,FALSE)</f>
        <v>0.010208333333333333</v>
      </c>
      <c r="I52" s="19"/>
    </row>
    <row r="53" spans="1:9" ht="12.75">
      <c r="A53" s="50">
        <v>2</v>
      </c>
      <c r="B53" s="51" t="s">
        <v>138</v>
      </c>
      <c r="C53" s="45">
        <v>90</v>
      </c>
      <c r="D53" s="45"/>
      <c r="E53" s="59" t="s">
        <v>119</v>
      </c>
      <c r="F53" s="51" t="s">
        <v>120</v>
      </c>
      <c r="G53" s="45">
        <v>121</v>
      </c>
      <c r="H53" s="28">
        <f>VLOOKUP(G53,Финишка!$A$3:$B$77,2,FALSE)</f>
        <v>0.010590277777777777</v>
      </c>
      <c r="I53" s="74" t="s">
        <v>121</v>
      </c>
    </row>
    <row r="54" spans="1:9" ht="12.75">
      <c r="A54" s="17">
        <v>3</v>
      </c>
      <c r="B54" s="51" t="s">
        <v>324</v>
      </c>
      <c r="C54" s="45">
        <v>89</v>
      </c>
      <c r="D54" s="45"/>
      <c r="E54" s="51" t="s">
        <v>325</v>
      </c>
      <c r="F54" s="51" t="s">
        <v>326</v>
      </c>
      <c r="G54" s="45">
        <v>110</v>
      </c>
      <c r="H54" s="28">
        <f>VLOOKUP(G54,Финишка!$A$3:$B$77,2,FALSE)</f>
        <v>0.010775462962962964</v>
      </c>
      <c r="I54" s="51"/>
    </row>
    <row r="55" spans="1:9" ht="12.75">
      <c r="A55" s="50">
        <v>4</v>
      </c>
      <c r="B55" s="51" t="s">
        <v>66</v>
      </c>
      <c r="C55" s="45">
        <v>90</v>
      </c>
      <c r="D55" s="45"/>
      <c r="E55" s="51" t="s">
        <v>26</v>
      </c>
      <c r="F55" s="51" t="s">
        <v>27</v>
      </c>
      <c r="G55" s="45">
        <v>136</v>
      </c>
      <c r="H55" s="28">
        <f>VLOOKUP(G55,Финишка!$A$3:$B$77,2,FALSE)</f>
        <v>0.011180555555555556</v>
      </c>
      <c r="I55" s="51" t="s">
        <v>39</v>
      </c>
    </row>
    <row r="56" spans="1:9" ht="12.75">
      <c r="A56" s="17">
        <v>5</v>
      </c>
      <c r="B56" s="51" t="s">
        <v>126</v>
      </c>
      <c r="C56" s="45">
        <v>90</v>
      </c>
      <c r="D56" s="45"/>
      <c r="E56" s="51" t="s">
        <v>26</v>
      </c>
      <c r="F56" s="51" t="s">
        <v>27</v>
      </c>
      <c r="G56" s="45">
        <v>166</v>
      </c>
      <c r="H56" s="28">
        <f>VLOOKUP(G56,Финишка!$A$3:$B$77,2,FALSE)</f>
        <v>0.012685185185185183</v>
      </c>
      <c r="I56" s="51" t="s">
        <v>86</v>
      </c>
    </row>
    <row r="57" spans="1:9" ht="12.75">
      <c r="A57" s="50">
        <v>6</v>
      </c>
      <c r="B57" s="19" t="s">
        <v>91</v>
      </c>
      <c r="C57" s="15">
        <v>90</v>
      </c>
      <c r="D57" s="15"/>
      <c r="E57" s="19" t="s">
        <v>26</v>
      </c>
      <c r="F57" s="19" t="s">
        <v>27</v>
      </c>
      <c r="G57" s="15">
        <v>163</v>
      </c>
      <c r="H57" s="28">
        <f>VLOOKUP(G57,Финишка!$A$3:$B$77,2,FALSE)</f>
        <v>0.012881944444444446</v>
      </c>
      <c r="I57" s="19" t="s">
        <v>86</v>
      </c>
    </row>
    <row r="58" spans="1:9" ht="12.75">
      <c r="A58" s="17">
        <v>7</v>
      </c>
      <c r="B58" s="19" t="s">
        <v>304</v>
      </c>
      <c r="C58" s="15">
        <v>90</v>
      </c>
      <c r="D58" s="15"/>
      <c r="E58" s="19" t="s">
        <v>26</v>
      </c>
      <c r="F58" s="19" t="s">
        <v>216</v>
      </c>
      <c r="G58" s="15">
        <v>375</v>
      </c>
      <c r="H58" s="28">
        <f>VLOOKUP(G58,Финишка!$A$3:$B$77,2,FALSE)</f>
        <v>0.01324074074074074</v>
      </c>
      <c r="I58" s="19" t="s">
        <v>297</v>
      </c>
    </row>
    <row r="59" spans="1:9" ht="12.75" hidden="1">
      <c r="A59" s="29"/>
      <c r="B59" s="22"/>
      <c r="C59" s="13"/>
      <c r="D59" s="13"/>
      <c r="E59" s="22" t="s">
        <v>200</v>
      </c>
      <c r="F59" s="22"/>
      <c r="G59" s="13"/>
      <c r="H59" s="28"/>
      <c r="I59" s="22"/>
    </row>
    <row r="60" spans="1:9" ht="12.75" hidden="1">
      <c r="A60" s="17">
        <v>1</v>
      </c>
      <c r="B60" s="36" t="s">
        <v>333</v>
      </c>
      <c r="C60" s="17">
        <v>87</v>
      </c>
      <c r="D60" s="17" t="s">
        <v>30</v>
      </c>
      <c r="E60" s="36" t="s">
        <v>129</v>
      </c>
      <c r="F60" s="36" t="s">
        <v>130</v>
      </c>
      <c r="G60" s="17">
        <v>387</v>
      </c>
      <c r="H60" s="28">
        <f>VLOOKUP(G60,Финишка!$A$3:$B$77,2,FALSE)</f>
        <v>0.009745370370370371</v>
      </c>
      <c r="I60" s="36" t="s">
        <v>334</v>
      </c>
    </row>
    <row r="61" spans="1:9" ht="12.75" hidden="1">
      <c r="A61" s="17">
        <v>2</v>
      </c>
      <c r="B61" s="36" t="s">
        <v>300</v>
      </c>
      <c r="C61" s="17">
        <v>88</v>
      </c>
      <c r="D61" s="17"/>
      <c r="E61" s="36" t="s">
        <v>26</v>
      </c>
      <c r="F61" s="36"/>
      <c r="G61" s="17">
        <v>367</v>
      </c>
      <c r="H61" s="28">
        <f>VLOOKUP(G61,Финишка!$A$3:$B$77,2,FALSE)</f>
        <v>0.010243055555555556</v>
      </c>
      <c r="I61" s="36"/>
    </row>
    <row r="62" spans="1:9" ht="12.75" hidden="1">
      <c r="A62" s="17">
        <v>3</v>
      </c>
      <c r="B62" s="19" t="s">
        <v>70</v>
      </c>
      <c r="C62" s="15">
        <v>87</v>
      </c>
      <c r="D62" s="15" t="s">
        <v>30</v>
      </c>
      <c r="E62" s="19" t="s">
        <v>71</v>
      </c>
      <c r="F62" s="19" t="s">
        <v>116</v>
      </c>
      <c r="G62" s="15">
        <v>425</v>
      </c>
      <c r="H62" s="28">
        <f>VLOOKUP(G62,Финишка!$A$3:$B$77,2,FALSE)</f>
        <v>0.01042824074074074</v>
      </c>
      <c r="I62" s="19" t="s">
        <v>117</v>
      </c>
    </row>
    <row r="63" spans="1:9" ht="12.75" hidden="1">
      <c r="A63" s="17">
        <v>4</v>
      </c>
      <c r="B63" s="36" t="s">
        <v>305</v>
      </c>
      <c r="C63" s="17">
        <v>87</v>
      </c>
      <c r="D63" s="17"/>
      <c r="E63" s="36" t="s">
        <v>26</v>
      </c>
      <c r="F63" s="36" t="s">
        <v>216</v>
      </c>
      <c r="G63" s="17">
        <v>376</v>
      </c>
      <c r="H63" s="28">
        <f>VLOOKUP(G63,Финишка!$A$3:$B$77,2,FALSE)</f>
        <v>0.013981481481481482</v>
      </c>
      <c r="I63" s="22"/>
    </row>
    <row r="64" spans="1:8" ht="12.75" hidden="1">
      <c r="A64" s="1"/>
      <c r="C64" s="1"/>
      <c r="D64" s="1"/>
      <c r="E64" s="7" t="s">
        <v>15</v>
      </c>
      <c r="G64" s="1"/>
      <c r="H64" s="28"/>
    </row>
    <row r="65" spans="1:9" ht="12.75" hidden="1">
      <c r="A65" s="15">
        <v>1</v>
      </c>
      <c r="B65" s="19" t="s">
        <v>303</v>
      </c>
      <c r="C65" s="15">
        <v>69</v>
      </c>
      <c r="D65" s="15"/>
      <c r="E65" s="68" t="s">
        <v>26</v>
      </c>
      <c r="F65" s="19" t="s">
        <v>299</v>
      </c>
      <c r="G65" s="15">
        <v>366</v>
      </c>
      <c r="H65" s="28">
        <f>VLOOKUP(G65,Финишка!$A$3:$B$77,2,FALSE)</f>
        <v>0.011469907407407408</v>
      </c>
      <c r="I65" s="19"/>
    </row>
    <row r="66" spans="1:9" ht="12.75" hidden="1">
      <c r="A66" s="17">
        <v>2</v>
      </c>
      <c r="B66" s="19" t="s">
        <v>133</v>
      </c>
      <c r="C66" s="15">
        <v>68</v>
      </c>
      <c r="D66" s="15"/>
      <c r="E66" s="19" t="s">
        <v>26</v>
      </c>
      <c r="F66" s="19" t="s">
        <v>134</v>
      </c>
      <c r="G66" s="15">
        <v>360</v>
      </c>
      <c r="H66" s="28">
        <f>VLOOKUP(G66,Финишка!$A$3:$B$77,2,FALSE)</f>
        <v>0.01238425925925926</v>
      </c>
      <c r="I66" s="19"/>
    </row>
    <row r="67" spans="1:9" ht="12.75" hidden="1">
      <c r="A67" s="19"/>
      <c r="B67" s="19"/>
      <c r="C67" s="15"/>
      <c r="D67" s="15"/>
      <c r="E67" s="13" t="s">
        <v>18</v>
      </c>
      <c r="F67" s="19"/>
      <c r="G67" s="19"/>
      <c r="H67" s="28"/>
      <c r="I67" s="19"/>
    </row>
    <row r="68" spans="1:9" ht="12.75" hidden="1">
      <c r="A68" s="17">
        <v>1</v>
      </c>
      <c r="B68" s="19" t="s">
        <v>53</v>
      </c>
      <c r="C68" s="15">
        <v>55</v>
      </c>
      <c r="D68" s="15"/>
      <c r="E68" s="19" t="s">
        <v>129</v>
      </c>
      <c r="F68" s="19" t="s">
        <v>322</v>
      </c>
      <c r="G68" s="15">
        <v>378</v>
      </c>
      <c r="H68" s="28">
        <f>VLOOKUP(G68,Финишка!$A$3:$B$77,2,FALSE)</f>
        <v>0.009270833333333334</v>
      </c>
      <c r="I68" s="19"/>
    </row>
    <row r="69" spans="1:9" ht="12.75" hidden="1">
      <c r="A69" s="17">
        <v>2</v>
      </c>
      <c r="B69" s="19" t="s">
        <v>107</v>
      </c>
      <c r="C69" s="15">
        <v>53</v>
      </c>
      <c r="D69" s="15"/>
      <c r="E69" s="19" t="s">
        <v>26</v>
      </c>
      <c r="F69" s="19" t="s">
        <v>28</v>
      </c>
      <c r="G69" s="15">
        <v>344</v>
      </c>
      <c r="H69" s="28">
        <f>VLOOKUP(G69,Финишка!$A$3:$B$77,2,FALSE)</f>
        <v>0.009432870370370371</v>
      </c>
      <c r="I69" s="19"/>
    </row>
    <row r="70" spans="1:9" ht="12.75" hidden="1">
      <c r="A70" s="17">
        <v>3</v>
      </c>
      <c r="B70" s="19" t="s">
        <v>286</v>
      </c>
      <c r="C70" s="15">
        <v>55</v>
      </c>
      <c r="D70" s="15"/>
      <c r="E70" s="19" t="s">
        <v>44</v>
      </c>
      <c r="F70" s="19"/>
      <c r="G70" s="15">
        <v>233</v>
      </c>
      <c r="H70" s="28">
        <f>VLOOKUP(G70,Финишка!$A$3:$B$77,2,FALSE)</f>
        <v>0.009780092592592592</v>
      </c>
      <c r="I70" s="19"/>
    </row>
    <row r="71" spans="1:9" ht="12.75" hidden="1">
      <c r="A71" s="17">
        <v>4</v>
      </c>
      <c r="B71" s="19" t="s">
        <v>155</v>
      </c>
      <c r="C71" s="15">
        <v>56</v>
      </c>
      <c r="D71" s="15"/>
      <c r="E71" s="19" t="s">
        <v>26</v>
      </c>
      <c r="F71" s="19" t="s">
        <v>33</v>
      </c>
      <c r="G71" s="15">
        <v>213</v>
      </c>
      <c r="H71" s="28">
        <f>VLOOKUP(G71,Финишка!$A$3:$B$77,2,FALSE)</f>
        <v>0.009976851851851853</v>
      </c>
      <c r="I71" s="19"/>
    </row>
    <row r="72" spans="1:9" ht="12.75" hidden="1">
      <c r="A72" s="17">
        <v>5</v>
      </c>
      <c r="B72" s="19" t="s">
        <v>348</v>
      </c>
      <c r="C72" s="15">
        <v>56</v>
      </c>
      <c r="D72" s="15" t="s">
        <v>47</v>
      </c>
      <c r="E72" s="19" t="s">
        <v>129</v>
      </c>
      <c r="F72" s="19"/>
      <c r="G72" s="15">
        <v>101</v>
      </c>
      <c r="H72" s="28">
        <f>VLOOKUP(G72,Финишка!$A$3:$B$77,2,FALSE)</f>
        <v>0.010069444444444445</v>
      </c>
      <c r="I72" s="19"/>
    </row>
    <row r="73" spans="1:9" ht="12.75" hidden="1">
      <c r="A73" s="17">
        <v>6</v>
      </c>
      <c r="B73" s="19" t="s">
        <v>23</v>
      </c>
      <c r="C73" s="15">
        <v>56</v>
      </c>
      <c r="D73" s="15" t="s">
        <v>24</v>
      </c>
      <c r="E73" s="19" t="s">
        <v>34</v>
      </c>
      <c r="F73" s="19"/>
      <c r="G73" s="15">
        <v>200</v>
      </c>
      <c r="H73" s="28">
        <f>VLOOKUP(G73,Финишка!$A$3:$B$77,2,FALSE)</f>
        <v>0.010115740740740741</v>
      </c>
      <c r="I73" s="19"/>
    </row>
    <row r="74" spans="1:9" ht="12.75" hidden="1">
      <c r="A74" s="17"/>
      <c r="B74" s="19" t="s">
        <v>146</v>
      </c>
      <c r="C74" s="15">
        <v>55</v>
      </c>
      <c r="D74" s="15" t="s">
        <v>24</v>
      </c>
      <c r="E74" s="19" t="s">
        <v>26</v>
      </c>
      <c r="F74" s="19" t="s">
        <v>27</v>
      </c>
      <c r="G74" s="15">
        <v>210</v>
      </c>
      <c r="H74" s="28" t="e">
        <f>VLOOKUP(G74,Финишка!$A$3:$B$77,2,FALSE)</f>
        <v>#N/A</v>
      </c>
      <c r="I74" s="19"/>
    </row>
    <row r="75" spans="1:9" ht="12.75" hidden="1">
      <c r="A75" s="19"/>
      <c r="B75" s="19"/>
      <c r="C75" s="15"/>
      <c r="D75" s="15"/>
      <c r="E75" s="13" t="s">
        <v>19</v>
      </c>
      <c r="F75" s="19"/>
      <c r="G75" s="19"/>
      <c r="H75" s="28"/>
      <c r="I75" s="19"/>
    </row>
    <row r="76" spans="1:9" ht="12.75" hidden="1">
      <c r="A76" s="13">
        <v>1</v>
      </c>
      <c r="B76" s="19" t="s">
        <v>323</v>
      </c>
      <c r="C76" s="15">
        <v>47</v>
      </c>
      <c r="D76" s="15"/>
      <c r="E76" s="19" t="s">
        <v>26</v>
      </c>
      <c r="F76" s="19" t="s">
        <v>321</v>
      </c>
      <c r="G76" s="15">
        <v>361</v>
      </c>
      <c r="H76" s="28">
        <f>VLOOKUP(G76,Финишка!$A$3:$B$77,2,FALSE)</f>
        <v>0.010601851851851854</v>
      </c>
      <c r="I76" s="19"/>
    </row>
    <row r="77" spans="1:9" ht="12.75" hidden="1">
      <c r="A77" s="13">
        <v>2</v>
      </c>
      <c r="B77" s="23" t="s">
        <v>37</v>
      </c>
      <c r="C77" s="24">
        <v>50</v>
      </c>
      <c r="D77" s="19"/>
      <c r="E77" s="23" t="s">
        <v>145</v>
      </c>
      <c r="F77" s="19"/>
      <c r="G77" s="15">
        <v>224</v>
      </c>
      <c r="H77" s="28">
        <f>VLOOKUP(G77,Финишка!$A$3:$B$77,2,FALSE)</f>
        <v>0.010787037037037038</v>
      </c>
      <c r="I77" s="19"/>
    </row>
    <row r="78" spans="1:9" ht="12.75" hidden="1">
      <c r="A78" s="13">
        <v>3</v>
      </c>
      <c r="B78" s="19" t="s">
        <v>319</v>
      </c>
      <c r="C78" s="15">
        <v>46</v>
      </c>
      <c r="D78" s="15"/>
      <c r="E78" s="19" t="s">
        <v>147</v>
      </c>
      <c r="F78" s="19"/>
      <c r="G78" s="15">
        <v>373</v>
      </c>
      <c r="H78" s="28">
        <f>VLOOKUP(G78,Финишка!$A$3:$B$77,2,FALSE)</f>
        <v>0.01082175925925926</v>
      </c>
      <c r="I78" s="19"/>
    </row>
    <row r="79" spans="1:9" ht="12.75" hidden="1">
      <c r="A79" s="15">
        <v>4</v>
      </c>
      <c r="B79" s="19" t="s">
        <v>144</v>
      </c>
      <c r="C79" s="15">
        <v>51</v>
      </c>
      <c r="D79" s="15"/>
      <c r="E79" s="19" t="s">
        <v>145</v>
      </c>
      <c r="F79" s="19"/>
      <c r="G79" s="15">
        <v>223</v>
      </c>
      <c r="H79" s="28">
        <f>VLOOKUP(G79,Финишка!$A$3:$B$77,2,FALSE)</f>
        <v>0.011018518518518518</v>
      </c>
      <c r="I79" s="19"/>
    </row>
    <row r="80" spans="1:9" ht="12.75" hidden="1">
      <c r="A80" s="15">
        <v>5</v>
      </c>
      <c r="B80" s="18" t="s">
        <v>148</v>
      </c>
      <c r="C80" s="11">
        <v>51</v>
      </c>
      <c r="D80" s="1"/>
      <c r="E80" s="18" t="s">
        <v>26</v>
      </c>
      <c r="F80" t="s">
        <v>320</v>
      </c>
      <c r="G80" s="45">
        <v>345</v>
      </c>
      <c r="H80" s="28">
        <f>VLOOKUP(G80,Финишка!$A$3:$B$77,2,FALSE)</f>
        <v>0.012534722222222223</v>
      </c>
      <c r="I80" s="19"/>
    </row>
    <row r="81" spans="1:9" ht="12.75" hidden="1">
      <c r="A81" s="15"/>
      <c r="B81" s="19"/>
      <c r="C81" s="15"/>
      <c r="D81" s="15"/>
      <c r="E81" s="13" t="s">
        <v>20</v>
      </c>
      <c r="F81" s="19"/>
      <c r="G81" s="15"/>
      <c r="H81" s="28"/>
      <c r="I81" s="19"/>
    </row>
    <row r="82" spans="1:9" ht="12.75" hidden="1">
      <c r="A82" s="17">
        <v>1</v>
      </c>
      <c r="B82" s="19" t="s">
        <v>114</v>
      </c>
      <c r="C82" s="15">
        <v>42</v>
      </c>
      <c r="D82" s="15" t="s">
        <v>24</v>
      </c>
      <c r="E82" s="19" t="s">
        <v>109</v>
      </c>
      <c r="F82" s="19"/>
      <c r="G82" s="15">
        <v>219</v>
      </c>
      <c r="H82" s="28">
        <f>VLOOKUP(G82,Финишка!$A$3:$B$77,2,FALSE)</f>
        <v>0.010891203703703703</v>
      </c>
      <c r="I82" s="19"/>
    </row>
    <row r="83" spans="1:9" ht="12.75" hidden="1">
      <c r="A83" s="17">
        <v>2</v>
      </c>
      <c r="B83" s="19" t="s">
        <v>287</v>
      </c>
      <c r="C83" s="15">
        <v>44</v>
      </c>
      <c r="D83" s="15"/>
      <c r="E83" s="19" t="s">
        <v>44</v>
      </c>
      <c r="F83" s="19"/>
      <c r="G83" s="15">
        <v>234</v>
      </c>
      <c r="H83" s="28">
        <f>VLOOKUP(G83,Финишка!$A$3:$B$77,2,FALSE)</f>
        <v>0.011319444444444444</v>
      </c>
      <c r="I83" s="19"/>
    </row>
    <row r="84" spans="1:9" ht="12.75" hidden="1">
      <c r="A84" s="17">
        <v>3</v>
      </c>
      <c r="B84" s="19" t="s">
        <v>136</v>
      </c>
      <c r="C84" s="15">
        <v>43</v>
      </c>
      <c r="D84" s="15"/>
      <c r="E84" s="19" t="s">
        <v>26</v>
      </c>
      <c r="F84" s="19" t="s">
        <v>33</v>
      </c>
      <c r="G84" s="15">
        <v>227</v>
      </c>
      <c r="H84" s="28">
        <f>VLOOKUP(G84,Финишка!$A$3:$B$77,2,FALSE)</f>
        <v>0.011527777777777777</v>
      </c>
      <c r="I84" s="19"/>
    </row>
    <row r="85" spans="1:9" ht="12.75" hidden="1">
      <c r="A85" s="17">
        <v>4</v>
      </c>
      <c r="B85" s="19" t="s">
        <v>79</v>
      </c>
      <c r="C85" s="15">
        <v>42</v>
      </c>
      <c r="D85" s="15"/>
      <c r="E85" s="19" t="s">
        <v>26</v>
      </c>
      <c r="F85" s="19" t="s">
        <v>33</v>
      </c>
      <c r="G85" s="15">
        <v>342</v>
      </c>
      <c r="H85" s="28">
        <f>VLOOKUP(G85,Финишка!$A$3:$B$77,2,FALSE)</f>
        <v>0.012870370370370372</v>
      </c>
      <c r="I85" s="19"/>
    </row>
    <row r="86" spans="1:9" ht="12.75" hidden="1">
      <c r="A86" s="17"/>
      <c r="B86" s="19" t="s">
        <v>245</v>
      </c>
      <c r="C86" s="15">
        <v>45</v>
      </c>
      <c r="D86" s="15"/>
      <c r="E86" s="19" t="s">
        <v>109</v>
      </c>
      <c r="F86" s="19"/>
      <c r="G86" s="15">
        <v>220</v>
      </c>
      <c r="H86" s="28" t="e">
        <f>VLOOKUP(G86,Финишка!$A$3:$B$77,2,FALSE)</f>
        <v>#N/A</v>
      </c>
      <c r="I86" s="19"/>
    </row>
    <row r="87" spans="1:9" ht="12.75" hidden="1">
      <c r="A87" s="15"/>
      <c r="B87" s="19"/>
      <c r="C87" s="15"/>
      <c r="D87" s="15"/>
      <c r="E87" s="13" t="s">
        <v>21</v>
      </c>
      <c r="F87" s="19"/>
      <c r="G87" s="15"/>
      <c r="H87" s="28"/>
      <c r="I87" s="19"/>
    </row>
    <row r="88" spans="1:9" ht="12.75" hidden="1">
      <c r="A88" s="17">
        <v>1</v>
      </c>
      <c r="B88" s="19" t="s">
        <v>137</v>
      </c>
      <c r="C88" s="15">
        <v>39</v>
      </c>
      <c r="D88" s="15"/>
      <c r="E88" s="19" t="s">
        <v>44</v>
      </c>
      <c r="F88" s="19"/>
      <c r="G88" s="15">
        <v>231</v>
      </c>
      <c r="H88" s="28">
        <f>VLOOKUP(G88,Финишка!$A$3:$B$77,2,FALSE)</f>
        <v>0.010972222222222223</v>
      </c>
      <c r="I88" s="19"/>
    </row>
    <row r="89" spans="1:9" ht="12.75" hidden="1">
      <c r="A89" s="17">
        <v>2</v>
      </c>
      <c r="B89" s="19" t="s">
        <v>288</v>
      </c>
      <c r="C89" s="15">
        <v>40</v>
      </c>
      <c r="D89" s="15"/>
      <c r="E89" s="19" t="s">
        <v>44</v>
      </c>
      <c r="F89" s="19"/>
      <c r="G89" s="15">
        <v>230</v>
      </c>
      <c r="H89" s="28">
        <f>VLOOKUP(G89,Финишка!$A$3:$B$77,2,FALSE)</f>
        <v>0.012280092592592592</v>
      </c>
      <c r="I89" s="19"/>
    </row>
    <row r="90" spans="1:9" ht="12.75" hidden="1">
      <c r="A90" s="17">
        <v>3</v>
      </c>
      <c r="B90" s="19" t="s">
        <v>317</v>
      </c>
      <c r="C90" s="15">
        <v>39</v>
      </c>
      <c r="D90" s="15"/>
      <c r="E90" s="19" t="s">
        <v>128</v>
      </c>
      <c r="F90" s="19"/>
      <c r="G90" s="15">
        <v>364</v>
      </c>
      <c r="H90" s="28">
        <f>VLOOKUP(G90,Финишка!$A$3:$B$77,2,FALSE)</f>
        <v>0.013194444444444444</v>
      </c>
      <c r="I90" s="19"/>
    </row>
    <row r="91" spans="1:9" ht="12.75" hidden="1">
      <c r="A91" s="17">
        <v>4</v>
      </c>
      <c r="B91" s="19" t="s">
        <v>135</v>
      </c>
      <c r="C91" s="15">
        <v>41</v>
      </c>
      <c r="D91" s="15"/>
      <c r="E91" s="19" t="s">
        <v>26</v>
      </c>
      <c r="F91" s="19" t="s">
        <v>318</v>
      </c>
      <c r="G91" s="15">
        <v>343</v>
      </c>
      <c r="H91" s="28">
        <f>VLOOKUP(G91,Финишка!$A$3:$B$77,2,FALSE)</f>
        <v>0.014548611111111111</v>
      </c>
      <c r="I91" s="19"/>
    </row>
    <row r="92" spans="1:9" ht="12.75" hidden="1">
      <c r="A92" s="15"/>
      <c r="B92" s="19"/>
      <c r="C92" s="15"/>
      <c r="D92" s="15"/>
      <c r="E92" s="13" t="s">
        <v>68</v>
      </c>
      <c r="F92" s="19"/>
      <c r="G92" s="15"/>
      <c r="H92" s="28"/>
      <c r="I92" s="19"/>
    </row>
    <row r="93" spans="1:9" ht="12.75" hidden="1">
      <c r="A93" s="17">
        <v>1</v>
      </c>
      <c r="B93" s="19" t="s">
        <v>78</v>
      </c>
      <c r="C93" s="15">
        <v>33</v>
      </c>
      <c r="D93" s="15"/>
      <c r="E93" s="19" t="s">
        <v>26</v>
      </c>
      <c r="F93" s="19" t="s">
        <v>33</v>
      </c>
      <c r="G93" s="15">
        <v>337</v>
      </c>
      <c r="H93" s="28">
        <f>VLOOKUP(G93,Финишка!$A$3:$B$77,2,FALSE)</f>
        <v>0.013692129629629629</v>
      </c>
      <c r="I93" s="19"/>
    </row>
    <row r="94" spans="1:9" ht="12.75" hidden="1">
      <c r="A94" s="17">
        <v>2</v>
      </c>
      <c r="B94" s="23" t="s">
        <v>244</v>
      </c>
      <c r="C94" s="24">
        <v>33</v>
      </c>
      <c r="D94" s="19"/>
      <c r="E94" s="23" t="s">
        <v>109</v>
      </c>
      <c r="F94" s="19"/>
      <c r="G94" s="15">
        <v>218</v>
      </c>
      <c r="H94" s="28">
        <f>VLOOKUP(G94,Финишка!$A$3:$B$77,2,FALSE)</f>
        <v>0.014039351851851851</v>
      </c>
      <c r="I94" s="19"/>
    </row>
    <row r="95" spans="1:9" ht="12.75" hidden="1">
      <c r="A95" s="17">
        <v>3</v>
      </c>
      <c r="B95" s="19" t="s">
        <v>289</v>
      </c>
      <c r="C95" s="15">
        <v>31</v>
      </c>
      <c r="D95" s="15"/>
      <c r="E95" s="19" t="s">
        <v>44</v>
      </c>
      <c r="F95" s="19"/>
      <c r="G95" s="15">
        <v>236</v>
      </c>
      <c r="H95" s="28">
        <f>VLOOKUP(G95,Финишка!$A$3:$B$77,2,FALSE)</f>
        <v>0.01476851851851852</v>
      </c>
      <c r="I95" s="19"/>
    </row>
    <row r="96" spans="1:9" ht="12.75">
      <c r="A96" s="60"/>
      <c r="B96" s="18"/>
      <c r="C96" s="11"/>
      <c r="D96" s="11"/>
      <c r="E96" s="18"/>
      <c r="F96" s="18"/>
      <c r="G96" s="11"/>
      <c r="H96" s="12"/>
      <c r="I96" s="18"/>
    </row>
    <row r="97" spans="1:9" ht="12.75" hidden="1">
      <c r="A97" s="60"/>
      <c r="B97" s="18"/>
      <c r="C97" s="11"/>
      <c r="D97" s="11"/>
      <c r="E97" s="18"/>
      <c r="F97" s="18"/>
      <c r="G97" s="11"/>
      <c r="H97" s="12"/>
      <c r="I97" s="18"/>
    </row>
    <row r="98" spans="1:9" ht="12.75" hidden="1">
      <c r="A98" s="60"/>
      <c r="B98" s="18"/>
      <c r="C98" s="11"/>
      <c r="D98" s="11"/>
      <c r="E98" s="18"/>
      <c r="F98" s="18"/>
      <c r="G98" s="11"/>
      <c r="H98" s="12"/>
      <c r="I98" s="18"/>
    </row>
    <row r="99" spans="1:9" ht="12.75" hidden="1">
      <c r="A99" s="60"/>
      <c r="B99" s="18"/>
      <c r="C99" s="11"/>
      <c r="D99" s="11"/>
      <c r="E99" s="18"/>
      <c r="F99" s="18"/>
      <c r="G99" s="11"/>
      <c r="H99" s="12"/>
      <c r="I99" s="18"/>
    </row>
    <row r="100" spans="1:9" ht="12.75" hidden="1">
      <c r="A100" s="60"/>
      <c r="B100" s="18"/>
      <c r="C100" s="11"/>
      <c r="D100" s="11"/>
      <c r="E100" s="18"/>
      <c r="F100" s="18"/>
      <c r="G100" s="11"/>
      <c r="H100" s="12"/>
      <c r="I100" s="18"/>
    </row>
    <row r="101" spans="1:9" ht="12.75" hidden="1">
      <c r="A101" s="60"/>
      <c r="B101" s="18"/>
      <c r="C101" s="11"/>
      <c r="D101" s="11"/>
      <c r="E101" s="18"/>
      <c r="F101" s="18"/>
      <c r="G101" s="11"/>
      <c r="H101" s="12"/>
      <c r="I101" s="18"/>
    </row>
    <row r="102" spans="1:9" ht="12.75" hidden="1">
      <c r="A102" s="60"/>
      <c r="B102" s="18"/>
      <c r="C102" s="11"/>
      <c r="D102" s="11"/>
      <c r="E102" s="18"/>
      <c r="F102" s="18"/>
      <c r="G102" s="11"/>
      <c r="H102" s="12"/>
      <c r="I102" s="18"/>
    </row>
    <row r="103" spans="1:9" ht="12.75" hidden="1">
      <c r="A103" s="60"/>
      <c r="B103" s="18"/>
      <c r="C103" s="11"/>
      <c r="D103" s="11"/>
      <c r="E103" s="18"/>
      <c r="F103" s="18"/>
      <c r="G103" s="11"/>
      <c r="H103" s="12"/>
      <c r="I103" s="18"/>
    </row>
    <row r="104" spans="1:9" ht="12.75" hidden="1">
      <c r="A104" s="60"/>
      <c r="B104" s="18"/>
      <c r="C104" s="11"/>
      <c r="D104" s="11"/>
      <c r="E104" s="18"/>
      <c r="F104" s="18"/>
      <c r="G104" s="11"/>
      <c r="H104" s="12"/>
      <c r="I104" s="18"/>
    </row>
    <row r="105" spans="1:9" ht="12.75" hidden="1">
      <c r="A105" s="60"/>
      <c r="B105" s="18"/>
      <c r="C105" s="11"/>
      <c r="D105" s="11"/>
      <c r="E105" s="18"/>
      <c r="F105" s="18"/>
      <c r="G105" s="11"/>
      <c r="H105" s="12"/>
      <c r="I105" s="18"/>
    </row>
    <row r="106" spans="1:9" ht="12.75" hidden="1">
      <c r="A106" s="60"/>
      <c r="B106" s="18"/>
      <c r="C106" s="11"/>
      <c r="D106" s="11"/>
      <c r="E106" s="18"/>
      <c r="F106" s="18"/>
      <c r="G106" s="11"/>
      <c r="H106" s="12"/>
      <c r="I106" s="18"/>
    </row>
    <row r="107" spans="1:9" ht="12.75" hidden="1">
      <c r="A107" s="60"/>
      <c r="B107" s="18"/>
      <c r="C107" s="11"/>
      <c r="D107" s="11"/>
      <c r="E107" s="18"/>
      <c r="F107" s="18"/>
      <c r="G107" s="11"/>
      <c r="H107" s="12"/>
      <c r="I107" s="18"/>
    </row>
    <row r="108" spans="1:9" ht="12.75" hidden="1">
      <c r="A108" s="60"/>
      <c r="B108" s="18"/>
      <c r="C108" s="11"/>
      <c r="D108" s="11"/>
      <c r="E108" s="18"/>
      <c r="F108" s="18"/>
      <c r="G108" s="11"/>
      <c r="H108" s="12"/>
      <c r="I108" s="18"/>
    </row>
    <row r="109" spans="1:9" ht="12.75" hidden="1">
      <c r="A109" s="60"/>
      <c r="B109" s="18"/>
      <c r="C109" s="11"/>
      <c r="D109" s="11"/>
      <c r="E109" s="18"/>
      <c r="F109" s="18"/>
      <c r="G109" s="11"/>
      <c r="H109" s="12"/>
      <c r="I109" s="18"/>
    </row>
    <row r="110" ht="12.75" hidden="1"/>
    <row r="111" ht="12.75" hidden="1"/>
    <row r="112" ht="12.75" hidden="1"/>
    <row r="113" ht="12.75" hidden="1"/>
    <row r="114" spans="1:9" ht="12.75">
      <c r="A114" s="83" t="s">
        <v>65</v>
      </c>
      <c r="B114" s="83"/>
      <c r="C114" s="83"/>
      <c r="D114" s="83"/>
      <c r="E114" s="83"/>
      <c r="F114" s="83"/>
      <c r="G114" s="83"/>
      <c r="H114" s="83"/>
      <c r="I114" s="83"/>
    </row>
    <row r="117" spans="1:9" ht="12.75">
      <c r="A117" s="83" t="s">
        <v>256</v>
      </c>
      <c r="B117" s="83"/>
      <c r="C117" s="83"/>
      <c r="D117" s="83"/>
      <c r="E117" s="83"/>
      <c r="F117" s="83"/>
      <c r="G117" s="83"/>
      <c r="H117" s="83"/>
      <c r="I117" s="83"/>
    </row>
  </sheetData>
  <mergeCells count="10">
    <mergeCell ref="A1:I1"/>
    <mergeCell ref="A2:I2"/>
    <mergeCell ref="A4:B4"/>
    <mergeCell ref="A5:B5"/>
    <mergeCell ref="C5:I5"/>
    <mergeCell ref="G4:I4"/>
    <mergeCell ref="E21:F21"/>
    <mergeCell ref="E7:F7"/>
    <mergeCell ref="A114:I114"/>
    <mergeCell ref="A117:I117"/>
  </mergeCells>
  <printOptions horizontalCentered="1"/>
  <pageMargins left="0.1968503937007874" right="0.1968503937007874" top="0.5905511811023623" bottom="0.5905511811023623" header="0.11811023622047245" footer="0.5118110236220472"/>
  <pageSetup horizontalDpi="600" verticalDpi="600" orientation="portrait" paperSize="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L108"/>
  <sheetViews>
    <sheetView workbookViewId="0" topLeftCell="A2">
      <selection activeCell="A60" sqref="A60:IV96"/>
      <selection activeCell="A1" sqref="A1:J1"/>
    </sheetView>
  </sheetViews>
  <sheetFormatPr defaultColWidth="9.140625" defaultRowHeight="12.75"/>
  <cols>
    <col min="1" max="1" width="3.00390625" style="0" bestFit="1" customWidth="1"/>
    <col min="2" max="2" width="20.57421875" style="0" customWidth="1"/>
    <col min="3" max="3" width="4.140625" style="0" bestFit="1" customWidth="1"/>
    <col min="4" max="4" width="7.57421875" style="0" customWidth="1"/>
    <col min="5" max="5" width="24.00390625" style="0" customWidth="1"/>
    <col min="6" max="6" width="15.7109375" style="0" customWidth="1"/>
    <col min="7" max="7" width="4.00390625" style="0" bestFit="1" customWidth="1"/>
    <col min="8" max="8" width="9.57421875" style="0" customWidth="1"/>
    <col min="9" max="9" width="15.8515625" style="0" customWidth="1"/>
    <col min="10" max="10" width="7.00390625" style="0" customWidth="1"/>
  </cols>
  <sheetData>
    <row r="1" spans="1:12" ht="18" hidden="1">
      <c r="A1" s="84"/>
      <c r="B1" s="84"/>
      <c r="C1" s="84"/>
      <c r="D1" s="84"/>
      <c r="E1" s="84"/>
      <c r="F1" s="84"/>
      <c r="G1" s="84"/>
      <c r="H1" s="84"/>
      <c r="I1" s="84"/>
      <c r="J1" s="84"/>
      <c r="L1" s="8"/>
    </row>
    <row r="2" spans="1:10" ht="15">
      <c r="A2" s="85" t="s">
        <v>363</v>
      </c>
      <c r="B2" s="85"/>
      <c r="C2" s="85"/>
      <c r="D2" s="85"/>
      <c r="E2" s="85"/>
      <c r="F2" s="85"/>
      <c r="G2" s="85"/>
      <c r="H2" s="85"/>
      <c r="I2" s="85"/>
      <c r="J2" s="85"/>
    </row>
    <row r="4" spans="1:10" ht="12.75">
      <c r="A4" s="86" t="s">
        <v>13</v>
      </c>
      <c r="B4" s="86"/>
      <c r="G4" s="89" t="s">
        <v>190</v>
      </c>
      <c r="H4" s="89"/>
      <c r="I4" s="89"/>
      <c r="J4" s="89"/>
    </row>
    <row r="5" spans="1:10" ht="12.75">
      <c r="A5" s="87" t="s">
        <v>14</v>
      </c>
      <c r="B5" s="87"/>
      <c r="C5" s="87" t="s">
        <v>189</v>
      </c>
      <c r="D5" s="87"/>
      <c r="E5" s="87"/>
      <c r="F5" s="87"/>
      <c r="G5" s="87"/>
      <c r="H5" s="87"/>
      <c r="I5" s="87"/>
      <c r="J5" s="87"/>
    </row>
    <row r="6" spans="1:10" ht="38.25">
      <c r="A6" s="30" t="s">
        <v>56</v>
      </c>
      <c r="B6" s="30" t="s">
        <v>3</v>
      </c>
      <c r="C6" s="42" t="s">
        <v>75</v>
      </c>
      <c r="D6" s="42" t="s">
        <v>9</v>
      </c>
      <c r="E6" s="30" t="s">
        <v>4</v>
      </c>
      <c r="F6" s="30" t="s">
        <v>5</v>
      </c>
      <c r="G6" s="42" t="s">
        <v>72</v>
      </c>
      <c r="H6" s="30" t="s">
        <v>6</v>
      </c>
      <c r="I6" s="30" t="s">
        <v>7</v>
      </c>
      <c r="J6" s="42" t="s">
        <v>11</v>
      </c>
    </row>
    <row r="7" spans="1:10" ht="12.75">
      <c r="A7" s="39"/>
      <c r="B7" s="41"/>
      <c r="C7" s="41"/>
      <c r="D7" s="41"/>
      <c r="E7" s="34" t="s">
        <v>203</v>
      </c>
      <c r="F7" s="41"/>
      <c r="G7" s="41"/>
      <c r="H7" s="41"/>
      <c r="I7" s="41"/>
      <c r="J7" s="41"/>
    </row>
    <row r="8" spans="1:10" ht="12.75">
      <c r="A8" s="17">
        <v>1</v>
      </c>
      <c r="B8" s="19" t="s">
        <v>81</v>
      </c>
      <c r="C8" s="15">
        <v>89</v>
      </c>
      <c r="D8" s="15" t="s">
        <v>47</v>
      </c>
      <c r="E8" s="19" t="s">
        <v>44</v>
      </c>
      <c r="F8" s="19" t="s">
        <v>266</v>
      </c>
      <c r="G8" s="15">
        <v>333</v>
      </c>
      <c r="H8" s="16">
        <f>VLOOKUP(G8,Финишка!$D$3:$E$100,2,FALSE)</f>
        <v>0.016886574074074075</v>
      </c>
      <c r="I8" s="19" t="s">
        <v>269</v>
      </c>
      <c r="J8" s="19"/>
    </row>
    <row r="9" spans="1:10" ht="12.75">
      <c r="A9" s="17">
        <v>2</v>
      </c>
      <c r="B9" s="19" t="s">
        <v>212</v>
      </c>
      <c r="C9" s="15">
        <v>89</v>
      </c>
      <c r="D9" s="15" t="s">
        <v>47</v>
      </c>
      <c r="E9" s="19" t="s">
        <v>119</v>
      </c>
      <c r="F9" s="19" t="s">
        <v>213</v>
      </c>
      <c r="G9" s="15">
        <v>122</v>
      </c>
      <c r="H9" s="16">
        <f>VLOOKUP(G9,Финишка!$D$3:$E$100,2,FALSE)</f>
        <v>0.017592592592592594</v>
      </c>
      <c r="I9" s="19" t="s">
        <v>211</v>
      </c>
      <c r="J9" s="19"/>
    </row>
    <row r="10" spans="1:10" ht="12.75">
      <c r="A10" s="17">
        <v>3</v>
      </c>
      <c r="B10" s="19" t="s">
        <v>377</v>
      </c>
      <c r="C10" s="15">
        <v>90</v>
      </c>
      <c r="D10" s="15" t="s">
        <v>47</v>
      </c>
      <c r="E10" s="19" t="s">
        <v>386</v>
      </c>
      <c r="F10" s="19" t="s">
        <v>124</v>
      </c>
      <c r="G10" s="15">
        <v>133</v>
      </c>
      <c r="H10" s="16">
        <f>VLOOKUP(G10,Финишка!$D$3:$E$100,2,FALSE)</f>
        <v>0.018148148148148146</v>
      </c>
      <c r="I10" s="19" t="s">
        <v>125</v>
      </c>
      <c r="J10" s="19"/>
    </row>
    <row r="11" spans="1:10" ht="12.75">
      <c r="A11" s="17">
        <v>4</v>
      </c>
      <c r="B11" s="19" t="s">
        <v>103</v>
      </c>
      <c r="C11" s="15">
        <v>89</v>
      </c>
      <c r="D11" s="15" t="s">
        <v>46</v>
      </c>
      <c r="E11" s="19" t="s">
        <v>26</v>
      </c>
      <c r="F11" s="19" t="s">
        <v>27</v>
      </c>
      <c r="G11" s="15">
        <v>116</v>
      </c>
      <c r="H11" s="16">
        <f>VLOOKUP(G11,Финишка!$D$3:$E$100,2,FALSE)</f>
        <v>0.018171296296296297</v>
      </c>
      <c r="I11" s="19" t="s">
        <v>99</v>
      </c>
      <c r="J11" s="19"/>
    </row>
    <row r="12" spans="1:10" ht="12.75">
      <c r="A12" s="17">
        <v>5</v>
      </c>
      <c r="B12" s="19" t="s">
        <v>40</v>
      </c>
      <c r="C12" s="15">
        <v>89</v>
      </c>
      <c r="D12" s="15" t="s">
        <v>46</v>
      </c>
      <c r="E12" s="19" t="s">
        <v>26</v>
      </c>
      <c r="F12" s="19" t="s">
        <v>27</v>
      </c>
      <c r="G12" s="15">
        <v>140</v>
      </c>
      <c r="H12" s="16">
        <f>VLOOKUP(G12,Финишка!$D$3:$E$100,2,FALSE)</f>
        <v>0.018449074074074073</v>
      </c>
      <c r="I12" s="19" t="s">
        <v>39</v>
      </c>
      <c r="J12" s="19"/>
    </row>
    <row r="13" spans="1:10" ht="12.75">
      <c r="A13" s="17">
        <v>6</v>
      </c>
      <c r="B13" s="19" t="s">
        <v>335</v>
      </c>
      <c r="C13" s="15">
        <v>89</v>
      </c>
      <c r="D13" s="15" t="s">
        <v>47</v>
      </c>
      <c r="E13" s="19" t="s">
        <v>129</v>
      </c>
      <c r="F13" s="19" t="s">
        <v>130</v>
      </c>
      <c r="G13" s="15">
        <v>104</v>
      </c>
      <c r="H13" s="16">
        <f>VLOOKUP(G13,Финишка!$D$3:$E$100,2,FALSE)</f>
        <v>0.01855324074074074</v>
      </c>
      <c r="I13" s="19" t="s">
        <v>336</v>
      </c>
      <c r="J13" s="19"/>
    </row>
    <row r="14" spans="1:10" ht="12.75">
      <c r="A14" s="17">
        <v>7</v>
      </c>
      <c r="B14" s="19" t="s">
        <v>276</v>
      </c>
      <c r="C14" s="15">
        <v>89</v>
      </c>
      <c r="D14" s="15" t="s">
        <v>46</v>
      </c>
      <c r="E14" s="19" t="s">
        <v>44</v>
      </c>
      <c r="F14" s="19" t="s">
        <v>266</v>
      </c>
      <c r="G14" s="15">
        <v>172</v>
      </c>
      <c r="H14" s="16">
        <f>VLOOKUP(G14,Финишка!$D$3:$E$100,2,FALSE)</f>
        <v>0.01866898148148148</v>
      </c>
      <c r="I14" s="19" t="s">
        <v>269</v>
      </c>
      <c r="J14" s="19"/>
    </row>
    <row r="15" spans="1:10" ht="12.75">
      <c r="A15" s="17">
        <v>8</v>
      </c>
      <c r="B15" s="19" t="s">
        <v>362</v>
      </c>
      <c r="C15" s="15">
        <v>89</v>
      </c>
      <c r="D15" s="15"/>
      <c r="E15" s="19" t="s">
        <v>26</v>
      </c>
      <c r="F15" s="19" t="s">
        <v>299</v>
      </c>
      <c r="G15" s="15">
        <v>340</v>
      </c>
      <c r="H15" s="16">
        <f>VLOOKUP(G15,Финишка!$D$3:$E$100,2,FALSE)</f>
        <v>0.01869212962962963</v>
      </c>
      <c r="I15" s="19"/>
      <c r="J15" s="19"/>
    </row>
    <row r="16" spans="1:10" ht="12.75">
      <c r="A16" s="17">
        <v>9</v>
      </c>
      <c r="B16" s="19" t="s">
        <v>69</v>
      </c>
      <c r="C16" s="15">
        <v>89</v>
      </c>
      <c r="D16" s="15" t="s">
        <v>47</v>
      </c>
      <c r="E16" s="19" t="s">
        <v>26</v>
      </c>
      <c r="F16" s="19" t="s">
        <v>27</v>
      </c>
      <c r="G16" s="15">
        <v>117</v>
      </c>
      <c r="H16" s="16">
        <f>VLOOKUP(G16,Финишка!$D$3:$E$100,2,FALSE)</f>
        <v>0.018784722222222223</v>
      </c>
      <c r="I16" s="19" t="s">
        <v>48</v>
      </c>
      <c r="J16" s="19"/>
    </row>
    <row r="17" spans="1:10" ht="12.75">
      <c r="A17" s="17">
        <v>10</v>
      </c>
      <c r="B17" s="19" t="s">
        <v>214</v>
      </c>
      <c r="C17" s="15">
        <v>90</v>
      </c>
      <c r="D17" s="15" t="s">
        <v>47</v>
      </c>
      <c r="E17" s="19" t="s">
        <v>119</v>
      </c>
      <c r="F17" s="19" t="s">
        <v>213</v>
      </c>
      <c r="G17" s="15">
        <v>124</v>
      </c>
      <c r="H17" s="16">
        <f>VLOOKUP(G17,Финишка!$D$3:$E$100,2,FALSE)</f>
        <v>0.01909722222222222</v>
      </c>
      <c r="I17" s="19"/>
      <c r="J17" s="19"/>
    </row>
    <row r="18" spans="1:10" ht="12.75">
      <c r="A18" s="17">
        <v>11</v>
      </c>
      <c r="B18" s="19" t="s">
        <v>361</v>
      </c>
      <c r="C18" s="15">
        <v>90</v>
      </c>
      <c r="D18" s="15"/>
      <c r="E18" s="19" t="s">
        <v>26</v>
      </c>
      <c r="F18" s="19" t="s">
        <v>299</v>
      </c>
      <c r="G18" s="15">
        <v>339</v>
      </c>
      <c r="H18" s="16">
        <f>VLOOKUP(G18,Финишка!$D$3:$E$100,2,FALSE)</f>
        <v>0.01947916666666667</v>
      </c>
      <c r="I18" s="19"/>
      <c r="J18" s="19"/>
    </row>
    <row r="19" spans="1:10" ht="12.75">
      <c r="A19" s="17">
        <v>12</v>
      </c>
      <c r="B19" s="19" t="s">
        <v>330</v>
      </c>
      <c r="C19" s="15">
        <v>89</v>
      </c>
      <c r="D19" s="15"/>
      <c r="E19" s="19" t="s">
        <v>325</v>
      </c>
      <c r="F19" s="19" t="s">
        <v>326</v>
      </c>
      <c r="G19" s="15">
        <v>105</v>
      </c>
      <c r="H19" s="16">
        <f>VLOOKUP(G19,Финишка!$D$3:$E$100,2,FALSE)</f>
        <v>0.019664351851851853</v>
      </c>
      <c r="I19" s="19"/>
      <c r="J19" s="19"/>
    </row>
    <row r="20" spans="1:10" ht="12.75">
      <c r="A20" s="17">
        <v>13</v>
      </c>
      <c r="B20" s="19" t="s">
        <v>278</v>
      </c>
      <c r="C20" s="15">
        <v>89</v>
      </c>
      <c r="D20" s="15" t="s">
        <v>46</v>
      </c>
      <c r="E20" s="19" t="s">
        <v>44</v>
      </c>
      <c r="F20" s="19" t="s">
        <v>266</v>
      </c>
      <c r="G20" s="15">
        <v>177</v>
      </c>
      <c r="H20" s="16">
        <f>VLOOKUP(G20,Финишка!$D$3:$E$100,2,FALSE)</f>
        <v>0.019768518518518515</v>
      </c>
      <c r="I20" s="19" t="s">
        <v>269</v>
      </c>
      <c r="J20" s="19"/>
    </row>
    <row r="21" spans="1:10" ht="12.75">
      <c r="A21" s="17">
        <v>14</v>
      </c>
      <c r="B21" s="19" t="s">
        <v>277</v>
      </c>
      <c r="C21" s="15">
        <v>90</v>
      </c>
      <c r="D21" s="15" t="s">
        <v>46</v>
      </c>
      <c r="E21" s="19" t="s">
        <v>44</v>
      </c>
      <c r="F21" s="19" t="s">
        <v>266</v>
      </c>
      <c r="G21" s="15">
        <v>174</v>
      </c>
      <c r="H21" s="16">
        <f>VLOOKUP(G21,Финишка!$D$3:$E$100,2,FALSE)</f>
        <v>0.01994212962962963</v>
      </c>
      <c r="I21" s="19" t="s">
        <v>269</v>
      </c>
      <c r="J21" s="19"/>
    </row>
    <row r="22" spans="1:10" ht="12.75">
      <c r="A22" s="17">
        <v>15</v>
      </c>
      <c r="B22" s="19" t="s">
        <v>76</v>
      </c>
      <c r="C22" s="15">
        <v>90</v>
      </c>
      <c r="D22" s="15" t="s">
        <v>41</v>
      </c>
      <c r="E22" s="19" t="s">
        <v>26</v>
      </c>
      <c r="F22" s="19" t="s">
        <v>27</v>
      </c>
      <c r="G22" s="15">
        <v>144</v>
      </c>
      <c r="H22" s="16">
        <f>VLOOKUP(G22,Финишка!$D$3:$E$100,2,FALSE)</f>
        <v>0.02045138888888889</v>
      </c>
      <c r="I22" s="19" t="s">
        <v>77</v>
      </c>
      <c r="J22" s="19"/>
    </row>
    <row r="23" spans="1:10" ht="12.75">
      <c r="A23" s="17">
        <v>16</v>
      </c>
      <c r="B23" s="19" t="s">
        <v>132</v>
      </c>
      <c r="C23" s="15">
        <v>90</v>
      </c>
      <c r="D23" s="15" t="s">
        <v>41</v>
      </c>
      <c r="E23" s="19" t="s">
        <v>129</v>
      </c>
      <c r="F23" s="19" t="s">
        <v>130</v>
      </c>
      <c r="G23" s="15">
        <v>128</v>
      </c>
      <c r="H23" s="16">
        <f>VLOOKUP(G23,Финишка!$D$3:$E$100,2,FALSE)</f>
        <v>0.020462962962962964</v>
      </c>
      <c r="I23" s="19" t="s">
        <v>131</v>
      </c>
      <c r="J23" s="19"/>
    </row>
    <row r="24" spans="1:10" ht="12.75">
      <c r="A24" s="17">
        <v>17</v>
      </c>
      <c r="B24" s="19" t="s">
        <v>338</v>
      </c>
      <c r="C24" s="15">
        <v>90</v>
      </c>
      <c r="D24" s="15" t="s">
        <v>41</v>
      </c>
      <c r="E24" s="19" t="s">
        <v>129</v>
      </c>
      <c r="F24" s="19" t="s">
        <v>130</v>
      </c>
      <c r="G24" s="15">
        <v>209</v>
      </c>
      <c r="H24" s="16">
        <f>VLOOKUP(G24,Финишка!$D$3:$E$100,2,FALSE)</f>
        <v>0.020775462962962964</v>
      </c>
      <c r="I24" s="19" t="s">
        <v>131</v>
      </c>
      <c r="J24" s="19"/>
    </row>
    <row r="25" spans="1:10" ht="12.75">
      <c r="A25" s="17">
        <v>18</v>
      </c>
      <c r="B25" s="19" t="s">
        <v>358</v>
      </c>
      <c r="C25" s="15">
        <v>89</v>
      </c>
      <c r="D25" s="15"/>
      <c r="E25" s="19" t="s">
        <v>359</v>
      </c>
      <c r="F25" s="19"/>
      <c r="G25" s="15">
        <v>195</v>
      </c>
      <c r="H25" s="16">
        <f>VLOOKUP(G25,Финишка!$D$3:$E$100,2,FALSE)</f>
        <v>0.020868055555555556</v>
      </c>
      <c r="I25" s="19"/>
      <c r="J25" s="19"/>
    </row>
    <row r="26" spans="1:10" ht="12.75">
      <c r="A26" s="17">
        <v>19</v>
      </c>
      <c r="B26" s="19" t="s">
        <v>254</v>
      </c>
      <c r="C26" s="15">
        <v>90</v>
      </c>
      <c r="D26" s="15"/>
      <c r="E26" s="19" t="s">
        <v>140</v>
      </c>
      <c r="F26" s="19"/>
      <c r="G26" s="15">
        <v>148</v>
      </c>
      <c r="H26" s="16">
        <f>VLOOKUP(G26,Финишка!$D$3:$E$100,2,FALSE)</f>
        <v>0.021203703703703707</v>
      </c>
      <c r="I26" s="19" t="s">
        <v>141</v>
      </c>
      <c r="J26" s="19"/>
    </row>
    <row r="27" spans="1:10" ht="12.75">
      <c r="A27" s="17">
        <v>20</v>
      </c>
      <c r="B27" s="19" t="s">
        <v>85</v>
      </c>
      <c r="C27" s="15">
        <v>89</v>
      </c>
      <c r="D27" s="15" t="s">
        <v>41</v>
      </c>
      <c r="E27" s="19" t="s">
        <v>26</v>
      </c>
      <c r="F27" s="19" t="s">
        <v>27</v>
      </c>
      <c r="G27" s="15">
        <v>152</v>
      </c>
      <c r="H27" s="16">
        <f>VLOOKUP(G27,Финишка!$D$3:$E$100,2,FALSE)</f>
        <v>0.021504629629629627</v>
      </c>
      <c r="I27" s="19" t="s">
        <v>86</v>
      </c>
      <c r="J27" s="19"/>
    </row>
    <row r="28" spans="1:10" ht="12.75">
      <c r="A28" s="17">
        <v>21</v>
      </c>
      <c r="B28" s="19" t="s">
        <v>87</v>
      </c>
      <c r="C28" s="15">
        <v>89</v>
      </c>
      <c r="D28" s="15" t="s">
        <v>41</v>
      </c>
      <c r="E28" s="19" t="s">
        <v>26</v>
      </c>
      <c r="F28" s="19" t="s">
        <v>27</v>
      </c>
      <c r="G28" s="15">
        <v>155</v>
      </c>
      <c r="H28" s="16">
        <f>VLOOKUP(G28,Финишка!$D$3:$E$100,2,FALSE)</f>
        <v>0.02171296296296296</v>
      </c>
      <c r="I28" s="19" t="s">
        <v>86</v>
      </c>
      <c r="J28" s="19"/>
    </row>
    <row r="29" spans="1:10" ht="12.75">
      <c r="A29" s="17">
        <v>22</v>
      </c>
      <c r="B29" s="19" t="s">
        <v>279</v>
      </c>
      <c r="C29" s="15">
        <v>90</v>
      </c>
      <c r="D29" s="15" t="s">
        <v>41</v>
      </c>
      <c r="E29" s="19" t="s">
        <v>44</v>
      </c>
      <c r="F29" s="19" t="s">
        <v>266</v>
      </c>
      <c r="G29" s="15">
        <v>179</v>
      </c>
      <c r="H29" s="16">
        <f>VLOOKUP(G29,Финишка!$D$3:$E$100,2,FALSE)</f>
        <v>0.022060185185185183</v>
      </c>
      <c r="I29" s="19" t="s">
        <v>269</v>
      </c>
      <c r="J29" s="19"/>
    </row>
    <row r="30" spans="1:10" ht="12.75">
      <c r="A30" s="17">
        <v>23</v>
      </c>
      <c r="B30" s="19" t="s">
        <v>360</v>
      </c>
      <c r="C30" s="15">
        <v>90</v>
      </c>
      <c r="D30" s="15"/>
      <c r="E30" s="19" t="s">
        <v>26</v>
      </c>
      <c r="F30" s="19" t="s">
        <v>299</v>
      </c>
      <c r="G30" s="15">
        <v>338</v>
      </c>
      <c r="H30" s="16">
        <f>VLOOKUP(G30,Финишка!$D$3:$E$100,2,FALSE)</f>
        <v>0.02210648148148148</v>
      </c>
      <c r="I30" s="19"/>
      <c r="J30" s="19"/>
    </row>
    <row r="31" spans="1:10" ht="12.75">
      <c r="A31" s="17">
        <v>24</v>
      </c>
      <c r="B31" s="19" t="s">
        <v>88</v>
      </c>
      <c r="C31" s="15">
        <v>89</v>
      </c>
      <c r="D31" s="15" t="s">
        <v>41</v>
      </c>
      <c r="E31" s="19" t="s">
        <v>26</v>
      </c>
      <c r="F31" s="19" t="s">
        <v>27</v>
      </c>
      <c r="G31" s="15">
        <v>159</v>
      </c>
      <c r="H31" s="16">
        <f>VLOOKUP(G31,Финишка!$D$3:$E$100,2,FALSE)</f>
        <v>0.02309027777777778</v>
      </c>
      <c r="I31" s="19" t="s">
        <v>86</v>
      </c>
      <c r="J31" s="19"/>
    </row>
    <row r="32" spans="1:10" ht="12.75">
      <c r="A32" s="17">
        <v>25</v>
      </c>
      <c r="B32" s="19" t="s">
        <v>248</v>
      </c>
      <c r="C32" s="15">
        <v>89</v>
      </c>
      <c r="D32" s="15" t="s">
        <v>41</v>
      </c>
      <c r="E32" s="19" t="s">
        <v>26</v>
      </c>
      <c r="F32" s="19" t="s">
        <v>27</v>
      </c>
      <c r="G32" s="15">
        <v>162</v>
      </c>
      <c r="H32" s="16">
        <f>VLOOKUP(G32,Финишка!$D$3:$E$100,2,FALSE)</f>
        <v>0.023668981481481485</v>
      </c>
      <c r="I32" s="19" t="s">
        <v>86</v>
      </c>
      <c r="J32" s="19"/>
    </row>
    <row r="33" spans="1:10" ht="12.75">
      <c r="A33" s="17">
        <v>26</v>
      </c>
      <c r="B33" s="19" t="s">
        <v>353</v>
      </c>
      <c r="C33" s="15">
        <v>90</v>
      </c>
      <c r="D33" s="15"/>
      <c r="E33" s="19" t="s">
        <v>354</v>
      </c>
      <c r="F33" s="19" t="s">
        <v>110</v>
      </c>
      <c r="G33" s="15">
        <v>353</v>
      </c>
      <c r="H33" s="16">
        <f>VLOOKUP(G33,Финишка!$D$3:$E$100,2,FALSE)</f>
        <v>0.024097222222222225</v>
      </c>
      <c r="I33" s="19"/>
      <c r="J33" s="19"/>
    </row>
    <row r="34" spans="1:10" ht="12.75">
      <c r="A34" s="17">
        <v>27</v>
      </c>
      <c r="B34" s="19" t="s">
        <v>90</v>
      </c>
      <c r="C34" s="15">
        <v>89</v>
      </c>
      <c r="D34" s="15" t="s">
        <v>41</v>
      </c>
      <c r="E34" s="19" t="s">
        <v>26</v>
      </c>
      <c r="F34" s="19" t="s">
        <v>27</v>
      </c>
      <c r="G34" s="15">
        <v>156</v>
      </c>
      <c r="H34" s="16">
        <f>VLOOKUP(G34,Финишка!$D$3:$E$100,2,FALSE)</f>
        <v>0.02542824074074074</v>
      </c>
      <c r="I34" s="19" t="s">
        <v>86</v>
      </c>
      <c r="J34" s="19"/>
    </row>
    <row r="35" spans="1:10" ht="12.75">
      <c r="A35" s="17">
        <v>28</v>
      </c>
      <c r="B35" s="19" t="s">
        <v>255</v>
      </c>
      <c r="C35" s="15">
        <v>90</v>
      </c>
      <c r="D35" s="15"/>
      <c r="E35" s="19" t="s">
        <v>140</v>
      </c>
      <c r="F35" s="19"/>
      <c r="G35" s="15">
        <v>150</v>
      </c>
      <c r="H35" s="16">
        <f>VLOOKUP(G35,Финишка!$D$3:$E$100,2,FALSE)</f>
        <v>0.02585648148148148</v>
      </c>
      <c r="I35" s="19" t="s">
        <v>141</v>
      </c>
      <c r="J35" s="19"/>
    </row>
    <row r="36" spans="1:10" ht="12.75">
      <c r="A36" s="17"/>
      <c r="B36" s="19" t="s">
        <v>328</v>
      </c>
      <c r="C36" s="15">
        <v>90</v>
      </c>
      <c r="D36" s="15"/>
      <c r="E36" s="19" t="s">
        <v>325</v>
      </c>
      <c r="F36" s="19" t="s">
        <v>326</v>
      </c>
      <c r="G36" s="15">
        <v>107</v>
      </c>
      <c r="H36" s="16" t="str">
        <f>VLOOKUP(G36,Финишка!$D$3:$E$100,2,FALSE)</f>
        <v>сошел</v>
      </c>
      <c r="I36" s="19"/>
      <c r="J36" s="19"/>
    </row>
    <row r="37" spans="1:10" ht="12.75">
      <c r="A37" s="17"/>
      <c r="B37" s="19" t="s">
        <v>329</v>
      </c>
      <c r="C37" s="15">
        <v>90</v>
      </c>
      <c r="D37" s="15"/>
      <c r="E37" s="19" t="s">
        <v>325</v>
      </c>
      <c r="F37" s="19" t="s">
        <v>326</v>
      </c>
      <c r="G37" s="15">
        <v>106</v>
      </c>
      <c r="H37" s="16" t="str">
        <f>VLOOKUP(G37,Финишка!$D$3:$E$100,2,FALSE)</f>
        <v>сошел</v>
      </c>
      <c r="I37" s="19"/>
      <c r="J37" s="19"/>
    </row>
    <row r="38" spans="1:10" ht="12.75" hidden="1">
      <c r="A38" s="17"/>
      <c r="B38" s="19" t="s">
        <v>270</v>
      </c>
      <c r="C38" s="15">
        <v>89</v>
      </c>
      <c r="D38" s="15"/>
      <c r="E38" s="19" t="s">
        <v>50</v>
      </c>
      <c r="F38" s="19" t="s">
        <v>271</v>
      </c>
      <c r="G38" s="15">
        <v>194</v>
      </c>
      <c r="H38" s="16" t="e">
        <f>VLOOKUP(G38,Финишка!$D$3:$E$100,2,FALSE)</f>
        <v>#N/A</v>
      </c>
      <c r="I38" s="19"/>
      <c r="J38" s="19"/>
    </row>
    <row r="39" spans="1:10" ht="12.75" hidden="1">
      <c r="A39" s="17"/>
      <c r="B39" s="19" t="s">
        <v>139</v>
      </c>
      <c r="C39" s="15">
        <v>89</v>
      </c>
      <c r="D39" s="15" t="s">
        <v>46</v>
      </c>
      <c r="E39" s="19" t="s">
        <v>129</v>
      </c>
      <c r="F39" s="19" t="s">
        <v>130</v>
      </c>
      <c r="G39" s="15">
        <v>386</v>
      </c>
      <c r="H39" s="16" t="e">
        <f>VLOOKUP(G39,Финишка!$D$3:$E$100,2,FALSE)</f>
        <v>#N/A</v>
      </c>
      <c r="I39" s="19" t="s">
        <v>337</v>
      </c>
      <c r="J39" s="19"/>
    </row>
    <row r="40" spans="1:10" ht="12.75" hidden="1">
      <c r="A40" s="17"/>
      <c r="B40" s="19" t="s">
        <v>259</v>
      </c>
      <c r="C40" s="15">
        <v>90</v>
      </c>
      <c r="D40" s="15" t="s">
        <v>46</v>
      </c>
      <c r="E40" s="19" t="s">
        <v>26</v>
      </c>
      <c r="F40" s="19" t="s">
        <v>27</v>
      </c>
      <c r="G40" s="15">
        <v>168</v>
      </c>
      <c r="H40" s="16" t="e">
        <f>VLOOKUP(G40,Финишка!$D$3:$E$100,2,FALSE)</f>
        <v>#N/A</v>
      </c>
      <c r="I40" s="19" t="s">
        <v>67</v>
      </c>
      <c r="J40" s="19"/>
    </row>
    <row r="41" spans="1:10" ht="12.75" hidden="1">
      <c r="A41" s="17"/>
      <c r="B41" s="19" t="s">
        <v>89</v>
      </c>
      <c r="C41" s="15">
        <v>89</v>
      </c>
      <c r="D41" s="15" t="s">
        <v>41</v>
      </c>
      <c r="E41" s="19" t="s">
        <v>26</v>
      </c>
      <c r="F41" s="19" t="s">
        <v>27</v>
      </c>
      <c r="G41" s="15">
        <v>160</v>
      </c>
      <c r="H41" s="16" t="e">
        <f>VLOOKUP(G41,Финишка!$D$3:$E$100,2,FALSE)</f>
        <v>#N/A</v>
      </c>
      <c r="I41" s="19" t="s">
        <v>86</v>
      </c>
      <c r="J41" s="19"/>
    </row>
    <row r="42" spans="1:10" ht="12.75">
      <c r="A42" s="22"/>
      <c r="B42" s="22"/>
      <c r="C42" s="22"/>
      <c r="D42" s="22"/>
      <c r="E42" s="13" t="s">
        <v>204</v>
      </c>
      <c r="F42" s="22"/>
      <c r="G42" s="22"/>
      <c r="H42" s="16"/>
      <c r="I42" s="22"/>
      <c r="J42" s="22"/>
    </row>
    <row r="43" spans="1:10" ht="25.5">
      <c r="A43" s="33">
        <v>1</v>
      </c>
      <c r="B43" s="69" t="s">
        <v>195</v>
      </c>
      <c r="C43" s="70">
        <v>87</v>
      </c>
      <c r="D43" s="70" t="s">
        <v>30</v>
      </c>
      <c r="E43" s="69" t="s">
        <v>192</v>
      </c>
      <c r="F43" s="69" t="s">
        <v>196</v>
      </c>
      <c r="G43" s="70">
        <v>417</v>
      </c>
      <c r="H43" s="71">
        <f>VLOOKUP(G43,Финишка!$D$3:$E$100,2,FALSE)</f>
        <v>0.01704861111111111</v>
      </c>
      <c r="I43" s="72" t="s">
        <v>197</v>
      </c>
      <c r="J43" s="19"/>
    </row>
    <row r="44" spans="1:10" ht="12.75">
      <c r="A44" s="17">
        <v>2</v>
      </c>
      <c r="B44" s="19" t="s">
        <v>80</v>
      </c>
      <c r="C44" s="15">
        <v>87</v>
      </c>
      <c r="D44" s="15" t="s">
        <v>30</v>
      </c>
      <c r="E44" s="19" t="s">
        <v>44</v>
      </c>
      <c r="F44" s="19" t="s">
        <v>266</v>
      </c>
      <c r="G44" s="15">
        <v>324</v>
      </c>
      <c r="H44" s="16">
        <f>VLOOKUP(G44,Финишка!$D$3:$E$100,2,FALSE)</f>
        <v>0.01767361111111111</v>
      </c>
      <c r="I44" s="19" t="s">
        <v>269</v>
      </c>
      <c r="J44" s="19"/>
    </row>
    <row r="45" spans="1:10" ht="12.75">
      <c r="A45" s="17">
        <v>3</v>
      </c>
      <c r="B45" s="19" t="s">
        <v>356</v>
      </c>
      <c r="C45" s="15">
        <v>87</v>
      </c>
      <c r="D45" s="15"/>
      <c r="E45" s="19" t="s">
        <v>128</v>
      </c>
      <c r="F45" s="23" t="s">
        <v>357</v>
      </c>
      <c r="G45" s="15">
        <v>334</v>
      </c>
      <c r="H45" s="16">
        <f>VLOOKUP(G45,Финишка!$D$3:$E$100,2,FALSE)</f>
        <v>0.018032407407407407</v>
      </c>
      <c r="I45" s="19"/>
      <c r="J45" s="19"/>
    </row>
    <row r="46" spans="1:10" ht="12.75">
      <c r="A46" s="17">
        <v>4</v>
      </c>
      <c r="B46" s="19" t="s">
        <v>239</v>
      </c>
      <c r="C46" s="15">
        <v>88</v>
      </c>
      <c r="D46" s="15" t="s">
        <v>30</v>
      </c>
      <c r="E46" s="19" t="s">
        <v>26</v>
      </c>
      <c r="F46" s="19" t="s">
        <v>237</v>
      </c>
      <c r="G46" s="15">
        <v>309</v>
      </c>
      <c r="H46" s="16">
        <f>VLOOKUP(G46,Финишка!$D$3:$E$100,2,FALSE)</f>
        <v>0.01818287037037037</v>
      </c>
      <c r="I46" s="19" t="s">
        <v>240</v>
      </c>
      <c r="J46" s="19"/>
    </row>
    <row r="47" spans="1:10" ht="12.75">
      <c r="A47" s="17">
        <v>5</v>
      </c>
      <c r="B47" s="19" t="s">
        <v>230</v>
      </c>
      <c r="C47" s="15">
        <v>87</v>
      </c>
      <c r="D47" s="15"/>
      <c r="E47" s="19" t="s">
        <v>26</v>
      </c>
      <c r="F47" s="19" t="s">
        <v>127</v>
      </c>
      <c r="G47" s="15">
        <v>306</v>
      </c>
      <c r="H47" s="16">
        <f>VLOOKUP(G47,Финишка!$D$3:$E$100,2,FALSE)</f>
        <v>0.018229166666666668</v>
      </c>
      <c r="I47" s="19" t="s">
        <v>231</v>
      </c>
      <c r="J47" s="19"/>
    </row>
    <row r="48" spans="1:10" ht="12.75">
      <c r="A48" s="17">
        <v>6</v>
      </c>
      <c r="B48" s="19" t="s">
        <v>238</v>
      </c>
      <c r="C48" s="15">
        <v>87</v>
      </c>
      <c r="D48" s="15" t="s">
        <v>30</v>
      </c>
      <c r="E48" s="19" t="s">
        <v>26</v>
      </c>
      <c r="F48" s="19" t="s">
        <v>237</v>
      </c>
      <c r="G48" s="15">
        <v>308</v>
      </c>
      <c r="H48" s="16">
        <f>VLOOKUP(G48,Финишка!$D$3:$E$100,2,FALSE)</f>
        <v>0.018333333333333333</v>
      </c>
      <c r="I48" s="19" t="s">
        <v>98</v>
      </c>
      <c r="J48" s="19"/>
    </row>
    <row r="49" spans="1:10" ht="12.75">
      <c r="A49" s="17">
        <v>7</v>
      </c>
      <c r="B49" s="19" t="s">
        <v>227</v>
      </c>
      <c r="C49" s="15">
        <v>88</v>
      </c>
      <c r="D49" s="15" t="s">
        <v>30</v>
      </c>
      <c r="E49" s="19" t="s">
        <v>386</v>
      </c>
      <c r="F49" s="19" t="s">
        <v>124</v>
      </c>
      <c r="G49" s="15">
        <v>304</v>
      </c>
      <c r="H49" s="16">
        <f>VLOOKUP(G49,Финишка!$D$3:$E$100,2,FALSE)</f>
        <v>0.018391203703703705</v>
      </c>
      <c r="I49" s="19" t="s">
        <v>125</v>
      </c>
      <c r="J49" s="19"/>
    </row>
    <row r="50" spans="1:10" ht="12.75">
      <c r="A50" s="17">
        <v>8</v>
      </c>
      <c r="B50" s="19" t="s">
        <v>243</v>
      </c>
      <c r="C50" s="15">
        <v>87</v>
      </c>
      <c r="D50" s="15" t="s">
        <v>46</v>
      </c>
      <c r="E50" s="19" t="s">
        <v>242</v>
      </c>
      <c r="F50" s="19"/>
      <c r="G50" s="15">
        <v>323</v>
      </c>
      <c r="H50" s="16">
        <f>VLOOKUP(G50,Финишка!$D$3:$E$100,2,FALSE)</f>
        <v>0.018414351851851852</v>
      </c>
      <c r="I50" s="19"/>
      <c r="J50" s="19"/>
    </row>
    <row r="51" spans="1:10" ht="12.75">
      <c r="A51" s="17">
        <v>9</v>
      </c>
      <c r="B51" s="19" t="s">
        <v>102</v>
      </c>
      <c r="C51" s="15">
        <v>88</v>
      </c>
      <c r="D51" s="15" t="s">
        <v>41</v>
      </c>
      <c r="E51" s="19" t="s">
        <v>26</v>
      </c>
      <c r="F51" s="19" t="s">
        <v>27</v>
      </c>
      <c r="G51" s="15">
        <v>300</v>
      </c>
      <c r="H51" s="16">
        <f>VLOOKUP(G51,Финишка!$D$3:$E$100,2,FALSE)</f>
        <v>0.01920138888888889</v>
      </c>
      <c r="I51" s="19" t="s">
        <v>99</v>
      </c>
      <c r="J51" s="19"/>
    </row>
    <row r="52" spans="1:10" ht="12.75">
      <c r="A52" s="17">
        <v>10</v>
      </c>
      <c r="B52" s="19" t="s">
        <v>101</v>
      </c>
      <c r="C52" s="15">
        <v>88</v>
      </c>
      <c r="D52" s="15" t="s">
        <v>47</v>
      </c>
      <c r="E52" s="19" t="s">
        <v>26</v>
      </c>
      <c r="F52" s="19" t="s">
        <v>27</v>
      </c>
      <c r="G52" s="15">
        <v>302</v>
      </c>
      <c r="H52" s="16">
        <f>VLOOKUP(G52,Финишка!$D$3:$E$100,2,FALSE)</f>
        <v>0.019398148148148147</v>
      </c>
      <c r="I52" s="19" t="s">
        <v>99</v>
      </c>
      <c r="J52" s="19"/>
    </row>
    <row r="53" spans="1:10" ht="12.75">
      <c r="A53" s="17">
        <v>11</v>
      </c>
      <c r="B53" s="19" t="s">
        <v>331</v>
      </c>
      <c r="C53" s="15">
        <v>88</v>
      </c>
      <c r="D53" s="15"/>
      <c r="E53" s="19" t="s">
        <v>325</v>
      </c>
      <c r="F53" s="19" t="s">
        <v>326</v>
      </c>
      <c r="G53" s="15">
        <v>110</v>
      </c>
      <c r="H53" s="16">
        <f>VLOOKUP(G53,Финишка!$D$3:$E$100,2,FALSE)</f>
        <v>0.01965277777777778</v>
      </c>
      <c r="I53" s="19"/>
      <c r="J53" s="19"/>
    </row>
    <row r="54" spans="1:10" ht="12.75">
      <c r="A54" s="17">
        <v>12</v>
      </c>
      <c r="B54" s="19" t="s">
        <v>235</v>
      </c>
      <c r="C54" s="15">
        <v>88</v>
      </c>
      <c r="D54" s="15" t="s">
        <v>41</v>
      </c>
      <c r="E54" s="19" t="s">
        <v>26</v>
      </c>
      <c r="F54" s="23" t="s">
        <v>27</v>
      </c>
      <c r="G54" s="15">
        <v>307</v>
      </c>
      <c r="H54" s="16">
        <f>VLOOKUP(G54,Финишка!$D$3:$E$100,2,FALSE)</f>
        <v>0.020266203703703703</v>
      </c>
      <c r="I54" s="19" t="s">
        <v>77</v>
      </c>
      <c r="J54" s="19"/>
    </row>
    <row r="55" spans="1:10" ht="12.75">
      <c r="A55" s="17">
        <v>13</v>
      </c>
      <c r="B55" s="19" t="s">
        <v>343</v>
      </c>
      <c r="C55" s="15">
        <v>88</v>
      </c>
      <c r="D55" s="15" t="s">
        <v>46</v>
      </c>
      <c r="E55" s="19" t="s">
        <v>26</v>
      </c>
      <c r="F55" s="19" t="s">
        <v>237</v>
      </c>
      <c r="G55" s="15">
        <v>316</v>
      </c>
      <c r="H55" s="16">
        <f>VLOOKUP(G55,Финишка!$D$3:$E$100,2,FALSE)</f>
        <v>0.02039351851851852</v>
      </c>
      <c r="I55" s="19" t="s">
        <v>98</v>
      </c>
      <c r="J55" s="19"/>
    </row>
    <row r="56" spans="1:10" ht="12.75">
      <c r="A56" s="17">
        <v>14</v>
      </c>
      <c r="B56" s="19" t="s">
        <v>344</v>
      </c>
      <c r="C56" s="15">
        <v>88</v>
      </c>
      <c r="D56" s="15" t="s">
        <v>46</v>
      </c>
      <c r="E56" s="19" t="s">
        <v>26</v>
      </c>
      <c r="F56" s="19" t="s">
        <v>237</v>
      </c>
      <c r="G56" s="15">
        <v>313</v>
      </c>
      <c r="H56" s="16">
        <f>VLOOKUP(G56,Финишка!$D$3:$E$100,2,FALSE)</f>
        <v>0.02148148148148148</v>
      </c>
      <c r="I56" s="19" t="s">
        <v>98</v>
      </c>
      <c r="J56" s="19"/>
    </row>
    <row r="57" spans="1:10" ht="12.75">
      <c r="A57" s="17">
        <v>15</v>
      </c>
      <c r="B57" s="19" t="s">
        <v>347</v>
      </c>
      <c r="C57" s="15">
        <v>88</v>
      </c>
      <c r="D57" s="15" t="s">
        <v>46</v>
      </c>
      <c r="E57" s="19" t="s">
        <v>26</v>
      </c>
      <c r="F57" s="23" t="s">
        <v>237</v>
      </c>
      <c r="G57" s="15">
        <v>311</v>
      </c>
      <c r="H57" s="16">
        <f>VLOOKUP(G57,Финишка!$D$3:$E$100,2,FALSE)</f>
        <v>0.021944444444444447</v>
      </c>
      <c r="I57" s="19" t="s">
        <v>98</v>
      </c>
      <c r="J57" s="19"/>
    </row>
    <row r="58" spans="1:10" ht="12.75">
      <c r="A58" s="17">
        <v>16</v>
      </c>
      <c r="B58" s="23" t="s">
        <v>346</v>
      </c>
      <c r="C58" s="24">
        <v>87</v>
      </c>
      <c r="D58" s="24" t="s">
        <v>46</v>
      </c>
      <c r="E58" s="23" t="s">
        <v>26</v>
      </c>
      <c r="F58" s="23" t="s">
        <v>237</v>
      </c>
      <c r="G58" s="15">
        <v>310</v>
      </c>
      <c r="H58" s="16">
        <f>VLOOKUP(G58,Финишка!$D$3:$E$100,2,FALSE)</f>
        <v>0.022141203703703705</v>
      </c>
      <c r="I58" s="19" t="s">
        <v>98</v>
      </c>
      <c r="J58" s="19"/>
    </row>
    <row r="59" spans="1:10" ht="12.75">
      <c r="A59" s="33">
        <v>17</v>
      </c>
      <c r="B59" s="19" t="s">
        <v>355</v>
      </c>
      <c r="C59" s="15">
        <v>88</v>
      </c>
      <c r="D59" s="15"/>
      <c r="E59" s="19" t="s">
        <v>26</v>
      </c>
      <c r="F59" s="23" t="s">
        <v>216</v>
      </c>
      <c r="G59" s="15">
        <v>372</v>
      </c>
      <c r="H59" s="16">
        <f>VLOOKUP(G59,Финишка!$D$3:$E$100,2,FALSE)</f>
        <v>0.022326388888888885</v>
      </c>
      <c r="I59" s="19"/>
      <c r="J59" s="19"/>
    </row>
    <row r="60" spans="1:10" ht="12.75">
      <c r="A60" s="17">
        <v>18</v>
      </c>
      <c r="B60" s="19" t="s">
        <v>345</v>
      </c>
      <c r="C60" s="15">
        <v>88</v>
      </c>
      <c r="D60" s="15" t="s">
        <v>46</v>
      </c>
      <c r="E60" s="19" t="s">
        <v>26</v>
      </c>
      <c r="F60" s="19" t="s">
        <v>237</v>
      </c>
      <c r="G60" s="15">
        <v>312</v>
      </c>
      <c r="H60" s="16">
        <f>VLOOKUP(G60,Финишка!$D$3:$E$100,2,FALSE)</f>
        <v>0.023391203703703702</v>
      </c>
      <c r="I60" s="19" t="s">
        <v>98</v>
      </c>
      <c r="J60" s="19"/>
    </row>
    <row r="61" spans="1:10" ht="12.75">
      <c r="A61" s="19"/>
      <c r="B61" s="19"/>
      <c r="C61" s="15"/>
      <c r="D61" s="15"/>
      <c r="E61" s="13" t="s">
        <v>36</v>
      </c>
      <c r="F61" s="19"/>
      <c r="G61" s="19"/>
      <c r="H61" s="16"/>
      <c r="I61" s="19"/>
      <c r="J61" s="19"/>
    </row>
    <row r="62" spans="1:10" ht="12.75">
      <c r="A62" s="17">
        <v>1</v>
      </c>
      <c r="B62" s="19" t="s">
        <v>183</v>
      </c>
      <c r="C62" s="15">
        <v>84</v>
      </c>
      <c r="D62" s="15" t="s">
        <v>24</v>
      </c>
      <c r="E62" s="19" t="s">
        <v>184</v>
      </c>
      <c r="F62" s="46" t="s">
        <v>185</v>
      </c>
      <c r="G62" s="15">
        <v>423</v>
      </c>
      <c r="H62" s="16">
        <f>VLOOKUP(G62,Финишка!$D$3:$E$100,2,FALSE)</f>
        <v>0.018645833333333334</v>
      </c>
      <c r="I62" s="19" t="s">
        <v>186</v>
      </c>
      <c r="J62" s="15" t="s">
        <v>24</v>
      </c>
    </row>
    <row r="63" spans="1:10" ht="12.75">
      <c r="A63" s="17">
        <v>2</v>
      </c>
      <c r="B63" s="19" t="s">
        <v>143</v>
      </c>
      <c r="C63" s="15">
        <v>87</v>
      </c>
      <c r="D63" s="15" t="s">
        <v>24</v>
      </c>
      <c r="E63" s="19" t="s">
        <v>129</v>
      </c>
      <c r="F63" s="19" t="s">
        <v>130</v>
      </c>
      <c r="G63" s="15">
        <v>379</v>
      </c>
      <c r="H63" s="16">
        <f>VLOOKUP(G63,Финишка!$D$3:$E$100,2,FALSE)</f>
        <v>0.01892361111111111</v>
      </c>
      <c r="I63" s="19" t="s">
        <v>337</v>
      </c>
      <c r="J63" s="15" t="s">
        <v>24</v>
      </c>
    </row>
    <row r="64" spans="1:10" ht="12.75">
      <c r="A64" s="17">
        <v>3</v>
      </c>
      <c r="B64" s="19" t="s">
        <v>187</v>
      </c>
      <c r="C64" s="15">
        <v>87</v>
      </c>
      <c r="D64" s="15" t="s">
        <v>30</v>
      </c>
      <c r="E64" s="19" t="s">
        <v>184</v>
      </c>
      <c r="F64" s="46" t="s">
        <v>188</v>
      </c>
      <c r="G64" s="15">
        <v>422</v>
      </c>
      <c r="H64" s="16">
        <f>VLOOKUP(G64,Финишка!$D$3:$E$100,2,FALSE)</f>
        <v>0.019594907407407405</v>
      </c>
      <c r="I64" s="19" t="s">
        <v>186</v>
      </c>
      <c r="J64" s="15" t="s">
        <v>30</v>
      </c>
    </row>
    <row r="65" spans="1:10" ht="12.75">
      <c r="A65" s="17">
        <v>4</v>
      </c>
      <c r="B65" s="19" t="s">
        <v>339</v>
      </c>
      <c r="C65" s="15">
        <v>86</v>
      </c>
      <c r="D65" s="15" t="s">
        <v>24</v>
      </c>
      <c r="E65" s="19" t="s">
        <v>129</v>
      </c>
      <c r="F65" s="19" t="s">
        <v>130</v>
      </c>
      <c r="G65" s="15">
        <v>385</v>
      </c>
      <c r="H65" s="16">
        <f>VLOOKUP(G65,Финишка!$D$3:$E$100,2,FALSE)</f>
        <v>0.02005787037037037</v>
      </c>
      <c r="I65" s="19" t="s">
        <v>340</v>
      </c>
      <c r="J65" s="15" t="s">
        <v>30</v>
      </c>
    </row>
    <row r="66" spans="1:10" ht="12.75">
      <c r="A66" s="17">
        <v>5</v>
      </c>
      <c r="B66" s="19" t="s">
        <v>93</v>
      </c>
      <c r="C66" s="15">
        <v>82</v>
      </c>
      <c r="D66" s="15" t="s">
        <v>24</v>
      </c>
      <c r="E66" s="19" t="s">
        <v>26</v>
      </c>
      <c r="F66" s="19" t="s">
        <v>27</v>
      </c>
      <c r="G66" s="15">
        <v>430</v>
      </c>
      <c r="H66" s="16">
        <f>VLOOKUP(G66,Финишка!$D$3:$E$100,2,FALSE)</f>
        <v>0.02025462962962963</v>
      </c>
      <c r="I66" s="19" t="s">
        <v>29</v>
      </c>
      <c r="J66" s="15" t="s">
        <v>30</v>
      </c>
    </row>
    <row r="67" spans="1:10" ht="12.75">
      <c r="A67" s="17">
        <v>6</v>
      </c>
      <c r="B67" s="19" t="s">
        <v>122</v>
      </c>
      <c r="C67" s="15">
        <v>84</v>
      </c>
      <c r="D67" s="15" t="s">
        <v>24</v>
      </c>
      <c r="E67" s="19" t="s">
        <v>119</v>
      </c>
      <c r="F67" s="19" t="s">
        <v>120</v>
      </c>
      <c r="G67" s="15">
        <v>427</v>
      </c>
      <c r="H67" s="16">
        <f>VLOOKUP(G67,Финишка!$D$3:$E$100,2,FALSE)</f>
        <v>0.020555555555555556</v>
      </c>
      <c r="I67" s="19" t="s">
        <v>121</v>
      </c>
      <c r="J67" s="15" t="s">
        <v>30</v>
      </c>
    </row>
    <row r="68" spans="1:10" ht="12.75">
      <c r="A68" s="17">
        <v>7</v>
      </c>
      <c r="B68" s="19" t="s">
        <v>241</v>
      </c>
      <c r="C68" s="15">
        <v>86</v>
      </c>
      <c r="D68" s="15" t="s">
        <v>47</v>
      </c>
      <c r="E68" s="19" t="s">
        <v>242</v>
      </c>
      <c r="F68" s="19"/>
      <c r="G68" s="15">
        <v>322</v>
      </c>
      <c r="H68" s="16">
        <f>VLOOKUP(G68,Финишка!$D$3:$E$100,2,FALSE)</f>
        <v>0.020833333333333332</v>
      </c>
      <c r="I68" s="19"/>
      <c r="J68" s="15" t="s">
        <v>30</v>
      </c>
    </row>
    <row r="69" spans="1:10" ht="12.75">
      <c r="A69" s="17">
        <v>8</v>
      </c>
      <c r="B69" s="19" t="s">
        <v>281</v>
      </c>
      <c r="C69" s="15">
        <v>74</v>
      </c>
      <c r="D69" s="15" t="s">
        <v>30</v>
      </c>
      <c r="E69" s="19" t="s">
        <v>147</v>
      </c>
      <c r="F69" s="19"/>
      <c r="G69" s="15">
        <v>326</v>
      </c>
      <c r="H69" s="16">
        <f>VLOOKUP(G69,Финишка!$D$3:$E$100,2,FALSE)</f>
        <v>0.021122685185185185</v>
      </c>
      <c r="I69" s="19"/>
      <c r="J69" s="15" t="s">
        <v>30</v>
      </c>
    </row>
    <row r="70" spans="1:10" ht="12.75">
      <c r="A70" s="17">
        <v>9</v>
      </c>
      <c r="B70" s="19" t="s">
        <v>201</v>
      </c>
      <c r="C70" s="15">
        <v>87</v>
      </c>
      <c r="D70" s="15" t="s">
        <v>47</v>
      </c>
      <c r="E70" s="19" t="s">
        <v>192</v>
      </c>
      <c r="F70" s="19" t="s">
        <v>202</v>
      </c>
      <c r="G70" s="15">
        <v>418</v>
      </c>
      <c r="H70" s="16">
        <f>VLOOKUP(G70,Финишка!$D$3:$E$100,2,FALSE)</f>
        <v>0.021168981481481483</v>
      </c>
      <c r="I70" s="19"/>
      <c r="J70" s="15" t="s">
        <v>30</v>
      </c>
    </row>
    <row r="71" spans="1:10" ht="12.75">
      <c r="A71" s="17">
        <v>10</v>
      </c>
      <c r="B71" s="14" t="s">
        <v>118</v>
      </c>
      <c r="C71" s="15">
        <v>89</v>
      </c>
      <c r="D71" s="15" t="s">
        <v>47</v>
      </c>
      <c r="E71" s="14" t="s">
        <v>119</v>
      </c>
      <c r="F71" s="14" t="s">
        <v>120</v>
      </c>
      <c r="G71" s="15">
        <v>428</v>
      </c>
      <c r="H71" s="16">
        <f>VLOOKUP(G71,Финишка!$D$3:$E$100,2,FALSE)</f>
        <v>0.0212962962962963</v>
      </c>
      <c r="I71" s="19" t="s">
        <v>121</v>
      </c>
      <c r="J71" s="15" t="s">
        <v>30</v>
      </c>
    </row>
    <row r="72" spans="1:10" ht="12.75">
      <c r="A72" s="17">
        <v>11</v>
      </c>
      <c r="B72" s="19" t="s">
        <v>301</v>
      </c>
      <c r="C72" s="15">
        <v>86</v>
      </c>
      <c r="D72" s="15"/>
      <c r="E72" s="19" t="s">
        <v>302</v>
      </c>
      <c r="F72" s="19"/>
      <c r="G72" s="15">
        <v>346</v>
      </c>
      <c r="H72" s="16">
        <f>VLOOKUP(G72,Финишка!$D$3:$E$100,2,FALSE)</f>
        <v>0.021516203703703704</v>
      </c>
      <c r="I72" s="19"/>
      <c r="J72" s="19"/>
    </row>
    <row r="73" spans="1:10" ht="12.75">
      <c r="A73" s="17">
        <v>12</v>
      </c>
      <c r="B73" s="19" t="s">
        <v>94</v>
      </c>
      <c r="C73" s="15">
        <v>84</v>
      </c>
      <c r="D73" s="15" t="s">
        <v>24</v>
      </c>
      <c r="E73" s="19" t="s">
        <v>26</v>
      </c>
      <c r="F73" s="19" t="s">
        <v>95</v>
      </c>
      <c r="G73" s="15">
        <v>431</v>
      </c>
      <c r="H73" s="16">
        <f>VLOOKUP(G73,Финишка!$D$3:$E$100,2,FALSE)</f>
        <v>0.022094907407407407</v>
      </c>
      <c r="I73" s="19" t="s">
        <v>29</v>
      </c>
      <c r="J73" s="19"/>
    </row>
    <row r="74" spans="1:10" ht="12.75">
      <c r="A74" s="17">
        <v>13</v>
      </c>
      <c r="B74" s="19" t="s">
        <v>341</v>
      </c>
      <c r="C74" s="15">
        <v>87</v>
      </c>
      <c r="D74" s="15" t="s">
        <v>46</v>
      </c>
      <c r="E74" s="19" t="s">
        <v>129</v>
      </c>
      <c r="F74" s="19" t="s">
        <v>130</v>
      </c>
      <c r="G74" s="15">
        <v>103</v>
      </c>
      <c r="H74" s="16">
        <f>VLOOKUP(G74,Финишка!$D$3:$E$100,2,FALSE)</f>
        <v>0.027453703703703702</v>
      </c>
      <c r="I74" s="19" t="s">
        <v>342</v>
      </c>
      <c r="J74" s="19"/>
    </row>
    <row r="75" spans="1:10" ht="12.75">
      <c r="A75" s="17"/>
      <c r="B75" s="19" t="s">
        <v>280</v>
      </c>
      <c r="C75" s="15">
        <v>83</v>
      </c>
      <c r="D75" s="15" t="s">
        <v>47</v>
      </c>
      <c r="E75" s="19" t="s">
        <v>44</v>
      </c>
      <c r="F75" s="19" t="s">
        <v>266</v>
      </c>
      <c r="G75" s="15">
        <v>325</v>
      </c>
      <c r="H75" s="16" t="str">
        <f>VLOOKUP(G75,Финишка!$D$3:$E$100,2,FALSE)</f>
        <v>сошла</v>
      </c>
      <c r="I75" s="19" t="s">
        <v>269</v>
      </c>
      <c r="J75" s="19"/>
    </row>
    <row r="76" spans="1:10" ht="12.75">
      <c r="A76" s="19"/>
      <c r="B76" s="19"/>
      <c r="C76" s="15"/>
      <c r="D76" s="15"/>
      <c r="E76" s="13" t="s">
        <v>220</v>
      </c>
      <c r="F76" s="19"/>
      <c r="G76" s="15"/>
      <c r="H76" s="16"/>
      <c r="I76" s="19"/>
      <c r="J76" s="19"/>
    </row>
    <row r="77" spans="1:10" ht="12.75">
      <c r="A77" s="15">
        <v>1</v>
      </c>
      <c r="B77" s="19" t="s">
        <v>351</v>
      </c>
      <c r="C77" s="15">
        <v>68</v>
      </c>
      <c r="D77" s="15" t="s">
        <v>24</v>
      </c>
      <c r="E77" s="19" t="s">
        <v>26</v>
      </c>
      <c r="F77" s="19" t="s">
        <v>27</v>
      </c>
      <c r="G77" s="15">
        <v>239</v>
      </c>
      <c r="H77" s="16">
        <f>VLOOKUP(G77,Финишка!$D$3:$E$100,2,FALSE)</f>
        <v>0.01912037037037037</v>
      </c>
      <c r="I77" s="19"/>
      <c r="J77" s="19"/>
    </row>
    <row r="78" spans="1:10" ht="12.75">
      <c r="A78" s="15">
        <v>2</v>
      </c>
      <c r="B78" s="19" t="s">
        <v>285</v>
      </c>
      <c r="C78" s="15">
        <v>71</v>
      </c>
      <c r="D78" s="15" t="s">
        <v>47</v>
      </c>
      <c r="E78" s="19" t="s">
        <v>44</v>
      </c>
      <c r="F78" s="19"/>
      <c r="G78" s="15">
        <v>332</v>
      </c>
      <c r="H78" s="16">
        <f>VLOOKUP(G78,Финишка!$D$3:$E$100,2,FALSE)</f>
        <v>0.020787037037037038</v>
      </c>
      <c r="I78" s="19"/>
      <c r="J78" s="19"/>
    </row>
    <row r="79" spans="1:10" ht="12.75">
      <c r="A79" s="19"/>
      <c r="B79" s="19"/>
      <c r="C79" s="15"/>
      <c r="D79" s="19"/>
      <c r="E79" s="13" t="s">
        <v>16</v>
      </c>
      <c r="F79" s="19"/>
      <c r="G79" s="19"/>
      <c r="H79" s="16"/>
      <c r="I79" s="19"/>
      <c r="J79" s="19"/>
    </row>
    <row r="80" spans="1:10" ht="12.75">
      <c r="A80" s="15">
        <v>1</v>
      </c>
      <c r="B80" s="19" t="s">
        <v>49</v>
      </c>
      <c r="C80" s="15">
        <v>63</v>
      </c>
      <c r="D80" s="15" t="s">
        <v>30</v>
      </c>
      <c r="E80" s="19" t="s">
        <v>153</v>
      </c>
      <c r="F80" s="19" t="s">
        <v>263</v>
      </c>
      <c r="G80" s="15">
        <v>226</v>
      </c>
      <c r="H80" s="16">
        <f>VLOOKUP(G80,Финишка!$D$3:$E$100,2,FALSE)</f>
        <v>0.017361111111111112</v>
      </c>
      <c r="I80" s="19"/>
      <c r="J80" s="19"/>
    </row>
    <row r="81" spans="1:10" ht="12.75">
      <c r="A81" s="15">
        <v>2</v>
      </c>
      <c r="B81" s="19" t="s">
        <v>25</v>
      </c>
      <c r="C81" s="15">
        <v>63</v>
      </c>
      <c r="D81" s="15" t="s">
        <v>24</v>
      </c>
      <c r="E81" s="19" t="s">
        <v>26</v>
      </c>
      <c r="F81" s="19" t="s">
        <v>221</v>
      </c>
      <c r="G81" s="15">
        <v>214</v>
      </c>
      <c r="H81" s="16">
        <f>VLOOKUP(G81,Финишка!$D$3:$E$100,2,FALSE)</f>
        <v>0.018564814814814815</v>
      </c>
      <c r="I81" s="19"/>
      <c r="J81" s="19"/>
    </row>
    <row r="82" spans="1:10" ht="12.75">
      <c r="A82" s="15">
        <v>3</v>
      </c>
      <c r="B82" s="19" t="s">
        <v>52</v>
      </c>
      <c r="C82" s="15">
        <v>64</v>
      </c>
      <c r="D82" s="15" t="s">
        <v>46</v>
      </c>
      <c r="E82" s="19" t="s">
        <v>104</v>
      </c>
      <c r="F82" s="19" t="s">
        <v>42</v>
      </c>
      <c r="G82" s="15">
        <v>225</v>
      </c>
      <c r="H82" s="16">
        <f>VLOOKUP(G82,Финишка!$D$3:$E$100,2,FALSE)</f>
        <v>0.021030092592592597</v>
      </c>
      <c r="I82" s="19"/>
      <c r="J82" s="19"/>
    </row>
    <row r="83" spans="1:10" ht="12.75">
      <c r="A83" s="15">
        <v>4</v>
      </c>
      <c r="B83" s="19" t="s">
        <v>352</v>
      </c>
      <c r="C83" s="15">
        <v>65</v>
      </c>
      <c r="D83" s="15"/>
      <c r="E83" s="19" t="s">
        <v>26</v>
      </c>
      <c r="F83" s="19"/>
      <c r="G83" s="15">
        <v>369</v>
      </c>
      <c r="H83" s="16">
        <f>VLOOKUP(G83,Финишка!$D$3:$E$100,2,FALSE)</f>
        <v>0.02170138888888889</v>
      </c>
      <c r="I83" s="19"/>
      <c r="J83" s="19"/>
    </row>
    <row r="84" spans="1:10" ht="12.75">
      <c r="A84" s="15">
        <v>5</v>
      </c>
      <c r="B84" s="19" t="s">
        <v>113</v>
      </c>
      <c r="C84" s="15">
        <v>65</v>
      </c>
      <c r="D84" s="15" t="s">
        <v>30</v>
      </c>
      <c r="E84" s="19" t="s">
        <v>109</v>
      </c>
      <c r="F84" s="19"/>
      <c r="G84" s="15">
        <v>222</v>
      </c>
      <c r="H84" s="16">
        <f>VLOOKUP(G84,Финишка!$D$3:$E$100,2,FALSE)</f>
        <v>0.021782407407407407</v>
      </c>
      <c r="I84" s="19"/>
      <c r="J84" s="19"/>
    </row>
    <row r="85" spans="1:10" ht="12.75">
      <c r="A85" s="19"/>
      <c r="B85" s="19"/>
      <c r="C85" s="15"/>
      <c r="D85" s="15"/>
      <c r="E85" s="13" t="s">
        <v>17</v>
      </c>
      <c r="F85" s="19"/>
      <c r="G85" s="19"/>
      <c r="H85" s="16"/>
      <c r="I85" s="19"/>
      <c r="J85" s="19"/>
    </row>
    <row r="86" spans="1:10" ht="12.75">
      <c r="A86" s="15">
        <v>1</v>
      </c>
      <c r="B86" s="19" t="s">
        <v>73</v>
      </c>
      <c r="C86" s="15">
        <v>57</v>
      </c>
      <c r="D86" s="15" t="s">
        <v>24</v>
      </c>
      <c r="E86" s="19" t="s">
        <v>74</v>
      </c>
      <c r="F86" s="19" t="s">
        <v>116</v>
      </c>
      <c r="G86" s="15">
        <v>206</v>
      </c>
      <c r="H86" s="16">
        <f>VLOOKUP(G86,Финишка!$D$3:$E$100,2,FALSE)</f>
        <v>0.018703703703703705</v>
      </c>
      <c r="I86" s="19"/>
      <c r="J86" s="19"/>
    </row>
    <row r="87" spans="1:10" ht="12.75">
      <c r="A87" s="15">
        <v>2</v>
      </c>
      <c r="B87" s="19" t="s">
        <v>350</v>
      </c>
      <c r="C87" s="15">
        <v>60</v>
      </c>
      <c r="D87" s="15" t="s">
        <v>24</v>
      </c>
      <c r="E87" s="19" t="s">
        <v>26</v>
      </c>
      <c r="F87" s="19" t="s">
        <v>28</v>
      </c>
      <c r="G87" s="15">
        <v>347</v>
      </c>
      <c r="H87" s="16">
        <f>VLOOKUP(G87,Финишка!$D$3:$E$100,2,FALSE)</f>
        <v>0.01996527777777778</v>
      </c>
      <c r="I87" s="19"/>
      <c r="J87" s="19"/>
    </row>
    <row r="88" spans="1:10" ht="12.75">
      <c r="A88" s="15">
        <v>3</v>
      </c>
      <c r="B88" s="19" t="s">
        <v>156</v>
      </c>
      <c r="C88" s="15">
        <v>57</v>
      </c>
      <c r="D88" s="15"/>
      <c r="E88" s="19" t="s">
        <v>147</v>
      </c>
      <c r="F88" s="19"/>
      <c r="G88" s="15">
        <v>232</v>
      </c>
      <c r="H88" s="16">
        <f>VLOOKUP(G88,Финишка!$D$3:$E$100,2,FALSE)</f>
        <v>0.020092592592592592</v>
      </c>
      <c r="I88" s="19"/>
      <c r="J88" s="19"/>
    </row>
    <row r="89" spans="1:10" ht="12.75">
      <c r="A89" s="15">
        <v>4</v>
      </c>
      <c r="B89" s="19" t="s">
        <v>261</v>
      </c>
      <c r="C89" s="15">
        <v>58</v>
      </c>
      <c r="D89" s="15"/>
      <c r="E89" s="19" t="s">
        <v>153</v>
      </c>
      <c r="F89" s="19" t="s">
        <v>262</v>
      </c>
      <c r="G89" s="15">
        <v>237</v>
      </c>
      <c r="H89" s="16">
        <f>VLOOKUP(G89,Финишка!$D$3:$E$100,2,FALSE)</f>
        <v>0.02065972222222222</v>
      </c>
      <c r="I89" s="19" t="s">
        <v>105</v>
      </c>
      <c r="J89" s="19"/>
    </row>
    <row r="90" spans="1:10" ht="12.75">
      <c r="A90" s="15">
        <v>5</v>
      </c>
      <c r="B90" s="19" t="s">
        <v>35</v>
      </c>
      <c r="C90" s="15">
        <v>59</v>
      </c>
      <c r="D90" s="15"/>
      <c r="E90" s="19" t="s">
        <v>26</v>
      </c>
      <c r="F90" s="19" t="s">
        <v>33</v>
      </c>
      <c r="G90" s="15">
        <v>211</v>
      </c>
      <c r="H90" s="16">
        <f>VLOOKUP(G90,Финишка!$D$3:$E$100,2,FALSE)</f>
        <v>0.02108796296296296</v>
      </c>
      <c r="I90" s="19"/>
      <c r="J90" s="19"/>
    </row>
    <row r="91" spans="1:10" ht="12.75">
      <c r="A91" s="15">
        <v>6</v>
      </c>
      <c r="B91" s="19" t="s">
        <v>349</v>
      </c>
      <c r="C91" s="15">
        <v>57</v>
      </c>
      <c r="D91" s="15"/>
      <c r="E91" s="19" t="s">
        <v>26</v>
      </c>
      <c r="F91" s="19" t="s">
        <v>33</v>
      </c>
      <c r="G91" s="15">
        <v>238</v>
      </c>
      <c r="H91" s="16">
        <f>VLOOKUP(G91,Финишка!$D$3:$E$100,2,FALSE)</f>
        <v>0.02269675925925926</v>
      </c>
      <c r="I91" s="19"/>
      <c r="J91" s="19"/>
    </row>
    <row r="92" spans="1:10" ht="12.75">
      <c r="A92" s="15">
        <v>7</v>
      </c>
      <c r="B92" s="19" t="s">
        <v>246</v>
      </c>
      <c r="C92" s="15">
        <v>61</v>
      </c>
      <c r="D92" s="15"/>
      <c r="E92" s="19" t="s">
        <v>109</v>
      </c>
      <c r="F92" s="19"/>
      <c r="G92" s="15">
        <v>221</v>
      </c>
      <c r="H92" s="16">
        <f>VLOOKUP(G92,Финишка!$D$3:$E$100,2,FALSE)</f>
        <v>0.02217592592592593</v>
      </c>
      <c r="I92" s="19"/>
      <c r="J92" s="19"/>
    </row>
    <row r="93" spans="1:10" ht="12.75">
      <c r="A93" s="15"/>
      <c r="B93" s="19" t="s">
        <v>43</v>
      </c>
      <c r="C93" s="15">
        <v>58</v>
      </c>
      <c r="D93" s="15"/>
      <c r="E93" s="19" t="s">
        <v>104</v>
      </c>
      <c r="F93" s="19"/>
      <c r="G93" s="15">
        <v>362</v>
      </c>
      <c r="H93" s="16" t="e">
        <f>VLOOKUP(G93,Финишка!$D$3:$E$100,2,FALSE)</f>
        <v>#N/A</v>
      </c>
      <c r="I93" s="19"/>
      <c r="J93" s="19"/>
    </row>
    <row r="94" spans="1:10" ht="12.75">
      <c r="A94" s="15"/>
      <c r="B94" s="19" t="s">
        <v>155</v>
      </c>
      <c r="C94" s="15">
        <v>56</v>
      </c>
      <c r="D94" s="15" t="s">
        <v>47</v>
      </c>
      <c r="E94" s="19" t="s">
        <v>26</v>
      </c>
      <c r="F94" s="19" t="s">
        <v>28</v>
      </c>
      <c r="G94" s="15">
        <v>213</v>
      </c>
      <c r="H94" s="16" t="e">
        <f>VLOOKUP(G94,Финишка!$D$3:$E$100,2,FALSE)</f>
        <v>#N/A</v>
      </c>
      <c r="I94" s="19"/>
      <c r="J94" s="19"/>
    </row>
    <row r="95" spans="1:10" ht="12.75">
      <c r="A95" s="15"/>
      <c r="B95" s="19" t="s">
        <v>51</v>
      </c>
      <c r="C95" s="15">
        <v>60</v>
      </c>
      <c r="D95" s="15"/>
      <c r="E95" s="19" t="s">
        <v>50</v>
      </c>
      <c r="F95" s="19" t="s">
        <v>28</v>
      </c>
      <c r="G95" s="15">
        <v>228</v>
      </c>
      <c r="H95" s="16" t="e">
        <f>VLOOKUP(G95,Финишка!$D$3:$E$100,2,FALSE)</f>
        <v>#N/A</v>
      </c>
      <c r="I95" s="19"/>
      <c r="J95" s="19"/>
    </row>
    <row r="103" spans="2:10" ht="12.75">
      <c r="B103" s="83" t="s">
        <v>65</v>
      </c>
      <c r="C103" s="83"/>
      <c r="D103" s="83"/>
      <c r="E103" s="83"/>
      <c r="F103" s="83"/>
      <c r="G103" s="83"/>
      <c r="H103" s="83"/>
      <c r="I103" s="83"/>
      <c r="J103" s="83"/>
    </row>
    <row r="108" spans="2:10" ht="12.75">
      <c r="B108" s="83" t="s">
        <v>256</v>
      </c>
      <c r="C108" s="83"/>
      <c r="D108" s="83"/>
      <c r="E108" s="83"/>
      <c r="F108" s="83"/>
      <c r="G108" s="83"/>
      <c r="H108" s="83"/>
      <c r="I108" s="83"/>
      <c r="J108" s="83"/>
    </row>
  </sheetData>
  <mergeCells count="8">
    <mergeCell ref="A1:J1"/>
    <mergeCell ref="A2:J2"/>
    <mergeCell ref="A4:B4"/>
    <mergeCell ref="G4:J4"/>
    <mergeCell ref="A5:B5"/>
    <mergeCell ref="C5:J5"/>
    <mergeCell ref="B103:J103"/>
    <mergeCell ref="B108:J10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J40"/>
  <sheetViews>
    <sheetView workbookViewId="0" topLeftCell="A1">
      <selection activeCell="F39" sqref="F39"/>
      <selection activeCell="A1" sqref="A1:J1"/>
    </sheetView>
  </sheetViews>
  <sheetFormatPr defaultColWidth="9.140625" defaultRowHeight="12.75"/>
  <cols>
    <col min="1" max="1" width="3.00390625" style="0" bestFit="1" customWidth="1"/>
    <col min="2" max="2" width="20.00390625" style="0" customWidth="1"/>
    <col min="3" max="3" width="4.140625" style="0" bestFit="1" customWidth="1"/>
    <col min="4" max="4" width="7.8515625" style="0" bestFit="1" customWidth="1"/>
    <col min="5" max="5" width="19.57421875" style="0" customWidth="1"/>
    <col min="6" max="6" width="19.421875" style="0" bestFit="1" customWidth="1"/>
    <col min="7" max="7" width="4.00390625" style="0" bestFit="1" customWidth="1"/>
    <col min="8" max="8" width="7.140625" style="0" bestFit="1" customWidth="1"/>
    <col min="9" max="9" width="17.421875" style="0" customWidth="1"/>
    <col min="10" max="10" width="7.00390625" style="0" customWidth="1"/>
  </cols>
  <sheetData>
    <row r="1" spans="1:10" ht="18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0" ht="15">
      <c r="A2" s="85" t="s">
        <v>363</v>
      </c>
      <c r="B2" s="85"/>
      <c r="C2" s="85"/>
      <c r="D2" s="85"/>
      <c r="E2" s="85"/>
      <c r="F2" s="85"/>
      <c r="G2" s="85"/>
      <c r="H2" s="85"/>
      <c r="I2" s="85"/>
      <c r="J2" s="85"/>
    </row>
    <row r="4" spans="1:10" ht="12.75">
      <c r="A4" s="86" t="s">
        <v>13</v>
      </c>
      <c r="B4" s="86"/>
      <c r="G4" s="89" t="s">
        <v>190</v>
      </c>
      <c r="H4" s="89"/>
      <c r="I4" s="89"/>
      <c r="J4" s="89"/>
    </row>
    <row r="5" spans="1:10" ht="12.75">
      <c r="A5" s="88" t="s">
        <v>14</v>
      </c>
      <c r="B5" s="88"/>
      <c r="C5" s="88" t="s">
        <v>372</v>
      </c>
      <c r="D5" s="88"/>
      <c r="E5" s="88"/>
      <c r="F5" s="88"/>
      <c r="G5" s="88"/>
      <c r="H5" s="88"/>
      <c r="I5" s="88"/>
      <c r="J5" s="88"/>
    </row>
    <row r="6" spans="1:10" ht="25.5">
      <c r="A6" s="20" t="s">
        <v>56</v>
      </c>
      <c r="B6" s="20" t="s">
        <v>3</v>
      </c>
      <c r="C6" s="21" t="s">
        <v>75</v>
      </c>
      <c r="D6" s="21" t="s">
        <v>9</v>
      </c>
      <c r="E6" s="20" t="s">
        <v>4</v>
      </c>
      <c r="F6" s="20" t="s">
        <v>5</v>
      </c>
      <c r="G6" s="21" t="s">
        <v>72</v>
      </c>
      <c r="H6" s="20" t="s">
        <v>54</v>
      </c>
      <c r="I6" s="20" t="s">
        <v>7</v>
      </c>
      <c r="J6" s="21" t="s">
        <v>11</v>
      </c>
    </row>
    <row r="7" spans="1:10" ht="12.75">
      <c r="A7" s="25"/>
      <c r="B7" s="26"/>
      <c r="C7" s="26"/>
      <c r="D7" s="26"/>
      <c r="E7" s="47" t="s">
        <v>31</v>
      </c>
      <c r="F7" s="26"/>
      <c r="G7" s="26"/>
      <c r="H7" s="26"/>
      <c r="I7" s="26"/>
      <c r="J7" s="26"/>
    </row>
    <row r="8" spans="1:10" ht="12.75">
      <c r="A8" s="70">
        <v>1</v>
      </c>
      <c r="B8" s="69" t="s">
        <v>154</v>
      </c>
      <c r="C8" s="70">
        <v>84</v>
      </c>
      <c r="D8" s="70" t="s">
        <v>24</v>
      </c>
      <c r="E8" s="69" t="s">
        <v>129</v>
      </c>
      <c r="F8" s="69" t="s">
        <v>364</v>
      </c>
      <c r="G8" s="70">
        <v>384</v>
      </c>
      <c r="H8" s="16">
        <f>VLOOKUP(G8,Финишка!$G$3:$H$100,2,FALSE)</f>
        <v>0.0250462962962963</v>
      </c>
      <c r="I8" s="69" t="s">
        <v>340</v>
      </c>
      <c r="J8" s="70" t="s">
        <v>24</v>
      </c>
    </row>
    <row r="9" spans="1:10" ht="12.75">
      <c r="A9" s="70">
        <v>2</v>
      </c>
      <c r="B9" s="69" t="s">
        <v>151</v>
      </c>
      <c r="C9" s="70">
        <v>87</v>
      </c>
      <c r="D9" s="70" t="s">
        <v>30</v>
      </c>
      <c r="E9" s="69" t="s">
        <v>129</v>
      </c>
      <c r="F9" s="69" t="s">
        <v>364</v>
      </c>
      <c r="G9" s="70">
        <v>380</v>
      </c>
      <c r="H9" s="16">
        <f>VLOOKUP(G9,Финишка!$G$3:$H$100,2,FALSE)</f>
        <v>0.025069444444444446</v>
      </c>
      <c r="I9" s="69" t="s">
        <v>337</v>
      </c>
      <c r="J9" s="70" t="s">
        <v>24</v>
      </c>
    </row>
    <row r="10" spans="1:10" ht="12.75">
      <c r="A10" s="70">
        <v>3</v>
      </c>
      <c r="B10" s="69" t="s">
        <v>228</v>
      </c>
      <c r="C10" s="70">
        <v>84</v>
      </c>
      <c r="D10" s="70"/>
      <c r="E10" s="69" t="s">
        <v>229</v>
      </c>
      <c r="F10" s="69" t="s">
        <v>366</v>
      </c>
      <c r="G10" s="70">
        <v>363</v>
      </c>
      <c r="H10" s="16">
        <f>VLOOKUP(G10,Финишка!$G$3:$H$100,2,FALSE)</f>
        <v>0.025185185185185185</v>
      </c>
      <c r="I10" s="69"/>
      <c r="J10" s="70" t="s">
        <v>30</v>
      </c>
    </row>
    <row r="11" spans="1:10" ht="12.75">
      <c r="A11" s="70">
        <v>4</v>
      </c>
      <c r="B11" s="77" t="s">
        <v>158</v>
      </c>
      <c r="C11" s="78">
        <v>82</v>
      </c>
      <c r="D11" s="78" t="s">
        <v>24</v>
      </c>
      <c r="E11" s="77" t="s">
        <v>129</v>
      </c>
      <c r="F11" s="77" t="s">
        <v>130</v>
      </c>
      <c r="G11" s="78">
        <v>102</v>
      </c>
      <c r="H11" s="16">
        <f>VLOOKUP(G11,Финишка!$G$3:$H$100,2,FALSE)</f>
        <v>0.02534722222222222</v>
      </c>
      <c r="I11" s="69" t="s">
        <v>365</v>
      </c>
      <c r="J11" s="70" t="s">
        <v>30</v>
      </c>
    </row>
    <row r="12" spans="1:10" ht="12.75">
      <c r="A12" s="70">
        <v>5</v>
      </c>
      <c r="B12" s="69" t="s">
        <v>149</v>
      </c>
      <c r="C12" s="70">
        <v>74</v>
      </c>
      <c r="D12" s="70" t="s">
        <v>24</v>
      </c>
      <c r="E12" s="69" t="s">
        <v>147</v>
      </c>
      <c r="F12" s="69"/>
      <c r="G12" s="70">
        <v>328</v>
      </c>
      <c r="H12" s="16">
        <f>VLOOKUP(G12,Финишка!$G$3:$H$100,2,FALSE)</f>
        <v>0.02560185185185185</v>
      </c>
      <c r="I12" s="69"/>
      <c r="J12" s="70" t="s">
        <v>30</v>
      </c>
    </row>
    <row r="13" spans="1:10" ht="12.75">
      <c r="A13" s="70">
        <v>6</v>
      </c>
      <c r="B13" s="69" t="s">
        <v>176</v>
      </c>
      <c r="C13" s="70">
        <v>86</v>
      </c>
      <c r="D13" s="70" t="s">
        <v>30</v>
      </c>
      <c r="E13" s="69" t="s">
        <v>177</v>
      </c>
      <c r="F13" s="69" t="s">
        <v>178</v>
      </c>
      <c r="G13" s="70">
        <v>404</v>
      </c>
      <c r="H13" s="16">
        <f>VLOOKUP(G13,Финишка!$G$3:$H$100,2,FALSE)</f>
        <v>0.02578703703703704</v>
      </c>
      <c r="I13" s="69" t="s">
        <v>179</v>
      </c>
      <c r="J13" s="70" t="s">
        <v>30</v>
      </c>
    </row>
    <row r="14" spans="1:10" ht="12.75">
      <c r="A14" s="70">
        <v>7</v>
      </c>
      <c r="B14" s="69" t="s">
        <v>368</v>
      </c>
      <c r="C14" s="70">
        <v>86</v>
      </c>
      <c r="D14" s="70"/>
      <c r="E14" s="69" t="s">
        <v>369</v>
      </c>
      <c r="F14" s="69"/>
      <c r="G14" s="70">
        <v>335</v>
      </c>
      <c r="H14" s="16">
        <f>VLOOKUP(G14,Финишка!$G$3:$H$100,2,FALSE)</f>
        <v>0.026006944444444447</v>
      </c>
      <c r="I14" s="69"/>
      <c r="J14" s="70" t="s">
        <v>30</v>
      </c>
    </row>
    <row r="15" spans="1:10" ht="12.75">
      <c r="A15" s="70">
        <v>8</v>
      </c>
      <c r="B15" s="69" t="s">
        <v>172</v>
      </c>
      <c r="C15" s="70">
        <v>84</v>
      </c>
      <c r="D15" s="70" t="s">
        <v>30</v>
      </c>
      <c r="E15" s="69" t="s">
        <v>173</v>
      </c>
      <c r="F15" s="69" t="s">
        <v>174</v>
      </c>
      <c r="G15" s="70">
        <v>421</v>
      </c>
      <c r="H15" s="16">
        <f>VLOOKUP(G15,Финишка!$G$3:$H$100,2,FALSE)</f>
        <v>0.026087962962962966</v>
      </c>
      <c r="I15" s="69" t="s">
        <v>175</v>
      </c>
      <c r="J15" s="70" t="s">
        <v>30</v>
      </c>
    </row>
    <row r="16" spans="1:10" ht="12.75">
      <c r="A16" s="70">
        <v>9</v>
      </c>
      <c r="B16" s="69" t="s">
        <v>205</v>
      </c>
      <c r="C16" s="70">
        <v>84</v>
      </c>
      <c r="D16" s="70" t="s">
        <v>30</v>
      </c>
      <c r="E16" s="69" t="s">
        <v>206</v>
      </c>
      <c r="F16" s="69" t="s">
        <v>207</v>
      </c>
      <c r="G16" s="70">
        <v>426</v>
      </c>
      <c r="H16" s="16">
        <f>VLOOKUP(G16,Финишка!$G$3:$H$100,2,FALSE)</f>
        <v>0.026377314814814815</v>
      </c>
      <c r="I16" s="69" t="s">
        <v>208</v>
      </c>
      <c r="J16" s="70" t="s">
        <v>30</v>
      </c>
    </row>
    <row r="17" spans="1:10" ht="25.5">
      <c r="A17" s="70">
        <v>10</v>
      </c>
      <c r="B17" s="69" t="s">
        <v>182</v>
      </c>
      <c r="C17" s="70">
        <v>85</v>
      </c>
      <c r="D17" s="70" t="s">
        <v>30</v>
      </c>
      <c r="E17" s="69" t="s">
        <v>177</v>
      </c>
      <c r="F17" s="69" t="s">
        <v>178</v>
      </c>
      <c r="G17" s="70">
        <v>413</v>
      </c>
      <c r="H17" s="16">
        <f>VLOOKUP(G17,Финишка!$G$3:$H$100,2,FALSE)</f>
        <v>0.026504629629629628</v>
      </c>
      <c r="I17" s="72" t="s">
        <v>222</v>
      </c>
      <c r="J17" s="70" t="s">
        <v>30</v>
      </c>
    </row>
    <row r="18" spans="1:10" ht="12.75">
      <c r="A18" s="70">
        <v>11</v>
      </c>
      <c r="B18" s="76" t="s">
        <v>142</v>
      </c>
      <c r="C18" s="58">
        <v>87</v>
      </c>
      <c r="D18" s="58" t="s">
        <v>30</v>
      </c>
      <c r="E18" s="76" t="s">
        <v>129</v>
      </c>
      <c r="F18" s="76" t="s">
        <v>130</v>
      </c>
      <c r="G18" s="58">
        <v>382</v>
      </c>
      <c r="H18" s="16">
        <f>VLOOKUP(G18,Финишка!$G$3:$H$100,2,FALSE)</f>
        <v>0.026724537037037036</v>
      </c>
      <c r="I18" s="69" t="s">
        <v>337</v>
      </c>
      <c r="J18" s="69"/>
    </row>
    <row r="19" spans="1:10" ht="12.75">
      <c r="A19" s="70">
        <v>12</v>
      </c>
      <c r="B19" s="69" t="s">
        <v>152</v>
      </c>
      <c r="C19" s="70">
        <v>84</v>
      </c>
      <c r="D19" s="70" t="s">
        <v>30</v>
      </c>
      <c r="E19" s="69" t="s">
        <v>129</v>
      </c>
      <c r="F19" s="69" t="s">
        <v>130</v>
      </c>
      <c r="G19" s="70">
        <v>383</v>
      </c>
      <c r="H19" s="16">
        <f>VLOOKUP(G19,Финишка!$G$3:$H$100,2,FALSE)</f>
        <v>0.02685185185185185</v>
      </c>
      <c r="I19" s="69" t="s">
        <v>131</v>
      </c>
      <c r="J19" s="70"/>
    </row>
    <row r="20" spans="1:10" ht="12.75">
      <c r="A20" s="70">
        <v>13</v>
      </c>
      <c r="B20" s="69" t="s">
        <v>22</v>
      </c>
      <c r="C20" s="70">
        <v>85</v>
      </c>
      <c r="D20" s="70"/>
      <c r="E20" s="69" t="s">
        <v>34</v>
      </c>
      <c r="F20" s="69"/>
      <c r="G20" s="70">
        <v>420</v>
      </c>
      <c r="H20" s="16">
        <f>VLOOKUP(G20,Финишка!$G$3:$H$100,2,FALSE)</f>
        <v>0.027094907407407404</v>
      </c>
      <c r="I20" s="69"/>
      <c r="J20" s="69"/>
    </row>
    <row r="21" spans="1:10" ht="12.75">
      <c r="A21" s="70">
        <v>14</v>
      </c>
      <c r="B21" s="69" t="s">
        <v>150</v>
      </c>
      <c r="C21" s="70">
        <v>86</v>
      </c>
      <c r="D21" s="70" t="s">
        <v>47</v>
      </c>
      <c r="E21" s="69" t="s">
        <v>129</v>
      </c>
      <c r="F21" s="69" t="s">
        <v>130</v>
      </c>
      <c r="G21" s="70">
        <v>381</v>
      </c>
      <c r="H21" s="16">
        <f>VLOOKUP(G21,Финишка!$G$3:$H$100,2,FALSE)</f>
        <v>0.027523148148148147</v>
      </c>
      <c r="I21" s="69" t="s">
        <v>337</v>
      </c>
      <c r="J21" s="70"/>
    </row>
    <row r="22" spans="1:10" ht="12.75">
      <c r="A22" s="70">
        <v>15</v>
      </c>
      <c r="B22" s="69" t="s">
        <v>236</v>
      </c>
      <c r="C22" s="70">
        <v>85</v>
      </c>
      <c r="D22" s="70" t="s">
        <v>30</v>
      </c>
      <c r="E22" s="69" t="s">
        <v>26</v>
      </c>
      <c r="F22" s="69" t="s">
        <v>237</v>
      </c>
      <c r="G22" s="70">
        <v>318</v>
      </c>
      <c r="H22" s="16">
        <f>VLOOKUP(G22,Финишка!$G$3:$H$100,2,FALSE)</f>
        <v>0.02787037037037037</v>
      </c>
      <c r="I22" s="69" t="s">
        <v>98</v>
      </c>
      <c r="J22" s="69"/>
    </row>
    <row r="23" spans="1:10" ht="12.75">
      <c r="A23" s="70">
        <v>16</v>
      </c>
      <c r="B23" s="69" t="s">
        <v>45</v>
      </c>
      <c r="C23" s="70">
        <v>83</v>
      </c>
      <c r="D23" s="70" t="s">
        <v>24</v>
      </c>
      <c r="E23" s="69" t="s">
        <v>44</v>
      </c>
      <c r="F23" s="69" t="s">
        <v>266</v>
      </c>
      <c r="G23" s="70">
        <v>327</v>
      </c>
      <c r="H23" s="16">
        <f>VLOOKUP(G23,Финишка!$G$3:$H$100,2,FALSE)</f>
        <v>0.02826388888888889</v>
      </c>
      <c r="I23" s="69" t="s">
        <v>269</v>
      </c>
      <c r="J23" s="69"/>
    </row>
    <row r="24" spans="1:10" ht="12.75">
      <c r="A24" s="70">
        <v>17</v>
      </c>
      <c r="B24" s="69" t="s">
        <v>191</v>
      </c>
      <c r="C24" s="70">
        <v>86</v>
      </c>
      <c r="D24" s="70" t="s">
        <v>30</v>
      </c>
      <c r="E24" s="69" t="s">
        <v>106</v>
      </c>
      <c r="F24" s="69" t="s">
        <v>193</v>
      </c>
      <c r="G24" s="70">
        <v>416</v>
      </c>
      <c r="H24" s="16">
        <f>VLOOKUP(G24,Финишка!$G$3:$H$100,2,FALSE)</f>
        <v>0.028564814814814817</v>
      </c>
      <c r="I24" s="69" t="s">
        <v>194</v>
      </c>
      <c r="J24" s="69"/>
    </row>
    <row r="25" spans="1:10" ht="12.75">
      <c r="A25" s="70">
        <v>18</v>
      </c>
      <c r="B25" s="69" t="s">
        <v>225</v>
      </c>
      <c r="C25" s="70">
        <v>86</v>
      </c>
      <c r="D25" s="70" t="s">
        <v>30</v>
      </c>
      <c r="E25" s="69" t="s">
        <v>123</v>
      </c>
      <c r="F25" s="69" t="s">
        <v>226</v>
      </c>
      <c r="G25" s="70">
        <v>303</v>
      </c>
      <c r="H25" s="16">
        <f>VLOOKUP(G25,Финишка!$G$3:$H$100,2,FALSE)</f>
        <v>0.028634259259259262</v>
      </c>
      <c r="I25" s="69"/>
      <c r="J25" s="70"/>
    </row>
    <row r="26" spans="1:10" ht="12.75">
      <c r="A26" s="70">
        <v>19</v>
      </c>
      <c r="B26" s="69" t="s">
        <v>284</v>
      </c>
      <c r="C26" s="70">
        <v>76</v>
      </c>
      <c r="D26" s="70" t="s">
        <v>47</v>
      </c>
      <c r="E26" s="69" t="s">
        <v>147</v>
      </c>
      <c r="F26" s="69"/>
      <c r="G26" s="70">
        <v>331</v>
      </c>
      <c r="H26" s="16">
        <f>VLOOKUP(G26,Финишка!$G$3:$H$100,2,FALSE)</f>
        <v>0.0290162037037037</v>
      </c>
      <c r="I26" s="69"/>
      <c r="J26" s="70"/>
    </row>
    <row r="27" spans="1:10" ht="12.75">
      <c r="A27" s="70">
        <v>20</v>
      </c>
      <c r="B27" s="69" t="s">
        <v>97</v>
      </c>
      <c r="C27" s="70">
        <v>85</v>
      </c>
      <c r="D27" s="70" t="s">
        <v>30</v>
      </c>
      <c r="E27" s="69" t="s">
        <v>26</v>
      </c>
      <c r="F27" s="69" t="s">
        <v>237</v>
      </c>
      <c r="G27" s="70">
        <v>319</v>
      </c>
      <c r="H27" s="16">
        <f>VLOOKUP(G27,Финишка!$G$3:$H$100,2,FALSE)</f>
        <v>0.02989583333333333</v>
      </c>
      <c r="I27" s="69" t="s">
        <v>98</v>
      </c>
      <c r="J27" s="69"/>
    </row>
    <row r="28" spans="1:10" ht="12.75">
      <c r="A28" s="70">
        <v>21</v>
      </c>
      <c r="B28" s="69" t="s">
        <v>32</v>
      </c>
      <c r="C28" s="70">
        <v>78</v>
      </c>
      <c r="D28" s="70" t="s">
        <v>24</v>
      </c>
      <c r="E28" s="69" t="s">
        <v>26</v>
      </c>
      <c r="F28" s="69" t="s">
        <v>28</v>
      </c>
      <c r="G28" s="70">
        <v>111</v>
      </c>
      <c r="H28" s="16">
        <f>VLOOKUP(G28,Финишка!$G$3:$H$100,2,FALSE)</f>
        <v>0.03026620370370371</v>
      </c>
      <c r="I28" s="69"/>
      <c r="J28" s="69"/>
    </row>
    <row r="29" spans="1:10" ht="12.75">
      <c r="A29" s="70">
        <v>22</v>
      </c>
      <c r="B29" s="69" t="s">
        <v>115</v>
      </c>
      <c r="C29" s="70">
        <v>86</v>
      </c>
      <c r="D29" s="70" t="s">
        <v>24</v>
      </c>
      <c r="E29" s="69" t="s">
        <v>26</v>
      </c>
      <c r="F29" s="69" t="s">
        <v>237</v>
      </c>
      <c r="G29" s="70">
        <v>317</v>
      </c>
      <c r="H29" s="16">
        <f>VLOOKUP(G29,Финишка!$G$3:$H$100,2,FALSE)</f>
        <v>0.03043981481481482</v>
      </c>
      <c r="I29" s="69" t="s">
        <v>98</v>
      </c>
      <c r="J29" s="70"/>
    </row>
    <row r="30" spans="1:10" ht="12.75">
      <c r="A30" s="70">
        <v>23</v>
      </c>
      <c r="B30" s="69" t="s">
        <v>112</v>
      </c>
      <c r="C30" s="70">
        <v>80</v>
      </c>
      <c r="D30" s="70" t="s">
        <v>30</v>
      </c>
      <c r="E30" s="69" t="s">
        <v>109</v>
      </c>
      <c r="F30" s="69" t="s">
        <v>110</v>
      </c>
      <c r="G30" s="70">
        <v>321</v>
      </c>
      <c r="H30" s="16">
        <f>VLOOKUP(G30,Финишка!$G$3:$H$100,2,FALSE)</f>
        <v>0.030659722222222224</v>
      </c>
      <c r="I30" s="69"/>
      <c r="J30" s="69"/>
    </row>
    <row r="31" spans="1:10" ht="12.75">
      <c r="A31" s="70">
        <v>24</v>
      </c>
      <c r="B31" s="69" t="s">
        <v>370</v>
      </c>
      <c r="C31" s="70">
        <v>85</v>
      </c>
      <c r="D31" s="70"/>
      <c r="E31" s="69" t="s">
        <v>26</v>
      </c>
      <c r="F31" s="69" t="s">
        <v>371</v>
      </c>
      <c r="G31" s="70">
        <v>336</v>
      </c>
      <c r="H31" s="16">
        <f>VLOOKUP(G31,Финишка!$G$3:$H$100,2,FALSE)</f>
        <v>0.03068287037037037</v>
      </c>
      <c r="I31" s="69"/>
      <c r="J31" s="69"/>
    </row>
    <row r="32" spans="1:10" ht="12.75">
      <c r="A32" s="70">
        <v>25</v>
      </c>
      <c r="B32" s="69" t="s">
        <v>247</v>
      </c>
      <c r="C32" s="70">
        <v>78</v>
      </c>
      <c r="D32" s="70" t="s">
        <v>30</v>
      </c>
      <c r="E32" s="69" t="s">
        <v>109</v>
      </c>
      <c r="F32" s="69"/>
      <c r="G32" s="70">
        <v>320</v>
      </c>
      <c r="H32" s="16">
        <f>VLOOKUP(G32,Финишка!$G$3:$H$100,2,FALSE)</f>
        <v>0.031111111111111107</v>
      </c>
      <c r="I32" s="69"/>
      <c r="J32" s="69"/>
    </row>
    <row r="33" spans="1:10" ht="12.75">
      <c r="A33" s="70">
        <v>26</v>
      </c>
      <c r="B33" s="69" t="s">
        <v>282</v>
      </c>
      <c r="C33" s="70">
        <v>76</v>
      </c>
      <c r="D33" s="70" t="s">
        <v>47</v>
      </c>
      <c r="E33" s="69" t="s">
        <v>147</v>
      </c>
      <c r="F33" s="69"/>
      <c r="G33" s="70">
        <v>329</v>
      </c>
      <c r="H33" s="16">
        <f>VLOOKUP(G33,Финишка!$G$3:$H$100,2,FALSE)</f>
        <v>0.03116898148148148</v>
      </c>
      <c r="I33" s="69"/>
      <c r="J33" s="70"/>
    </row>
    <row r="34" spans="1:10" ht="12.75">
      <c r="A34" s="70">
        <v>27</v>
      </c>
      <c r="B34" s="69" t="s">
        <v>283</v>
      </c>
      <c r="C34" s="70">
        <v>72</v>
      </c>
      <c r="D34" s="70" t="s">
        <v>47</v>
      </c>
      <c r="E34" s="69" t="s">
        <v>147</v>
      </c>
      <c r="F34" s="69"/>
      <c r="G34" s="70">
        <v>330</v>
      </c>
      <c r="H34" s="16">
        <f>VLOOKUP(G34,Финишка!$G$3:$H$100,2,FALSE)</f>
        <v>0.03138888888888889</v>
      </c>
      <c r="I34" s="69"/>
      <c r="J34" s="70"/>
    </row>
    <row r="35" spans="1:10" ht="12.75">
      <c r="A35" s="70">
        <v>28</v>
      </c>
      <c r="B35" s="69" t="s">
        <v>168</v>
      </c>
      <c r="C35" s="70">
        <v>85</v>
      </c>
      <c r="D35" s="70" t="s">
        <v>47</v>
      </c>
      <c r="E35" s="69" t="s">
        <v>169</v>
      </c>
      <c r="F35" s="69" t="s">
        <v>170</v>
      </c>
      <c r="G35" s="70">
        <v>419</v>
      </c>
      <c r="H35" s="16">
        <f>VLOOKUP(G35,Финишка!$G$3:$H$100,2,FALSE)</f>
        <v>0.03229166666666667</v>
      </c>
      <c r="I35" s="69" t="s">
        <v>171</v>
      </c>
      <c r="J35" s="70"/>
    </row>
    <row r="36" spans="1:10" ht="12.75">
      <c r="A36" s="70">
        <v>29</v>
      </c>
      <c r="B36" s="69" t="s">
        <v>100</v>
      </c>
      <c r="C36" s="70">
        <v>86</v>
      </c>
      <c r="D36" s="70" t="s">
        <v>41</v>
      </c>
      <c r="E36" s="69" t="s">
        <v>26</v>
      </c>
      <c r="F36" s="69" t="s">
        <v>237</v>
      </c>
      <c r="G36" s="70">
        <v>432</v>
      </c>
      <c r="H36" s="16">
        <f>VLOOKUP(G36,Финишка!$G$3:$H$100,2,FALSE)</f>
        <v>0.032615740740740744</v>
      </c>
      <c r="I36" s="69" t="s">
        <v>99</v>
      </c>
      <c r="J36" s="70"/>
    </row>
    <row r="37" spans="1:10" ht="12.75">
      <c r="A37" s="70">
        <v>30</v>
      </c>
      <c r="B37" s="69" t="s">
        <v>367</v>
      </c>
      <c r="C37" s="70">
        <v>86</v>
      </c>
      <c r="D37" s="70"/>
      <c r="E37" s="69" t="s">
        <v>26</v>
      </c>
      <c r="F37" s="69" t="s">
        <v>216</v>
      </c>
      <c r="G37" s="70">
        <v>368</v>
      </c>
      <c r="H37" s="16">
        <f>VLOOKUP(G37,Финишка!$G$3:$H$100,2,FALSE)</f>
        <v>0.035115740740740746</v>
      </c>
      <c r="I37" s="69"/>
      <c r="J37" s="69"/>
    </row>
    <row r="38" spans="1:10" ht="12.75">
      <c r="A38" s="70">
        <v>31</v>
      </c>
      <c r="B38" s="19" t="s">
        <v>260</v>
      </c>
      <c r="C38" s="15">
        <v>57</v>
      </c>
      <c r="D38" s="15"/>
      <c r="E38" s="19" t="s">
        <v>26</v>
      </c>
      <c r="F38" s="19"/>
      <c r="G38" s="15">
        <v>229</v>
      </c>
      <c r="H38" s="16">
        <f>VLOOKUP(G38,Финишка!$G$3:$H$100,2,FALSE)</f>
        <v>0.035486111111111114</v>
      </c>
      <c r="I38" s="19"/>
      <c r="J38" s="69"/>
    </row>
    <row r="39" spans="1:10" ht="12.75">
      <c r="A39" s="70">
        <v>32</v>
      </c>
      <c r="B39" s="69" t="s">
        <v>180</v>
      </c>
      <c r="C39" s="70">
        <v>84</v>
      </c>
      <c r="D39" s="70" t="s">
        <v>30</v>
      </c>
      <c r="E39" s="69" t="s">
        <v>177</v>
      </c>
      <c r="F39" s="69" t="s">
        <v>381</v>
      </c>
      <c r="G39" s="70">
        <v>405</v>
      </c>
      <c r="H39" s="16" t="str">
        <f>VLOOKUP(G39,Финишка!$G$3:$H$100,2,FALSE)</f>
        <v>сошел</v>
      </c>
      <c r="I39" s="69" t="s">
        <v>181</v>
      </c>
      <c r="J39" s="69"/>
    </row>
    <row r="40" spans="1:10" ht="12.75" hidden="1">
      <c r="A40" s="15">
        <v>33</v>
      </c>
      <c r="B40" s="69" t="s">
        <v>96</v>
      </c>
      <c r="C40" s="70">
        <v>85</v>
      </c>
      <c r="D40" s="70" t="s">
        <v>24</v>
      </c>
      <c r="E40" s="69" t="s">
        <v>26</v>
      </c>
      <c r="F40" s="69" t="s">
        <v>27</v>
      </c>
      <c r="G40" s="70">
        <v>424</v>
      </c>
      <c r="H40" s="16" t="e">
        <f>VLOOKUP(G40,Финишка!$G$3:$H$100,2,FALSE)</f>
        <v>#N/A</v>
      </c>
      <c r="I40" s="69" t="s">
        <v>29</v>
      </c>
      <c r="J40" s="19"/>
    </row>
  </sheetData>
  <mergeCells count="6">
    <mergeCell ref="A5:B5"/>
    <mergeCell ref="C5:J5"/>
    <mergeCell ref="A1:J1"/>
    <mergeCell ref="A2:J2"/>
    <mergeCell ref="A4:B4"/>
    <mergeCell ref="G4:J4"/>
  </mergeCells>
  <printOptions horizontalCentered="1"/>
  <pageMargins left="0.1968503937007874" right="0.1968503937007874" top="0.3937007874015748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4">
      <selection activeCell="I112" sqref="I112"/>
      <selection activeCell="A1" sqref="A1:J1"/>
    </sheetView>
  </sheetViews>
  <sheetFormatPr defaultColWidth="9.140625" defaultRowHeight="12.75"/>
  <cols>
    <col min="1" max="1" width="3.00390625" style="0" bestFit="1" customWidth="1"/>
    <col min="2" max="2" width="21.421875" style="0" bestFit="1" customWidth="1"/>
    <col min="3" max="3" width="6.00390625" style="0" bestFit="1" customWidth="1"/>
    <col min="4" max="4" width="6.57421875" style="0" customWidth="1"/>
    <col min="5" max="5" width="25.7109375" style="0" bestFit="1" customWidth="1"/>
    <col min="6" max="6" width="19.421875" style="0" bestFit="1" customWidth="1"/>
    <col min="7" max="7" width="6.28125" style="0" bestFit="1" customWidth="1"/>
    <col min="8" max="8" width="8.7109375" style="0" bestFit="1" customWidth="1"/>
    <col min="9" max="9" width="15.8515625" style="0" bestFit="1" customWidth="1"/>
    <col min="10" max="10" width="7.00390625" style="0" bestFit="1" customWidth="1"/>
  </cols>
  <sheetData>
    <row r="1" spans="1:12" s="9" customFormat="1" ht="12.75" hidden="1">
      <c r="A1" s="95"/>
      <c r="B1" s="95"/>
      <c r="C1" s="95"/>
      <c r="D1" s="95"/>
      <c r="E1" s="95"/>
      <c r="F1" s="95"/>
      <c r="G1" s="95"/>
      <c r="H1" s="95"/>
      <c r="I1" s="95"/>
      <c r="J1" s="95"/>
      <c r="L1" s="10"/>
    </row>
    <row r="2" spans="1:12" s="9" customFormat="1" ht="15" hidden="1">
      <c r="A2" s="85" t="s">
        <v>164</v>
      </c>
      <c r="B2" s="85"/>
      <c r="C2" s="85"/>
      <c r="D2" s="85"/>
      <c r="E2" s="85"/>
      <c r="F2" s="85"/>
      <c r="G2" s="85"/>
      <c r="H2" s="85"/>
      <c r="I2" s="85"/>
      <c r="J2" s="85"/>
      <c r="L2" s="10"/>
    </row>
    <row r="3" spans="1:12" s="9" customFormat="1" ht="12.75" hidden="1">
      <c r="A3" s="7"/>
      <c r="B3" s="7"/>
      <c r="C3" s="7"/>
      <c r="D3" s="7"/>
      <c r="E3" s="7"/>
      <c r="F3" s="7"/>
      <c r="G3" s="7"/>
      <c r="H3" s="7"/>
      <c r="I3" s="7"/>
      <c r="J3" s="7"/>
      <c r="L3" s="10"/>
    </row>
    <row r="4" spans="1:10" s="9" customFormat="1" ht="18">
      <c r="A4" s="96" t="s">
        <v>163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s="9" customFormat="1" ht="18">
      <c r="A5" s="96" t="s">
        <v>159</v>
      </c>
      <c r="B5" s="96"/>
      <c r="C5" s="96"/>
      <c r="D5" s="96"/>
      <c r="E5" s="96"/>
      <c r="F5" s="96"/>
      <c r="G5" s="96"/>
      <c r="H5" s="96"/>
      <c r="I5" s="96"/>
      <c r="J5" s="96"/>
    </row>
    <row r="6" spans="1:12" s="9" customFormat="1" ht="12.75">
      <c r="A6" s="86" t="s">
        <v>13</v>
      </c>
      <c r="B6" s="86"/>
      <c r="I6" s="97" t="s">
        <v>190</v>
      </c>
      <c r="J6" s="97"/>
      <c r="L6" s="10"/>
    </row>
    <row r="7" spans="1:10" s="9" customFormat="1" ht="12.75">
      <c r="A7" s="87" t="s">
        <v>14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s="9" customFormat="1" ht="24" customHeight="1">
      <c r="A8" s="62" t="s">
        <v>56</v>
      </c>
      <c r="B8" s="62" t="s">
        <v>3</v>
      </c>
      <c r="C8" s="63" t="s">
        <v>75</v>
      </c>
      <c r="D8" s="63" t="s">
        <v>57</v>
      </c>
      <c r="E8" s="62" t="s">
        <v>4</v>
      </c>
      <c r="F8" s="62" t="s">
        <v>5</v>
      </c>
      <c r="G8" s="63" t="s">
        <v>10</v>
      </c>
      <c r="H8" s="62" t="s">
        <v>54</v>
      </c>
      <c r="I8" s="62" t="s">
        <v>7</v>
      </c>
      <c r="J8" s="63" t="s">
        <v>11</v>
      </c>
    </row>
    <row r="9" spans="1:10" s="9" customFormat="1" ht="12.75" customHeight="1">
      <c r="A9" s="60"/>
      <c r="B9" s="60"/>
      <c r="C9" s="94" t="s">
        <v>198</v>
      </c>
      <c r="D9" s="94"/>
      <c r="E9" s="94"/>
      <c r="F9" s="94"/>
      <c r="G9" s="94"/>
      <c r="H9" s="94"/>
      <c r="I9" s="60"/>
      <c r="J9" s="61"/>
    </row>
    <row r="10" spans="1:10" s="9" customFormat="1" ht="12.75">
      <c r="A10" s="39"/>
      <c r="B10" s="39"/>
      <c r="C10" s="39"/>
      <c r="D10" s="39"/>
      <c r="E10" s="34" t="s">
        <v>84</v>
      </c>
      <c r="F10" s="39"/>
      <c r="G10" s="39"/>
      <c r="H10" s="39"/>
      <c r="I10" s="39"/>
      <c r="J10" s="39"/>
    </row>
    <row r="11" spans="1:10" s="9" customFormat="1" ht="12.75">
      <c r="A11" s="34">
        <v>1</v>
      </c>
      <c r="B11" s="36" t="s">
        <v>333</v>
      </c>
      <c r="C11" s="17">
        <v>87</v>
      </c>
      <c r="D11" s="17" t="s">
        <v>30</v>
      </c>
      <c r="E11" s="36" t="s">
        <v>129</v>
      </c>
      <c r="F11" s="36" t="s">
        <v>130</v>
      </c>
      <c r="G11" s="17">
        <v>387</v>
      </c>
      <c r="H11" s="28">
        <f>VLOOKUP(G11,Финишка!$A$3:$B$77,2,FALSE)</f>
        <v>0.009745370370370371</v>
      </c>
      <c r="I11" s="36" t="s">
        <v>334</v>
      </c>
      <c r="J11" s="39"/>
    </row>
    <row r="12" spans="1:10" s="9" customFormat="1" ht="12.75">
      <c r="A12" s="34">
        <v>2</v>
      </c>
      <c r="B12" s="51" t="s">
        <v>298</v>
      </c>
      <c r="C12" s="45">
        <v>89</v>
      </c>
      <c r="D12" s="45"/>
      <c r="E12" s="51" t="s">
        <v>26</v>
      </c>
      <c r="F12" s="51" t="s">
        <v>299</v>
      </c>
      <c r="G12" s="45">
        <v>199</v>
      </c>
      <c r="H12" s="28">
        <f>VLOOKUP(G12,Финишка!$A$3:$B$77,2,FALSE)</f>
        <v>0.010208333333333333</v>
      </c>
      <c r="I12" s="51"/>
      <c r="J12" s="39"/>
    </row>
    <row r="13" spans="1:10" s="9" customFormat="1" ht="12.75">
      <c r="A13" s="34">
        <v>3</v>
      </c>
      <c r="B13" s="75" t="s">
        <v>300</v>
      </c>
      <c r="C13" s="50">
        <v>88</v>
      </c>
      <c r="D13" s="50"/>
      <c r="E13" s="75" t="s">
        <v>26</v>
      </c>
      <c r="F13" s="75"/>
      <c r="G13" s="50">
        <v>367</v>
      </c>
      <c r="H13" s="28">
        <f>VLOOKUP(G13,Финишка!$A$3:$B$77,2,FALSE)</f>
        <v>0.010243055555555556</v>
      </c>
      <c r="I13" s="75"/>
      <c r="J13" s="39"/>
    </row>
    <row r="14" spans="1:10" s="9" customFormat="1" ht="12.75">
      <c r="A14" s="32">
        <v>4</v>
      </c>
      <c r="B14" s="51" t="s">
        <v>70</v>
      </c>
      <c r="C14" s="45">
        <v>87</v>
      </c>
      <c r="D14" s="45" t="s">
        <v>30</v>
      </c>
      <c r="E14" s="51" t="s">
        <v>71</v>
      </c>
      <c r="F14" s="51" t="s">
        <v>116</v>
      </c>
      <c r="G14" s="45">
        <v>425</v>
      </c>
      <c r="H14" s="28">
        <f>VLOOKUP(G14,Финишка!$A$3:$B$77,2,FALSE)</f>
        <v>0.01042824074074074</v>
      </c>
      <c r="I14" s="51" t="s">
        <v>117</v>
      </c>
      <c r="J14" s="39"/>
    </row>
    <row r="15" spans="1:10" s="9" customFormat="1" ht="12.75">
      <c r="A15" s="32">
        <v>5</v>
      </c>
      <c r="B15" s="51" t="s">
        <v>138</v>
      </c>
      <c r="C15" s="45">
        <v>90</v>
      </c>
      <c r="D15" s="45"/>
      <c r="E15" s="59" t="s">
        <v>119</v>
      </c>
      <c r="F15" s="51" t="s">
        <v>120</v>
      </c>
      <c r="G15" s="45">
        <v>121</v>
      </c>
      <c r="H15" s="28">
        <f>VLOOKUP(G15,Финишка!$A$3:$B$77,2,FALSE)</f>
        <v>0.010590277777777777</v>
      </c>
      <c r="I15" s="74" t="s">
        <v>121</v>
      </c>
      <c r="J15" s="39"/>
    </row>
    <row r="16" spans="1:10" s="9" customFormat="1" ht="12.75">
      <c r="A16" s="32">
        <v>6</v>
      </c>
      <c r="B16" s="19" t="s">
        <v>66</v>
      </c>
      <c r="C16" s="15">
        <v>90</v>
      </c>
      <c r="D16" s="15"/>
      <c r="E16" s="19" t="s">
        <v>26</v>
      </c>
      <c r="F16" s="19" t="s">
        <v>27</v>
      </c>
      <c r="G16" s="15">
        <v>136</v>
      </c>
      <c r="H16" s="28">
        <f>VLOOKUP(G16,Финишка!$A$3:$B$77,2,FALSE)</f>
        <v>0.011180555555555556</v>
      </c>
      <c r="I16" s="19" t="s">
        <v>39</v>
      </c>
      <c r="J16" s="39"/>
    </row>
    <row r="17" spans="1:10" s="9" customFormat="1" ht="12.75">
      <c r="A17" s="32">
        <v>7</v>
      </c>
      <c r="B17" s="19" t="s">
        <v>126</v>
      </c>
      <c r="C17" s="15">
        <v>90</v>
      </c>
      <c r="D17" s="15"/>
      <c r="E17" s="19" t="s">
        <v>26</v>
      </c>
      <c r="F17" s="19" t="s">
        <v>27</v>
      </c>
      <c r="G17" s="15">
        <v>166</v>
      </c>
      <c r="H17" s="28">
        <f>VLOOKUP(G17,Финишка!$A$3:$B$77,2,FALSE)</f>
        <v>0.012685185185185183</v>
      </c>
      <c r="I17" s="19" t="s">
        <v>86</v>
      </c>
      <c r="J17" s="39"/>
    </row>
    <row r="18" spans="1:10" s="9" customFormat="1" ht="12.75">
      <c r="A18" s="32">
        <v>8</v>
      </c>
      <c r="B18" s="19" t="s">
        <v>91</v>
      </c>
      <c r="C18" s="15">
        <v>90</v>
      </c>
      <c r="D18" s="15"/>
      <c r="E18" s="19" t="s">
        <v>26</v>
      </c>
      <c r="F18" s="19" t="s">
        <v>27</v>
      </c>
      <c r="G18" s="15">
        <v>163</v>
      </c>
      <c r="H18" s="28">
        <f>VLOOKUP(G18,Финишка!$A$3:$B$77,2,FALSE)</f>
        <v>0.012881944444444446</v>
      </c>
      <c r="I18" s="19" t="s">
        <v>86</v>
      </c>
      <c r="J18" s="39"/>
    </row>
    <row r="19" spans="1:10" s="9" customFormat="1" ht="12.75">
      <c r="A19" s="32">
        <v>9</v>
      </c>
      <c r="B19" s="19" t="s">
        <v>304</v>
      </c>
      <c r="C19" s="15">
        <v>90</v>
      </c>
      <c r="D19" s="15"/>
      <c r="E19" s="19" t="s">
        <v>26</v>
      </c>
      <c r="F19" s="19" t="s">
        <v>216</v>
      </c>
      <c r="G19" s="15">
        <v>375</v>
      </c>
      <c r="H19" s="28">
        <f>VLOOKUP(G19,Финишка!$A$3:$B$77,2,FALSE)</f>
        <v>0.01324074074074074</v>
      </c>
      <c r="I19" s="19" t="s">
        <v>297</v>
      </c>
      <c r="J19" s="39"/>
    </row>
    <row r="20" spans="1:10" s="9" customFormat="1" ht="12.75">
      <c r="A20" s="32">
        <v>10</v>
      </c>
      <c r="B20" s="36" t="s">
        <v>305</v>
      </c>
      <c r="C20" s="17">
        <v>87</v>
      </c>
      <c r="D20" s="17"/>
      <c r="E20" s="36" t="s">
        <v>26</v>
      </c>
      <c r="F20" s="36" t="s">
        <v>216</v>
      </c>
      <c r="G20" s="17">
        <v>376</v>
      </c>
      <c r="H20" s="28">
        <f>VLOOKUP(G20,Финишка!$A$3:$B$77,2,FALSE)</f>
        <v>0.013981481481481482</v>
      </c>
      <c r="I20" s="22"/>
      <c r="J20" s="39"/>
    </row>
    <row r="21" spans="1:10" s="9" customFormat="1" ht="12.75" hidden="1">
      <c r="A21" s="39"/>
      <c r="B21" s="19" t="s">
        <v>324</v>
      </c>
      <c r="C21" s="15">
        <v>89</v>
      </c>
      <c r="D21" s="15"/>
      <c r="E21" s="19" t="s">
        <v>325</v>
      </c>
      <c r="F21" s="19" t="s">
        <v>326</v>
      </c>
      <c r="G21" s="15">
        <v>110</v>
      </c>
      <c r="H21" s="28">
        <f>VLOOKUP(G21,Финишка!$A$3:$B$77,2,FALSE)</f>
        <v>0.010775462962962964</v>
      </c>
      <c r="I21" s="19"/>
      <c r="J21" s="39"/>
    </row>
    <row r="22" spans="1:10" s="9" customFormat="1" ht="12.75">
      <c r="A22" s="27"/>
      <c r="B22" s="27"/>
      <c r="C22" s="90" t="s">
        <v>382</v>
      </c>
      <c r="D22" s="90"/>
      <c r="E22" s="90"/>
      <c r="F22" s="90"/>
      <c r="G22" s="90"/>
      <c r="H22" s="90"/>
      <c r="I22" s="37"/>
      <c r="J22" s="37"/>
    </row>
    <row r="23" spans="1:10" s="9" customFormat="1" ht="12.75">
      <c r="A23" s="22"/>
      <c r="B23" s="36"/>
      <c r="C23" s="38"/>
      <c r="D23" s="38"/>
      <c r="E23" s="34" t="s">
        <v>83</v>
      </c>
      <c r="F23" s="38"/>
      <c r="G23" s="38"/>
      <c r="H23" s="38"/>
      <c r="I23" s="36"/>
      <c r="J23" s="36"/>
    </row>
    <row r="24" spans="1:11" s="9" customFormat="1" ht="12.75">
      <c r="A24" s="13">
        <v>1</v>
      </c>
      <c r="B24" s="19" t="s">
        <v>81</v>
      </c>
      <c r="C24" s="15">
        <v>89</v>
      </c>
      <c r="D24" s="15" t="s">
        <v>47</v>
      </c>
      <c r="E24" s="19" t="s">
        <v>44</v>
      </c>
      <c r="F24" s="19" t="s">
        <v>266</v>
      </c>
      <c r="G24" s="15">
        <v>333</v>
      </c>
      <c r="H24" s="16">
        <f>VLOOKUP(G24,Финишка!$D$3:$E$100,2,FALSE)</f>
        <v>0.016886574074074075</v>
      </c>
      <c r="I24" s="19" t="s">
        <v>269</v>
      </c>
      <c r="J24" s="19"/>
      <c r="K24"/>
    </row>
    <row r="25" spans="1:11" s="9" customFormat="1" ht="25.5">
      <c r="A25" s="40">
        <v>2</v>
      </c>
      <c r="B25" s="69" t="s">
        <v>195</v>
      </c>
      <c r="C25" s="70">
        <v>87</v>
      </c>
      <c r="D25" s="70" t="s">
        <v>30</v>
      </c>
      <c r="E25" s="69" t="s">
        <v>192</v>
      </c>
      <c r="F25" s="69" t="s">
        <v>196</v>
      </c>
      <c r="G25" s="70">
        <v>417</v>
      </c>
      <c r="H25" s="71">
        <f>VLOOKUP(G25,Финишка!$D$3:$E$100,2,FALSE)</f>
        <v>0.01704861111111111</v>
      </c>
      <c r="I25" s="72" t="s">
        <v>197</v>
      </c>
      <c r="J25" s="19"/>
      <c r="K25"/>
    </row>
    <row r="26" spans="1:11" s="9" customFormat="1" ht="12.75">
      <c r="A26" s="13">
        <v>3</v>
      </c>
      <c r="B26" s="19" t="s">
        <v>212</v>
      </c>
      <c r="C26" s="15">
        <v>89</v>
      </c>
      <c r="D26" s="15" t="s">
        <v>47</v>
      </c>
      <c r="E26" s="19" t="s">
        <v>119</v>
      </c>
      <c r="F26" s="19" t="s">
        <v>213</v>
      </c>
      <c r="G26" s="15">
        <v>122</v>
      </c>
      <c r="H26" s="16">
        <f>VLOOKUP(G26,Финишка!$D$3:$E$100,2,FALSE)</f>
        <v>0.017592592592592594</v>
      </c>
      <c r="I26" s="19" t="s">
        <v>211</v>
      </c>
      <c r="J26" s="19"/>
      <c r="K26"/>
    </row>
    <row r="27" spans="1:11" s="9" customFormat="1" ht="12.75">
      <c r="A27" s="17">
        <v>4</v>
      </c>
      <c r="B27" s="19" t="s">
        <v>80</v>
      </c>
      <c r="C27" s="15">
        <v>87</v>
      </c>
      <c r="D27" s="15" t="s">
        <v>30</v>
      </c>
      <c r="E27" s="19" t="s">
        <v>44</v>
      </c>
      <c r="F27" s="19" t="s">
        <v>266</v>
      </c>
      <c r="G27" s="15">
        <v>324</v>
      </c>
      <c r="H27" s="16">
        <f>VLOOKUP(G27,Финишка!$D$3:$E$100,2,FALSE)</f>
        <v>0.01767361111111111</v>
      </c>
      <c r="I27" s="19" t="s">
        <v>269</v>
      </c>
      <c r="J27" s="19"/>
      <c r="K27"/>
    </row>
    <row r="28" spans="1:11" s="9" customFormat="1" ht="12.75">
      <c r="A28" s="17">
        <v>5</v>
      </c>
      <c r="B28" s="19" t="s">
        <v>356</v>
      </c>
      <c r="C28" s="15">
        <v>87</v>
      </c>
      <c r="D28" s="15"/>
      <c r="E28" s="19" t="s">
        <v>128</v>
      </c>
      <c r="F28" s="23" t="s">
        <v>357</v>
      </c>
      <c r="G28" s="15">
        <v>334</v>
      </c>
      <c r="H28" s="16">
        <f>VLOOKUP(G28,Финишка!$D$3:$E$100,2,FALSE)</f>
        <v>0.018032407407407407</v>
      </c>
      <c r="I28" s="19"/>
      <c r="J28" s="19"/>
      <c r="K28"/>
    </row>
    <row r="29" spans="1:11" s="9" customFormat="1" ht="12.75">
      <c r="A29" s="17">
        <v>6</v>
      </c>
      <c r="B29" s="19" t="s">
        <v>377</v>
      </c>
      <c r="C29" s="15">
        <v>90</v>
      </c>
      <c r="D29" s="15" t="s">
        <v>47</v>
      </c>
      <c r="E29" s="19" t="s">
        <v>386</v>
      </c>
      <c r="F29" s="19" t="s">
        <v>124</v>
      </c>
      <c r="G29" s="15">
        <v>133</v>
      </c>
      <c r="H29" s="16">
        <f>VLOOKUP(G29,Финишка!$D$3:$E$100,2,FALSE)</f>
        <v>0.018148148148148146</v>
      </c>
      <c r="I29" s="19" t="s">
        <v>125</v>
      </c>
      <c r="J29" s="19"/>
      <c r="K29"/>
    </row>
    <row r="30" spans="1:11" s="9" customFormat="1" ht="12.75">
      <c r="A30" s="17">
        <v>7</v>
      </c>
      <c r="B30" s="19" t="s">
        <v>103</v>
      </c>
      <c r="C30" s="15">
        <v>89</v>
      </c>
      <c r="D30" s="15" t="s">
        <v>46</v>
      </c>
      <c r="E30" s="19" t="s">
        <v>26</v>
      </c>
      <c r="F30" s="19" t="s">
        <v>27</v>
      </c>
      <c r="G30" s="15">
        <v>116</v>
      </c>
      <c r="H30" s="16">
        <f>VLOOKUP(G30,Финишка!$D$3:$E$100,2,FALSE)</f>
        <v>0.018171296296296297</v>
      </c>
      <c r="I30" s="19" t="s">
        <v>99</v>
      </c>
      <c r="J30" s="19"/>
      <c r="K30"/>
    </row>
    <row r="31" spans="1:11" s="9" customFormat="1" ht="12.75">
      <c r="A31" s="17">
        <v>8</v>
      </c>
      <c r="B31" s="19" t="s">
        <v>239</v>
      </c>
      <c r="C31" s="15">
        <v>88</v>
      </c>
      <c r="D31" s="15" t="s">
        <v>30</v>
      </c>
      <c r="E31" s="19" t="s">
        <v>26</v>
      </c>
      <c r="F31" s="19" t="s">
        <v>237</v>
      </c>
      <c r="G31" s="15">
        <v>309</v>
      </c>
      <c r="H31" s="16">
        <f>VLOOKUP(G31,Финишка!$D$3:$E$100,2,FALSE)</f>
        <v>0.01818287037037037</v>
      </c>
      <c r="I31" s="19" t="s">
        <v>240</v>
      </c>
      <c r="J31" s="19"/>
      <c r="K31"/>
    </row>
    <row r="32" spans="1:11" s="9" customFormat="1" ht="12.75">
      <c r="A32" s="17">
        <v>9</v>
      </c>
      <c r="B32" s="19" t="s">
        <v>230</v>
      </c>
      <c r="C32" s="15">
        <v>87</v>
      </c>
      <c r="D32" s="15"/>
      <c r="E32" s="19" t="s">
        <v>26</v>
      </c>
      <c r="F32" s="19" t="s">
        <v>127</v>
      </c>
      <c r="G32" s="15">
        <v>306</v>
      </c>
      <c r="H32" s="16">
        <f>VLOOKUP(G32,Финишка!$D$3:$E$100,2,FALSE)</f>
        <v>0.018229166666666668</v>
      </c>
      <c r="I32" s="19" t="s">
        <v>231</v>
      </c>
      <c r="J32" s="19"/>
      <c r="K32"/>
    </row>
    <row r="33" spans="1:11" s="9" customFormat="1" ht="12.75">
      <c r="A33" s="17">
        <v>10</v>
      </c>
      <c r="B33" s="19" t="s">
        <v>238</v>
      </c>
      <c r="C33" s="15">
        <v>87</v>
      </c>
      <c r="D33" s="15" t="s">
        <v>30</v>
      </c>
      <c r="E33" s="19" t="s">
        <v>26</v>
      </c>
      <c r="F33" s="19" t="s">
        <v>237</v>
      </c>
      <c r="G33" s="15">
        <v>308</v>
      </c>
      <c r="H33" s="16">
        <f>VLOOKUP(G33,Финишка!$D$3:$E$100,2,FALSE)</f>
        <v>0.018333333333333333</v>
      </c>
      <c r="I33" s="19" t="s">
        <v>98</v>
      </c>
      <c r="J33" s="19"/>
      <c r="K33"/>
    </row>
    <row r="34" spans="1:11" s="9" customFormat="1" ht="12.75">
      <c r="A34" s="17">
        <v>11</v>
      </c>
      <c r="B34" s="19" t="s">
        <v>227</v>
      </c>
      <c r="C34" s="15">
        <v>88</v>
      </c>
      <c r="D34" s="15" t="s">
        <v>30</v>
      </c>
      <c r="E34" s="19" t="s">
        <v>386</v>
      </c>
      <c r="F34" s="19" t="s">
        <v>124</v>
      </c>
      <c r="G34" s="15">
        <v>304</v>
      </c>
      <c r="H34" s="16">
        <f>VLOOKUP(G34,Финишка!$D$3:$E$100,2,FALSE)</f>
        <v>0.018391203703703705</v>
      </c>
      <c r="I34" s="19" t="s">
        <v>125</v>
      </c>
      <c r="J34" s="19"/>
      <c r="K34"/>
    </row>
    <row r="35" spans="1:11" s="9" customFormat="1" ht="12.75">
      <c r="A35" s="17">
        <v>12</v>
      </c>
      <c r="B35" s="19" t="s">
        <v>243</v>
      </c>
      <c r="C35" s="15">
        <v>87</v>
      </c>
      <c r="D35" s="15" t="s">
        <v>46</v>
      </c>
      <c r="E35" s="19" t="s">
        <v>242</v>
      </c>
      <c r="F35" s="19"/>
      <c r="G35" s="15">
        <v>323</v>
      </c>
      <c r="H35" s="16">
        <f>VLOOKUP(G35,Финишка!$D$3:$E$100,2,FALSE)</f>
        <v>0.018414351851851852</v>
      </c>
      <c r="I35" s="19"/>
      <c r="J35" s="19"/>
      <c r="K35"/>
    </row>
    <row r="36" spans="1:11" s="9" customFormat="1" ht="12.75">
      <c r="A36" s="17">
        <v>13</v>
      </c>
      <c r="B36" s="19" t="s">
        <v>40</v>
      </c>
      <c r="C36" s="15">
        <v>89</v>
      </c>
      <c r="D36" s="15" t="s">
        <v>46</v>
      </c>
      <c r="E36" s="19" t="s">
        <v>26</v>
      </c>
      <c r="F36" s="19" t="s">
        <v>27</v>
      </c>
      <c r="G36" s="15">
        <v>140</v>
      </c>
      <c r="H36" s="16">
        <f>VLOOKUP(G36,Финишка!$D$3:$E$100,2,FALSE)</f>
        <v>0.018449074074074073</v>
      </c>
      <c r="I36" s="19" t="s">
        <v>39</v>
      </c>
      <c r="J36" s="19"/>
      <c r="K36"/>
    </row>
    <row r="37" spans="1:11" s="9" customFormat="1" ht="12.75">
      <c r="A37" s="17">
        <v>14</v>
      </c>
      <c r="B37" s="19" t="s">
        <v>335</v>
      </c>
      <c r="C37" s="15">
        <v>89</v>
      </c>
      <c r="D37" s="15" t="s">
        <v>47</v>
      </c>
      <c r="E37" s="19" t="s">
        <v>129</v>
      </c>
      <c r="F37" s="19" t="s">
        <v>130</v>
      </c>
      <c r="G37" s="15">
        <v>104</v>
      </c>
      <c r="H37" s="16">
        <f>VLOOKUP(G37,Финишка!$D$3:$E$100,2,FALSE)</f>
        <v>0.01855324074074074</v>
      </c>
      <c r="I37" s="19" t="s">
        <v>336</v>
      </c>
      <c r="J37" s="19"/>
      <c r="K37"/>
    </row>
    <row r="38" spans="1:11" s="9" customFormat="1" ht="12.75">
      <c r="A38" s="17">
        <v>15</v>
      </c>
      <c r="B38" s="19" t="s">
        <v>276</v>
      </c>
      <c r="C38" s="15">
        <v>89</v>
      </c>
      <c r="D38" s="15" t="s">
        <v>46</v>
      </c>
      <c r="E38" s="19" t="s">
        <v>44</v>
      </c>
      <c r="F38" s="19" t="s">
        <v>266</v>
      </c>
      <c r="G38" s="15">
        <v>172</v>
      </c>
      <c r="H38" s="16">
        <f>VLOOKUP(G38,Финишка!$D$3:$E$100,2,FALSE)</f>
        <v>0.01866898148148148</v>
      </c>
      <c r="I38" s="19" t="s">
        <v>269</v>
      </c>
      <c r="J38" s="19"/>
      <c r="K38"/>
    </row>
    <row r="39" spans="1:11" s="9" customFormat="1" ht="12.75">
      <c r="A39" s="17">
        <v>16</v>
      </c>
      <c r="B39" s="19" t="s">
        <v>362</v>
      </c>
      <c r="C39" s="15">
        <v>89</v>
      </c>
      <c r="D39" s="15"/>
      <c r="E39" s="19" t="s">
        <v>26</v>
      </c>
      <c r="F39" s="19" t="s">
        <v>299</v>
      </c>
      <c r="G39" s="15">
        <v>340</v>
      </c>
      <c r="H39" s="16">
        <f>VLOOKUP(G39,Финишка!$D$3:$E$100,2,FALSE)</f>
        <v>0.01869212962962963</v>
      </c>
      <c r="I39" s="19"/>
      <c r="J39" s="19"/>
      <c r="K39"/>
    </row>
    <row r="40" spans="1:11" s="9" customFormat="1" ht="12.75">
      <c r="A40" s="17">
        <v>17</v>
      </c>
      <c r="B40" s="19" t="s">
        <v>69</v>
      </c>
      <c r="C40" s="15">
        <v>89</v>
      </c>
      <c r="D40" s="15" t="s">
        <v>47</v>
      </c>
      <c r="E40" s="19" t="s">
        <v>26</v>
      </c>
      <c r="F40" s="19" t="s">
        <v>27</v>
      </c>
      <c r="G40" s="15">
        <v>117</v>
      </c>
      <c r="H40" s="16">
        <f>VLOOKUP(G40,Финишка!$D$3:$E$100,2,FALSE)</f>
        <v>0.018784722222222223</v>
      </c>
      <c r="I40" s="19" t="s">
        <v>48</v>
      </c>
      <c r="J40" s="19"/>
      <c r="K40"/>
    </row>
    <row r="41" spans="1:11" s="9" customFormat="1" ht="12.75">
      <c r="A41" s="17">
        <v>18</v>
      </c>
      <c r="B41" s="19" t="s">
        <v>214</v>
      </c>
      <c r="C41" s="15">
        <v>90</v>
      </c>
      <c r="D41" s="15" t="s">
        <v>47</v>
      </c>
      <c r="E41" s="19" t="s">
        <v>119</v>
      </c>
      <c r="F41" s="19" t="s">
        <v>213</v>
      </c>
      <c r="G41" s="15">
        <v>124</v>
      </c>
      <c r="H41" s="16">
        <f>VLOOKUP(G41,Финишка!$D$3:$E$100,2,FALSE)</f>
        <v>0.01909722222222222</v>
      </c>
      <c r="I41" s="19"/>
      <c r="J41" s="19"/>
      <c r="K41"/>
    </row>
    <row r="42" spans="1:11" s="9" customFormat="1" ht="12.75">
      <c r="A42" s="17">
        <v>19</v>
      </c>
      <c r="B42" s="19" t="s">
        <v>102</v>
      </c>
      <c r="C42" s="15">
        <v>88</v>
      </c>
      <c r="D42" s="15" t="s">
        <v>41</v>
      </c>
      <c r="E42" s="19" t="s">
        <v>26</v>
      </c>
      <c r="F42" s="19" t="s">
        <v>27</v>
      </c>
      <c r="G42" s="15">
        <v>300</v>
      </c>
      <c r="H42" s="16">
        <f>VLOOKUP(G42,Финишка!$D$3:$E$100,2,FALSE)</f>
        <v>0.01920138888888889</v>
      </c>
      <c r="I42" s="19" t="s">
        <v>99</v>
      </c>
      <c r="J42" s="19"/>
      <c r="K42"/>
    </row>
    <row r="43" spans="1:11" s="9" customFormat="1" ht="12.75">
      <c r="A43" s="17">
        <v>20</v>
      </c>
      <c r="B43" s="19" t="s">
        <v>101</v>
      </c>
      <c r="C43" s="15">
        <v>88</v>
      </c>
      <c r="D43" s="15" t="s">
        <v>47</v>
      </c>
      <c r="E43" s="19" t="s">
        <v>26</v>
      </c>
      <c r="F43" s="19" t="s">
        <v>27</v>
      </c>
      <c r="G43" s="15">
        <v>302</v>
      </c>
      <c r="H43" s="16">
        <f>VLOOKUP(G43,Финишка!$D$3:$E$100,2,FALSE)</f>
        <v>0.019398148148148147</v>
      </c>
      <c r="I43" s="19" t="s">
        <v>99</v>
      </c>
      <c r="J43" s="19"/>
      <c r="K43"/>
    </row>
    <row r="44" spans="1:11" s="9" customFormat="1" ht="12.75">
      <c r="A44" s="17">
        <v>21</v>
      </c>
      <c r="B44" s="19" t="s">
        <v>361</v>
      </c>
      <c r="C44" s="15">
        <v>90</v>
      </c>
      <c r="D44" s="15"/>
      <c r="E44" s="19" t="s">
        <v>26</v>
      </c>
      <c r="F44" s="19" t="s">
        <v>299</v>
      </c>
      <c r="G44" s="15">
        <v>339</v>
      </c>
      <c r="H44" s="16">
        <f>VLOOKUP(G44,Финишка!$D$3:$E$100,2,FALSE)</f>
        <v>0.01947916666666667</v>
      </c>
      <c r="I44" s="19"/>
      <c r="J44" s="19"/>
      <c r="K44"/>
    </row>
    <row r="45" spans="1:11" s="9" customFormat="1" ht="12.75">
      <c r="A45" s="17">
        <v>22</v>
      </c>
      <c r="B45" s="19" t="s">
        <v>331</v>
      </c>
      <c r="C45" s="15">
        <v>88</v>
      </c>
      <c r="D45" s="15"/>
      <c r="E45" s="19" t="s">
        <v>325</v>
      </c>
      <c r="F45" s="19" t="s">
        <v>326</v>
      </c>
      <c r="G45" s="15">
        <v>110</v>
      </c>
      <c r="H45" s="16">
        <f>VLOOKUP(G45,Финишка!$D$3:$E$100,2,FALSE)</f>
        <v>0.01965277777777778</v>
      </c>
      <c r="I45" s="19"/>
      <c r="J45" s="19"/>
      <c r="K45"/>
    </row>
    <row r="46" spans="1:11" s="9" customFormat="1" ht="12.75">
      <c r="A46" s="17">
        <v>23</v>
      </c>
      <c r="B46" s="19" t="s">
        <v>330</v>
      </c>
      <c r="C46" s="15">
        <v>89</v>
      </c>
      <c r="D46" s="15"/>
      <c r="E46" s="19" t="s">
        <v>325</v>
      </c>
      <c r="F46" s="19" t="s">
        <v>326</v>
      </c>
      <c r="G46" s="15">
        <v>105</v>
      </c>
      <c r="H46" s="16">
        <f>VLOOKUP(G46,Финишка!$D$3:$E$100,2,FALSE)</f>
        <v>0.019664351851851853</v>
      </c>
      <c r="I46" s="19"/>
      <c r="J46" s="19"/>
      <c r="K46"/>
    </row>
    <row r="47" spans="1:11" s="9" customFormat="1" ht="12.75">
      <c r="A47" s="17">
        <v>24</v>
      </c>
      <c r="B47" s="19" t="s">
        <v>278</v>
      </c>
      <c r="C47" s="15">
        <v>89</v>
      </c>
      <c r="D47" s="15" t="s">
        <v>46</v>
      </c>
      <c r="E47" s="19" t="s">
        <v>44</v>
      </c>
      <c r="F47" s="19" t="s">
        <v>266</v>
      </c>
      <c r="G47" s="15">
        <v>177</v>
      </c>
      <c r="H47" s="16">
        <f>VLOOKUP(G47,Финишка!$D$3:$E$100,2,FALSE)</f>
        <v>0.019768518518518515</v>
      </c>
      <c r="I47" s="19" t="s">
        <v>269</v>
      </c>
      <c r="J47" s="19"/>
      <c r="K47"/>
    </row>
    <row r="48" spans="1:11" s="9" customFormat="1" ht="12.75">
      <c r="A48" s="17">
        <v>25</v>
      </c>
      <c r="B48" s="19" t="s">
        <v>277</v>
      </c>
      <c r="C48" s="15">
        <v>90</v>
      </c>
      <c r="D48" s="15" t="s">
        <v>46</v>
      </c>
      <c r="E48" s="19" t="s">
        <v>44</v>
      </c>
      <c r="F48" s="19" t="s">
        <v>266</v>
      </c>
      <c r="G48" s="15">
        <v>174</v>
      </c>
      <c r="H48" s="16">
        <f>VLOOKUP(G48,Финишка!$D$3:$E$100,2,FALSE)</f>
        <v>0.01994212962962963</v>
      </c>
      <c r="I48" s="19" t="s">
        <v>269</v>
      </c>
      <c r="J48" s="19"/>
      <c r="K48"/>
    </row>
    <row r="49" spans="1:11" s="9" customFormat="1" ht="12.75">
      <c r="A49" s="17">
        <v>26</v>
      </c>
      <c r="B49" s="19" t="s">
        <v>235</v>
      </c>
      <c r="C49" s="15">
        <v>88</v>
      </c>
      <c r="D49" s="15" t="s">
        <v>41</v>
      </c>
      <c r="E49" s="19" t="s">
        <v>26</v>
      </c>
      <c r="F49" s="23" t="s">
        <v>27</v>
      </c>
      <c r="G49" s="15">
        <v>307</v>
      </c>
      <c r="H49" s="16">
        <f>VLOOKUP(G49,Финишка!$D$3:$E$100,2,FALSE)</f>
        <v>0.020266203703703703</v>
      </c>
      <c r="I49" s="19" t="s">
        <v>77</v>
      </c>
      <c r="J49" s="19"/>
      <c r="K49"/>
    </row>
    <row r="50" spans="1:11" s="9" customFormat="1" ht="12.75">
      <c r="A50" s="17">
        <v>27</v>
      </c>
      <c r="B50" s="19" t="s">
        <v>343</v>
      </c>
      <c r="C50" s="15">
        <v>88</v>
      </c>
      <c r="D50" s="15" t="s">
        <v>46</v>
      </c>
      <c r="E50" s="19" t="s">
        <v>26</v>
      </c>
      <c r="F50" s="19" t="s">
        <v>237</v>
      </c>
      <c r="G50" s="15">
        <v>316</v>
      </c>
      <c r="H50" s="16">
        <f>VLOOKUP(G50,Финишка!$D$3:$E$100,2,FALSE)</f>
        <v>0.02039351851851852</v>
      </c>
      <c r="I50" s="19" t="s">
        <v>98</v>
      </c>
      <c r="J50" s="19"/>
      <c r="K50"/>
    </row>
    <row r="51" spans="1:11" s="9" customFormat="1" ht="12.75">
      <c r="A51" s="17">
        <v>28</v>
      </c>
      <c r="B51" s="19" t="s">
        <v>76</v>
      </c>
      <c r="C51" s="15">
        <v>90</v>
      </c>
      <c r="D51" s="15" t="s">
        <v>41</v>
      </c>
      <c r="E51" s="19" t="s">
        <v>26</v>
      </c>
      <c r="F51" s="19" t="s">
        <v>27</v>
      </c>
      <c r="G51" s="15">
        <v>144</v>
      </c>
      <c r="H51" s="16">
        <f>VLOOKUP(G51,Финишка!$D$3:$E$100,2,FALSE)</f>
        <v>0.02045138888888889</v>
      </c>
      <c r="I51" s="19" t="s">
        <v>77</v>
      </c>
      <c r="J51" s="19"/>
      <c r="K51"/>
    </row>
    <row r="52" spans="1:11" s="9" customFormat="1" ht="12.75">
      <c r="A52" s="17">
        <v>29</v>
      </c>
      <c r="B52" s="19" t="s">
        <v>132</v>
      </c>
      <c r="C52" s="15">
        <v>90</v>
      </c>
      <c r="D52" s="15" t="s">
        <v>41</v>
      </c>
      <c r="E52" s="19" t="s">
        <v>129</v>
      </c>
      <c r="F52" s="19" t="s">
        <v>130</v>
      </c>
      <c r="G52" s="15">
        <v>128</v>
      </c>
      <c r="H52" s="16">
        <f>VLOOKUP(G52,Финишка!$D$3:$E$100,2,FALSE)</f>
        <v>0.020462962962962964</v>
      </c>
      <c r="I52" s="19" t="s">
        <v>131</v>
      </c>
      <c r="J52" s="19"/>
      <c r="K52"/>
    </row>
    <row r="53" spans="1:11" s="9" customFormat="1" ht="12.75">
      <c r="A53" s="17">
        <v>30</v>
      </c>
      <c r="B53" s="19" t="s">
        <v>338</v>
      </c>
      <c r="C53" s="15">
        <v>90</v>
      </c>
      <c r="D53" s="15" t="s">
        <v>41</v>
      </c>
      <c r="E53" s="19" t="s">
        <v>129</v>
      </c>
      <c r="F53" s="19" t="s">
        <v>130</v>
      </c>
      <c r="G53" s="15">
        <v>209</v>
      </c>
      <c r="H53" s="16">
        <f>VLOOKUP(G53,Финишка!$D$3:$E$100,2,FALSE)</f>
        <v>0.020775462962962964</v>
      </c>
      <c r="I53" s="19" t="s">
        <v>131</v>
      </c>
      <c r="J53" s="19"/>
      <c r="K53"/>
    </row>
    <row r="54" spans="1:11" s="9" customFormat="1" ht="12.75">
      <c r="A54" s="17">
        <v>31</v>
      </c>
      <c r="B54" s="19" t="s">
        <v>358</v>
      </c>
      <c r="C54" s="15">
        <v>89</v>
      </c>
      <c r="D54" s="15"/>
      <c r="E54" s="19" t="s">
        <v>359</v>
      </c>
      <c r="F54" s="19"/>
      <c r="G54" s="15">
        <v>195</v>
      </c>
      <c r="H54" s="16">
        <f>VLOOKUP(G54,Финишка!$D$3:$E$100,2,FALSE)</f>
        <v>0.020868055555555556</v>
      </c>
      <c r="I54" s="19"/>
      <c r="J54" s="19"/>
      <c r="K54"/>
    </row>
    <row r="55" spans="1:11" s="9" customFormat="1" ht="12.75">
      <c r="A55" s="17">
        <v>32</v>
      </c>
      <c r="B55" s="19" t="s">
        <v>254</v>
      </c>
      <c r="C55" s="15">
        <v>90</v>
      </c>
      <c r="D55" s="15"/>
      <c r="E55" s="19" t="s">
        <v>140</v>
      </c>
      <c r="F55" s="19"/>
      <c r="G55" s="15">
        <v>148</v>
      </c>
      <c r="H55" s="16">
        <f>VLOOKUP(G55,Финишка!$D$3:$E$100,2,FALSE)</f>
        <v>0.021203703703703707</v>
      </c>
      <c r="I55" s="19" t="s">
        <v>141</v>
      </c>
      <c r="J55" s="19"/>
      <c r="K55"/>
    </row>
    <row r="56" spans="1:11" s="9" customFormat="1" ht="12.75">
      <c r="A56" s="17">
        <v>33</v>
      </c>
      <c r="B56" s="19" t="s">
        <v>344</v>
      </c>
      <c r="C56" s="15">
        <v>88</v>
      </c>
      <c r="D56" s="15" t="s">
        <v>46</v>
      </c>
      <c r="E56" s="19" t="s">
        <v>26</v>
      </c>
      <c r="F56" s="19" t="s">
        <v>237</v>
      </c>
      <c r="G56" s="15">
        <v>313</v>
      </c>
      <c r="H56" s="16">
        <f>VLOOKUP(G56,Финишка!$D$3:$E$100,2,FALSE)</f>
        <v>0.02148148148148148</v>
      </c>
      <c r="I56" s="19" t="s">
        <v>98</v>
      </c>
      <c r="J56" s="19"/>
      <c r="K56"/>
    </row>
    <row r="57" spans="1:11" s="9" customFormat="1" ht="12.75">
      <c r="A57" s="17">
        <v>34</v>
      </c>
      <c r="B57" s="19" t="s">
        <v>85</v>
      </c>
      <c r="C57" s="15">
        <v>89</v>
      </c>
      <c r="D57" s="15" t="s">
        <v>41</v>
      </c>
      <c r="E57" s="19" t="s">
        <v>26</v>
      </c>
      <c r="F57" s="19" t="s">
        <v>27</v>
      </c>
      <c r="G57" s="15">
        <v>152</v>
      </c>
      <c r="H57" s="16">
        <f>VLOOKUP(G57,Финишка!$D$3:$E$100,2,FALSE)</f>
        <v>0.021504629629629627</v>
      </c>
      <c r="I57" s="19" t="s">
        <v>86</v>
      </c>
      <c r="J57" s="19"/>
      <c r="K57"/>
    </row>
    <row r="58" spans="1:11" s="9" customFormat="1" ht="12.75">
      <c r="A58" s="17">
        <v>35</v>
      </c>
      <c r="B58" s="19" t="s">
        <v>87</v>
      </c>
      <c r="C58" s="15">
        <v>89</v>
      </c>
      <c r="D58" s="15" t="s">
        <v>41</v>
      </c>
      <c r="E58" s="19" t="s">
        <v>26</v>
      </c>
      <c r="F58" s="19" t="s">
        <v>27</v>
      </c>
      <c r="G58" s="15">
        <v>155</v>
      </c>
      <c r="H58" s="16">
        <f>VLOOKUP(G58,Финишка!$D$3:$E$100,2,FALSE)</f>
        <v>0.02171296296296296</v>
      </c>
      <c r="I58" s="19" t="s">
        <v>86</v>
      </c>
      <c r="J58" s="19"/>
      <c r="K58"/>
    </row>
    <row r="59" spans="1:11" s="9" customFormat="1" ht="12.75">
      <c r="A59" s="17">
        <v>36</v>
      </c>
      <c r="B59" s="19" t="s">
        <v>347</v>
      </c>
      <c r="C59" s="15">
        <v>88</v>
      </c>
      <c r="D59" s="15" t="s">
        <v>46</v>
      </c>
      <c r="E59" s="19" t="s">
        <v>26</v>
      </c>
      <c r="F59" s="23" t="s">
        <v>237</v>
      </c>
      <c r="G59" s="15">
        <v>311</v>
      </c>
      <c r="H59" s="16">
        <f>VLOOKUP(G59,Финишка!$D$3:$E$100,2,FALSE)</f>
        <v>0.021944444444444447</v>
      </c>
      <c r="I59" s="19" t="s">
        <v>98</v>
      </c>
      <c r="J59" s="19"/>
      <c r="K59"/>
    </row>
    <row r="60" spans="1:11" s="9" customFormat="1" ht="12.75">
      <c r="A60" s="17">
        <v>37</v>
      </c>
      <c r="B60" s="19" t="s">
        <v>279</v>
      </c>
      <c r="C60" s="15">
        <v>90</v>
      </c>
      <c r="D60" s="15" t="s">
        <v>41</v>
      </c>
      <c r="E60" s="19" t="s">
        <v>44</v>
      </c>
      <c r="F60" s="19" t="s">
        <v>266</v>
      </c>
      <c r="G60" s="15">
        <v>179</v>
      </c>
      <c r="H60" s="16">
        <f>VLOOKUP(G60,Финишка!$D$3:$E$100,2,FALSE)</f>
        <v>0.022060185185185183</v>
      </c>
      <c r="I60" s="19" t="s">
        <v>269</v>
      </c>
      <c r="J60" s="19"/>
      <c r="K60"/>
    </row>
    <row r="61" spans="1:11" s="9" customFormat="1" ht="12.75">
      <c r="A61" s="17">
        <v>38</v>
      </c>
      <c r="B61" s="19" t="s">
        <v>360</v>
      </c>
      <c r="C61" s="15">
        <v>90</v>
      </c>
      <c r="D61" s="15"/>
      <c r="E61" s="19" t="s">
        <v>26</v>
      </c>
      <c r="F61" s="19" t="s">
        <v>299</v>
      </c>
      <c r="G61" s="15">
        <v>338</v>
      </c>
      <c r="H61" s="16">
        <f>VLOOKUP(G61,Финишка!$D$3:$E$100,2,FALSE)</f>
        <v>0.02210648148148148</v>
      </c>
      <c r="I61" s="19"/>
      <c r="J61" s="19"/>
      <c r="K61"/>
    </row>
    <row r="62" spans="1:11" s="9" customFormat="1" ht="12.75">
      <c r="A62" s="17">
        <v>39</v>
      </c>
      <c r="B62" s="23" t="s">
        <v>346</v>
      </c>
      <c r="C62" s="24">
        <v>87</v>
      </c>
      <c r="D62" s="24" t="s">
        <v>46</v>
      </c>
      <c r="E62" s="23" t="s">
        <v>26</v>
      </c>
      <c r="F62" s="23" t="s">
        <v>237</v>
      </c>
      <c r="G62" s="15">
        <v>310</v>
      </c>
      <c r="H62" s="16">
        <f>VLOOKUP(G62,Финишка!$D$3:$E$100,2,FALSE)</f>
        <v>0.022141203703703705</v>
      </c>
      <c r="I62" s="19" t="s">
        <v>98</v>
      </c>
      <c r="J62" s="19"/>
      <c r="K62"/>
    </row>
    <row r="63" spans="1:11" s="9" customFormat="1" ht="12.75">
      <c r="A63" s="17">
        <v>40</v>
      </c>
      <c r="B63" s="19" t="s">
        <v>355</v>
      </c>
      <c r="C63" s="15">
        <v>88</v>
      </c>
      <c r="D63" s="15"/>
      <c r="E63" s="19" t="s">
        <v>26</v>
      </c>
      <c r="F63" s="23" t="s">
        <v>216</v>
      </c>
      <c r="G63" s="15">
        <v>372</v>
      </c>
      <c r="H63" s="16">
        <f>VLOOKUP(G63,Финишка!$D$3:$E$100,2,FALSE)</f>
        <v>0.022326388888888885</v>
      </c>
      <c r="I63" s="19"/>
      <c r="J63" s="19"/>
      <c r="K63"/>
    </row>
    <row r="64" spans="1:11" s="9" customFormat="1" ht="12.75">
      <c r="A64" s="17">
        <v>41</v>
      </c>
      <c r="B64" s="19" t="s">
        <v>88</v>
      </c>
      <c r="C64" s="15">
        <v>89</v>
      </c>
      <c r="D64" s="15" t="s">
        <v>41</v>
      </c>
      <c r="E64" s="19" t="s">
        <v>26</v>
      </c>
      <c r="F64" s="19" t="s">
        <v>27</v>
      </c>
      <c r="G64" s="15">
        <v>159</v>
      </c>
      <c r="H64" s="16">
        <f>VLOOKUP(G64,Финишка!$D$3:$E$100,2,FALSE)</f>
        <v>0.02309027777777778</v>
      </c>
      <c r="I64" s="19" t="s">
        <v>86</v>
      </c>
      <c r="J64" s="19"/>
      <c r="K64"/>
    </row>
    <row r="65" spans="1:11" s="9" customFormat="1" ht="12.75">
      <c r="A65" s="17">
        <v>42</v>
      </c>
      <c r="B65" s="19" t="s">
        <v>345</v>
      </c>
      <c r="C65" s="15">
        <v>88</v>
      </c>
      <c r="D65" s="15" t="s">
        <v>46</v>
      </c>
      <c r="E65" s="19" t="s">
        <v>26</v>
      </c>
      <c r="F65" s="19" t="s">
        <v>237</v>
      </c>
      <c r="G65" s="15">
        <v>312</v>
      </c>
      <c r="H65" s="16">
        <f>VLOOKUP(G65,Финишка!$D$3:$E$100,2,FALSE)</f>
        <v>0.023391203703703702</v>
      </c>
      <c r="I65" s="19" t="s">
        <v>98</v>
      </c>
      <c r="J65" s="19"/>
      <c r="K65"/>
    </row>
    <row r="66" spans="1:11" s="9" customFormat="1" ht="12.75">
      <c r="A66" s="17">
        <v>43</v>
      </c>
      <c r="B66" s="19" t="s">
        <v>248</v>
      </c>
      <c r="C66" s="15">
        <v>89</v>
      </c>
      <c r="D66" s="15" t="s">
        <v>41</v>
      </c>
      <c r="E66" s="19" t="s">
        <v>26</v>
      </c>
      <c r="F66" s="19" t="s">
        <v>27</v>
      </c>
      <c r="G66" s="15">
        <v>162</v>
      </c>
      <c r="H66" s="16">
        <f>VLOOKUP(G66,Финишка!$D$3:$E$100,2,FALSE)</f>
        <v>0.023668981481481485</v>
      </c>
      <c r="I66" s="19" t="s">
        <v>86</v>
      </c>
      <c r="J66" s="19"/>
      <c r="K66"/>
    </row>
    <row r="67" spans="1:11" s="9" customFormat="1" ht="12.75">
      <c r="A67" s="17">
        <v>44</v>
      </c>
      <c r="B67" s="19" t="s">
        <v>353</v>
      </c>
      <c r="C67" s="15">
        <v>90</v>
      </c>
      <c r="D67" s="15"/>
      <c r="E67" s="19" t="s">
        <v>354</v>
      </c>
      <c r="F67" s="19" t="s">
        <v>110</v>
      </c>
      <c r="G67" s="15">
        <v>353</v>
      </c>
      <c r="H67" s="16">
        <f>VLOOKUP(G67,Финишка!$D$3:$E$100,2,FALSE)</f>
        <v>0.024097222222222225</v>
      </c>
      <c r="I67" s="19"/>
      <c r="J67" s="19"/>
      <c r="K67"/>
    </row>
    <row r="68" spans="1:11" s="9" customFormat="1" ht="12.75">
      <c r="A68" s="17">
        <v>45</v>
      </c>
      <c r="B68" s="19" t="s">
        <v>90</v>
      </c>
      <c r="C68" s="15">
        <v>89</v>
      </c>
      <c r="D68" s="15" t="s">
        <v>41</v>
      </c>
      <c r="E68" s="19" t="s">
        <v>26</v>
      </c>
      <c r="F68" s="19" t="s">
        <v>27</v>
      </c>
      <c r="G68" s="15">
        <v>156</v>
      </c>
      <c r="H68" s="16">
        <f>VLOOKUP(G68,Финишка!$D$3:$E$100,2,FALSE)</f>
        <v>0.02542824074074074</v>
      </c>
      <c r="I68" s="19" t="s">
        <v>86</v>
      </c>
      <c r="J68" s="19"/>
      <c r="K68"/>
    </row>
    <row r="69" spans="1:11" s="9" customFormat="1" ht="12.75">
      <c r="A69" s="17">
        <v>46</v>
      </c>
      <c r="B69" s="19" t="s">
        <v>255</v>
      </c>
      <c r="C69" s="15">
        <v>90</v>
      </c>
      <c r="D69" s="15"/>
      <c r="E69" s="19" t="s">
        <v>140</v>
      </c>
      <c r="F69" s="19"/>
      <c r="G69" s="15">
        <v>150</v>
      </c>
      <c r="H69" s="16">
        <f>VLOOKUP(G69,Финишка!$D$3:$E$100,2,FALSE)</f>
        <v>0.02585648148148148</v>
      </c>
      <c r="I69" s="19" t="s">
        <v>141</v>
      </c>
      <c r="J69" s="19"/>
      <c r="K69"/>
    </row>
    <row r="70" spans="1:11" s="9" customFormat="1" ht="12.75">
      <c r="A70" s="17"/>
      <c r="B70" s="19" t="s">
        <v>328</v>
      </c>
      <c r="C70" s="15">
        <v>90</v>
      </c>
      <c r="D70" s="15"/>
      <c r="E70" s="19" t="s">
        <v>325</v>
      </c>
      <c r="F70" s="19" t="s">
        <v>326</v>
      </c>
      <c r="G70" s="15">
        <v>107</v>
      </c>
      <c r="H70" s="16" t="str">
        <f>VLOOKUP(G70,Финишка!$D$3:$E$100,2,FALSE)</f>
        <v>сошел</v>
      </c>
      <c r="I70" s="19"/>
      <c r="J70" s="19"/>
      <c r="K70"/>
    </row>
    <row r="71" spans="1:11" s="9" customFormat="1" ht="12.75">
      <c r="A71" s="17"/>
      <c r="B71" s="19" t="s">
        <v>329</v>
      </c>
      <c r="C71" s="15">
        <v>90</v>
      </c>
      <c r="D71" s="15"/>
      <c r="E71" s="19" t="s">
        <v>325</v>
      </c>
      <c r="F71" s="19" t="s">
        <v>326</v>
      </c>
      <c r="G71" s="15">
        <v>106</v>
      </c>
      <c r="H71" s="16" t="str">
        <f>VLOOKUP(G71,Финишка!$D$3:$E$100,2,FALSE)</f>
        <v>сошел</v>
      </c>
      <c r="I71" s="19"/>
      <c r="J71" s="19"/>
      <c r="K71"/>
    </row>
    <row r="72" spans="1:11" s="9" customFormat="1" ht="12.75" hidden="1">
      <c r="A72" s="17"/>
      <c r="B72" s="19" t="s">
        <v>270</v>
      </c>
      <c r="C72" s="15">
        <v>89</v>
      </c>
      <c r="D72" s="15"/>
      <c r="E72" s="19" t="s">
        <v>50</v>
      </c>
      <c r="F72" s="19" t="s">
        <v>271</v>
      </c>
      <c r="G72" s="15">
        <v>194</v>
      </c>
      <c r="H72" s="16" t="e">
        <f>VLOOKUP(G72,Финишка!$D$3:$E$100,2,FALSE)</f>
        <v>#N/A</v>
      </c>
      <c r="I72" s="19"/>
      <c r="J72" s="19"/>
      <c r="K72"/>
    </row>
    <row r="73" spans="1:11" s="9" customFormat="1" ht="12.75" hidden="1">
      <c r="A73" s="17"/>
      <c r="B73" s="19" t="s">
        <v>139</v>
      </c>
      <c r="C73" s="15">
        <v>89</v>
      </c>
      <c r="D73" s="15" t="s">
        <v>46</v>
      </c>
      <c r="E73" s="19" t="s">
        <v>129</v>
      </c>
      <c r="F73" s="19" t="s">
        <v>130</v>
      </c>
      <c r="G73" s="15">
        <v>386</v>
      </c>
      <c r="H73" s="16" t="e">
        <f>VLOOKUP(G73,Финишка!$D$3:$E$100,2,FALSE)</f>
        <v>#N/A</v>
      </c>
      <c r="I73" s="19" t="s">
        <v>337</v>
      </c>
      <c r="J73" s="19"/>
      <c r="K73"/>
    </row>
    <row r="74" spans="1:11" s="9" customFormat="1" ht="12.75" hidden="1">
      <c r="A74" s="17"/>
      <c r="B74" s="19" t="s">
        <v>259</v>
      </c>
      <c r="C74" s="15">
        <v>90</v>
      </c>
      <c r="D74" s="15" t="s">
        <v>46</v>
      </c>
      <c r="E74" s="19" t="s">
        <v>26</v>
      </c>
      <c r="F74" s="19" t="s">
        <v>27</v>
      </c>
      <c r="G74" s="15">
        <v>168</v>
      </c>
      <c r="H74" s="16" t="e">
        <f>VLOOKUP(G74,Финишка!$D$3:$E$100,2,FALSE)</f>
        <v>#N/A</v>
      </c>
      <c r="I74" s="19" t="s">
        <v>67</v>
      </c>
      <c r="J74" s="19"/>
      <c r="K74"/>
    </row>
    <row r="75" spans="1:11" s="9" customFormat="1" ht="12.75" hidden="1">
      <c r="A75" s="17"/>
      <c r="B75" s="19" t="s">
        <v>89</v>
      </c>
      <c r="C75" s="15">
        <v>89</v>
      </c>
      <c r="D75" s="15" t="s">
        <v>41</v>
      </c>
      <c r="E75" s="19" t="s">
        <v>26</v>
      </c>
      <c r="F75" s="19" t="s">
        <v>27</v>
      </c>
      <c r="G75" s="15">
        <v>160</v>
      </c>
      <c r="H75" s="16" t="e">
        <f>VLOOKUP(G75,Финишка!$D$3:$E$100,2,FALSE)</f>
        <v>#N/A</v>
      </c>
      <c r="I75" s="19" t="s">
        <v>86</v>
      </c>
      <c r="J75" s="19"/>
      <c r="K75"/>
    </row>
    <row r="76" spans="1:11" s="9" customFormat="1" ht="12.75" hidden="1">
      <c r="A76" s="27"/>
      <c r="B76" s="19"/>
      <c r="C76" s="15"/>
      <c r="D76" s="15"/>
      <c r="E76" s="19"/>
      <c r="F76" s="23"/>
      <c r="G76" s="15"/>
      <c r="H76" s="16" t="e">
        <f>VLOOKUP(G76,Финишка!$D$3:$E$100,2,FALSE)</f>
        <v>#N/A</v>
      </c>
      <c r="I76" s="19"/>
      <c r="J76" s="19"/>
      <c r="K76"/>
    </row>
    <row r="77" spans="1:10" s="9" customFormat="1" ht="12.75">
      <c r="A77" s="22"/>
      <c r="B77" s="22"/>
      <c r="C77" s="22"/>
      <c r="D77" s="22"/>
      <c r="E77" s="52" t="s">
        <v>36</v>
      </c>
      <c r="F77" s="22"/>
      <c r="G77" s="22"/>
      <c r="H77" s="22"/>
      <c r="I77" s="22"/>
      <c r="J77" s="22"/>
    </row>
    <row r="78" spans="1:11" s="9" customFormat="1" ht="12.75">
      <c r="A78" s="13">
        <v>1</v>
      </c>
      <c r="B78" s="19" t="s">
        <v>183</v>
      </c>
      <c r="C78" s="15">
        <v>84</v>
      </c>
      <c r="D78" s="15" t="s">
        <v>24</v>
      </c>
      <c r="E78" s="19" t="s">
        <v>184</v>
      </c>
      <c r="F78" s="46" t="s">
        <v>185</v>
      </c>
      <c r="G78" s="15">
        <v>423</v>
      </c>
      <c r="H78" s="16">
        <f>VLOOKUP(G78,Финишка!$D$3:$E$100,2,FALSE)</f>
        <v>0.018645833333333334</v>
      </c>
      <c r="I78" s="19" t="s">
        <v>186</v>
      </c>
      <c r="J78" s="15" t="s">
        <v>24</v>
      </c>
      <c r="K78"/>
    </row>
    <row r="79" spans="1:11" s="9" customFormat="1" ht="12.75">
      <c r="A79" s="13">
        <v>2</v>
      </c>
      <c r="B79" s="19" t="s">
        <v>143</v>
      </c>
      <c r="C79" s="15">
        <v>87</v>
      </c>
      <c r="D79" s="15" t="s">
        <v>24</v>
      </c>
      <c r="E79" s="19" t="s">
        <v>129</v>
      </c>
      <c r="F79" s="19" t="s">
        <v>130</v>
      </c>
      <c r="G79" s="15">
        <v>379</v>
      </c>
      <c r="H79" s="16">
        <f>VLOOKUP(G79,Финишка!$D$3:$E$100,2,FALSE)</f>
        <v>0.01892361111111111</v>
      </c>
      <c r="I79" s="19" t="s">
        <v>337</v>
      </c>
      <c r="J79" s="15" t="s">
        <v>24</v>
      </c>
      <c r="K79"/>
    </row>
    <row r="80" spans="1:11" s="9" customFormat="1" ht="12.75">
      <c r="A80" s="13">
        <v>3</v>
      </c>
      <c r="B80" s="19" t="s">
        <v>187</v>
      </c>
      <c r="C80" s="15">
        <v>87</v>
      </c>
      <c r="D80" s="15" t="s">
        <v>30</v>
      </c>
      <c r="E80" s="19" t="s">
        <v>184</v>
      </c>
      <c r="F80" s="46" t="s">
        <v>188</v>
      </c>
      <c r="G80" s="15">
        <v>422</v>
      </c>
      <c r="H80" s="16">
        <f>VLOOKUP(G80,Финишка!$D$3:$E$100,2,FALSE)</f>
        <v>0.019594907407407405</v>
      </c>
      <c r="I80" s="19" t="s">
        <v>186</v>
      </c>
      <c r="J80" s="15" t="s">
        <v>30</v>
      </c>
      <c r="K80"/>
    </row>
    <row r="81" spans="1:11" s="9" customFormat="1" ht="12.75">
      <c r="A81" s="17">
        <v>4</v>
      </c>
      <c r="B81" s="19" t="s">
        <v>339</v>
      </c>
      <c r="C81" s="15">
        <v>86</v>
      </c>
      <c r="D81" s="15" t="s">
        <v>24</v>
      </c>
      <c r="E81" s="19" t="s">
        <v>129</v>
      </c>
      <c r="F81" s="19" t="s">
        <v>130</v>
      </c>
      <c r="G81" s="15">
        <v>385</v>
      </c>
      <c r="H81" s="16">
        <f>VLOOKUP(G81,Финишка!$D$3:$E$100,2,FALSE)</f>
        <v>0.02005787037037037</v>
      </c>
      <c r="I81" s="19" t="s">
        <v>340</v>
      </c>
      <c r="J81" s="15" t="s">
        <v>30</v>
      </c>
      <c r="K81"/>
    </row>
    <row r="82" spans="1:11" s="9" customFormat="1" ht="12.75">
      <c r="A82" s="17">
        <v>5</v>
      </c>
      <c r="B82" s="19" t="s">
        <v>93</v>
      </c>
      <c r="C82" s="15">
        <v>82</v>
      </c>
      <c r="D82" s="15" t="s">
        <v>24</v>
      </c>
      <c r="E82" s="19" t="s">
        <v>26</v>
      </c>
      <c r="F82" s="19" t="s">
        <v>27</v>
      </c>
      <c r="G82" s="15">
        <v>430</v>
      </c>
      <c r="H82" s="16">
        <f>VLOOKUP(G82,Финишка!$D$3:$E$100,2,FALSE)</f>
        <v>0.02025462962962963</v>
      </c>
      <c r="I82" s="19" t="s">
        <v>29</v>
      </c>
      <c r="J82" s="15" t="s">
        <v>30</v>
      </c>
      <c r="K82"/>
    </row>
    <row r="83" spans="1:11" s="9" customFormat="1" ht="12.75">
      <c r="A83" s="17">
        <v>6</v>
      </c>
      <c r="B83" s="19" t="s">
        <v>122</v>
      </c>
      <c r="C83" s="15">
        <v>84</v>
      </c>
      <c r="D83" s="15" t="s">
        <v>24</v>
      </c>
      <c r="E83" s="19" t="s">
        <v>119</v>
      </c>
      <c r="F83" s="19" t="s">
        <v>120</v>
      </c>
      <c r="G83" s="15">
        <v>427</v>
      </c>
      <c r="H83" s="16">
        <f>VLOOKUP(G83,Финишка!$D$3:$E$100,2,FALSE)</f>
        <v>0.020555555555555556</v>
      </c>
      <c r="I83" s="19" t="s">
        <v>121</v>
      </c>
      <c r="J83" s="15" t="s">
        <v>30</v>
      </c>
      <c r="K83"/>
    </row>
    <row r="84" spans="1:11" s="9" customFormat="1" ht="12.75">
      <c r="A84" s="17">
        <v>7</v>
      </c>
      <c r="B84" s="19" t="s">
        <v>241</v>
      </c>
      <c r="C84" s="15">
        <v>86</v>
      </c>
      <c r="D84" s="15" t="s">
        <v>47</v>
      </c>
      <c r="E84" s="19" t="s">
        <v>242</v>
      </c>
      <c r="F84" s="19"/>
      <c r="G84" s="15">
        <v>322</v>
      </c>
      <c r="H84" s="16">
        <f>VLOOKUP(G84,Финишка!$D$3:$E$100,2,FALSE)</f>
        <v>0.020833333333333332</v>
      </c>
      <c r="I84" s="19"/>
      <c r="J84" s="15" t="s">
        <v>30</v>
      </c>
      <c r="K84"/>
    </row>
    <row r="85" spans="1:11" s="9" customFormat="1" ht="12.75">
      <c r="A85" s="17">
        <v>8</v>
      </c>
      <c r="B85" s="19" t="s">
        <v>281</v>
      </c>
      <c r="C85" s="15">
        <v>74</v>
      </c>
      <c r="D85" s="15" t="s">
        <v>30</v>
      </c>
      <c r="E85" s="19" t="s">
        <v>147</v>
      </c>
      <c r="F85" s="19"/>
      <c r="G85" s="15">
        <v>326</v>
      </c>
      <c r="H85" s="16">
        <f>VLOOKUP(G85,Финишка!$D$3:$E$100,2,FALSE)</f>
        <v>0.021122685185185185</v>
      </c>
      <c r="I85" s="19"/>
      <c r="J85" s="15" t="s">
        <v>30</v>
      </c>
      <c r="K85"/>
    </row>
    <row r="86" spans="1:11" s="9" customFormat="1" ht="12.75">
      <c r="A86" s="17">
        <v>9</v>
      </c>
      <c r="B86" s="19" t="s">
        <v>201</v>
      </c>
      <c r="C86" s="15">
        <v>87</v>
      </c>
      <c r="D86" s="15" t="s">
        <v>47</v>
      </c>
      <c r="E86" s="19" t="s">
        <v>192</v>
      </c>
      <c r="F86" s="19" t="s">
        <v>202</v>
      </c>
      <c r="G86" s="15">
        <v>418</v>
      </c>
      <c r="H86" s="16">
        <f>VLOOKUP(G86,Финишка!$D$3:$E$100,2,FALSE)</f>
        <v>0.021168981481481483</v>
      </c>
      <c r="I86" s="19"/>
      <c r="J86" s="15" t="s">
        <v>30</v>
      </c>
      <c r="K86"/>
    </row>
    <row r="87" spans="1:11" s="9" customFormat="1" ht="12.75">
      <c r="A87" s="17">
        <v>10</v>
      </c>
      <c r="B87" s="14" t="s">
        <v>118</v>
      </c>
      <c r="C87" s="15">
        <v>89</v>
      </c>
      <c r="D87" s="15" t="s">
        <v>47</v>
      </c>
      <c r="E87" s="14" t="s">
        <v>119</v>
      </c>
      <c r="F87" s="14" t="s">
        <v>120</v>
      </c>
      <c r="G87" s="15">
        <v>428</v>
      </c>
      <c r="H87" s="16">
        <f>VLOOKUP(G87,Финишка!$D$3:$E$100,2,FALSE)</f>
        <v>0.0212962962962963</v>
      </c>
      <c r="I87" s="19" t="s">
        <v>121</v>
      </c>
      <c r="J87" s="15" t="s">
        <v>30</v>
      </c>
      <c r="K87"/>
    </row>
    <row r="88" spans="1:11" s="9" customFormat="1" ht="12.75">
      <c r="A88" s="17">
        <v>11</v>
      </c>
      <c r="B88" s="19" t="s">
        <v>301</v>
      </c>
      <c r="C88" s="15">
        <v>86</v>
      </c>
      <c r="D88" s="15"/>
      <c r="E88" s="19" t="s">
        <v>302</v>
      </c>
      <c r="F88" s="19"/>
      <c r="G88" s="15">
        <v>346</v>
      </c>
      <c r="H88" s="16">
        <f>VLOOKUP(G88,Финишка!$D$3:$E$100,2,FALSE)</f>
        <v>0.021516203703703704</v>
      </c>
      <c r="I88" s="19"/>
      <c r="J88" s="19"/>
      <c r="K88"/>
    </row>
    <row r="89" spans="1:11" s="9" customFormat="1" ht="12.75">
      <c r="A89" s="17">
        <v>12</v>
      </c>
      <c r="B89" s="19" t="s">
        <v>94</v>
      </c>
      <c r="C89" s="15">
        <v>84</v>
      </c>
      <c r="D89" s="15" t="s">
        <v>24</v>
      </c>
      <c r="E89" s="19" t="s">
        <v>26</v>
      </c>
      <c r="F89" s="19" t="s">
        <v>95</v>
      </c>
      <c r="G89" s="15">
        <v>431</v>
      </c>
      <c r="H89" s="16">
        <f>VLOOKUP(G89,Финишка!$D$3:$E$100,2,FALSE)</f>
        <v>0.022094907407407407</v>
      </c>
      <c r="I89" s="19" t="s">
        <v>29</v>
      </c>
      <c r="J89" s="19"/>
      <c r="K89"/>
    </row>
    <row r="90" spans="1:11" s="9" customFormat="1" ht="12.75">
      <c r="A90" s="17">
        <v>13</v>
      </c>
      <c r="B90" s="19" t="s">
        <v>341</v>
      </c>
      <c r="C90" s="15">
        <v>87</v>
      </c>
      <c r="D90" s="15" t="s">
        <v>46</v>
      </c>
      <c r="E90" s="19" t="s">
        <v>129</v>
      </c>
      <c r="F90" s="19" t="s">
        <v>130</v>
      </c>
      <c r="G90" s="15">
        <v>103</v>
      </c>
      <c r="H90" s="16">
        <f>VLOOKUP(G90,Финишка!$D$3:$E$100,2,FALSE)</f>
        <v>0.027453703703703702</v>
      </c>
      <c r="I90" s="19" t="s">
        <v>342</v>
      </c>
      <c r="J90" s="19"/>
      <c r="K90"/>
    </row>
    <row r="91" spans="1:11" s="9" customFormat="1" ht="12.75">
      <c r="A91" s="17">
        <v>14</v>
      </c>
      <c r="B91" s="19" t="s">
        <v>280</v>
      </c>
      <c r="C91" s="15">
        <v>83</v>
      </c>
      <c r="D91" s="15" t="s">
        <v>47</v>
      </c>
      <c r="E91" s="19" t="s">
        <v>44</v>
      </c>
      <c r="F91" s="19" t="s">
        <v>266</v>
      </c>
      <c r="G91" s="15">
        <v>325</v>
      </c>
      <c r="H91" s="16" t="str">
        <f>VLOOKUP(G91,Финишка!$D$3:$E$100,2,FALSE)</f>
        <v>сошла</v>
      </c>
      <c r="I91" s="19" t="s">
        <v>269</v>
      </c>
      <c r="J91" s="19"/>
      <c r="K91"/>
    </row>
    <row r="92" spans="1:10" s="9" customFormat="1" ht="12.75">
      <c r="A92" s="27"/>
      <c r="B92" s="27"/>
      <c r="C92" s="17"/>
      <c r="D92" s="17"/>
      <c r="E92" s="27"/>
      <c r="F92" s="27"/>
      <c r="G92" s="17"/>
      <c r="H92" s="31"/>
      <c r="I92" s="27"/>
      <c r="J92" s="27"/>
    </row>
    <row r="93" spans="1:10" s="9" customFormat="1" ht="12.75">
      <c r="A93" s="27"/>
      <c r="B93" s="27"/>
      <c r="C93" s="90" t="s">
        <v>383</v>
      </c>
      <c r="D93" s="90"/>
      <c r="E93" s="90"/>
      <c r="F93" s="90"/>
      <c r="G93" s="90"/>
      <c r="H93" s="90"/>
      <c r="I93" s="37"/>
      <c r="J93" s="37"/>
    </row>
    <row r="94" spans="1:10" s="9" customFormat="1" ht="12.75">
      <c r="A94" s="91" t="s">
        <v>31</v>
      </c>
      <c r="B94" s="92"/>
      <c r="C94" s="93"/>
      <c r="D94" s="93"/>
      <c r="E94" s="93"/>
      <c r="F94" s="93"/>
      <c r="G94" s="93"/>
      <c r="H94" s="93"/>
      <c r="I94" s="92"/>
      <c r="J94" s="92"/>
    </row>
    <row r="95" spans="1:11" s="9" customFormat="1" ht="12.75">
      <c r="A95" s="13">
        <v>1</v>
      </c>
      <c r="B95" s="69" t="s">
        <v>154</v>
      </c>
      <c r="C95" s="70">
        <v>84</v>
      </c>
      <c r="D95" s="70" t="s">
        <v>24</v>
      </c>
      <c r="E95" s="69" t="s">
        <v>129</v>
      </c>
      <c r="F95" s="69" t="s">
        <v>364</v>
      </c>
      <c r="G95" s="70">
        <v>384</v>
      </c>
      <c r="H95" s="16">
        <f>VLOOKUP(G95,Финишка!$G$3:$H$100,2,FALSE)</f>
        <v>0.0250462962962963</v>
      </c>
      <c r="I95" s="69" t="s">
        <v>340</v>
      </c>
      <c r="J95" s="70" t="s">
        <v>24</v>
      </c>
      <c r="K95"/>
    </row>
    <row r="96" spans="1:11" s="9" customFormat="1" ht="12.75">
      <c r="A96" s="13">
        <v>2</v>
      </c>
      <c r="B96" s="69" t="s">
        <v>151</v>
      </c>
      <c r="C96" s="70">
        <v>87</v>
      </c>
      <c r="D96" s="70" t="s">
        <v>30</v>
      </c>
      <c r="E96" s="69" t="s">
        <v>129</v>
      </c>
      <c r="F96" s="69" t="s">
        <v>364</v>
      </c>
      <c r="G96" s="70">
        <v>380</v>
      </c>
      <c r="H96" s="16">
        <f>VLOOKUP(G96,Финишка!$G$3:$H$100,2,FALSE)</f>
        <v>0.025069444444444446</v>
      </c>
      <c r="I96" s="69" t="s">
        <v>337</v>
      </c>
      <c r="J96" s="70" t="s">
        <v>24</v>
      </c>
      <c r="K96"/>
    </row>
    <row r="97" spans="1:11" s="9" customFormat="1" ht="12.75">
      <c r="A97" s="40">
        <v>3</v>
      </c>
      <c r="B97" s="69" t="s">
        <v>228</v>
      </c>
      <c r="C97" s="70">
        <v>84</v>
      </c>
      <c r="D97" s="70"/>
      <c r="E97" s="69" t="s">
        <v>229</v>
      </c>
      <c r="F97" s="69" t="s">
        <v>366</v>
      </c>
      <c r="G97" s="70">
        <v>363</v>
      </c>
      <c r="H97" s="16">
        <f>VLOOKUP(G97,Финишка!$G$3:$H$100,2,FALSE)</f>
        <v>0.025185185185185185</v>
      </c>
      <c r="I97" s="69"/>
      <c r="J97" s="70" t="s">
        <v>30</v>
      </c>
      <c r="K97"/>
    </row>
    <row r="98" spans="1:11" s="9" customFormat="1" ht="12.75">
      <c r="A98" s="17">
        <v>4</v>
      </c>
      <c r="B98" s="77" t="s">
        <v>158</v>
      </c>
      <c r="C98" s="78">
        <v>82</v>
      </c>
      <c r="D98" s="78" t="s">
        <v>24</v>
      </c>
      <c r="E98" s="77" t="s">
        <v>129</v>
      </c>
      <c r="F98" s="77" t="s">
        <v>130</v>
      </c>
      <c r="G98" s="78">
        <v>102</v>
      </c>
      <c r="H98" s="16">
        <f>VLOOKUP(G98,Финишка!$G$3:$H$100,2,FALSE)</f>
        <v>0.02534722222222222</v>
      </c>
      <c r="I98" s="69" t="s">
        <v>365</v>
      </c>
      <c r="J98" s="70" t="s">
        <v>30</v>
      </c>
      <c r="K98"/>
    </row>
    <row r="99" spans="1:11" s="9" customFormat="1" ht="12.75">
      <c r="A99" s="17">
        <v>5</v>
      </c>
      <c r="B99" s="69" t="s">
        <v>149</v>
      </c>
      <c r="C99" s="70">
        <v>74</v>
      </c>
      <c r="D99" s="70" t="s">
        <v>24</v>
      </c>
      <c r="E99" s="69" t="s">
        <v>147</v>
      </c>
      <c r="F99" s="69"/>
      <c r="G99" s="70">
        <v>328</v>
      </c>
      <c r="H99" s="16">
        <f>VLOOKUP(G99,Финишка!$G$3:$H$100,2,FALSE)</f>
        <v>0.02560185185185185</v>
      </c>
      <c r="I99" s="69"/>
      <c r="J99" s="70" t="s">
        <v>30</v>
      </c>
      <c r="K99"/>
    </row>
    <row r="100" spans="1:11" s="9" customFormat="1" ht="12.75">
      <c r="A100" s="33">
        <v>6</v>
      </c>
      <c r="B100" s="69" t="s">
        <v>176</v>
      </c>
      <c r="C100" s="70">
        <v>86</v>
      </c>
      <c r="D100" s="70" t="s">
        <v>30</v>
      </c>
      <c r="E100" s="69" t="s">
        <v>177</v>
      </c>
      <c r="F100" s="69" t="s">
        <v>178</v>
      </c>
      <c r="G100" s="70">
        <v>404</v>
      </c>
      <c r="H100" s="16">
        <f>VLOOKUP(G100,Финишка!$G$3:$H$100,2,FALSE)</f>
        <v>0.02578703703703704</v>
      </c>
      <c r="I100" s="69" t="s">
        <v>179</v>
      </c>
      <c r="J100" s="70" t="s">
        <v>30</v>
      </c>
      <c r="K100"/>
    </row>
    <row r="101" spans="1:11" s="9" customFormat="1" ht="12.75">
      <c r="A101" s="17">
        <v>7</v>
      </c>
      <c r="B101" s="69" t="s">
        <v>368</v>
      </c>
      <c r="C101" s="70">
        <v>86</v>
      </c>
      <c r="D101" s="70"/>
      <c r="E101" s="69" t="s">
        <v>369</v>
      </c>
      <c r="F101" s="69"/>
      <c r="G101" s="70">
        <v>335</v>
      </c>
      <c r="H101" s="16">
        <f>VLOOKUP(G101,Финишка!$G$3:$H$100,2,FALSE)</f>
        <v>0.026006944444444447</v>
      </c>
      <c r="I101" s="69"/>
      <c r="J101" s="70" t="s">
        <v>30</v>
      </c>
      <c r="K101"/>
    </row>
    <row r="102" spans="1:11" s="9" customFormat="1" ht="12.75">
      <c r="A102" s="17">
        <v>8</v>
      </c>
      <c r="B102" s="69" t="s">
        <v>172</v>
      </c>
      <c r="C102" s="70">
        <v>84</v>
      </c>
      <c r="D102" s="70" t="s">
        <v>30</v>
      </c>
      <c r="E102" s="69" t="s">
        <v>173</v>
      </c>
      <c r="F102" s="69" t="s">
        <v>174</v>
      </c>
      <c r="G102" s="70">
        <v>421</v>
      </c>
      <c r="H102" s="16">
        <f>VLOOKUP(G102,Финишка!$G$3:$H$100,2,FALSE)</f>
        <v>0.026087962962962966</v>
      </c>
      <c r="I102" s="69" t="s">
        <v>175</v>
      </c>
      <c r="J102" s="70" t="s">
        <v>30</v>
      </c>
      <c r="K102"/>
    </row>
    <row r="103" spans="1:11" s="9" customFormat="1" ht="12.75">
      <c r="A103" s="33">
        <v>9</v>
      </c>
      <c r="B103" s="69" t="s">
        <v>205</v>
      </c>
      <c r="C103" s="70">
        <v>84</v>
      </c>
      <c r="D103" s="70" t="s">
        <v>30</v>
      </c>
      <c r="E103" s="69" t="s">
        <v>206</v>
      </c>
      <c r="F103" s="69" t="s">
        <v>207</v>
      </c>
      <c r="G103" s="70">
        <v>426</v>
      </c>
      <c r="H103" s="16">
        <f>VLOOKUP(G103,Финишка!$G$3:$H$100,2,FALSE)</f>
        <v>0.026377314814814815</v>
      </c>
      <c r="I103" s="69" t="s">
        <v>208</v>
      </c>
      <c r="J103" s="70" t="s">
        <v>30</v>
      </c>
      <c r="K103"/>
    </row>
    <row r="104" spans="1:11" s="9" customFormat="1" ht="25.5">
      <c r="A104" s="33">
        <v>10</v>
      </c>
      <c r="B104" s="69" t="s">
        <v>182</v>
      </c>
      <c r="C104" s="70">
        <v>85</v>
      </c>
      <c r="D104" s="70" t="s">
        <v>30</v>
      </c>
      <c r="E104" s="69" t="s">
        <v>177</v>
      </c>
      <c r="F104" s="69" t="s">
        <v>178</v>
      </c>
      <c r="G104" s="70">
        <v>413</v>
      </c>
      <c r="H104" s="16">
        <f>VLOOKUP(G104,Финишка!$G$3:$H$100,2,FALSE)</f>
        <v>0.026504629629629628</v>
      </c>
      <c r="I104" s="72" t="s">
        <v>222</v>
      </c>
      <c r="J104" s="70" t="s">
        <v>30</v>
      </c>
      <c r="K104"/>
    </row>
    <row r="105" spans="1:11" s="9" customFormat="1" ht="12.75">
      <c r="A105" s="17">
        <v>11</v>
      </c>
      <c r="B105" s="76" t="s">
        <v>142</v>
      </c>
      <c r="C105" s="58">
        <v>87</v>
      </c>
      <c r="D105" s="58" t="s">
        <v>30</v>
      </c>
      <c r="E105" s="76" t="s">
        <v>129</v>
      </c>
      <c r="F105" s="76" t="s">
        <v>130</v>
      </c>
      <c r="G105" s="58">
        <v>382</v>
      </c>
      <c r="H105" s="16">
        <f>VLOOKUP(G105,Финишка!$G$3:$H$100,2,FALSE)</f>
        <v>0.026724537037037036</v>
      </c>
      <c r="I105" s="69" t="s">
        <v>337</v>
      </c>
      <c r="J105" s="70"/>
      <c r="K105"/>
    </row>
    <row r="106" spans="1:11" s="9" customFormat="1" ht="12.75">
      <c r="A106" s="33">
        <v>12</v>
      </c>
      <c r="B106" s="69" t="s">
        <v>152</v>
      </c>
      <c r="C106" s="70">
        <v>84</v>
      </c>
      <c r="D106" s="70" t="s">
        <v>30</v>
      </c>
      <c r="E106" s="69" t="s">
        <v>129</v>
      </c>
      <c r="F106" s="69" t="s">
        <v>130</v>
      </c>
      <c r="G106" s="70">
        <v>383</v>
      </c>
      <c r="H106" s="16">
        <f>VLOOKUP(G106,Финишка!$G$3:$H$100,2,FALSE)</f>
        <v>0.02685185185185185</v>
      </c>
      <c r="I106" s="69" t="s">
        <v>131</v>
      </c>
      <c r="J106" s="69"/>
      <c r="K106"/>
    </row>
    <row r="107" spans="1:11" s="9" customFormat="1" ht="12.75">
      <c r="A107" s="17">
        <v>13</v>
      </c>
      <c r="B107" s="69" t="s">
        <v>22</v>
      </c>
      <c r="C107" s="70">
        <v>85</v>
      </c>
      <c r="D107" s="70"/>
      <c r="E107" s="69" t="s">
        <v>34</v>
      </c>
      <c r="F107" s="69"/>
      <c r="G107" s="70">
        <v>420</v>
      </c>
      <c r="H107" s="16">
        <f>VLOOKUP(G107,Финишка!$G$3:$H$100,2,FALSE)</f>
        <v>0.027094907407407404</v>
      </c>
      <c r="I107" s="69"/>
      <c r="J107" s="70"/>
      <c r="K107"/>
    </row>
    <row r="108" spans="1:11" s="9" customFormat="1" ht="12.75">
      <c r="A108" s="17">
        <v>14</v>
      </c>
      <c r="B108" s="69" t="s">
        <v>150</v>
      </c>
      <c r="C108" s="70">
        <v>86</v>
      </c>
      <c r="D108" s="70" t="s">
        <v>47</v>
      </c>
      <c r="E108" s="69" t="s">
        <v>129</v>
      </c>
      <c r="F108" s="69" t="s">
        <v>130</v>
      </c>
      <c r="G108" s="70">
        <v>381</v>
      </c>
      <c r="H108" s="16">
        <f>VLOOKUP(G108,Финишка!$G$3:$H$100,2,FALSE)</f>
        <v>0.027523148148148147</v>
      </c>
      <c r="I108" s="69" t="s">
        <v>337</v>
      </c>
      <c r="J108" s="69"/>
      <c r="K108"/>
    </row>
    <row r="109" spans="1:11" s="9" customFormat="1" ht="12.75">
      <c r="A109" s="33">
        <v>15</v>
      </c>
      <c r="B109" s="69" t="s">
        <v>236</v>
      </c>
      <c r="C109" s="70">
        <v>85</v>
      </c>
      <c r="D109" s="70" t="s">
        <v>30</v>
      </c>
      <c r="E109" s="69" t="s">
        <v>26</v>
      </c>
      <c r="F109" s="69" t="s">
        <v>237</v>
      </c>
      <c r="G109" s="70">
        <v>318</v>
      </c>
      <c r="H109" s="16">
        <f>VLOOKUP(G109,Финишка!$G$3:$H$100,2,FALSE)</f>
        <v>0.02787037037037037</v>
      </c>
      <c r="I109" s="69" t="s">
        <v>98</v>
      </c>
      <c r="J109" s="69"/>
      <c r="K109"/>
    </row>
    <row r="110" spans="1:11" s="9" customFormat="1" ht="12.75">
      <c r="A110" s="17">
        <v>16</v>
      </c>
      <c r="B110" s="69" t="s">
        <v>45</v>
      </c>
      <c r="C110" s="70">
        <v>83</v>
      </c>
      <c r="D110" s="70" t="s">
        <v>24</v>
      </c>
      <c r="E110" s="69" t="s">
        <v>44</v>
      </c>
      <c r="F110" s="69" t="s">
        <v>266</v>
      </c>
      <c r="G110" s="70">
        <v>327</v>
      </c>
      <c r="H110" s="16">
        <f>VLOOKUP(G110,Финишка!$G$3:$H$100,2,FALSE)</f>
        <v>0.02826388888888889</v>
      </c>
      <c r="I110" s="69" t="s">
        <v>269</v>
      </c>
      <c r="J110" s="69"/>
      <c r="K110"/>
    </row>
    <row r="111" spans="1:11" s="9" customFormat="1" ht="12.75">
      <c r="A111" s="17">
        <v>17</v>
      </c>
      <c r="B111" s="69" t="s">
        <v>191</v>
      </c>
      <c r="C111" s="70">
        <v>86</v>
      </c>
      <c r="D111" s="70" t="s">
        <v>30</v>
      </c>
      <c r="E111" s="69" t="s">
        <v>106</v>
      </c>
      <c r="F111" s="69" t="s">
        <v>193</v>
      </c>
      <c r="G111" s="70">
        <v>416</v>
      </c>
      <c r="H111" s="16">
        <f>VLOOKUP(G111,Финишка!$G$3:$H$100,2,FALSE)</f>
        <v>0.028564814814814817</v>
      </c>
      <c r="I111" s="69" t="s">
        <v>194</v>
      </c>
      <c r="J111" s="70"/>
      <c r="K111"/>
    </row>
    <row r="112" spans="1:11" s="9" customFormat="1" ht="12.75">
      <c r="A112" s="33">
        <v>18</v>
      </c>
      <c r="B112" s="69" t="s">
        <v>225</v>
      </c>
      <c r="C112" s="70">
        <v>86</v>
      </c>
      <c r="D112" s="70" t="s">
        <v>30</v>
      </c>
      <c r="E112" s="69" t="s">
        <v>386</v>
      </c>
      <c r="F112" s="69" t="s">
        <v>124</v>
      </c>
      <c r="G112" s="70">
        <v>303</v>
      </c>
      <c r="H112" s="16">
        <f>VLOOKUP(G112,Финишка!$G$3:$H$100,2,FALSE)</f>
        <v>0.028634259259259262</v>
      </c>
      <c r="I112" s="69" t="s">
        <v>125</v>
      </c>
      <c r="J112" s="70"/>
      <c r="K112"/>
    </row>
    <row r="113" spans="1:11" s="9" customFormat="1" ht="12.75">
      <c r="A113" s="17">
        <v>19</v>
      </c>
      <c r="B113" s="69" t="s">
        <v>284</v>
      </c>
      <c r="C113" s="70">
        <v>76</v>
      </c>
      <c r="D113" s="70" t="s">
        <v>47</v>
      </c>
      <c r="E113" s="69" t="s">
        <v>147</v>
      </c>
      <c r="F113" s="69"/>
      <c r="G113" s="70">
        <v>331</v>
      </c>
      <c r="H113" s="16">
        <f>VLOOKUP(G113,Финишка!$G$3:$H$100,2,FALSE)</f>
        <v>0.0290162037037037</v>
      </c>
      <c r="I113" s="69"/>
      <c r="J113" s="69"/>
      <c r="K113"/>
    </row>
    <row r="114" spans="1:11" s="9" customFormat="1" ht="12.75">
      <c r="A114" s="17">
        <v>20</v>
      </c>
      <c r="B114" s="69" t="s">
        <v>97</v>
      </c>
      <c r="C114" s="70">
        <v>85</v>
      </c>
      <c r="D114" s="70" t="s">
        <v>30</v>
      </c>
      <c r="E114" s="69" t="s">
        <v>26</v>
      </c>
      <c r="F114" s="69" t="s">
        <v>237</v>
      </c>
      <c r="G114" s="70">
        <v>319</v>
      </c>
      <c r="H114" s="16">
        <f>VLOOKUP(G114,Финишка!$G$3:$H$100,2,FALSE)</f>
        <v>0.02989583333333333</v>
      </c>
      <c r="I114" s="69" t="s">
        <v>98</v>
      </c>
      <c r="J114" s="69"/>
      <c r="K114"/>
    </row>
    <row r="115" spans="1:11" s="9" customFormat="1" ht="12.75">
      <c r="A115" s="33">
        <v>21</v>
      </c>
      <c r="B115" s="69" t="s">
        <v>32</v>
      </c>
      <c r="C115" s="70">
        <v>78</v>
      </c>
      <c r="D115" s="70" t="s">
        <v>24</v>
      </c>
      <c r="E115" s="69" t="s">
        <v>26</v>
      </c>
      <c r="F115" s="69" t="s">
        <v>28</v>
      </c>
      <c r="G115" s="70">
        <v>111</v>
      </c>
      <c r="H115" s="16">
        <f>VLOOKUP(G115,Финишка!$G$3:$H$100,2,FALSE)</f>
        <v>0.03026620370370371</v>
      </c>
      <c r="I115" s="69"/>
      <c r="J115" s="70"/>
      <c r="K115"/>
    </row>
    <row r="116" spans="1:11" s="9" customFormat="1" ht="12.75">
      <c r="A116" s="17">
        <v>22</v>
      </c>
      <c r="B116" s="69" t="s">
        <v>115</v>
      </c>
      <c r="C116" s="70">
        <v>86</v>
      </c>
      <c r="D116" s="70" t="s">
        <v>24</v>
      </c>
      <c r="E116" s="69" t="s">
        <v>26</v>
      </c>
      <c r="F116" s="69" t="s">
        <v>237</v>
      </c>
      <c r="G116" s="70">
        <v>317</v>
      </c>
      <c r="H116" s="16">
        <f>VLOOKUP(G116,Финишка!$G$3:$H$100,2,FALSE)</f>
        <v>0.03043981481481482</v>
      </c>
      <c r="I116" s="69" t="s">
        <v>98</v>
      </c>
      <c r="J116" s="69"/>
      <c r="K116"/>
    </row>
    <row r="117" spans="1:11" s="9" customFormat="1" ht="12.75">
      <c r="A117" s="17">
        <v>23</v>
      </c>
      <c r="B117" s="69" t="s">
        <v>112</v>
      </c>
      <c r="C117" s="70">
        <v>80</v>
      </c>
      <c r="D117" s="70" t="s">
        <v>30</v>
      </c>
      <c r="E117" s="69" t="s">
        <v>109</v>
      </c>
      <c r="F117" s="69" t="s">
        <v>110</v>
      </c>
      <c r="G117" s="70">
        <v>321</v>
      </c>
      <c r="H117" s="16">
        <f>VLOOKUP(G117,Финишка!$G$3:$H$100,2,FALSE)</f>
        <v>0.030659722222222224</v>
      </c>
      <c r="I117" s="69"/>
      <c r="J117" s="69"/>
      <c r="K117"/>
    </row>
    <row r="118" spans="1:11" s="9" customFormat="1" ht="12.75">
      <c r="A118" s="33">
        <v>24</v>
      </c>
      <c r="B118" s="69" t="s">
        <v>370</v>
      </c>
      <c r="C118" s="70">
        <v>85</v>
      </c>
      <c r="D118" s="70"/>
      <c r="E118" s="69" t="s">
        <v>26</v>
      </c>
      <c r="F118" s="69" t="s">
        <v>371</v>
      </c>
      <c r="G118" s="70">
        <v>336</v>
      </c>
      <c r="H118" s="16">
        <f>VLOOKUP(G118,Финишка!$G$3:$H$100,2,FALSE)</f>
        <v>0.03068287037037037</v>
      </c>
      <c r="I118" s="69"/>
      <c r="J118" s="69"/>
      <c r="K118"/>
    </row>
    <row r="119" spans="1:10" ht="12.75">
      <c r="A119" s="17">
        <v>25</v>
      </c>
      <c r="B119" s="69" t="s">
        <v>247</v>
      </c>
      <c r="C119" s="70">
        <v>78</v>
      </c>
      <c r="D119" s="70" t="s">
        <v>30</v>
      </c>
      <c r="E119" s="69" t="s">
        <v>109</v>
      </c>
      <c r="F119" s="69"/>
      <c r="G119" s="70">
        <v>320</v>
      </c>
      <c r="H119" s="16">
        <f>VLOOKUP(G119,Финишка!$G$3:$H$100,2,FALSE)</f>
        <v>0.031111111111111107</v>
      </c>
      <c r="I119" s="69"/>
      <c r="J119" s="70"/>
    </row>
    <row r="120" spans="1:10" ht="12.75">
      <c r="A120" s="17">
        <v>26</v>
      </c>
      <c r="B120" s="69" t="s">
        <v>282</v>
      </c>
      <c r="C120" s="70">
        <v>76</v>
      </c>
      <c r="D120" s="70" t="s">
        <v>47</v>
      </c>
      <c r="E120" s="69" t="s">
        <v>147</v>
      </c>
      <c r="F120" s="69"/>
      <c r="G120" s="70">
        <v>329</v>
      </c>
      <c r="H120" s="16">
        <f>VLOOKUP(G120,Финишка!$G$3:$H$100,2,FALSE)</f>
        <v>0.03116898148148148</v>
      </c>
      <c r="I120" s="69"/>
      <c r="J120" s="70"/>
    </row>
    <row r="121" spans="1:10" ht="12.75">
      <c r="A121" s="33">
        <v>27</v>
      </c>
      <c r="B121" s="69" t="s">
        <v>283</v>
      </c>
      <c r="C121" s="70">
        <v>72</v>
      </c>
      <c r="D121" s="70" t="s">
        <v>47</v>
      </c>
      <c r="E121" s="69" t="s">
        <v>147</v>
      </c>
      <c r="F121" s="69"/>
      <c r="G121" s="70">
        <v>330</v>
      </c>
      <c r="H121" s="16">
        <f>VLOOKUP(G121,Финишка!$G$3:$H$100,2,FALSE)</f>
        <v>0.03138888888888889</v>
      </c>
      <c r="I121" s="69"/>
      <c r="J121" s="70"/>
    </row>
    <row r="122" spans="1:10" ht="12.75">
      <c r="A122" s="17">
        <v>28</v>
      </c>
      <c r="B122" s="69" t="s">
        <v>168</v>
      </c>
      <c r="C122" s="70">
        <v>85</v>
      </c>
      <c r="D122" s="70" t="s">
        <v>47</v>
      </c>
      <c r="E122" s="69" t="s">
        <v>169</v>
      </c>
      <c r="F122" s="69" t="s">
        <v>170</v>
      </c>
      <c r="G122" s="70">
        <v>419</v>
      </c>
      <c r="H122" s="16">
        <f>VLOOKUP(G122,Финишка!$G$3:$H$100,2,FALSE)</f>
        <v>0.03229166666666667</v>
      </c>
      <c r="I122" s="69" t="s">
        <v>171</v>
      </c>
      <c r="J122" s="69"/>
    </row>
    <row r="123" spans="1:10" ht="12.75">
      <c r="A123" s="17">
        <v>29</v>
      </c>
      <c r="B123" s="69" t="s">
        <v>100</v>
      </c>
      <c r="C123" s="70">
        <v>86</v>
      </c>
      <c r="D123" s="70" t="s">
        <v>41</v>
      </c>
      <c r="E123" s="69" t="s">
        <v>26</v>
      </c>
      <c r="F123" s="69" t="s">
        <v>237</v>
      </c>
      <c r="G123" s="70">
        <v>432</v>
      </c>
      <c r="H123" s="16">
        <f>VLOOKUP(G123,Финишка!$G$3:$H$100,2,FALSE)</f>
        <v>0.032615740740740744</v>
      </c>
      <c r="I123" s="69" t="s">
        <v>99</v>
      </c>
      <c r="J123" s="69"/>
    </row>
    <row r="124" spans="1:10" ht="12.75">
      <c r="A124" s="33">
        <v>30</v>
      </c>
      <c r="B124" s="69" t="s">
        <v>367</v>
      </c>
      <c r="C124" s="70">
        <v>86</v>
      </c>
      <c r="D124" s="70"/>
      <c r="E124" s="69" t="s">
        <v>26</v>
      </c>
      <c r="F124" s="69" t="s">
        <v>216</v>
      </c>
      <c r="G124" s="70">
        <v>368</v>
      </c>
      <c r="H124" s="16">
        <f>VLOOKUP(G124,Финишка!$G$3:$H$100,2,FALSE)</f>
        <v>0.035115740740740746</v>
      </c>
      <c r="I124" s="69"/>
      <c r="J124" s="70"/>
    </row>
    <row r="125" spans="1:10" ht="12.75">
      <c r="A125" s="17"/>
      <c r="B125" s="69" t="s">
        <v>180</v>
      </c>
      <c r="C125" s="70">
        <v>84</v>
      </c>
      <c r="D125" s="70" t="s">
        <v>30</v>
      </c>
      <c r="E125" s="69" t="s">
        <v>177</v>
      </c>
      <c r="F125" s="69" t="s">
        <v>178</v>
      </c>
      <c r="G125" s="70">
        <v>405</v>
      </c>
      <c r="H125" s="16" t="str">
        <f>VLOOKUP(G125,Финишка!$G$3:$H$100,2,FALSE)</f>
        <v>сошел</v>
      </c>
      <c r="I125" s="69" t="s">
        <v>181</v>
      </c>
      <c r="J125" s="69"/>
    </row>
    <row r="126" spans="1:10" ht="12.75" hidden="1">
      <c r="A126" s="17">
        <v>32</v>
      </c>
      <c r="B126" s="69" t="s">
        <v>96</v>
      </c>
      <c r="C126" s="70">
        <v>85</v>
      </c>
      <c r="D126" s="70" t="s">
        <v>24</v>
      </c>
      <c r="E126" s="69" t="s">
        <v>26</v>
      </c>
      <c r="F126" s="69" t="s">
        <v>27</v>
      </c>
      <c r="G126" s="70">
        <v>424</v>
      </c>
      <c r="H126" s="16" t="e">
        <f>VLOOKUP(G126,Финишка!$G$3:$H$100,2,FALSE)</f>
        <v>#N/A</v>
      </c>
      <c r="I126" s="69" t="s">
        <v>29</v>
      </c>
      <c r="J126" s="69"/>
    </row>
    <row r="127" spans="2:10" ht="12.75">
      <c r="B127" s="18"/>
      <c r="C127" s="11"/>
      <c r="D127" s="11"/>
      <c r="E127" s="18"/>
      <c r="F127" s="18"/>
      <c r="G127" s="11"/>
      <c r="H127" s="57"/>
      <c r="I127" s="18"/>
      <c r="J127" s="18"/>
    </row>
    <row r="128" spans="2:10" ht="12.75">
      <c r="B128" s="18"/>
      <c r="C128" s="11"/>
      <c r="D128" s="11"/>
      <c r="E128" s="18"/>
      <c r="F128" s="18"/>
      <c r="G128" s="11"/>
      <c r="H128" s="57"/>
      <c r="I128" s="18"/>
      <c r="J128" s="18"/>
    </row>
    <row r="129" spans="2:10" ht="12.75">
      <c r="B129" s="18"/>
      <c r="C129" s="11"/>
      <c r="D129" s="11"/>
      <c r="E129" s="18"/>
      <c r="F129" s="18"/>
      <c r="G129" s="11"/>
      <c r="H129" s="57"/>
      <c r="I129" s="18"/>
      <c r="J129" s="18"/>
    </row>
    <row r="130" spans="2:10" ht="12.75">
      <c r="B130" s="18"/>
      <c r="C130" s="11"/>
      <c r="D130" s="11"/>
      <c r="E130" s="18"/>
      <c r="F130" s="18"/>
      <c r="G130" s="11"/>
      <c r="H130" s="57"/>
      <c r="I130" s="18"/>
      <c r="J130" s="18"/>
    </row>
    <row r="131" spans="2:10" ht="12.75">
      <c r="B131" s="18"/>
      <c r="C131" s="11"/>
      <c r="D131" s="11"/>
      <c r="E131" s="18"/>
      <c r="F131" s="18"/>
      <c r="G131" s="11"/>
      <c r="H131" s="57"/>
      <c r="I131" s="18"/>
      <c r="J131" s="18"/>
    </row>
    <row r="132" spans="2:10" ht="12.75">
      <c r="B132" s="18"/>
      <c r="C132" s="11"/>
      <c r="D132" s="11"/>
      <c r="E132" s="18"/>
      <c r="F132" s="18"/>
      <c r="G132" s="11"/>
      <c r="H132" s="57"/>
      <c r="I132" s="18"/>
      <c r="J132" s="18"/>
    </row>
    <row r="133" spans="2:10" ht="12.75">
      <c r="B133" s="18"/>
      <c r="C133" s="11"/>
      <c r="D133" s="11"/>
      <c r="E133" s="18"/>
      <c r="F133" s="18"/>
      <c r="G133" s="11"/>
      <c r="H133" s="57"/>
      <c r="I133" s="18"/>
      <c r="J133" s="18"/>
    </row>
    <row r="136" spans="2:9" ht="12.75">
      <c r="B136" s="83" t="s">
        <v>65</v>
      </c>
      <c r="C136" s="83"/>
      <c r="D136" s="83"/>
      <c r="E136" s="83"/>
      <c r="F136" s="83"/>
      <c r="G136" s="83"/>
      <c r="H136" s="83"/>
      <c r="I136" s="83"/>
    </row>
    <row r="141" spans="2:9" ht="12.75">
      <c r="B141" s="83" t="s">
        <v>256</v>
      </c>
      <c r="C141" s="83"/>
      <c r="D141" s="83"/>
      <c r="E141" s="83"/>
      <c r="F141" s="83"/>
      <c r="G141" s="83"/>
      <c r="H141" s="83"/>
      <c r="I141" s="83"/>
    </row>
    <row r="147" spans="2:9" ht="12.75" hidden="1">
      <c r="B147" s="83" t="s">
        <v>162</v>
      </c>
      <c r="C147" s="83"/>
      <c r="D147" s="83"/>
      <c r="E147" s="83"/>
      <c r="F147" s="83"/>
      <c r="G147" s="83"/>
      <c r="H147" s="83"/>
      <c r="I147" s="83"/>
    </row>
    <row r="148" ht="12.75" hidden="1"/>
    <row r="149" ht="12.75" hidden="1"/>
    <row r="150" ht="12.75" hidden="1"/>
    <row r="151" ht="12.75" hidden="1"/>
    <row r="152" spans="2:9" ht="12.75" hidden="1">
      <c r="B152" s="83" t="s">
        <v>161</v>
      </c>
      <c r="C152" s="83"/>
      <c r="D152" s="83"/>
      <c r="E152" s="83"/>
      <c r="F152" s="83"/>
      <c r="G152" s="83"/>
      <c r="H152" s="83"/>
      <c r="I152" s="83"/>
    </row>
  </sheetData>
  <mergeCells count="16">
    <mergeCell ref="A1:J1"/>
    <mergeCell ref="A4:J4"/>
    <mergeCell ref="A6:B6"/>
    <mergeCell ref="I6:J6"/>
    <mergeCell ref="A5:J5"/>
    <mergeCell ref="A2:J2"/>
    <mergeCell ref="C7:J7"/>
    <mergeCell ref="C22:H22"/>
    <mergeCell ref="B147:I147"/>
    <mergeCell ref="B152:I152"/>
    <mergeCell ref="B136:I136"/>
    <mergeCell ref="B141:I141"/>
    <mergeCell ref="C93:H93"/>
    <mergeCell ref="A94:J94"/>
    <mergeCell ref="C9:H9"/>
    <mergeCell ref="A7:B7"/>
  </mergeCells>
  <printOptions horizontalCentered="1"/>
  <pageMargins left="0.3937007874015748" right="0.3937007874015748" top="0.7874015748031497" bottom="0.1968503937007874" header="0.11811023622047245" footer="0.5118110236220472"/>
  <pageSetup horizontalDpi="300" verticalDpi="300" orientation="portrait" paperSize="9" scale="80" r:id="rId2"/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J31" sqref="J31:J41"/>
      <selection activeCell="A1" sqref="A1:J1"/>
    </sheetView>
  </sheetViews>
  <sheetFormatPr defaultColWidth="9.140625" defaultRowHeight="12.75"/>
  <cols>
    <col min="1" max="1" width="3.00390625" style="0" bestFit="1" customWidth="1"/>
    <col min="2" max="2" width="21.421875" style="0" bestFit="1" customWidth="1"/>
    <col min="3" max="3" width="6.00390625" style="0" bestFit="1" customWidth="1"/>
    <col min="4" max="4" width="6.8515625" style="0" bestFit="1" customWidth="1"/>
    <col min="5" max="5" width="18.00390625" style="0" bestFit="1" customWidth="1"/>
    <col min="6" max="6" width="15.421875" style="0" bestFit="1" customWidth="1"/>
    <col min="7" max="7" width="6.28125" style="0" bestFit="1" customWidth="1"/>
    <col min="8" max="8" width="7.140625" style="0" bestFit="1" customWidth="1"/>
    <col min="9" max="9" width="15.8515625" style="0" bestFit="1" customWidth="1"/>
    <col min="10" max="10" width="7.00390625" style="0" bestFit="1" customWidth="1"/>
  </cols>
  <sheetData>
    <row r="1" spans="1:12" ht="18">
      <c r="A1" s="84"/>
      <c r="B1" s="84"/>
      <c r="C1" s="84"/>
      <c r="D1" s="84"/>
      <c r="E1" s="84"/>
      <c r="F1" s="84"/>
      <c r="G1" s="84"/>
      <c r="H1" s="84"/>
      <c r="I1" s="84"/>
      <c r="J1" s="84"/>
      <c r="L1" s="8"/>
    </row>
    <row r="2" spans="1:10" ht="15">
      <c r="A2" s="85" t="s">
        <v>165</v>
      </c>
      <c r="B2" s="85"/>
      <c r="C2" s="85"/>
      <c r="D2" s="85"/>
      <c r="E2" s="85"/>
      <c r="F2" s="85"/>
      <c r="G2" s="85"/>
      <c r="H2" s="85"/>
      <c r="I2" s="85"/>
      <c r="J2" s="85"/>
    </row>
    <row r="4" spans="1:10" ht="12.75">
      <c r="A4" s="86" t="s">
        <v>13</v>
      </c>
      <c r="B4" s="86"/>
      <c r="I4" s="97" t="s">
        <v>190</v>
      </c>
      <c r="J4" s="97"/>
    </row>
    <row r="5" spans="1:10" ht="12.75">
      <c r="A5" s="87" t="s">
        <v>14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25.5">
      <c r="A6" s="30" t="s">
        <v>56</v>
      </c>
      <c r="B6" s="30" t="s">
        <v>3</v>
      </c>
      <c r="C6" s="42" t="s">
        <v>8</v>
      </c>
      <c r="D6" s="42" t="s">
        <v>57</v>
      </c>
      <c r="E6" s="30" t="s">
        <v>4</v>
      </c>
      <c r="F6" s="30" t="s">
        <v>5</v>
      </c>
      <c r="G6" s="42" t="s">
        <v>10</v>
      </c>
      <c r="H6" s="30" t="s">
        <v>54</v>
      </c>
      <c r="I6" s="30" t="s">
        <v>7</v>
      </c>
      <c r="J6" s="42" t="s">
        <v>11</v>
      </c>
    </row>
    <row r="7" spans="1:10" ht="12.75">
      <c r="A7" s="11"/>
      <c r="B7" s="11"/>
      <c r="C7" s="100" t="s">
        <v>189</v>
      </c>
      <c r="D7" s="100"/>
      <c r="E7" s="100"/>
      <c r="F7" s="100"/>
      <c r="G7" s="100"/>
      <c r="H7" s="100"/>
      <c r="I7" s="53"/>
      <c r="J7" s="53"/>
    </row>
    <row r="8" spans="1:10" ht="12.75">
      <c r="A8" s="98" t="s">
        <v>380</v>
      </c>
      <c r="B8" s="99"/>
      <c r="C8" s="99"/>
      <c r="D8" s="99"/>
      <c r="E8" s="99"/>
      <c r="F8" s="99"/>
      <c r="G8" s="99"/>
      <c r="H8" s="99"/>
      <c r="I8" s="99"/>
      <c r="J8" s="99"/>
    </row>
    <row r="9" spans="1:12" ht="12.75">
      <c r="A9" s="34">
        <v>1</v>
      </c>
      <c r="B9" s="19" t="s">
        <v>183</v>
      </c>
      <c r="C9" s="15">
        <v>84</v>
      </c>
      <c r="D9" s="15" t="s">
        <v>24</v>
      </c>
      <c r="E9" s="19" t="s">
        <v>184</v>
      </c>
      <c r="F9" s="46" t="s">
        <v>185</v>
      </c>
      <c r="G9" s="15">
        <v>423</v>
      </c>
      <c r="H9" s="16">
        <f>VLOOKUP(G9,Финишка!$D$3:$E$100,2,FALSE)</f>
        <v>0.018645833333333334</v>
      </c>
      <c r="I9" s="19" t="s">
        <v>385</v>
      </c>
      <c r="J9" s="70" t="s">
        <v>24</v>
      </c>
      <c r="L9">
        <v>25</v>
      </c>
    </row>
    <row r="10" spans="1:12" ht="12.75">
      <c r="A10" s="13">
        <v>2</v>
      </c>
      <c r="B10" s="19" t="s">
        <v>143</v>
      </c>
      <c r="C10" s="15">
        <v>87</v>
      </c>
      <c r="D10" s="15" t="s">
        <v>24</v>
      </c>
      <c r="E10" s="19" t="s">
        <v>129</v>
      </c>
      <c r="F10" s="19" t="s">
        <v>130</v>
      </c>
      <c r="G10" s="15">
        <v>379</v>
      </c>
      <c r="H10" s="16">
        <f>VLOOKUP(G10,Финишка!$D$3:$E$100,2,FALSE)</f>
        <v>0.01892361111111111</v>
      </c>
      <c r="I10" s="19" t="s">
        <v>337</v>
      </c>
      <c r="J10" s="70" t="s">
        <v>24</v>
      </c>
      <c r="L10">
        <v>17</v>
      </c>
    </row>
    <row r="11" spans="1:12" ht="12.75">
      <c r="A11" s="13">
        <v>3</v>
      </c>
      <c r="B11" s="19" t="s">
        <v>187</v>
      </c>
      <c r="C11" s="15">
        <v>87</v>
      </c>
      <c r="D11" s="15" t="s">
        <v>30</v>
      </c>
      <c r="E11" s="19" t="s">
        <v>184</v>
      </c>
      <c r="F11" s="46" t="s">
        <v>188</v>
      </c>
      <c r="G11" s="15">
        <v>422</v>
      </c>
      <c r="H11" s="16">
        <f>VLOOKUP(G11,Финишка!$D$3:$E$100,2,FALSE)</f>
        <v>0.019594907407407405</v>
      </c>
      <c r="I11" s="19" t="s">
        <v>385</v>
      </c>
      <c r="J11" s="70" t="s">
        <v>30</v>
      </c>
      <c r="L11">
        <v>15</v>
      </c>
    </row>
    <row r="12" spans="1:12" ht="12.75">
      <c r="A12" s="17">
        <v>4</v>
      </c>
      <c r="B12" s="19" t="s">
        <v>339</v>
      </c>
      <c r="C12" s="15">
        <v>86</v>
      </c>
      <c r="D12" s="15" t="s">
        <v>24</v>
      </c>
      <c r="E12" s="19" t="s">
        <v>129</v>
      </c>
      <c r="F12" s="19" t="s">
        <v>130</v>
      </c>
      <c r="G12" s="15">
        <v>385</v>
      </c>
      <c r="H12" s="16">
        <f>VLOOKUP(G12,Финишка!$D$3:$E$100,2,FALSE)</f>
        <v>0.02005787037037037</v>
      </c>
      <c r="I12" s="19" t="s">
        <v>340</v>
      </c>
      <c r="J12" s="70" t="s">
        <v>30</v>
      </c>
      <c r="L12">
        <v>14</v>
      </c>
    </row>
    <row r="13" spans="1:12" ht="12.75">
      <c r="A13" s="17">
        <v>5</v>
      </c>
      <c r="B13" s="19" t="s">
        <v>122</v>
      </c>
      <c r="C13" s="15">
        <v>84</v>
      </c>
      <c r="D13" s="15" t="s">
        <v>24</v>
      </c>
      <c r="E13" s="19" t="s">
        <v>119</v>
      </c>
      <c r="F13" s="19" t="s">
        <v>120</v>
      </c>
      <c r="G13" s="15">
        <v>427</v>
      </c>
      <c r="H13" s="16">
        <f>VLOOKUP(G13,Финишка!$D$3:$E$100,2,FALSE)</f>
        <v>0.020555555555555556</v>
      </c>
      <c r="I13" s="19" t="s">
        <v>121</v>
      </c>
      <c r="J13" s="70" t="s">
        <v>30</v>
      </c>
      <c r="L13">
        <v>13</v>
      </c>
    </row>
    <row r="14" spans="1:10" ht="12.75">
      <c r="A14" s="17">
        <v>6</v>
      </c>
      <c r="B14" s="19" t="s">
        <v>241</v>
      </c>
      <c r="C14" s="15">
        <v>86</v>
      </c>
      <c r="D14" s="15" t="s">
        <v>47</v>
      </c>
      <c r="E14" s="19" t="s">
        <v>242</v>
      </c>
      <c r="F14" s="19"/>
      <c r="G14" s="15">
        <v>322</v>
      </c>
      <c r="H14" s="16">
        <f>VLOOKUP(G14,Финишка!$D$3:$E$100,2,FALSE)</f>
        <v>0.020833333333333332</v>
      </c>
      <c r="I14" s="19"/>
      <c r="J14" s="70" t="s">
        <v>30</v>
      </c>
    </row>
    <row r="15" spans="1:10" ht="12.75">
      <c r="A15" s="17">
        <v>7</v>
      </c>
      <c r="B15" s="19" t="s">
        <v>201</v>
      </c>
      <c r="C15" s="15">
        <v>87</v>
      </c>
      <c r="D15" s="15" t="s">
        <v>47</v>
      </c>
      <c r="E15" s="19" t="s">
        <v>192</v>
      </c>
      <c r="F15" s="19" t="s">
        <v>202</v>
      </c>
      <c r="G15" s="15">
        <v>418</v>
      </c>
      <c r="H15" s="16">
        <f>VLOOKUP(G15,Финишка!$D$3:$E$100,2,FALSE)</f>
        <v>0.021168981481481483</v>
      </c>
      <c r="I15" s="19"/>
      <c r="J15" s="70" t="s">
        <v>30</v>
      </c>
    </row>
    <row r="16" spans="1:10" ht="12.75">
      <c r="A16" s="17">
        <v>8</v>
      </c>
      <c r="B16" s="14" t="s">
        <v>118</v>
      </c>
      <c r="C16" s="15">
        <v>89</v>
      </c>
      <c r="D16" s="15" t="s">
        <v>47</v>
      </c>
      <c r="E16" s="14" t="s">
        <v>119</v>
      </c>
      <c r="F16" s="14" t="s">
        <v>120</v>
      </c>
      <c r="G16" s="15">
        <v>428</v>
      </c>
      <c r="H16" s="16">
        <f>VLOOKUP(G16,Финишка!$D$3:$E$100,2,FALSE)</f>
        <v>0.0212962962962963</v>
      </c>
      <c r="I16" s="19" t="s">
        <v>121</v>
      </c>
      <c r="J16" s="70" t="s">
        <v>30</v>
      </c>
    </row>
    <row r="17" spans="1:12" ht="12.75">
      <c r="A17" s="17">
        <v>9</v>
      </c>
      <c r="B17" s="19" t="s">
        <v>301</v>
      </c>
      <c r="C17" s="15">
        <v>86</v>
      </c>
      <c r="D17" s="15"/>
      <c r="E17" s="19" t="s">
        <v>302</v>
      </c>
      <c r="F17" s="19"/>
      <c r="G17" s="15">
        <v>346</v>
      </c>
      <c r="H17" s="16">
        <f>VLOOKUP(G17,Финишка!$D$3:$E$100,2,FALSE)</f>
        <v>0.021516203703703704</v>
      </c>
      <c r="I17" s="19"/>
      <c r="J17" s="70"/>
      <c r="L17">
        <v>12</v>
      </c>
    </row>
    <row r="18" spans="1:12" ht="12.75">
      <c r="A18" s="17">
        <v>10</v>
      </c>
      <c r="B18" s="19" t="s">
        <v>94</v>
      </c>
      <c r="C18" s="15">
        <v>84</v>
      </c>
      <c r="D18" s="15" t="s">
        <v>24</v>
      </c>
      <c r="E18" s="19" t="s">
        <v>26</v>
      </c>
      <c r="F18" s="19" t="s">
        <v>95</v>
      </c>
      <c r="G18" s="15">
        <v>431</v>
      </c>
      <c r="H18" s="16">
        <f>VLOOKUP(G18,Финишка!$D$3:$E$100,2,FALSE)</f>
        <v>0.022094907407407407</v>
      </c>
      <c r="I18" s="19" t="s">
        <v>29</v>
      </c>
      <c r="J18" s="19"/>
      <c r="L18">
        <v>11</v>
      </c>
    </row>
    <row r="19" spans="1:12" ht="12.75">
      <c r="A19" s="17">
        <v>11</v>
      </c>
      <c r="B19" s="19" t="s">
        <v>341</v>
      </c>
      <c r="C19" s="15">
        <v>87</v>
      </c>
      <c r="D19" s="15" t="s">
        <v>46</v>
      </c>
      <c r="E19" s="19" t="s">
        <v>129</v>
      </c>
      <c r="F19" s="19" t="s">
        <v>130</v>
      </c>
      <c r="G19" s="15">
        <v>103</v>
      </c>
      <c r="H19" s="16">
        <f>VLOOKUP(G19,Финишка!$D$3:$E$100,2,FALSE)</f>
        <v>0.027453703703703702</v>
      </c>
      <c r="I19" s="19" t="s">
        <v>342</v>
      </c>
      <c r="J19" s="19"/>
      <c r="L19">
        <v>10</v>
      </c>
    </row>
    <row r="20" spans="1:12" ht="12.75">
      <c r="A20" s="22"/>
      <c r="B20" s="22"/>
      <c r="C20" s="81" t="s">
        <v>379</v>
      </c>
      <c r="D20" s="81"/>
      <c r="E20" s="81"/>
      <c r="F20" s="81"/>
      <c r="G20" s="81"/>
      <c r="H20" s="81"/>
      <c r="I20" s="22"/>
      <c r="J20" s="22"/>
      <c r="K20" s="19"/>
      <c r="L20" s="19"/>
    </row>
    <row r="21" spans="1:12" ht="12.75">
      <c r="A21" s="91" t="s">
        <v>378</v>
      </c>
      <c r="B21" s="91"/>
      <c r="C21" s="98"/>
      <c r="D21" s="98"/>
      <c r="E21" s="98"/>
      <c r="F21" s="98"/>
      <c r="G21" s="98"/>
      <c r="H21" s="98"/>
      <c r="I21" s="91"/>
      <c r="J21" s="91"/>
      <c r="K21" s="19"/>
      <c r="L21" s="19"/>
    </row>
    <row r="22" spans="1:12" ht="12.75">
      <c r="A22" s="34">
        <v>1</v>
      </c>
      <c r="B22" s="69" t="s">
        <v>154</v>
      </c>
      <c r="C22" s="70">
        <v>84</v>
      </c>
      <c r="D22" s="70" t="s">
        <v>24</v>
      </c>
      <c r="E22" s="69" t="s">
        <v>129</v>
      </c>
      <c r="F22" s="69" t="s">
        <v>364</v>
      </c>
      <c r="G22" s="70">
        <v>384</v>
      </c>
      <c r="H22" s="16">
        <v>0.0250462962962963</v>
      </c>
      <c r="I22" s="69" t="s">
        <v>340</v>
      </c>
      <c r="J22" s="70" t="s">
        <v>24</v>
      </c>
      <c r="L22">
        <v>25</v>
      </c>
    </row>
    <row r="23" spans="1:12" ht="12.75">
      <c r="A23" s="13">
        <v>2</v>
      </c>
      <c r="B23" s="69" t="s">
        <v>151</v>
      </c>
      <c r="C23" s="70">
        <v>87</v>
      </c>
      <c r="D23" s="70" t="s">
        <v>30</v>
      </c>
      <c r="E23" s="69" t="s">
        <v>129</v>
      </c>
      <c r="F23" s="69" t="s">
        <v>364</v>
      </c>
      <c r="G23" s="70">
        <v>380</v>
      </c>
      <c r="H23" s="16">
        <v>0.025069444444444446</v>
      </c>
      <c r="I23" s="69" t="s">
        <v>337</v>
      </c>
      <c r="J23" s="70" t="s">
        <v>24</v>
      </c>
      <c r="L23">
        <v>17</v>
      </c>
    </row>
    <row r="24" spans="1:12" ht="12.75">
      <c r="A24" s="13">
        <v>3</v>
      </c>
      <c r="B24" s="69" t="s">
        <v>228</v>
      </c>
      <c r="C24" s="70">
        <v>84</v>
      </c>
      <c r="D24" s="70"/>
      <c r="E24" s="69" t="s">
        <v>229</v>
      </c>
      <c r="F24" s="69" t="s">
        <v>366</v>
      </c>
      <c r="G24" s="70">
        <v>363</v>
      </c>
      <c r="H24" s="16">
        <v>0.025185185185185185</v>
      </c>
      <c r="I24" s="69"/>
      <c r="J24" s="70" t="s">
        <v>30</v>
      </c>
      <c r="L24">
        <v>15</v>
      </c>
    </row>
    <row r="25" spans="1:12" ht="12.75">
      <c r="A25" s="15">
        <v>4</v>
      </c>
      <c r="B25" s="69" t="s">
        <v>176</v>
      </c>
      <c r="C25" s="70">
        <v>86</v>
      </c>
      <c r="D25" s="70" t="s">
        <v>30</v>
      </c>
      <c r="E25" s="69" t="s">
        <v>177</v>
      </c>
      <c r="F25" s="69" t="s">
        <v>178</v>
      </c>
      <c r="G25" s="70">
        <v>404</v>
      </c>
      <c r="H25" s="16">
        <v>0.02578703703703704</v>
      </c>
      <c r="I25" s="69" t="s">
        <v>179</v>
      </c>
      <c r="J25" s="70" t="s">
        <v>30</v>
      </c>
      <c r="L25">
        <v>14</v>
      </c>
    </row>
    <row r="26" spans="1:12" ht="12.75">
      <c r="A26" s="15">
        <v>5</v>
      </c>
      <c r="B26" s="69" t="s">
        <v>368</v>
      </c>
      <c r="C26" s="70">
        <v>86</v>
      </c>
      <c r="D26" s="70"/>
      <c r="E26" s="69" t="s">
        <v>369</v>
      </c>
      <c r="F26" s="69"/>
      <c r="G26" s="70">
        <v>335</v>
      </c>
      <c r="H26" s="16">
        <v>0.026006944444444447</v>
      </c>
      <c r="I26" s="69"/>
      <c r="J26" s="70" t="s">
        <v>30</v>
      </c>
      <c r="L26">
        <v>13</v>
      </c>
    </row>
    <row r="27" spans="1:12" ht="12.75">
      <c r="A27" s="15">
        <v>6</v>
      </c>
      <c r="B27" s="69" t="s">
        <v>172</v>
      </c>
      <c r="C27" s="70">
        <v>84</v>
      </c>
      <c r="D27" s="70" t="s">
        <v>30</v>
      </c>
      <c r="E27" s="69" t="s">
        <v>173</v>
      </c>
      <c r="F27" s="69" t="s">
        <v>174</v>
      </c>
      <c r="G27" s="70">
        <v>421</v>
      </c>
      <c r="H27" s="16">
        <v>0.026087962962962966</v>
      </c>
      <c r="I27" s="69" t="s">
        <v>175</v>
      </c>
      <c r="J27" s="70" t="s">
        <v>30</v>
      </c>
      <c r="L27">
        <v>12</v>
      </c>
    </row>
    <row r="28" spans="1:12" ht="12.75">
      <c r="A28" s="15">
        <v>7</v>
      </c>
      <c r="B28" s="69" t="s">
        <v>205</v>
      </c>
      <c r="C28" s="70">
        <v>84</v>
      </c>
      <c r="D28" s="70" t="s">
        <v>30</v>
      </c>
      <c r="E28" s="69" t="s">
        <v>206</v>
      </c>
      <c r="F28" s="69" t="s">
        <v>207</v>
      </c>
      <c r="G28" s="70">
        <v>426</v>
      </c>
      <c r="H28" s="16">
        <v>0.026377314814814815</v>
      </c>
      <c r="I28" s="69" t="s">
        <v>208</v>
      </c>
      <c r="J28" s="70" t="s">
        <v>30</v>
      </c>
      <c r="L28">
        <v>11</v>
      </c>
    </row>
    <row r="29" spans="1:12" ht="25.5">
      <c r="A29" s="70">
        <v>8</v>
      </c>
      <c r="B29" s="69" t="s">
        <v>182</v>
      </c>
      <c r="C29" s="70">
        <v>85</v>
      </c>
      <c r="D29" s="70" t="s">
        <v>30</v>
      </c>
      <c r="E29" s="69" t="s">
        <v>177</v>
      </c>
      <c r="F29" s="69" t="s">
        <v>178</v>
      </c>
      <c r="G29" s="70">
        <v>413</v>
      </c>
      <c r="H29" s="16">
        <v>0.026504629629629628</v>
      </c>
      <c r="I29" s="72" t="s">
        <v>222</v>
      </c>
      <c r="J29" s="70" t="s">
        <v>30</v>
      </c>
      <c r="L29">
        <v>10</v>
      </c>
    </row>
    <row r="30" spans="1:12" ht="12.75">
      <c r="A30" s="15">
        <v>9</v>
      </c>
      <c r="B30" s="76" t="s">
        <v>142</v>
      </c>
      <c r="C30" s="58">
        <v>87</v>
      </c>
      <c r="D30" s="58" t="s">
        <v>30</v>
      </c>
      <c r="E30" s="76" t="s">
        <v>129</v>
      </c>
      <c r="F30" s="76" t="s">
        <v>130</v>
      </c>
      <c r="G30" s="58">
        <v>382</v>
      </c>
      <c r="H30" s="16">
        <v>0.026724537037037036</v>
      </c>
      <c r="I30" s="69" t="s">
        <v>337</v>
      </c>
      <c r="J30" s="69"/>
      <c r="L30">
        <v>9</v>
      </c>
    </row>
    <row r="31" spans="1:12" ht="12.75">
      <c r="A31" s="15">
        <v>10</v>
      </c>
      <c r="B31" s="69" t="s">
        <v>152</v>
      </c>
      <c r="C31" s="70">
        <v>84</v>
      </c>
      <c r="D31" s="70" t="s">
        <v>30</v>
      </c>
      <c r="E31" s="69" t="s">
        <v>129</v>
      </c>
      <c r="F31" s="69" t="s">
        <v>130</v>
      </c>
      <c r="G31" s="70">
        <v>383</v>
      </c>
      <c r="H31" s="16">
        <v>0.02685185185185185</v>
      </c>
      <c r="I31" s="69" t="s">
        <v>131</v>
      </c>
      <c r="J31" s="70"/>
      <c r="L31">
        <v>8</v>
      </c>
    </row>
    <row r="32" spans="1:12" ht="12.75">
      <c r="A32" s="15">
        <v>11</v>
      </c>
      <c r="B32" s="69" t="s">
        <v>22</v>
      </c>
      <c r="C32" s="70">
        <v>85</v>
      </c>
      <c r="D32" s="70"/>
      <c r="E32" s="69" t="s">
        <v>34</v>
      </c>
      <c r="F32" s="69"/>
      <c r="G32" s="70">
        <v>420</v>
      </c>
      <c r="H32" s="16">
        <v>0.027094907407407404</v>
      </c>
      <c r="I32" s="69"/>
      <c r="J32" s="69"/>
      <c r="L32">
        <v>7</v>
      </c>
    </row>
    <row r="33" spans="1:12" ht="12.75">
      <c r="A33" s="15">
        <v>12</v>
      </c>
      <c r="B33" s="69" t="s">
        <v>150</v>
      </c>
      <c r="C33" s="70">
        <v>86</v>
      </c>
      <c r="D33" s="70" t="s">
        <v>47</v>
      </c>
      <c r="E33" s="69" t="s">
        <v>129</v>
      </c>
      <c r="F33" s="69" t="s">
        <v>130</v>
      </c>
      <c r="G33" s="70">
        <v>381</v>
      </c>
      <c r="H33" s="16">
        <v>0.027523148148148147</v>
      </c>
      <c r="I33" s="69" t="s">
        <v>337</v>
      </c>
      <c r="J33" s="70"/>
      <c r="L33">
        <v>6</v>
      </c>
    </row>
    <row r="34" spans="1:10" ht="12.75">
      <c r="A34" s="15">
        <v>13</v>
      </c>
      <c r="B34" s="69" t="s">
        <v>236</v>
      </c>
      <c r="C34" s="70">
        <v>85</v>
      </c>
      <c r="D34" s="70" t="s">
        <v>30</v>
      </c>
      <c r="E34" s="69" t="s">
        <v>26</v>
      </c>
      <c r="F34" s="69" t="s">
        <v>237</v>
      </c>
      <c r="G34" s="70">
        <v>318</v>
      </c>
      <c r="H34" s="16">
        <v>0.02787037037037037</v>
      </c>
      <c r="I34" s="69" t="s">
        <v>98</v>
      </c>
      <c r="J34" s="69"/>
    </row>
    <row r="35" spans="1:10" ht="12.75">
      <c r="A35" s="15">
        <v>14</v>
      </c>
      <c r="B35" s="69" t="s">
        <v>191</v>
      </c>
      <c r="C35" s="70">
        <v>86</v>
      </c>
      <c r="D35" s="70" t="s">
        <v>30</v>
      </c>
      <c r="E35" s="69" t="s">
        <v>106</v>
      </c>
      <c r="F35" s="69" t="s">
        <v>193</v>
      </c>
      <c r="G35" s="70">
        <v>416</v>
      </c>
      <c r="H35" s="16">
        <v>0.028564814814814817</v>
      </c>
      <c r="I35" s="69" t="s">
        <v>194</v>
      </c>
      <c r="J35" s="69"/>
    </row>
    <row r="36" spans="1:10" ht="12.75">
      <c r="A36" s="15">
        <v>15</v>
      </c>
      <c r="B36" s="69" t="s">
        <v>225</v>
      </c>
      <c r="C36" s="70">
        <v>86</v>
      </c>
      <c r="D36" s="70" t="s">
        <v>30</v>
      </c>
      <c r="E36" s="69" t="s">
        <v>123</v>
      </c>
      <c r="F36" s="69" t="s">
        <v>226</v>
      </c>
      <c r="G36" s="70">
        <v>303</v>
      </c>
      <c r="H36" s="16">
        <v>0.028634259259259262</v>
      </c>
      <c r="I36" s="69"/>
      <c r="J36" s="70"/>
    </row>
    <row r="37" spans="1:10" ht="12.75">
      <c r="A37" s="15">
        <v>16</v>
      </c>
      <c r="B37" s="69" t="s">
        <v>97</v>
      </c>
      <c r="C37" s="70">
        <v>85</v>
      </c>
      <c r="D37" s="70" t="s">
        <v>30</v>
      </c>
      <c r="E37" s="69" t="s">
        <v>26</v>
      </c>
      <c r="F37" s="69" t="s">
        <v>237</v>
      </c>
      <c r="G37" s="70">
        <v>319</v>
      </c>
      <c r="H37" s="16">
        <v>0.02989583333333333</v>
      </c>
      <c r="I37" s="69" t="s">
        <v>98</v>
      </c>
      <c r="J37" s="69"/>
    </row>
    <row r="38" spans="1:10" ht="12.75">
      <c r="A38" s="15">
        <v>17</v>
      </c>
      <c r="B38" s="69" t="s">
        <v>115</v>
      </c>
      <c r="C38" s="70">
        <v>86</v>
      </c>
      <c r="D38" s="70" t="s">
        <v>24</v>
      </c>
      <c r="E38" s="69" t="s">
        <v>26</v>
      </c>
      <c r="F38" s="69" t="s">
        <v>237</v>
      </c>
      <c r="G38" s="70">
        <v>317</v>
      </c>
      <c r="H38" s="16">
        <v>0.03043981481481482</v>
      </c>
      <c r="I38" s="69" t="s">
        <v>98</v>
      </c>
      <c r="J38" s="70"/>
    </row>
    <row r="39" spans="1:10" ht="12.75">
      <c r="A39" s="15">
        <v>18</v>
      </c>
      <c r="B39" s="69" t="s">
        <v>370</v>
      </c>
      <c r="C39" s="70">
        <v>85</v>
      </c>
      <c r="D39" s="70"/>
      <c r="E39" s="69" t="s">
        <v>26</v>
      </c>
      <c r="F39" s="69" t="s">
        <v>371</v>
      </c>
      <c r="G39" s="70">
        <v>336</v>
      </c>
      <c r="H39" s="16">
        <v>0.03068287037037037</v>
      </c>
      <c r="I39" s="69"/>
      <c r="J39" s="69"/>
    </row>
    <row r="40" spans="1:10" ht="12.75">
      <c r="A40" s="15">
        <v>19</v>
      </c>
      <c r="B40" s="69" t="s">
        <v>168</v>
      </c>
      <c r="C40" s="70">
        <v>85</v>
      </c>
      <c r="D40" s="70" t="s">
        <v>47</v>
      </c>
      <c r="E40" s="69" t="s">
        <v>169</v>
      </c>
      <c r="F40" s="69" t="s">
        <v>170</v>
      </c>
      <c r="G40" s="70">
        <v>419</v>
      </c>
      <c r="H40" s="16">
        <v>0.03229166666666667</v>
      </c>
      <c r="I40" s="69" t="s">
        <v>171</v>
      </c>
      <c r="J40" s="70"/>
    </row>
    <row r="41" spans="1:10" ht="12.75">
      <c r="A41" s="15">
        <v>20</v>
      </c>
      <c r="B41" s="69" t="s">
        <v>100</v>
      </c>
      <c r="C41" s="70">
        <v>86</v>
      </c>
      <c r="D41" s="70" t="s">
        <v>41</v>
      </c>
      <c r="E41" s="69" t="s">
        <v>26</v>
      </c>
      <c r="F41" s="69" t="s">
        <v>237</v>
      </c>
      <c r="G41" s="70">
        <v>432</v>
      </c>
      <c r="H41" s="16">
        <v>0.032615740740740744</v>
      </c>
      <c r="I41" s="69" t="s">
        <v>99</v>
      </c>
      <c r="J41" s="70"/>
    </row>
    <row r="42" spans="1:10" ht="12.75">
      <c r="A42" s="15">
        <v>21</v>
      </c>
      <c r="B42" s="69" t="s">
        <v>367</v>
      </c>
      <c r="C42" s="70">
        <v>86</v>
      </c>
      <c r="D42" s="70"/>
      <c r="E42" s="69" t="s">
        <v>26</v>
      </c>
      <c r="F42" s="69" t="s">
        <v>216</v>
      </c>
      <c r="G42" s="70">
        <v>368</v>
      </c>
      <c r="H42" s="16">
        <v>0.035115740740740746</v>
      </c>
      <c r="I42" s="69"/>
      <c r="J42" s="69"/>
    </row>
    <row r="43" spans="1:10" ht="12.75">
      <c r="A43" s="11"/>
      <c r="B43" s="69" t="s">
        <v>180</v>
      </c>
      <c r="C43" s="70">
        <v>84</v>
      </c>
      <c r="D43" s="70" t="s">
        <v>30</v>
      </c>
      <c r="E43" s="69" t="s">
        <v>177</v>
      </c>
      <c r="F43" s="69" t="s">
        <v>357</v>
      </c>
      <c r="G43" s="70">
        <v>405</v>
      </c>
      <c r="H43" s="16" t="s">
        <v>55</v>
      </c>
      <c r="I43" s="69" t="s">
        <v>181</v>
      </c>
      <c r="J43" s="69"/>
    </row>
    <row r="44" spans="1:10" ht="12.75">
      <c r="A44" s="11"/>
      <c r="B44" s="18"/>
      <c r="C44" s="11"/>
      <c r="D44" s="11"/>
      <c r="E44" s="18"/>
      <c r="F44" s="18"/>
      <c r="G44" s="11"/>
      <c r="H44" s="79"/>
      <c r="I44" s="18"/>
      <c r="J44" s="18"/>
    </row>
    <row r="45" spans="1:10" ht="12.75">
      <c r="A45" s="11"/>
      <c r="B45" s="18"/>
      <c r="C45" s="11"/>
      <c r="D45" s="11"/>
      <c r="E45" s="18"/>
      <c r="F45" s="18"/>
      <c r="G45" s="11"/>
      <c r="H45" s="79"/>
      <c r="I45" s="18"/>
      <c r="J45" s="18"/>
    </row>
    <row r="46" spans="1:10" ht="12.75">
      <c r="A46" s="11"/>
      <c r="B46" s="18"/>
      <c r="C46" s="11"/>
      <c r="D46" s="11"/>
      <c r="E46" s="18"/>
      <c r="F46" s="18"/>
      <c r="G46" s="11"/>
      <c r="H46" s="79"/>
      <c r="I46" s="18"/>
      <c r="J46" s="18"/>
    </row>
    <row r="47" spans="1:10" ht="12.75">
      <c r="A47" s="11"/>
      <c r="B47" s="18"/>
      <c r="C47" s="11"/>
      <c r="D47" s="11"/>
      <c r="E47" s="18"/>
      <c r="F47" s="18"/>
      <c r="G47" s="11"/>
      <c r="H47" s="79"/>
      <c r="I47" s="18"/>
      <c r="J47" s="18"/>
    </row>
    <row r="48" spans="1:10" ht="12.75">
      <c r="A48" s="11"/>
      <c r="B48" s="18"/>
      <c r="C48" s="11"/>
      <c r="D48" s="11"/>
      <c r="E48" s="18"/>
      <c r="F48" s="18"/>
      <c r="G48" s="11"/>
      <c r="H48" s="79"/>
      <c r="I48" s="18"/>
      <c r="J48" s="18"/>
    </row>
    <row r="49" spans="1:10" ht="12.75">
      <c r="A49" s="11"/>
      <c r="B49" s="18"/>
      <c r="C49" s="11"/>
      <c r="D49" s="11"/>
      <c r="E49" s="18"/>
      <c r="F49" s="18"/>
      <c r="G49" s="11"/>
      <c r="H49" s="79"/>
      <c r="I49" s="18"/>
      <c r="J49" s="18"/>
    </row>
    <row r="50" ht="12.75" hidden="1"/>
    <row r="51" spans="1:10" ht="18" hidden="1">
      <c r="A51" s="84" t="s">
        <v>12</v>
      </c>
      <c r="B51" s="84"/>
      <c r="C51" s="84"/>
      <c r="D51" s="84"/>
      <c r="E51" s="84"/>
      <c r="F51" s="84"/>
      <c r="G51" s="84"/>
      <c r="H51" s="84"/>
      <c r="I51" s="84"/>
      <c r="J51" s="84"/>
    </row>
    <row r="52" spans="1:10" ht="15" hidden="1">
      <c r="A52" s="85" t="s">
        <v>58</v>
      </c>
      <c r="B52" s="85"/>
      <c r="C52" s="85"/>
      <c r="D52" s="85"/>
      <c r="E52" s="85"/>
      <c r="F52" s="85"/>
      <c r="G52" s="85"/>
      <c r="H52" s="85"/>
      <c r="I52" s="85"/>
      <c r="J52" s="85"/>
    </row>
    <row r="53" ht="12.75" hidden="1"/>
    <row r="54" spans="1:6" ht="12.75" hidden="1">
      <c r="A54" s="64" t="s">
        <v>56</v>
      </c>
      <c r="B54" s="104" t="s">
        <v>63</v>
      </c>
      <c r="C54" s="104"/>
      <c r="D54" s="104"/>
      <c r="E54" s="64"/>
      <c r="F54" s="30" t="s">
        <v>64</v>
      </c>
    </row>
    <row r="55" spans="1:6" ht="12.75" hidden="1">
      <c r="A55" s="7">
        <v>1</v>
      </c>
      <c r="B55" s="101" t="s">
        <v>59</v>
      </c>
      <c r="C55" s="101"/>
      <c r="D55" s="101"/>
      <c r="F55" s="1">
        <f>L10+L12+L22+L23+L24+L25</f>
        <v>102</v>
      </c>
    </row>
    <row r="56" spans="1:6" ht="12.75" hidden="1">
      <c r="A56" s="7">
        <v>2</v>
      </c>
      <c r="B56" s="101" t="s">
        <v>160</v>
      </c>
      <c r="C56" s="101"/>
      <c r="D56" s="101"/>
      <c r="F56" s="1">
        <f>L11+L26+L31+L33</f>
        <v>42</v>
      </c>
    </row>
    <row r="57" spans="1:6" ht="12.75" hidden="1">
      <c r="A57" s="7">
        <v>3</v>
      </c>
      <c r="B57" s="101" t="s">
        <v>60</v>
      </c>
      <c r="C57" s="101"/>
      <c r="D57" s="101"/>
      <c r="F57" s="1">
        <f>L9</f>
        <v>25</v>
      </c>
    </row>
    <row r="58" spans="1:6" ht="12.75" hidden="1">
      <c r="A58" s="1">
        <v>4</v>
      </c>
      <c r="B58" s="102" t="s">
        <v>62</v>
      </c>
      <c r="C58" s="102"/>
      <c r="D58" s="102"/>
      <c r="F58" s="1">
        <v>21</v>
      </c>
    </row>
    <row r="59" spans="1:6" ht="12.75" hidden="1">
      <c r="A59" s="1">
        <v>5</v>
      </c>
      <c r="B59" s="103" t="s">
        <v>61</v>
      </c>
      <c r="C59" s="103"/>
      <c r="D59" s="103"/>
      <c r="F59" s="1">
        <v>11</v>
      </c>
    </row>
    <row r="60" ht="12.75" hidden="1"/>
    <row r="63" spans="2:9" ht="12.75">
      <c r="B63" s="83" t="s">
        <v>82</v>
      </c>
      <c r="C63" s="83"/>
      <c r="D63" s="83"/>
      <c r="E63" s="83"/>
      <c r="F63" s="83"/>
      <c r="G63" s="83"/>
      <c r="H63" s="83"/>
      <c r="I63" s="83"/>
    </row>
    <row r="68" spans="2:9" ht="12.75">
      <c r="B68" s="83" t="s">
        <v>256</v>
      </c>
      <c r="C68" s="83"/>
      <c r="D68" s="83"/>
      <c r="E68" s="83"/>
      <c r="F68" s="83"/>
      <c r="G68" s="83"/>
      <c r="H68" s="83"/>
      <c r="I68" s="83"/>
    </row>
    <row r="73" spans="2:9" ht="12.75" hidden="1">
      <c r="B73" s="83" t="s">
        <v>162</v>
      </c>
      <c r="C73" s="83"/>
      <c r="D73" s="83"/>
      <c r="E73" s="83"/>
      <c r="F73" s="83"/>
      <c r="G73" s="83"/>
      <c r="H73" s="83"/>
      <c r="I73" s="83"/>
    </row>
    <row r="74" ht="12.75" hidden="1"/>
    <row r="75" ht="12.75" hidden="1"/>
    <row r="76" ht="12.75" hidden="1"/>
    <row r="77" ht="12.75" hidden="1"/>
    <row r="78" spans="2:9" ht="12.75" hidden="1">
      <c r="B78" s="83" t="s">
        <v>161</v>
      </c>
      <c r="C78" s="83"/>
      <c r="D78" s="83"/>
      <c r="E78" s="83"/>
      <c r="F78" s="83"/>
      <c r="G78" s="83"/>
      <c r="H78" s="83"/>
      <c r="I78" s="83"/>
    </row>
  </sheetData>
  <mergeCells count="22">
    <mergeCell ref="B57:D57"/>
    <mergeCell ref="B58:D58"/>
    <mergeCell ref="B59:D59"/>
    <mergeCell ref="B54:D54"/>
    <mergeCell ref="A51:J51"/>
    <mergeCell ref="A52:J52"/>
    <mergeCell ref="B55:D55"/>
    <mergeCell ref="B56:D56"/>
    <mergeCell ref="A1:J1"/>
    <mergeCell ref="A2:J2"/>
    <mergeCell ref="A4:B4"/>
    <mergeCell ref="I4:J4"/>
    <mergeCell ref="B73:I73"/>
    <mergeCell ref="B78:I78"/>
    <mergeCell ref="A21:J21"/>
    <mergeCell ref="A5:B5"/>
    <mergeCell ref="C5:J5"/>
    <mergeCell ref="A8:J8"/>
    <mergeCell ref="C7:H7"/>
    <mergeCell ref="C20:H20"/>
    <mergeCell ref="B63:I63"/>
    <mergeCell ref="B68:I68"/>
  </mergeCells>
  <printOptions horizontalCentered="1"/>
  <pageMargins left="0.1968503937007874" right="0.1968503937007874" top="0.5905511811023623" bottom="0.5905511811023623" header="0.11811023622047245" footer="0.5118110236220472"/>
  <pageSetup horizontalDpi="300" verticalDpi="300" orientation="portrait" paperSize="9" scale="90" r:id="rId2"/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3">
      <selection activeCell="A62" sqref="A62:IV63"/>
      <selection activeCell="A1" sqref="A1:H1"/>
    </sheetView>
  </sheetViews>
  <sheetFormatPr defaultColWidth="9.140625" defaultRowHeight="12.75"/>
  <cols>
    <col min="1" max="1" width="6.28125" style="0" bestFit="1" customWidth="1"/>
    <col min="2" max="2" width="22.00390625" style="0" bestFit="1" customWidth="1"/>
    <col min="3" max="3" width="6.00390625" style="0" bestFit="1" customWidth="1"/>
    <col min="4" max="4" width="7.8515625" style="0" bestFit="1" customWidth="1"/>
    <col min="5" max="5" width="27.7109375" style="0" bestFit="1" customWidth="1"/>
    <col min="6" max="6" width="12.00390625" style="0" bestFit="1" customWidth="1"/>
    <col min="7" max="7" width="6.28125" style="0" bestFit="1" customWidth="1"/>
    <col min="8" max="8" width="9.57421875" style="0" bestFit="1" customWidth="1"/>
  </cols>
  <sheetData>
    <row r="1" spans="1:11" ht="18" hidden="1">
      <c r="A1" s="84"/>
      <c r="B1" s="84"/>
      <c r="C1" s="84"/>
      <c r="D1" s="84"/>
      <c r="E1" s="84"/>
      <c r="F1" s="84"/>
      <c r="G1" s="84"/>
      <c r="H1" s="84"/>
      <c r="K1" s="8"/>
    </row>
    <row r="2" spans="1:11" ht="15" hidden="1">
      <c r="A2" s="85" t="s">
        <v>164</v>
      </c>
      <c r="B2" s="85"/>
      <c r="C2" s="85"/>
      <c r="D2" s="85"/>
      <c r="E2" s="85"/>
      <c r="F2" s="85"/>
      <c r="G2" s="85"/>
      <c r="H2" s="85"/>
      <c r="K2" s="8"/>
    </row>
    <row r="3" spans="1:8" ht="15">
      <c r="A3" s="85" t="s">
        <v>384</v>
      </c>
      <c r="B3" s="85"/>
      <c r="C3" s="85"/>
      <c r="D3" s="85"/>
      <c r="E3" s="85"/>
      <c r="F3" s="85"/>
      <c r="G3" s="85"/>
      <c r="H3" s="85"/>
    </row>
    <row r="4" ht="12.75" hidden="1"/>
    <row r="5" spans="1:8" ht="12.75">
      <c r="A5" s="86" t="s">
        <v>13</v>
      </c>
      <c r="B5" s="86"/>
      <c r="F5" s="89" t="s">
        <v>190</v>
      </c>
      <c r="G5" s="89"/>
      <c r="H5" s="89"/>
    </row>
    <row r="6" spans="1:8" ht="12.75">
      <c r="A6" s="87" t="s">
        <v>14</v>
      </c>
      <c r="B6" s="87"/>
      <c r="C6" s="87"/>
      <c r="D6" s="87"/>
      <c r="E6" s="87"/>
      <c r="F6" s="87"/>
      <c r="G6" s="87"/>
      <c r="H6" s="87"/>
    </row>
    <row r="7" spans="1:8" ht="25.5">
      <c r="A7" s="54" t="s">
        <v>2</v>
      </c>
      <c r="B7" s="54" t="s">
        <v>3</v>
      </c>
      <c r="C7" s="55" t="s">
        <v>75</v>
      </c>
      <c r="D7" s="55" t="s">
        <v>9</v>
      </c>
      <c r="E7" s="54" t="s">
        <v>4</v>
      </c>
      <c r="F7" s="54" t="s">
        <v>5</v>
      </c>
      <c r="G7" s="55" t="s">
        <v>10</v>
      </c>
      <c r="H7" s="54" t="s">
        <v>6</v>
      </c>
    </row>
    <row r="8" spans="1:8" ht="12.75">
      <c r="A8" s="105" t="s">
        <v>198</v>
      </c>
      <c r="B8" s="106"/>
      <c r="C8" s="106"/>
      <c r="D8" s="106"/>
      <c r="E8" s="106"/>
      <c r="F8" s="106"/>
      <c r="G8" s="106"/>
      <c r="H8" s="106"/>
    </row>
    <row r="9" spans="1:8" ht="12.75">
      <c r="A9" s="1"/>
      <c r="C9" s="1"/>
      <c r="D9" s="1"/>
      <c r="E9" s="7" t="s">
        <v>15</v>
      </c>
      <c r="G9" s="1"/>
      <c r="H9" s="28"/>
    </row>
    <row r="10" spans="1:9" ht="12.75">
      <c r="A10" s="15">
        <v>1</v>
      </c>
      <c r="B10" s="19" t="s">
        <v>303</v>
      </c>
      <c r="C10" s="15">
        <v>69</v>
      </c>
      <c r="D10" s="15"/>
      <c r="E10" s="68" t="s">
        <v>26</v>
      </c>
      <c r="F10" s="19" t="s">
        <v>299</v>
      </c>
      <c r="G10" s="15">
        <v>366</v>
      </c>
      <c r="H10" s="28">
        <f>VLOOKUP(G10,Финишка!$A$3:$B$77,2,FALSE)</f>
        <v>0.011469907407407408</v>
      </c>
      <c r="I10" s="19"/>
    </row>
    <row r="11" spans="1:9" ht="12.75">
      <c r="A11" s="17">
        <v>2</v>
      </c>
      <c r="B11" s="19" t="s">
        <v>133</v>
      </c>
      <c r="C11" s="15">
        <v>68</v>
      </c>
      <c r="D11" s="15"/>
      <c r="E11" s="19" t="s">
        <v>26</v>
      </c>
      <c r="F11" s="19" t="s">
        <v>134</v>
      </c>
      <c r="G11" s="15">
        <v>360</v>
      </c>
      <c r="H11" s="28">
        <f>VLOOKUP(G11,Финишка!$A$3:$B$77,2,FALSE)</f>
        <v>0.01238425925925926</v>
      </c>
      <c r="I11" s="19"/>
    </row>
    <row r="12" spans="1:9" ht="12.75">
      <c r="A12" s="19"/>
      <c r="B12" s="19"/>
      <c r="C12" s="15"/>
      <c r="D12" s="15"/>
      <c r="E12" s="13" t="s">
        <v>18</v>
      </c>
      <c r="F12" s="19"/>
      <c r="G12" s="19"/>
      <c r="H12" s="28"/>
      <c r="I12" s="19"/>
    </row>
    <row r="13" spans="1:9" ht="12.75">
      <c r="A13" s="17">
        <v>1</v>
      </c>
      <c r="B13" s="19" t="s">
        <v>53</v>
      </c>
      <c r="C13" s="15">
        <v>55</v>
      </c>
      <c r="D13" s="15"/>
      <c r="E13" s="19" t="s">
        <v>129</v>
      </c>
      <c r="F13" s="19" t="s">
        <v>322</v>
      </c>
      <c r="G13" s="15">
        <v>378</v>
      </c>
      <c r="H13" s="28">
        <f>VLOOKUP(G13,Финишка!$A$3:$B$77,2,FALSE)</f>
        <v>0.009270833333333334</v>
      </c>
      <c r="I13" s="19"/>
    </row>
    <row r="14" spans="1:9" ht="12.75">
      <c r="A14" s="17">
        <v>2</v>
      </c>
      <c r="B14" s="19" t="s">
        <v>107</v>
      </c>
      <c r="C14" s="15">
        <v>53</v>
      </c>
      <c r="D14" s="15"/>
      <c r="E14" s="19" t="s">
        <v>26</v>
      </c>
      <c r="F14" s="19" t="s">
        <v>28</v>
      </c>
      <c r="G14" s="15">
        <v>344</v>
      </c>
      <c r="H14" s="28">
        <f>VLOOKUP(G14,Финишка!$A$3:$B$77,2,FALSE)</f>
        <v>0.009432870370370371</v>
      </c>
      <c r="I14" s="19"/>
    </row>
    <row r="15" spans="1:9" ht="12.75">
      <c r="A15" s="17">
        <v>3</v>
      </c>
      <c r="B15" s="19" t="s">
        <v>286</v>
      </c>
      <c r="C15" s="15">
        <v>55</v>
      </c>
      <c r="D15" s="15"/>
      <c r="E15" s="19" t="s">
        <v>44</v>
      </c>
      <c r="F15" s="19"/>
      <c r="G15" s="15">
        <v>233</v>
      </c>
      <c r="H15" s="28">
        <f>VLOOKUP(G15,Финишка!$A$3:$B$77,2,FALSE)</f>
        <v>0.009780092592592592</v>
      </c>
      <c r="I15" s="19"/>
    </row>
    <row r="16" spans="1:9" ht="12.75">
      <c r="A16" s="17">
        <v>4</v>
      </c>
      <c r="B16" s="19" t="s">
        <v>155</v>
      </c>
      <c r="C16" s="15">
        <v>56</v>
      </c>
      <c r="D16" s="15"/>
      <c r="E16" s="19" t="s">
        <v>26</v>
      </c>
      <c r="F16" s="19" t="s">
        <v>33</v>
      </c>
      <c r="G16" s="15">
        <v>213</v>
      </c>
      <c r="H16" s="28">
        <f>VLOOKUP(G16,Финишка!$A$3:$B$77,2,FALSE)</f>
        <v>0.009976851851851853</v>
      </c>
      <c r="I16" s="19"/>
    </row>
    <row r="17" spans="1:9" ht="12.75">
      <c r="A17" s="17">
        <v>5</v>
      </c>
      <c r="B17" s="19" t="s">
        <v>348</v>
      </c>
      <c r="C17" s="15">
        <v>56</v>
      </c>
      <c r="D17" s="15" t="s">
        <v>47</v>
      </c>
      <c r="E17" s="19" t="s">
        <v>129</v>
      </c>
      <c r="F17" s="19"/>
      <c r="G17" s="15">
        <v>101</v>
      </c>
      <c r="H17" s="28">
        <f>VLOOKUP(G17,Финишка!$A$3:$B$77,2,FALSE)</f>
        <v>0.010069444444444445</v>
      </c>
      <c r="I17" s="19"/>
    </row>
    <row r="18" spans="1:9" ht="12.75">
      <c r="A18" s="17">
        <v>6</v>
      </c>
      <c r="B18" s="19" t="s">
        <v>23</v>
      </c>
      <c r="C18" s="15">
        <v>56</v>
      </c>
      <c r="D18" s="15" t="s">
        <v>24</v>
      </c>
      <c r="E18" s="19" t="s">
        <v>34</v>
      </c>
      <c r="F18" s="19"/>
      <c r="G18" s="15">
        <v>200</v>
      </c>
      <c r="H18" s="28">
        <f>VLOOKUP(G18,Финишка!$A$3:$B$77,2,FALSE)</f>
        <v>0.010115740740740741</v>
      </c>
      <c r="I18" s="19"/>
    </row>
    <row r="19" spans="1:9" ht="12.75" hidden="1">
      <c r="A19" s="17"/>
      <c r="B19" s="19" t="s">
        <v>146</v>
      </c>
      <c r="C19" s="15">
        <v>55</v>
      </c>
      <c r="D19" s="15" t="s">
        <v>24</v>
      </c>
      <c r="E19" s="19" t="s">
        <v>26</v>
      </c>
      <c r="F19" s="19" t="s">
        <v>27</v>
      </c>
      <c r="G19" s="15">
        <v>210</v>
      </c>
      <c r="H19" s="28" t="e">
        <f>VLOOKUP(G19,Финишка!$A$3:$B$77,2,FALSE)</f>
        <v>#N/A</v>
      </c>
      <c r="I19" s="19"/>
    </row>
    <row r="20" spans="1:9" ht="12.75">
      <c r="A20" s="19"/>
      <c r="B20" s="19"/>
      <c r="C20" s="15"/>
      <c r="D20" s="15"/>
      <c r="E20" s="13" t="s">
        <v>19</v>
      </c>
      <c r="F20" s="19"/>
      <c r="G20" s="19"/>
      <c r="H20" s="28"/>
      <c r="I20" s="19"/>
    </row>
    <row r="21" spans="1:9" ht="12.75">
      <c r="A21" s="13">
        <v>1</v>
      </c>
      <c r="B21" s="19" t="s">
        <v>323</v>
      </c>
      <c r="C21" s="15">
        <v>47</v>
      </c>
      <c r="D21" s="15"/>
      <c r="E21" s="19" t="s">
        <v>26</v>
      </c>
      <c r="F21" s="19" t="s">
        <v>321</v>
      </c>
      <c r="G21" s="15">
        <v>361</v>
      </c>
      <c r="H21" s="28">
        <f>VLOOKUP(G21,Финишка!$A$3:$B$77,2,FALSE)</f>
        <v>0.010601851851851854</v>
      </c>
      <c r="I21" s="19"/>
    </row>
    <row r="22" spans="1:9" ht="12.75">
      <c r="A22" s="13">
        <v>2</v>
      </c>
      <c r="B22" s="23" t="s">
        <v>37</v>
      </c>
      <c r="C22" s="24">
        <v>50</v>
      </c>
      <c r="D22" s="19"/>
      <c r="E22" s="23" t="s">
        <v>145</v>
      </c>
      <c r="F22" s="19"/>
      <c r="G22" s="15">
        <v>224</v>
      </c>
      <c r="H22" s="28">
        <f>VLOOKUP(G22,Финишка!$A$3:$B$77,2,FALSE)</f>
        <v>0.010787037037037038</v>
      </c>
      <c r="I22" s="19"/>
    </row>
    <row r="23" spans="1:9" ht="12.75">
      <c r="A23" s="13">
        <v>3</v>
      </c>
      <c r="B23" s="19" t="s">
        <v>319</v>
      </c>
      <c r="C23" s="15">
        <v>46</v>
      </c>
      <c r="D23" s="15"/>
      <c r="E23" s="19" t="s">
        <v>147</v>
      </c>
      <c r="F23" s="19"/>
      <c r="G23" s="15">
        <v>373</v>
      </c>
      <c r="H23" s="28">
        <f>VLOOKUP(G23,Финишка!$A$3:$B$77,2,FALSE)</f>
        <v>0.01082175925925926</v>
      </c>
      <c r="I23" s="19"/>
    </row>
    <row r="24" spans="1:9" ht="12.75">
      <c r="A24" s="15">
        <v>4</v>
      </c>
      <c r="B24" s="19" t="s">
        <v>144</v>
      </c>
      <c r="C24" s="15">
        <v>51</v>
      </c>
      <c r="D24" s="15"/>
      <c r="E24" s="19" t="s">
        <v>145</v>
      </c>
      <c r="F24" s="19"/>
      <c r="G24" s="15">
        <v>223</v>
      </c>
      <c r="H24" s="28">
        <f>VLOOKUP(G24,Финишка!$A$3:$B$77,2,FALSE)</f>
        <v>0.011018518518518518</v>
      </c>
      <c r="I24" s="19"/>
    </row>
    <row r="25" spans="1:9" ht="12.75">
      <c r="A25" s="15">
        <v>5</v>
      </c>
      <c r="B25" s="18" t="s">
        <v>148</v>
      </c>
      <c r="C25" s="11">
        <v>51</v>
      </c>
      <c r="D25" s="1"/>
      <c r="E25" s="18" t="s">
        <v>26</v>
      </c>
      <c r="F25" t="s">
        <v>320</v>
      </c>
      <c r="G25" s="45">
        <v>345</v>
      </c>
      <c r="H25" s="28">
        <f>VLOOKUP(G25,Финишка!$A$3:$B$77,2,FALSE)</f>
        <v>0.012534722222222223</v>
      </c>
      <c r="I25" s="19"/>
    </row>
    <row r="26" spans="1:9" ht="12.75">
      <c r="A26" s="15"/>
      <c r="B26" s="19"/>
      <c r="C26" s="15"/>
      <c r="D26" s="15"/>
      <c r="E26" s="13" t="s">
        <v>20</v>
      </c>
      <c r="F26" s="19"/>
      <c r="G26" s="15"/>
      <c r="H26" s="28"/>
      <c r="I26" s="19"/>
    </row>
    <row r="27" spans="1:9" ht="12.75">
      <c r="A27" s="17">
        <v>1</v>
      </c>
      <c r="B27" s="19" t="s">
        <v>114</v>
      </c>
      <c r="C27" s="15">
        <v>42</v>
      </c>
      <c r="D27" s="15" t="s">
        <v>24</v>
      </c>
      <c r="E27" s="19" t="s">
        <v>109</v>
      </c>
      <c r="F27" s="19"/>
      <c r="G27" s="15">
        <v>219</v>
      </c>
      <c r="H27" s="28">
        <f>VLOOKUP(G27,Финишка!$A$3:$B$77,2,FALSE)</f>
        <v>0.010891203703703703</v>
      </c>
      <c r="I27" s="19"/>
    </row>
    <row r="28" spans="1:9" ht="12.75">
      <c r="A28" s="17">
        <v>2</v>
      </c>
      <c r="B28" s="19" t="s">
        <v>287</v>
      </c>
      <c r="C28" s="15">
        <v>44</v>
      </c>
      <c r="D28" s="15"/>
      <c r="E28" s="19" t="s">
        <v>44</v>
      </c>
      <c r="F28" s="19"/>
      <c r="G28" s="15">
        <v>234</v>
      </c>
      <c r="H28" s="28">
        <f>VLOOKUP(G28,Финишка!$A$3:$B$77,2,FALSE)</f>
        <v>0.011319444444444444</v>
      </c>
      <c r="I28" s="19"/>
    </row>
    <row r="29" spans="1:9" ht="12.75">
      <c r="A29" s="17">
        <v>3</v>
      </c>
      <c r="B29" s="19" t="s">
        <v>136</v>
      </c>
      <c r="C29" s="15">
        <v>43</v>
      </c>
      <c r="D29" s="15"/>
      <c r="E29" s="19" t="s">
        <v>26</v>
      </c>
      <c r="F29" s="19" t="s">
        <v>33</v>
      </c>
      <c r="G29" s="15">
        <v>227</v>
      </c>
      <c r="H29" s="28">
        <f>VLOOKUP(G29,Финишка!$A$3:$B$77,2,FALSE)</f>
        <v>0.011527777777777777</v>
      </c>
      <c r="I29" s="19"/>
    </row>
    <row r="30" spans="1:9" ht="12.75">
      <c r="A30" s="17">
        <v>4</v>
      </c>
      <c r="B30" s="19" t="s">
        <v>79</v>
      </c>
      <c r="C30" s="15">
        <v>42</v>
      </c>
      <c r="D30" s="15"/>
      <c r="E30" s="19" t="s">
        <v>26</v>
      </c>
      <c r="F30" s="19" t="s">
        <v>33</v>
      </c>
      <c r="G30" s="15">
        <v>342</v>
      </c>
      <c r="H30" s="28">
        <f>VLOOKUP(G30,Финишка!$A$3:$B$77,2,FALSE)</f>
        <v>0.012870370370370372</v>
      </c>
      <c r="I30" s="19"/>
    </row>
    <row r="31" spans="1:9" ht="12.75" hidden="1">
      <c r="A31" s="17"/>
      <c r="B31" s="19" t="s">
        <v>245</v>
      </c>
      <c r="C31" s="15">
        <v>45</v>
      </c>
      <c r="D31" s="15"/>
      <c r="E31" s="19" t="s">
        <v>109</v>
      </c>
      <c r="F31" s="19"/>
      <c r="G31" s="15">
        <v>220</v>
      </c>
      <c r="H31" s="28" t="e">
        <f>VLOOKUP(G31,Финишка!$A$3:$B$77,2,FALSE)</f>
        <v>#N/A</v>
      </c>
      <c r="I31" s="19"/>
    </row>
    <row r="32" spans="1:9" ht="12.75">
      <c r="A32" s="15"/>
      <c r="B32" s="19"/>
      <c r="C32" s="15"/>
      <c r="D32" s="15"/>
      <c r="E32" s="13" t="s">
        <v>21</v>
      </c>
      <c r="F32" s="19"/>
      <c r="G32" s="15"/>
      <c r="H32" s="28"/>
      <c r="I32" s="19"/>
    </row>
    <row r="33" spans="1:9" ht="12.75">
      <c r="A33" s="17">
        <v>1</v>
      </c>
      <c r="B33" s="19" t="s">
        <v>137</v>
      </c>
      <c r="C33" s="15">
        <v>39</v>
      </c>
      <c r="D33" s="15"/>
      <c r="E33" s="19" t="s">
        <v>44</v>
      </c>
      <c r="F33" s="19"/>
      <c r="G33" s="15">
        <v>231</v>
      </c>
      <c r="H33" s="28">
        <f>VLOOKUP(G33,Финишка!$A$3:$B$77,2,FALSE)</f>
        <v>0.010972222222222223</v>
      </c>
      <c r="I33" s="19"/>
    </row>
    <row r="34" spans="1:9" ht="12.75">
      <c r="A34" s="17">
        <v>2</v>
      </c>
      <c r="B34" s="19" t="s">
        <v>288</v>
      </c>
      <c r="C34" s="15">
        <v>40</v>
      </c>
      <c r="D34" s="15"/>
      <c r="E34" s="19" t="s">
        <v>44</v>
      </c>
      <c r="F34" s="19"/>
      <c r="G34" s="15">
        <v>230</v>
      </c>
      <c r="H34" s="28">
        <f>VLOOKUP(G34,Финишка!$A$3:$B$77,2,FALSE)</f>
        <v>0.012280092592592592</v>
      </c>
      <c r="I34" s="19"/>
    </row>
    <row r="35" spans="1:9" ht="12.75">
      <c r="A35" s="17">
        <v>3</v>
      </c>
      <c r="B35" s="19" t="s">
        <v>317</v>
      </c>
      <c r="C35" s="15">
        <v>39</v>
      </c>
      <c r="D35" s="15"/>
      <c r="E35" s="19" t="s">
        <v>128</v>
      </c>
      <c r="F35" s="19"/>
      <c r="G35" s="15">
        <v>364</v>
      </c>
      <c r="H35" s="28">
        <f>VLOOKUP(G35,Финишка!$A$3:$B$77,2,FALSE)</f>
        <v>0.013194444444444444</v>
      </c>
      <c r="I35" s="19"/>
    </row>
    <row r="36" spans="1:9" ht="12.75">
      <c r="A36" s="17">
        <v>4</v>
      </c>
      <c r="B36" s="19" t="s">
        <v>135</v>
      </c>
      <c r="C36" s="15">
        <v>41</v>
      </c>
      <c r="D36" s="15"/>
      <c r="E36" s="19" t="s">
        <v>26</v>
      </c>
      <c r="F36" s="19" t="s">
        <v>318</v>
      </c>
      <c r="G36" s="15">
        <v>343</v>
      </c>
      <c r="H36" s="28">
        <f>VLOOKUP(G36,Финишка!$A$3:$B$77,2,FALSE)</f>
        <v>0.014548611111111111</v>
      </c>
      <c r="I36" s="19"/>
    </row>
    <row r="37" spans="1:9" ht="12.75">
      <c r="A37" s="15"/>
      <c r="B37" s="19"/>
      <c r="C37" s="15"/>
      <c r="D37" s="15"/>
      <c r="E37" s="13" t="s">
        <v>68</v>
      </c>
      <c r="F37" s="19"/>
      <c r="G37" s="15"/>
      <c r="H37" s="28"/>
      <c r="I37" s="19"/>
    </row>
    <row r="38" spans="1:9" ht="12.75">
      <c r="A38" s="17">
        <v>1</v>
      </c>
      <c r="B38" s="19" t="s">
        <v>78</v>
      </c>
      <c r="C38" s="15">
        <v>33</v>
      </c>
      <c r="D38" s="15"/>
      <c r="E38" s="19" t="s">
        <v>26</v>
      </c>
      <c r="F38" s="19" t="s">
        <v>33</v>
      </c>
      <c r="G38" s="15">
        <v>337</v>
      </c>
      <c r="H38" s="28">
        <f>VLOOKUP(G38,Финишка!$A$3:$B$77,2,FALSE)</f>
        <v>0.013692129629629629</v>
      </c>
      <c r="I38" s="19"/>
    </row>
    <row r="39" spans="1:9" ht="12.75">
      <c r="A39" s="17">
        <v>2</v>
      </c>
      <c r="B39" s="23" t="s">
        <v>244</v>
      </c>
      <c r="C39" s="24">
        <v>33</v>
      </c>
      <c r="D39" s="19"/>
      <c r="E39" s="23" t="s">
        <v>109</v>
      </c>
      <c r="F39" s="19"/>
      <c r="G39" s="15">
        <v>218</v>
      </c>
      <c r="H39" s="28">
        <f>VLOOKUP(G39,Финишка!$A$3:$B$77,2,FALSE)</f>
        <v>0.014039351851851851</v>
      </c>
      <c r="I39" s="19"/>
    </row>
    <row r="40" spans="1:9" ht="12.75">
      <c r="A40" s="17">
        <v>3</v>
      </c>
      <c r="B40" s="19" t="s">
        <v>289</v>
      </c>
      <c r="C40" s="15">
        <v>31</v>
      </c>
      <c r="D40" s="15"/>
      <c r="E40" s="19" t="s">
        <v>44</v>
      </c>
      <c r="F40" s="19"/>
      <c r="G40" s="15">
        <v>236</v>
      </c>
      <c r="H40" s="28">
        <f>VLOOKUP(G40,Финишка!$A$3:$B$77,2,FALSE)</f>
        <v>0.01476851851851852</v>
      </c>
      <c r="I40" s="19"/>
    </row>
    <row r="41" spans="1:11" ht="12.75">
      <c r="A41" s="105" t="s">
        <v>376</v>
      </c>
      <c r="B41" s="106"/>
      <c r="C41" s="106"/>
      <c r="D41" s="106"/>
      <c r="E41" s="106"/>
      <c r="F41" s="106"/>
      <c r="G41" s="106"/>
      <c r="H41" s="106"/>
      <c r="I41" s="53"/>
      <c r="J41" s="53"/>
      <c r="K41" s="18"/>
    </row>
    <row r="42" spans="1:9" ht="12.75">
      <c r="A42" s="19"/>
      <c r="B42" s="19"/>
      <c r="C42" s="15"/>
      <c r="D42" s="15"/>
      <c r="E42" s="13" t="s">
        <v>220</v>
      </c>
      <c r="F42" s="19"/>
      <c r="G42" s="15"/>
      <c r="H42" s="16"/>
      <c r="I42" s="19"/>
    </row>
    <row r="43" spans="1:9" ht="12.75">
      <c r="A43" s="15">
        <v>1</v>
      </c>
      <c r="B43" s="19" t="s">
        <v>351</v>
      </c>
      <c r="C43" s="15">
        <v>68</v>
      </c>
      <c r="D43" s="15" t="s">
        <v>24</v>
      </c>
      <c r="E43" s="19" t="s">
        <v>26</v>
      </c>
      <c r="F43" s="19" t="s">
        <v>27</v>
      </c>
      <c r="G43" s="15">
        <v>239</v>
      </c>
      <c r="H43" s="16">
        <f>VLOOKUP(G43,Финишка!$D$3:$E$100,2,FALSE)</f>
        <v>0.01912037037037037</v>
      </c>
      <c r="I43" s="19"/>
    </row>
    <row r="44" spans="1:9" ht="12.75">
      <c r="A44" s="15">
        <v>2</v>
      </c>
      <c r="B44" s="19" t="s">
        <v>285</v>
      </c>
      <c r="C44" s="15">
        <v>71</v>
      </c>
      <c r="D44" s="15" t="s">
        <v>47</v>
      </c>
      <c r="E44" s="19" t="s">
        <v>44</v>
      </c>
      <c r="F44" s="19"/>
      <c r="G44" s="15">
        <v>332</v>
      </c>
      <c r="H44" s="16">
        <f>VLOOKUP(G44,Финишка!$D$3:$E$100,2,FALSE)</f>
        <v>0.020787037037037038</v>
      </c>
      <c r="I44" s="19"/>
    </row>
    <row r="45" spans="1:9" ht="12.75">
      <c r="A45" s="19"/>
      <c r="B45" s="19"/>
      <c r="C45" s="15"/>
      <c r="D45" s="19"/>
      <c r="E45" s="13" t="s">
        <v>16</v>
      </c>
      <c r="F45" s="19"/>
      <c r="G45" s="19"/>
      <c r="H45" s="16"/>
      <c r="I45" s="19"/>
    </row>
    <row r="46" spans="1:9" ht="12.75">
      <c r="A46" s="15">
        <v>1</v>
      </c>
      <c r="B46" s="19" t="s">
        <v>49</v>
      </c>
      <c r="C46" s="15">
        <v>63</v>
      </c>
      <c r="D46" s="15" t="s">
        <v>30</v>
      </c>
      <c r="E46" s="19" t="s">
        <v>153</v>
      </c>
      <c r="F46" s="19" t="s">
        <v>263</v>
      </c>
      <c r="G46" s="15">
        <v>226</v>
      </c>
      <c r="H46" s="16">
        <f>VLOOKUP(G46,Финишка!$D$3:$E$100,2,FALSE)</f>
        <v>0.017361111111111112</v>
      </c>
      <c r="I46" s="19"/>
    </row>
    <row r="47" spans="1:9" ht="12.75">
      <c r="A47" s="15">
        <v>2</v>
      </c>
      <c r="B47" s="19" t="s">
        <v>25</v>
      </c>
      <c r="C47" s="15">
        <v>63</v>
      </c>
      <c r="D47" s="15" t="s">
        <v>24</v>
      </c>
      <c r="E47" s="19" t="s">
        <v>26</v>
      </c>
      <c r="F47" s="19" t="s">
        <v>221</v>
      </c>
      <c r="G47" s="15">
        <v>214</v>
      </c>
      <c r="H47" s="16">
        <f>VLOOKUP(G47,Финишка!$D$3:$E$100,2,FALSE)</f>
        <v>0.018564814814814815</v>
      </c>
      <c r="I47" s="19"/>
    </row>
    <row r="48" spans="1:9" ht="12.75">
      <c r="A48" s="15">
        <v>3</v>
      </c>
      <c r="B48" s="19" t="s">
        <v>52</v>
      </c>
      <c r="C48" s="15">
        <v>64</v>
      </c>
      <c r="D48" s="15" t="s">
        <v>46</v>
      </c>
      <c r="E48" s="19" t="s">
        <v>104</v>
      </c>
      <c r="F48" s="19" t="s">
        <v>42</v>
      </c>
      <c r="G48" s="15">
        <v>225</v>
      </c>
      <c r="H48" s="16">
        <f>VLOOKUP(G48,Финишка!$D$3:$E$100,2,FALSE)</f>
        <v>0.021030092592592597</v>
      </c>
      <c r="I48" s="19"/>
    </row>
    <row r="49" spans="1:9" ht="12.75">
      <c r="A49" s="15">
        <v>4</v>
      </c>
      <c r="B49" s="19" t="s">
        <v>352</v>
      </c>
      <c r="C49" s="15">
        <v>65</v>
      </c>
      <c r="D49" s="15"/>
      <c r="E49" s="19" t="s">
        <v>26</v>
      </c>
      <c r="F49" s="19"/>
      <c r="G49" s="15">
        <v>369</v>
      </c>
      <c r="H49" s="16">
        <f>VLOOKUP(G49,Финишка!$D$3:$E$100,2,FALSE)</f>
        <v>0.02170138888888889</v>
      </c>
      <c r="I49" s="19"/>
    </row>
    <row r="50" spans="1:9" ht="12.75">
      <c r="A50" s="15">
        <v>5</v>
      </c>
      <c r="B50" s="19" t="s">
        <v>113</v>
      </c>
      <c r="C50" s="15">
        <v>65</v>
      </c>
      <c r="D50" s="15" t="s">
        <v>30</v>
      </c>
      <c r="E50" s="19" t="s">
        <v>109</v>
      </c>
      <c r="F50" s="19"/>
      <c r="G50" s="15">
        <v>222</v>
      </c>
      <c r="H50" s="16">
        <f>VLOOKUP(G50,Финишка!$D$3:$E$100,2,FALSE)</f>
        <v>0.021782407407407407</v>
      </c>
      <c r="I50" s="19"/>
    </row>
    <row r="51" spans="1:9" ht="12.75">
      <c r="A51" s="19"/>
      <c r="B51" s="19"/>
      <c r="C51" s="15"/>
      <c r="D51" s="15"/>
      <c r="E51" s="13" t="s">
        <v>17</v>
      </c>
      <c r="F51" s="19"/>
      <c r="G51" s="19"/>
      <c r="H51" s="16"/>
      <c r="I51" s="19"/>
    </row>
    <row r="52" spans="1:9" ht="12.75">
      <c r="A52" s="15">
        <v>1</v>
      </c>
      <c r="B52" s="19" t="s">
        <v>73</v>
      </c>
      <c r="C52" s="15">
        <v>57</v>
      </c>
      <c r="D52" s="15" t="s">
        <v>24</v>
      </c>
      <c r="E52" s="19" t="s">
        <v>74</v>
      </c>
      <c r="F52" s="19" t="s">
        <v>116</v>
      </c>
      <c r="G52" s="15">
        <v>206</v>
      </c>
      <c r="H52" s="16">
        <f>VLOOKUP(G52,Финишка!$D$3:$E$100,2,FALSE)</f>
        <v>0.018703703703703705</v>
      </c>
      <c r="I52" s="19"/>
    </row>
    <row r="53" spans="1:9" ht="12.75">
      <c r="A53" s="15">
        <v>2</v>
      </c>
      <c r="B53" s="19" t="s">
        <v>350</v>
      </c>
      <c r="C53" s="15">
        <v>60</v>
      </c>
      <c r="D53" s="15" t="s">
        <v>24</v>
      </c>
      <c r="E53" s="19" t="s">
        <v>26</v>
      </c>
      <c r="F53" s="19" t="s">
        <v>28</v>
      </c>
      <c r="G53" s="15">
        <v>347</v>
      </c>
      <c r="H53" s="16">
        <f>VLOOKUP(G53,Финишка!$D$3:$E$100,2,FALSE)</f>
        <v>0.01996527777777778</v>
      </c>
      <c r="I53" s="19"/>
    </row>
    <row r="54" spans="1:9" ht="12.75">
      <c r="A54" s="15">
        <v>3</v>
      </c>
      <c r="B54" s="19" t="s">
        <v>156</v>
      </c>
      <c r="C54" s="15">
        <v>57</v>
      </c>
      <c r="D54" s="15"/>
      <c r="E54" s="19" t="s">
        <v>147</v>
      </c>
      <c r="F54" s="19"/>
      <c r="G54" s="15">
        <v>232</v>
      </c>
      <c r="H54" s="16">
        <f>VLOOKUP(G54,Финишка!$D$3:$E$100,2,FALSE)</f>
        <v>0.020092592592592592</v>
      </c>
      <c r="I54" s="19"/>
    </row>
    <row r="55" spans="1:9" ht="12.75">
      <c r="A55" s="15">
        <v>4</v>
      </c>
      <c r="B55" s="19" t="s">
        <v>261</v>
      </c>
      <c r="C55" s="15">
        <v>58</v>
      </c>
      <c r="D55" s="15"/>
      <c r="E55" s="19" t="s">
        <v>153</v>
      </c>
      <c r="F55" s="19" t="s">
        <v>262</v>
      </c>
      <c r="G55" s="15">
        <v>237</v>
      </c>
      <c r="H55" s="16">
        <f>VLOOKUP(G55,Финишка!$D$3:$E$100,2,FALSE)</f>
        <v>0.02065972222222222</v>
      </c>
      <c r="I55" s="19" t="s">
        <v>105</v>
      </c>
    </row>
    <row r="56" spans="1:9" ht="12.75">
      <c r="A56" s="15">
        <v>5</v>
      </c>
      <c r="B56" s="19" t="s">
        <v>35</v>
      </c>
      <c r="C56" s="15">
        <v>59</v>
      </c>
      <c r="D56" s="15"/>
      <c r="E56" s="19" t="s">
        <v>26</v>
      </c>
      <c r="F56" s="19" t="s">
        <v>33</v>
      </c>
      <c r="G56" s="15">
        <v>211</v>
      </c>
      <c r="H56" s="16">
        <f>VLOOKUP(G56,Финишка!$D$3:$E$100,2,FALSE)</f>
        <v>0.02108796296296296</v>
      </c>
      <c r="I56" s="19"/>
    </row>
    <row r="57" spans="1:9" ht="12.75">
      <c r="A57" s="15">
        <v>6</v>
      </c>
      <c r="B57" s="19" t="s">
        <v>349</v>
      </c>
      <c r="C57" s="15">
        <v>57</v>
      </c>
      <c r="D57" s="15"/>
      <c r="E57" s="19" t="s">
        <v>26</v>
      </c>
      <c r="F57" s="19" t="s">
        <v>33</v>
      </c>
      <c r="G57" s="15">
        <v>238</v>
      </c>
      <c r="H57" s="16">
        <f>VLOOKUP(G57,Финишка!$D$3:$E$100,2,FALSE)</f>
        <v>0.02269675925925926</v>
      </c>
      <c r="I57" s="19"/>
    </row>
    <row r="58" spans="1:9" ht="12.75">
      <c r="A58" s="15">
        <v>7</v>
      </c>
      <c r="B58" s="19" t="s">
        <v>246</v>
      </c>
      <c r="C58" s="15">
        <v>61</v>
      </c>
      <c r="D58" s="15"/>
      <c r="E58" s="19" t="s">
        <v>109</v>
      </c>
      <c r="F58" s="19"/>
      <c r="G58" s="15">
        <v>221</v>
      </c>
      <c r="H58" s="16">
        <f>VLOOKUP(G58,Финишка!$D$3:$E$100,2,FALSE)</f>
        <v>0.02217592592592593</v>
      </c>
      <c r="I58" s="19"/>
    </row>
    <row r="60" spans="1:8" ht="12.75">
      <c r="A60" s="83" t="s">
        <v>65</v>
      </c>
      <c r="B60" s="83"/>
      <c r="C60" s="83"/>
      <c r="D60" s="83"/>
      <c r="E60" s="83"/>
      <c r="F60" s="83"/>
      <c r="G60" s="83"/>
      <c r="H60" s="83"/>
    </row>
    <row r="62" ht="12.75" hidden="1"/>
    <row r="63" ht="12.75" hidden="1"/>
    <row r="65" spans="1:8" ht="12.75">
      <c r="A65" s="83" t="s">
        <v>256</v>
      </c>
      <c r="B65" s="83"/>
      <c r="C65" s="83"/>
      <c r="D65" s="83"/>
      <c r="E65" s="83"/>
      <c r="F65" s="83"/>
      <c r="G65" s="83"/>
      <c r="H65" s="83"/>
    </row>
  </sheetData>
  <mergeCells count="11">
    <mergeCell ref="A1:H1"/>
    <mergeCell ref="A3:H3"/>
    <mergeCell ref="A5:B5"/>
    <mergeCell ref="F5:H5"/>
    <mergeCell ref="A2:H2"/>
    <mergeCell ref="A41:H41"/>
    <mergeCell ref="A60:H60"/>
    <mergeCell ref="A65:H65"/>
    <mergeCell ref="A6:B6"/>
    <mergeCell ref="C6:H6"/>
    <mergeCell ref="A8:H8"/>
  </mergeCells>
  <printOptions horizontalCentered="1"/>
  <pageMargins left="0.1968503937007874" right="0.1968503937007874" top="0.7874015748031497" bottom="0.5905511811023623" header="0.11811023622047245" footer="0.5118110236220472"/>
  <pageSetup horizontalDpi="300" verticalDpi="3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2006-08-19T11:35:42Z</cp:lastPrinted>
  <dcterms:created xsi:type="dcterms:W3CDTF">1996-10-08T23:32:33Z</dcterms:created>
  <dcterms:modified xsi:type="dcterms:W3CDTF">2006-08-19T12:01:29Z</dcterms:modified>
  <cp:category/>
  <cp:version/>
  <cp:contentType/>
  <cp:contentStatus/>
</cp:coreProperties>
</file>