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1820" windowHeight="8715" activeTab="2"/>
  </bookViews>
  <sheets>
    <sheet name="GAN08" sheetId="1" r:id="rId1"/>
    <sheet name="BA" sheetId="2" r:id="rId2"/>
    <sheet name="загрузка" sheetId="3" r:id="rId3"/>
  </sheets>
  <definedNames/>
  <calcPr fullCalcOnLoad="1"/>
</workbook>
</file>

<file path=xl/sharedStrings.xml><?xml version="1.0" encoding="utf-8"?>
<sst xmlns="http://schemas.openxmlformats.org/spreadsheetml/2006/main" count="178" uniqueCount="106">
  <si>
    <t>ПРОТОКОЛ</t>
  </si>
  <si>
    <t>Посвящен Всероссийскому Дню бегуна. Проведен при поддержке Президиума Иркутского научного центра СО РАН</t>
  </si>
  <si>
    <t>N....</t>
  </si>
  <si>
    <t>Ф.И.О.</t>
  </si>
  <si>
    <t>.Год.</t>
  </si>
  <si>
    <t>Время(час:мин.сек)</t>
  </si>
  <si>
    <t>Место</t>
  </si>
  <si>
    <t>рожд.</t>
  </si>
  <si>
    <t>Ганди</t>
  </si>
  <si>
    <t>Общее.по.кругам,.Ниже.на.каждом.круге, Чистое время.на дистанции:</t>
  </si>
  <si>
    <t>КЛБ</t>
  </si>
  <si>
    <t>возр.</t>
  </si>
  <si>
    <t>капа.</t>
  </si>
  <si>
    <t>.....</t>
  </si>
  <si>
    <t>15км</t>
  </si>
  <si>
    <t>Мужчины</t>
  </si>
  <si>
    <t>Эол</t>
  </si>
  <si>
    <t>Деревнин.А.А</t>
  </si>
  <si>
    <t>Коваленко.С.Н.</t>
  </si>
  <si>
    <t>Петрушев В.А.</t>
  </si>
  <si>
    <t>Примечание: биологический возраст для мужчин считается по 15 км, для женщин по 10 км,</t>
  </si>
  <si>
    <t>если участник бежал меньше километров, то приходится экстраполировать результат - точность хуже</t>
  </si>
  <si>
    <t>Кривая результатов от возраста имеет вид параболы, т.е. двузначна (две ветви) -</t>
  </si>
  <si>
    <t>как вы видимо бежали бы в детстве, и старше оптимального - выбирайте любой по вкусу.</t>
  </si>
  <si>
    <t>Главный.судья.И.Крюкова</t>
  </si>
  <si>
    <t>Организатор-секретарь А.Китов</t>
  </si>
  <si>
    <t>Калугин Ю.В.</t>
  </si>
  <si>
    <t>Женщины</t>
  </si>
  <si>
    <t>Победа</t>
  </si>
  <si>
    <t>Ташлыкова Даша</t>
  </si>
  <si>
    <t xml:space="preserve">каждому результату соответствует 2 возраста, кроме оптимального (25 лет -муж., 22 - жен. ), результат моложе, </t>
  </si>
  <si>
    <t xml:space="preserve">поддерживать форму. За оптимальное принято время для мужчин 56 мин (3 разр), для женщин - 43мин42сек  </t>
  </si>
  <si>
    <t>Это время пробегания дистанции без учета гандикапа - нормотив для 3 взрослого разряда - 25-26 лет.</t>
  </si>
  <si>
    <t>2.1km</t>
  </si>
  <si>
    <t>4.2km</t>
  </si>
  <si>
    <t>6.3km</t>
  </si>
  <si>
    <t>8.4km</t>
  </si>
  <si>
    <t>10.5km</t>
  </si>
  <si>
    <t>12.6km</t>
  </si>
  <si>
    <t>14.7km</t>
  </si>
  <si>
    <t xml:space="preserve">Для ребятишек - это, вероятно, время как будете бежать в пожилом возрасте, если </t>
  </si>
  <si>
    <t>Оргильянов А.И.</t>
  </si>
  <si>
    <t>Конев М.Я.</t>
  </si>
  <si>
    <t>Кулыгин Ю.Н.</t>
  </si>
  <si>
    <t>Цепаев В.В.</t>
  </si>
  <si>
    <t>Ангарск</t>
  </si>
  <si>
    <t>Никонов В.П.</t>
  </si>
  <si>
    <t>Ивченко Р.М.</t>
  </si>
  <si>
    <t>Тимофеева Г.Н.</t>
  </si>
  <si>
    <t>Базарова К.П.</t>
  </si>
  <si>
    <t>Отрошок Е.В.</t>
  </si>
  <si>
    <t>Калашников С.И.</t>
  </si>
  <si>
    <t>Щербаков А.А.</t>
  </si>
  <si>
    <t>Макаров В.В.</t>
  </si>
  <si>
    <t>Маслова Т.Н.</t>
  </si>
  <si>
    <t>Гула А.В.</t>
  </si>
  <si>
    <t xml:space="preserve">XXV Кросса с возрастным гандикапом,   </t>
  </si>
  <si>
    <t>Академ Городок, трасса-круг 2.1км, дистанция.мужчин 15км, женщин -10км. 11-00, 04.10.2009, ясно, тихо, +15*С</t>
  </si>
  <si>
    <t>Соловьев В.Н.</t>
  </si>
  <si>
    <t>МКШЧМ</t>
  </si>
  <si>
    <t>Батурин Д</t>
  </si>
  <si>
    <t>Батурин М.</t>
  </si>
  <si>
    <t>Ташлыкова Т.А.</t>
  </si>
  <si>
    <t>Компютерный набор: А.Китов</t>
  </si>
  <si>
    <t>сошел</t>
  </si>
  <si>
    <t>по лесу</t>
  </si>
  <si>
    <t>Чистое</t>
  </si>
  <si>
    <t>время</t>
  </si>
  <si>
    <t>биологический.возраст.(лет). См. лист BA</t>
  </si>
  <si>
    <t>Биологический возраст</t>
  </si>
  <si>
    <t>2005г</t>
  </si>
  <si>
    <t>15 км</t>
  </si>
  <si>
    <t>Лет</t>
  </si>
  <si>
    <t>гандикап</t>
  </si>
  <si>
    <t>10 км</t>
  </si>
  <si>
    <t>Man.5km</t>
  </si>
  <si>
    <t>Man.10km</t>
  </si>
  <si>
    <t>ж</t>
  </si>
  <si>
    <t>м</t>
  </si>
  <si>
    <t>дистанция</t>
  </si>
  <si>
    <t>ФИО</t>
  </si>
  <si>
    <t>команда</t>
  </si>
  <si>
    <t>ГР</t>
  </si>
  <si>
    <t>результат</t>
  </si>
  <si>
    <t>пол</t>
  </si>
  <si>
    <t xml:space="preserve">Цепаев В В </t>
  </si>
  <si>
    <t xml:space="preserve">Щербаков А А </t>
  </si>
  <si>
    <t xml:space="preserve">Никонов В П </t>
  </si>
  <si>
    <t>Деревнин А А</t>
  </si>
  <si>
    <t xml:space="preserve">Конев М Я </t>
  </si>
  <si>
    <t xml:space="preserve">Калашников С И </t>
  </si>
  <si>
    <t xml:space="preserve">Калугин Ю В </t>
  </si>
  <si>
    <t xml:space="preserve">Оргильянов А И </t>
  </si>
  <si>
    <t xml:space="preserve">Коваленко С Н </t>
  </si>
  <si>
    <t xml:space="preserve">Петрушев В А </t>
  </si>
  <si>
    <t xml:space="preserve">Гула А В </t>
  </si>
  <si>
    <t xml:space="preserve">Соловьев В Н </t>
  </si>
  <si>
    <t xml:space="preserve">Кулыгин Ю Н </t>
  </si>
  <si>
    <t xml:space="preserve">Макаров В В </t>
  </si>
  <si>
    <t xml:space="preserve">Батурин М </t>
  </si>
  <si>
    <t xml:space="preserve">Тимофеева Г Н </t>
  </si>
  <si>
    <t xml:space="preserve">Ивченко Р М </t>
  </si>
  <si>
    <t xml:space="preserve">Отрошок Е В </t>
  </si>
  <si>
    <t xml:space="preserve">Маслова Т Н </t>
  </si>
  <si>
    <t xml:space="preserve">Ташлыкова Т А </t>
  </si>
  <si>
    <t xml:space="preserve">Базарова К П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</si>
</sst>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color indexed="14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7" fillId="16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Continuous"/>
    </xf>
    <xf numFmtId="0" fontId="23" fillId="0" borderId="16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4" fillId="0" borderId="0" xfId="0" applyFont="1" applyFill="1" applyAlignment="1">
      <alignment horizontal="centerContinuous"/>
    </xf>
    <xf numFmtId="0" fontId="23" fillId="0" borderId="18" xfId="0" applyFont="1" applyFill="1" applyBorder="1" applyAlignment="1">
      <alignment/>
    </xf>
    <xf numFmtId="0" fontId="23" fillId="0" borderId="18" xfId="0" applyFont="1" applyBorder="1" applyAlignment="1">
      <alignment/>
    </xf>
    <xf numFmtId="21" fontId="23" fillId="0" borderId="18" xfId="0" applyNumberFormat="1" applyFont="1" applyBorder="1" applyAlignment="1">
      <alignment/>
    </xf>
    <xf numFmtId="21" fontId="23" fillId="0" borderId="18" xfId="0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right"/>
    </xf>
    <xf numFmtId="0" fontId="23" fillId="0" borderId="18" xfId="0" applyNumberFormat="1" applyFont="1" applyBorder="1" applyAlignment="1">
      <alignment horizontal="center"/>
    </xf>
    <xf numFmtId="21" fontId="23" fillId="0" borderId="18" xfId="0" applyNumberFormat="1" applyFont="1" applyFill="1" applyBorder="1" applyAlignment="1">
      <alignment/>
    </xf>
    <xf numFmtId="21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1" fontId="23" fillId="0" borderId="0" xfId="0" applyNumberFormat="1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SheetLayoutView="100" zoomScalePageLayoutView="0" workbookViewId="0" topLeftCell="A51">
      <selection activeCell="C79" sqref="C79"/>
    </sheetView>
  </sheetViews>
  <sheetFormatPr defaultColWidth="9.00390625" defaultRowHeight="12.75"/>
  <cols>
    <col min="1" max="1" width="3.75390625" style="1" customWidth="1"/>
    <col min="2" max="2" width="14.125" style="2" customWidth="1"/>
    <col min="3" max="3" width="5.75390625" style="2" customWidth="1"/>
    <col min="4" max="4" width="6.00390625" style="2" customWidth="1"/>
    <col min="5" max="5" width="7.625" style="2" customWidth="1"/>
    <col min="6" max="6" width="7.875" style="2" customWidth="1"/>
    <col min="7" max="8" width="7.75390625" style="2" customWidth="1"/>
    <col min="9" max="9" width="8.125" style="2" customWidth="1"/>
    <col min="10" max="10" width="9.875" style="2" customWidth="1"/>
    <col min="11" max="11" width="7.375" style="2" customWidth="1"/>
    <col min="12" max="12" width="9.125" style="3" customWidth="1"/>
    <col min="13" max="16384" width="9.125" style="2" customWidth="1"/>
  </cols>
  <sheetData>
    <row r="1" spans="1:12" s="12" customFormat="1" ht="12.7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s="12" customFormat="1" ht="12.75">
      <c r="A2" s="9" t="s">
        <v>56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s="12" customFormat="1" ht="12.75">
      <c r="A3" s="38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11"/>
    </row>
    <row r="4" spans="1:12" s="12" customFormat="1" ht="13.5" customHeight="1" thickBo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3"/>
    </row>
    <row r="5" spans="1:12" s="12" customFormat="1" ht="13.5" thickTop="1">
      <c r="A5" s="14" t="s">
        <v>2</v>
      </c>
      <c r="B5" s="15" t="s">
        <v>3</v>
      </c>
      <c r="C5" s="15" t="s">
        <v>4</v>
      </c>
      <c r="D5" s="16" t="s">
        <v>5</v>
      </c>
      <c r="E5" s="17"/>
      <c r="F5" s="17"/>
      <c r="G5" s="17"/>
      <c r="H5" s="17"/>
      <c r="I5" s="17"/>
      <c r="J5" s="17"/>
      <c r="K5" s="17"/>
      <c r="L5" s="18"/>
    </row>
    <row r="6" spans="1:12" s="12" customFormat="1" ht="12.75">
      <c r="A6" s="14" t="s">
        <v>6</v>
      </c>
      <c r="B6" s="19"/>
      <c r="C6" s="15" t="s">
        <v>7</v>
      </c>
      <c r="D6" s="20" t="s">
        <v>8</v>
      </c>
      <c r="E6" s="21" t="s">
        <v>9</v>
      </c>
      <c r="F6" s="21"/>
      <c r="G6" s="21"/>
      <c r="H6" s="21"/>
      <c r="I6" s="21"/>
      <c r="J6" s="21"/>
      <c r="K6" s="21"/>
      <c r="L6" s="22" t="s">
        <v>66</v>
      </c>
    </row>
    <row r="7" spans="1:12" s="12" customFormat="1" ht="12.75">
      <c r="A7" s="23"/>
      <c r="B7" s="15" t="s">
        <v>10</v>
      </c>
      <c r="C7" s="19" t="s">
        <v>11</v>
      </c>
      <c r="D7" s="15" t="s">
        <v>12</v>
      </c>
      <c r="E7" s="17" t="s">
        <v>68</v>
      </c>
      <c r="F7" s="17"/>
      <c r="G7" s="17"/>
      <c r="H7" s="17"/>
      <c r="I7" s="17"/>
      <c r="J7" s="17"/>
      <c r="K7" s="17"/>
      <c r="L7" s="18" t="s">
        <v>67</v>
      </c>
    </row>
    <row r="8" spans="1:12" s="12" customFormat="1" ht="12.75">
      <c r="A8" s="24" t="s">
        <v>13</v>
      </c>
      <c r="B8" s="25"/>
      <c r="C8" s="25">
        <v>2009</v>
      </c>
      <c r="D8" s="25"/>
      <c r="E8" s="26" t="s">
        <v>33</v>
      </c>
      <c r="F8" s="26" t="s">
        <v>34</v>
      </c>
      <c r="G8" s="26" t="s">
        <v>35</v>
      </c>
      <c r="H8" s="26" t="s">
        <v>36</v>
      </c>
      <c r="I8" s="26" t="s">
        <v>37</v>
      </c>
      <c r="J8" s="26" t="s">
        <v>38</v>
      </c>
      <c r="K8" s="26" t="s">
        <v>39</v>
      </c>
      <c r="L8" s="26" t="s">
        <v>14</v>
      </c>
    </row>
    <row r="9" spans="1:12" s="12" customFormat="1" ht="12.75">
      <c r="A9" s="27" t="s">
        <v>15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s="12" customFormat="1" ht="12.75">
      <c r="A10" s="28">
        <v>1</v>
      </c>
      <c r="B10" s="29" t="s">
        <v>44</v>
      </c>
      <c r="C10" s="29">
        <v>1936</v>
      </c>
      <c r="D10" s="30">
        <v>0.015069444444444443</v>
      </c>
      <c r="E10" s="30">
        <v>0.0221875</v>
      </c>
      <c r="F10" s="30">
        <v>0.02922453703703704</v>
      </c>
      <c r="G10" s="30">
        <v>0.03631944444444444</v>
      </c>
      <c r="H10" s="30">
        <v>0.0434375</v>
      </c>
      <c r="I10" s="30">
        <v>0.05060185185185185</v>
      </c>
      <c r="J10" s="30">
        <v>0.0578125</v>
      </c>
      <c r="K10" s="30">
        <v>0.06503472222222222</v>
      </c>
      <c r="L10" s="31">
        <f>K10-D10</f>
        <v>0.049965277777777775</v>
      </c>
    </row>
    <row r="11" spans="1:12" s="12" customFormat="1" ht="12.75">
      <c r="A11" s="32"/>
      <c r="B11" s="29" t="s">
        <v>45</v>
      </c>
      <c r="C11" s="29">
        <f>C$8-C10</f>
        <v>73</v>
      </c>
      <c r="D11" s="30"/>
      <c r="E11" s="30">
        <f aca="true" t="shared" si="0" ref="E11:K11">E10-D10</f>
        <v>0.007118055555555556</v>
      </c>
      <c r="F11" s="30">
        <f t="shared" si="0"/>
        <v>0.0070370370370370396</v>
      </c>
      <c r="G11" s="30">
        <f t="shared" si="0"/>
        <v>0.0070949074074074005</v>
      </c>
      <c r="H11" s="30">
        <f t="shared" si="0"/>
        <v>0.007118055555555558</v>
      </c>
      <c r="I11" s="30">
        <f t="shared" si="0"/>
        <v>0.007164351851851852</v>
      </c>
      <c r="J11" s="30">
        <f t="shared" si="0"/>
        <v>0.0072106481481481535</v>
      </c>
      <c r="K11" s="30">
        <f t="shared" si="0"/>
        <v>0.007222222222222213</v>
      </c>
      <c r="L11" s="33"/>
    </row>
    <row r="12" spans="1:12" s="12" customFormat="1" ht="12.75">
      <c r="A12" s="28">
        <v>2</v>
      </c>
      <c r="B12" s="29" t="s">
        <v>52</v>
      </c>
      <c r="C12" s="29">
        <v>1951</v>
      </c>
      <c r="D12" s="30">
        <v>0.041180555555555554</v>
      </c>
      <c r="E12" s="30">
        <v>0.04747685185185185</v>
      </c>
      <c r="F12" s="30">
        <v>0.05395833333333333</v>
      </c>
      <c r="G12" s="30">
        <v>0.06034722222222222</v>
      </c>
      <c r="H12" s="30">
        <v>0.0667013888888889</v>
      </c>
      <c r="I12" s="30">
        <v>0.07314814814814814</v>
      </c>
      <c r="J12" s="30">
        <v>0.07956018518518519</v>
      </c>
      <c r="K12" s="30">
        <v>0.08563657407407409</v>
      </c>
      <c r="L12" s="31">
        <f>K12-D12</f>
        <v>0.044456018518518534</v>
      </c>
    </row>
    <row r="13" spans="1:12" s="12" customFormat="1" ht="12.75">
      <c r="A13" s="32"/>
      <c r="B13" s="29" t="s">
        <v>45</v>
      </c>
      <c r="C13" s="29">
        <f>C$8-C12</f>
        <v>58</v>
      </c>
      <c r="D13" s="30"/>
      <c r="E13" s="30">
        <f aca="true" t="shared" si="1" ref="E13:K13">E12-D12</f>
        <v>0.0062962962962963</v>
      </c>
      <c r="F13" s="30">
        <f t="shared" si="1"/>
        <v>0.006481481481481477</v>
      </c>
      <c r="G13" s="30">
        <f t="shared" si="1"/>
        <v>0.006388888888888888</v>
      </c>
      <c r="H13" s="30">
        <f t="shared" si="1"/>
        <v>0.006354166666666675</v>
      </c>
      <c r="I13" s="30">
        <f t="shared" si="1"/>
        <v>0.006446759259259249</v>
      </c>
      <c r="J13" s="30">
        <f t="shared" si="1"/>
        <v>0.006412037037037049</v>
      </c>
      <c r="K13" s="30">
        <f t="shared" si="1"/>
        <v>0.006076388888888895</v>
      </c>
      <c r="L13" s="33"/>
    </row>
    <row r="14" spans="1:12" s="12" customFormat="1" ht="12.75">
      <c r="A14" s="28">
        <v>3</v>
      </c>
      <c r="B14" s="29" t="s">
        <v>46</v>
      </c>
      <c r="C14" s="29">
        <v>1945</v>
      </c>
      <c r="D14" s="30">
        <v>0.034930555555555555</v>
      </c>
      <c r="E14" s="30">
        <v>0.04179398148148148</v>
      </c>
      <c r="F14" s="30">
        <v>0.04898148148148148</v>
      </c>
      <c r="G14" s="30">
        <v>0.056134259259259266</v>
      </c>
      <c r="H14" s="30">
        <v>0.06325231481481482</v>
      </c>
      <c r="I14" s="30">
        <v>0.07059027777777778</v>
      </c>
      <c r="J14" s="30">
        <v>0.07831018518518519</v>
      </c>
      <c r="K14" s="30">
        <v>0.08618055555555555</v>
      </c>
      <c r="L14" s="31">
        <f>K14-D14</f>
        <v>0.05125</v>
      </c>
    </row>
    <row r="15" spans="1:12" s="12" customFormat="1" ht="12.75">
      <c r="A15" s="32"/>
      <c r="B15" s="29" t="s">
        <v>45</v>
      </c>
      <c r="C15" s="29">
        <f>C$8-C14</f>
        <v>64</v>
      </c>
      <c r="D15" s="30"/>
      <c r="E15" s="30">
        <f aca="true" t="shared" si="2" ref="E15:K15">E14-D14</f>
        <v>0.006863425925925926</v>
      </c>
      <c r="F15" s="30">
        <f t="shared" si="2"/>
        <v>0.0071874999999999994</v>
      </c>
      <c r="G15" s="30">
        <f t="shared" si="2"/>
        <v>0.007152777777777786</v>
      </c>
      <c r="H15" s="30">
        <f t="shared" si="2"/>
        <v>0.007118055555555551</v>
      </c>
      <c r="I15" s="30">
        <f t="shared" si="2"/>
        <v>0.007337962962962963</v>
      </c>
      <c r="J15" s="30">
        <f t="shared" si="2"/>
        <v>0.0077199074074074114</v>
      </c>
      <c r="K15" s="30">
        <f t="shared" si="2"/>
        <v>0.007870370370370361</v>
      </c>
      <c r="L15" s="33"/>
    </row>
    <row r="16" spans="1:12" s="12" customFormat="1" ht="12.75">
      <c r="A16" s="28">
        <v>4</v>
      </c>
      <c r="B16" s="29" t="s">
        <v>17</v>
      </c>
      <c r="C16" s="29">
        <v>1952</v>
      </c>
      <c r="D16" s="30">
        <v>0.04173611111111111</v>
      </c>
      <c r="E16" s="30">
        <v>0.04788194444444444</v>
      </c>
      <c r="F16" s="30">
        <v>0.05413194444444444</v>
      </c>
      <c r="G16" s="30">
        <v>0.060335648148148145</v>
      </c>
      <c r="H16" s="30">
        <v>0.06673611111111111</v>
      </c>
      <c r="I16" s="30">
        <v>0.07314814814814814</v>
      </c>
      <c r="J16" s="30">
        <v>0.07966435185185185</v>
      </c>
      <c r="K16" s="30">
        <v>0.08625</v>
      </c>
      <c r="L16" s="31">
        <f>K16-D16</f>
        <v>0.04451388888888888</v>
      </c>
    </row>
    <row r="17" spans="1:12" s="12" customFormat="1" ht="12.75">
      <c r="A17" s="32"/>
      <c r="B17" s="29" t="s">
        <v>16</v>
      </c>
      <c r="C17" s="29">
        <f>C$8-C16</f>
        <v>57</v>
      </c>
      <c r="D17" s="30"/>
      <c r="E17" s="30">
        <f aca="true" t="shared" si="3" ref="E17:K17">E16-D16</f>
        <v>0.0061458333333333295</v>
      </c>
      <c r="F17" s="30">
        <f t="shared" si="3"/>
        <v>0.006249999999999999</v>
      </c>
      <c r="G17" s="30">
        <f t="shared" si="3"/>
        <v>0.006203703703703704</v>
      </c>
      <c r="H17" s="30">
        <f t="shared" si="3"/>
        <v>0.006400462962962962</v>
      </c>
      <c r="I17" s="30">
        <f t="shared" si="3"/>
        <v>0.0064120370370370355</v>
      </c>
      <c r="J17" s="30">
        <f t="shared" si="3"/>
        <v>0.006516203703703705</v>
      </c>
      <c r="K17" s="30">
        <f t="shared" si="3"/>
        <v>0.006585648148148146</v>
      </c>
      <c r="L17" s="33"/>
    </row>
    <row r="18" spans="1:12" s="12" customFormat="1" ht="12.75">
      <c r="A18" s="28">
        <v>5</v>
      </c>
      <c r="B18" s="29" t="s">
        <v>42</v>
      </c>
      <c r="C18" s="29">
        <v>1956</v>
      </c>
      <c r="D18" s="30">
        <v>0.043472222222222225</v>
      </c>
      <c r="E18" s="30">
        <v>0.04939814814814814</v>
      </c>
      <c r="F18" s="30">
        <v>0.05538194444444444</v>
      </c>
      <c r="G18" s="30">
        <v>0.06150462962962963</v>
      </c>
      <c r="H18" s="30">
        <v>0.06770833333333333</v>
      </c>
      <c r="I18" s="30">
        <v>0.07395833333333333</v>
      </c>
      <c r="J18" s="30">
        <v>0.08025462962962963</v>
      </c>
      <c r="K18" s="30">
        <v>0.08630787037037037</v>
      </c>
      <c r="L18" s="31">
        <f>K18-D18</f>
        <v>0.042835648148148144</v>
      </c>
    </row>
    <row r="19" spans="1:12" s="12" customFormat="1" ht="12.75">
      <c r="A19" s="32"/>
      <c r="B19" s="29" t="s">
        <v>16</v>
      </c>
      <c r="C19" s="29">
        <f>C$8-C18</f>
        <v>53</v>
      </c>
      <c r="D19" s="30"/>
      <c r="E19" s="30">
        <f aca="true" t="shared" si="4" ref="E19:K19">E18-D18</f>
        <v>0.005925925925925918</v>
      </c>
      <c r="F19" s="30">
        <f t="shared" si="4"/>
        <v>0.0059837962962962996</v>
      </c>
      <c r="G19" s="30">
        <f t="shared" si="4"/>
        <v>0.006122685185185189</v>
      </c>
      <c r="H19" s="30">
        <f t="shared" si="4"/>
        <v>0.006203703703703697</v>
      </c>
      <c r="I19" s="30">
        <f t="shared" si="4"/>
        <v>0.0062500000000000056</v>
      </c>
      <c r="J19" s="30">
        <f t="shared" si="4"/>
        <v>0.0062962962962963</v>
      </c>
      <c r="K19" s="30">
        <f t="shared" si="4"/>
        <v>0.006053240740740734</v>
      </c>
      <c r="L19" s="33"/>
    </row>
    <row r="20" spans="1:12" s="12" customFormat="1" ht="12.75">
      <c r="A20" s="28">
        <v>6</v>
      </c>
      <c r="B20" s="29" t="s">
        <v>51</v>
      </c>
      <c r="C20" s="29">
        <v>1986</v>
      </c>
      <c r="D20" s="30">
        <v>0.049930555555555554</v>
      </c>
      <c r="E20" s="30">
        <v>0.05512731481481481</v>
      </c>
      <c r="F20" s="30">
        <v>0.06050925925925926</v>
      </c>
      <c r="G20" s="30">
        <v>0.06598379629629629</v>
      </c>
      <c r="H20" s="30">
        <v>0.07158564814814815</v>
      </c>
      <c r="I20" s="30">
        <v>0.07710648148148148</v>
      </c>
      <c r="J20" s="30">
        <v>0.0828125</v>
      </c>
      <c r="K20" s="30">
        <v>0.08833333333333333</v>
      </c>
      <c r="L20" s="31">
        <f>K20-D20</f>
        <v>0.03840277777777778</v>
      </c>
    </row>
    <row r="21" spans="1:12" s="12" customFormat="1" ht="12.75">
      <c r="A21" s="32"/>
      <c r="B21" s="29" t="s">
        <v>16</v>
      </c>
      <c r="C21" s="29">
        <f>C$8-C20</f>
        <v>23</v>
      </c>
      <c r="D21" s="30"/>
      <c r="E21" s="30">
        <f aca="true" t="shared" si="5" ref="E21:K21">E20-D20</f>
        <v>0.005196759259259255</v>
      </c>
      <c r="F21" s="30">
        <f t="shared" si="5"/>
        <v>0.005381944444444453</v>
      </c>
      <c r="G21" s="30">
        <f t="shared" si="5"/>
        <v>0.005474537037037028</v>
      </c>
      <c r="H21" s="30">
        <f t="shared" si="5"/>
        <v>0.005601851851851858</v>
      </c>
      <c r="I21" s="30">
        <f t="shared" si="5"/>
        <v>0.005520833333333336</v>
      </c>
      <c r="J21" s="30">
        <f t="shared" si="5"/>
        <v>0.005706018518518513</v>
      </c>
      <c r="K21" s="30">
        <f t="shared" si="5"/>
        <v>0.005520833333333336</v>
      </c>
      <c r="L21" s="33"/>
    </row>
    <row r="22" spans="1:12" s="36" customFormat="1" ht="12.75">
      <c r="A22" s="28">
        <v>7</v>
      </c>
      <c r="B22" s="28" t="s">
        <v>26</v>
      </c>
      <c r="C22" s="28">
        <v>1950</v>
      </c>
      <c r="D22" s="34">
        <v>0.040625</v>
      </c>
      <c r="E22" s="34">
        <v>0.04708333333333333</v>
      </c>
      <c r="F22" s="34">
        <v>0.05385416666666667</v>
      </c>
      <c r="G22" s="35">
        <v>0.060648148148148145</v>
      </c>
      <c r="H22" s="34">
        <v>0.06755787037037037</v>
      </c>
      <c r="I22" s="34">
        <v>0.0745138888888889</v>
      </c>
      <c r="J22" s="34">
        <v>0.08149305555555555</v>
      </c>
      <c r="K22" s="34">
        <v>0.08853009259259259</v>
      </c>
      <c r="L22" s="31">
        <f>K22-D22</f>
        <v>0.04790509259259259</v>
      </c>
    </row>
    <row r="23" spans="1:12" s="12" customFormat="1" ht="12.75">
      <c r="A23" s="32"/>
      <c r="B23" s="29" t="s">
        <v>16</v>
      </c>
      <c r="C23" s="29">
        <f>C$8-C22</f>
        <v>59</v>
      </c>
      <c r="D23" s="30"/>
      <c r="E23" s="30">
        <f aca="true" t="shared" si="6" ref="E23:K23">E22-D22</f>
        <v>0.00645833333333333</v>
      </c>
      <c r="F23" s="30">
        <f t="shared" si="6"/>
        <v>0.006770833333333337</v>
      </c>
      <c r="G23" s="30">
        <f t="shared" si="6"/>
        <v>0.006793981481481477</v>
      </c>
      <c r="H23" s="30">
        <f t="shared" si="6"/>
        <v>0.00690972222222222</v>
      </c>
      <c r="I23" s="30">
        <f t="shared" si="6"/>
        <v>0.006956018518518528</v>
      </c>
      <c r="J23" s="30">
        <f t="shared" si="6"/>
        <v>0.006979166666666661</v>
      </c>
      <c r="K23" s="30">
        <f t="shared" si="6"/>
        <v>0.007037037037037036</v>
      </c>
      <c r="L23" s="33"/>
    </row>
    <row r="24" spans="1:12" s="12" customFormat="1" ht="12.75">
      <c r="A24" s="28">
        <v>8</v>
      </c>
      <c r="B24" s="29" t="s">
        <v>41</v>
      </c>
      <c r="C24" s="29">
        <v>1960</v>
      </c>
      <c r="D24" s="30">
        <v>0.04493055555555556</v>
      </c>
      <c r="E24" s="30">
        <v>0.0509375</v>
      </c>
      <c r="F24" s="30">
        <v>0.05728009259259259</v>
      </c>
      <c r="G24" s="30">
        <v>0.06378472222222221</v>
      </c>
      <c r="H24" s="30">
        <v>0.07021990740740741</v>
      </c>
      <c r="I24" s="30">
        <v>0.07671296296296297</v>
      </c>
      <c r="J24" s="30">
        <v>0.08319444444444445</v>
      </c>
      <c r="K24" s="30">
        <v>0.08982638888888889</v>
      </c>
      <c r="L24" s="31">
        <f>K24-D24</f>
        <v>0.04489583333333333</v>
      </c>
    </row>
    <row r="25" spans="1:12" s="12" customFormat="1" ht="12.75">
      <c r="A25" s="32"/>
      <c r="B25" s="29" t="s">
        <v>16</v>
      </c>
      <c r="C25" s="29">
        <f>C$8-C24</f>
        <v>49</v>
      </c>
      <c r="D25" s="30"/>
      <c r="E25" s="30">
        <f aca="true" t="shared" si="7" ref="E25:K25">E24-D24</f>
        <v>0.00600694444444444</v>
      </c>
      <c r="F25" s="30">
        <f t="shared" si="7"/>
        <v>0.006342592592592594</v>
      </c>
      <c r="G25" s="30">
        <f t="shared" si="7"/>
        <v>0.006504629629629624</v>
      </c>
      <c r="H25" s="30">
        <f t="shared" si="7"/>
        <v>0.0064351851851851966</v>
      </c>
      <c r="I25" s="30">
        <f t="shared" si="7"/>
        <v>0.0064930555555555575</v>
      </c>
      <c r="J25" s="30">
        <f t="shared" si="7"/>
        <v>0.006481481481481477</v>
      </c>
      <c r="K25" s="30">
        <f t="shared" si="7"/>
        <v>0.00663194444444444</v>
      </c>
      <c r="L25" s="33"/>
    </row>
    <row r="26" spans="1:12" s="12" customFormat="1" ht="12.75">
      <c r="A26" s="28">
        <v>9</v>
      </c>
      <c r="B26" s="29" t="s">
        <v>18</v>
      </c>
      <c r="C26" s="29">
        <v>1954</v>
      </c>
      <c r="D26" s="30">
        <v>0.04263888888888889</v>
      </c>
      <c r="E26" s="30">
        <v>0.05275462962962963</v>
      </c>
      <c r="F26" s="30">
        <v>0.0596412037037037</v>
      </c>
      <c r="G26" s="30">
        <v>0.06630787037037036</v>
      </c>
      <c r="H26" s="30">
        <v>0.07288194444444444</v>
      </c>
      <c r="I26" s="30">
        <v>0.079375</v>
      </c>
      <c r="J26" s="30">
        <v>0.08582175925925925</v>
      </c>
      <c r="K26" s="30">
        <v>0.09327546296296296</v>
      </c>
      <c r="L26" s="31">
        <f>K26-D26</f>
        <v>0.05063657407407407</v>
      </c>
    </row>
    <row r="27" spans="1:12" s="12" customFormat="1" ht="12.75">
      <c r="A27" s="32"/>
      <c r="B27" s="29" t="s">
        <v>16</v>
      </c>
      <c r="C27" s="29">
        <f>C$8-C26</f>
        <v>55</v>
      </c>
      <c r="D27" s="30"/>
      <c r="E27" s="30">
        <f aca="true" t="shared" si="8" ref="E27:K27">E26-D26</f>
        <v>0.010115740740740738</v>
      </c>
      <c r="F27" s="30">
        <f t="shared" si="8"/>
        <v>0.006886574074074073</v>
      </c>
      <c r="G27" s="30">
        <f t="shared" si="8"/>
        <v>0.006666666666666661</v>
      </c>
      <c r="H27" s="30">
        <f t="shared" si="8"/>
        <v>0.006574074074074079</v>
      </c>
      <c r="I27" s="30">
        <f t="shared" si="8"/>
        <v>0.0064930555555555575</v>
      </c>
      <c r="J27" s="30">
        <f t="shared" si="8"/>
        <v>0.006446759259259249</v>
      </c>
      <c r="K27" s="30">
        <f t="shared" si="8"/>
        <v>0.007453703703703712</v>
      </c>
      <c r="L27" s="33" t="s">
        <v>65</v>
      </c>
    </row>
    <row r="28" spans="1:12" s="12" customFormat="1" ht="12.75">
      <c r="A28" s="28">
        <v>10</v>
      </c>
      <c r="B28" s="29" t="s">
        <v>19</v>
      </c>
      <c r="C28" s="29">
        <v>1948</v>
      </c>
      <c r="D28" s="30">
        <v>0.03930555555555556</v>
      </c>
      <c r="E28" s="30">
        <v>0.046921296296296294</v>
      </c>
      <c r="F28" s="30">
        <v>0.05476851851851852</v>
      </c>
      <c r="G28" s="30">
        <v>0.06256944444444444</v>
      </c>
      <c r="H28" s="30">
        <v>0.07076388888888889</v>
      </c>
      <c r="I28" s="30">
        <v>0.07910879629629629</v>
      </c>
      <c r="J28" s="30">
        <v>0.08753472222222221</v>
      </c>
      <c r="K28" s="30">
        <v>0.09408564814814814</v>
      </c>
      <c r="L28" s="31">
        <f>K28-D28</f>
        <v>0.05478009259259258</v>
      </c>
    </row>
    <row r="29" spans="1:12" s="12" customFormat="1" ht="12.75">
      <c r="A29" s="32"/>
      <c r="B29" s="29" t="s">
        <v>16</v>
      </c>
      <c r="C29" s="29">
        <f>C$8-C28</f>
        <v>61</v>
      </c>
      <c r="D29" s="30"/>
      <c r="E29" s="30">
        <f aca="true" t="shared" si="9" ref="E29:K29">E28-D28</f>
        <v>0.007615740740740735</v>
      </c>
      <c r="F29" s="30">
        <f t="shared" si="9"/>
        <v>0.007847222222222228</v>
      </c>
      <c r="G29" s="30">
        <f t="shared" si="9"/>
        <v>0.0078009259259259195</v>
      </c>
      <c r="H29" s="30">
        <f t="shared" si="9"/>
        <v>0.008194444444444449</v>
      </c>
      <c r="I29" s="30">
        <f t="shared" si="9"/>
        <v>0.008344907407407398</v>
      </c>
      <c r="J29" s="30">
        <f t="shared" si="9"/>
        <v>0.00842592592592592</v>
      </c>
      <c r="K29" s="30">
        <f t="shared" si="9"/>
        <v>0.006550925925925932</v>
      </c>
      <c r="L29" s="33" t="s">
        <v>64</v>
      </c>
    </row>
    <row r="30" spans="1:12" s="12" customFormat="1" ht="12.75">
      <c r="A30" s="28">
        <v>11</v>
      </c>
      <c r="B30" s="29" t="s">
        <v>55</v>
      </c>
      <c r="C30" s="29">
        <v>1964</v>
      </c>
      <c r="D30" s="30">
        <v>0.04604166666666667</v>
      </c>
      <c r="E30" s="30">
        <v>0.054490740740740735</v>
      </c>
      <c r="F30" s="30">
        <v>0.05908564814814815</v>
      </c>
      <c r="G30" s="30">
        <v>0.06586805555555555</v>
      </c>
      <c r="H30" s="30">
        <v>0.07280092592592592</v>
      </c>
      <c r="I30" s="30">
        <v>0.0798611111111111</v>
      </c>
      <c r="J30" s="30">
        <v>0.08716435185185185</v>
      </c>
      <c r="K30" s="30">
        <v>0.09456018518518518</v>
      </c>
      <c r="L30" s="31">
        <f>K30-D30</f>
        <v>0.04851851851851851</v>
      </c>
    </row>
    <row r="31" spans="1:12" s="12" customFormat="1" ht="12.75">
      <c r="A31" s="32"/>
      <c r="B31" s="29" t="s">
        <v>16</v>
      </c>
      <c r="C31" s="29">
        <f>C$8-C30</f>
        <v>45</v>
      </c>
      <c r="D31" s="30"/>
      <c r="E31" s="30">
        <f aca="true" t="shared" si="10" ref="E31:K31">E30-D30</f>
        <v>0.008449074074074067</v>
      </c>
      <c r="F31" s="30">
        <f t="shared" si="10"/>
        <v>0.004594907407407416</v>
      </c>
      <c r="G31" s="30">
        <f t="shared" si="10"/>
        <v>0.006782407407407404</v>
      </c>
      <c r="H31" s="30">
        <f t="shared" si="10"/>
        <v>0.006932870370370367</v>
      </c>
      <c r="I31" s="30">
        <f t="shared" si="10"/>
        <v>0.007060185185185183</v>
      </c>
      <c r="J31" s="30">
        <f t="shared" si="10"/>
        <v>0.007303240740740749</v>
      </c>
      <c r="K31" s="30">
        <f t="shared" si="10"/>
        <v>0.007395833333333324</v>
      </c>
      <c r="L31" s="33"/>
    </row>
    <row r="32" spans="1:12" s="12" customFormat="1" ht="12.75">
      <c r="A32" s="28">
        <v>12</v>
      </c>
      <c r="B32" s="29" t="s">
        <v>58</v>
      </c>
      <c r="C32" s="29">
        <v>1956</v>
      </c>
      <c r="D32" s="30">
        <v>0.043472222222222225</v>
      </c>
      <c r="E32" s="30">
        <v>0.0509375</v>
      </c>
      <c r="F32" s="30">
        <v>0.058576388888888886</v>
      </c>
      <c r="G32" s="30">
        <v>0.06646990740740741</v>
      </c>
      <c r="H32" s="30">
        <v>0.07460648148148148</v>
      </c>
      <c r="I32" s="30">
        <v>0.08295138888888888</v>
      </c>
      <c r="J32" s="30">
        <v>0.0913888888888889</v>
      </c>
      <c r="K32" s="30">
        <v>0.09974537037037036</v>
      </c>
      <c r="L32" s="31">
        <f>K32-D32</f>
        <v>0.056273148148148135</v>
      </c>
    </row>
    <row r="33" spans="1:12" s="12" customFormat="1" ht="12.75">
      <c r="A33" s="32"/>
      <c r="B33" s="29" t="s">
        <v>59</v>
      </c>
      <c r="C33" s="29">
        <f>C$8-C32</f>
        <v>53</v>
      </c>
      <c r="D33" s="30"/>
      <c r="E33" s="30">
        <f aca="true" t="shared" si="11" ref="E33:K33">E32-D32</f>
        <v>0.007465277777777772</v>
      </c>
      <c r="F33" s="30">
        <f t="shared" si="11"/>
        <v>0.0076388888888888895</v>
      </c>
      <c r="G33" s="30">
        <f t="shared" si="11"/>
        <v>0.007893518518518522</v>
      </c>
      <c r="H33" s="30">
        <f t="shared" si="11"/>
        <v>0.008136574074074074</v>
      </c>
      <c r="I33" s="30">
        <f t="shared" si="11"/>
        <v>0.008344907407407398</v>
      </c>
      <c r="J33" s="30">
        <f t="shared" si="11"/>
        <v>0.008437500000000014</v>
      </c>
      <c r="K33" s="30">
        <f t="shared" si="11"/>
        <v>0.008356481481481465</v>
      </c>
      <c r="L33" s="33"/>
    </row>
    <row r="34" spans="1:12" s="12" customFormat="1" ht="12.75">
      <c r="A34" s="28">
        <v>13</v>
      </c>
      <c r="B34" s="29" t="s">
        <v>43</v>
      </c>
      <c r="C34" s="29">
        <v>1937</v>
      </c>
      <c r="D34" s="30">
        <v>0.01798611111111111</v>
      </c>
      <c r="E34" s="30">
        <v>0.027604166666666666</v>
      </c>
      <c r="F34" s="30">
        <v>0.03819444444444444</v>
      </c>
      <c r="G34" s="30"/>
      <c r="H34" s="30"/>
      <c r="I34" s="30"/>
      <c r="J34" s="30"/>
      <c r="K34" s="30">
        <v>0.03819444444444444</v>
      </c>
      <c r="L34" s="31">
        <f>K34-D34</f>
        <v>0.02020833333333333</v>
      </c>
    </row>
    <row r="35" spans="1:12" s="12" customFormat="1" ht="12.75">
      <c r="A35" s="32"/>
      <c r="B35" s="29" t="s">
        <v>28</v>
      </c>
      <c r="C35" s="29">
        <f>C$8-C34</f>
        <v>72</v>
      </c>
      <c r="D35" s="30"/>
      <c r="E35" s="30">
        <f aca="true" t="shared" si="12" ref="E35:K35">E34-D34</f>
        <v>0.009618055555555557</v>
      </c>
      <c r="F35" s="30">
        <f t="shared" si="12"/>
        <v>0.010590277777777775</v>
      </c>
      <c r="G35" s="30"/>
      <c r="H35" s="30"/>
      <c r="I35" s="30"/>
      <c r="J35" s="30"/>
      <c r="K35" s="30">
        <f t="shared" si="12"/>
        <v>0.03819444444444444</v>
      </c>
      <c r="L35" s="33" t="s">
        <v>64</v>
      </c>
    </row>
    <row r="36" spans="1:12" s="12" customFormat="1" ht="12.75">
      <c r="A36" s="28">
        <v>14</v>
      </c>
      <c r="B36" s="29" t="s">
        <v>53</v>
      </c>
      <c r="C36" s="29">
        <v>1940</v>
      </c>
      <c r="D36" s="30">
        <v>0.025416666666666667</v>
      </c>
      <c r="E36" s="30">
        <v>0.03616898148148148</v>
      </c>
      <c r="F36" s="37">
        <v>0.04755787037037037</v>
      </c>
      <c r="G36" s="30"/>
      <c r="H36" s="30"/>
      <c r="I36" s="30"/>
      <c r="J36" s="30"/>
      <c r="K36" s="37">
        <v>0.04755787037037037</v>
      </c>
      <c r="L36" s="31">
        <f>K36-D36</f>
        <v>0.0221412037037037</v>
      </c>
    </row>
    <row r="37" spans="1:12" s="12" customFormat="1" ht="12.75">
      <c r="A37" s="32"/>
      <c r="B37" s="29" t="s">
        <v>16</v>
      </c>
      <c r="C37" s="29">
        <f>C$8-C36</f>
        <v>69</v>
      </c>
      <c r="D37" s="30"/>
      <c r="E37" s="30">
        <f aca="true" t="shared" si="13" ref="E37:K37">E36-D36</f>
        <v>0.010752314814814815</v>
      </c>
      <c r="F37" s="30">
        <f t="shared" si="13"/>
        <v>0.011388888888888886</v>
      </c>
      <c r="G37" s="30"/>
      <c r="H37" s="30"/>
      <c r="I37" s="30"/>
      <c r="J37" s="30"/>
      <c r="K37" s="30">
        <f t="shared" si="13"/>
        <v>0.04755787037037037</v>
      </c>
      <c r="L37" s="33" t="s">
        <v>64</v>
      </c>
    </row>
    <row r="38" spans="1:12" s="12" customFormat="1" ht="12.75">
      <c r="A38" s="28">
        <v>15</v>
      </c>
      <c r="B38" s="29" t="s">
        <v>61</v>
      </c>
      <c r="C38" s="29">
        <v>1996</v>
      </c>
      <c r="D38" s="30">
        <v>0.048402777777777774</v>
      </c>
      <c r="E38" s="30">
        <v>0.058541666666666665</v>
      </c>
      <c r="F38" s="30">
        <v>0.07289351851851851</v>
      </c>
      <c r="G38" s="30"/>
      <c r="H38" s="30"/>
      <c r="I38" s="30"/>
      <c r="J38" s="30"/>
      <c r="K38" s="30">
        <v>0.07289351851851851</v>
      </c>
      <c r="L38" s="31">
        <f>K38-D38</f>
        <v>0.024490740740740737</v>
      </c>
    </row>
    <row r="39" spans="1:12" s="12" customFormat="1" ht="12.75">
      <c r="A39" s="32"/>
      <c r="B39" s="29" t="s">
        <v>16</v>
      </c>
      <c r="C39" s="29">
        <f>C$8-C38</f>
        <v>13</v>
      </c>
      <c r="D39" s="30"/>
      <c r="E39" s="30">
        <f aca="true" t="shared" si="14" ref="E39:K39">E38-D38</f>
        <v>0.010138888888888892</v>
      </c>
      <c r="F39" s="30">
        <f t="shared" si="14"/>
        <v>0.014351851851851845</v>
      </c>
      <c r="G39" s="30"/>
      <c r="H39" s="30"/>
      <c r="I39" s="30"/>
      <c r="J39" s="30"/>
      <c r="K39" s="30">
        <f t="shared" si="14"/>
        <v>0.07289351851851851</v>
      </c>
      <c r="L39" s="33" t="s">
        <v>64</v>
      </c>
    </row>
    <row r="40" spans="1:12" s="12" customFormat="1" ht="12.75">
      <c r="A40" s="28">
        <v>16</v>
      </c>
      <c r="B40" s="29" t="s">
        <v>60</v>
      </c>
      <c r="C40" s="29">
        <v>1999</v>
      </c>
      <c r="D40" s="30">
        <v>0.04173611111111111</v>
      </c>
      <c r="E40" s="30">
        <v>0.050486111111111114</v>
      </c>
      <c r="F40" s="37"/>
      <c r="G40" s="30"/>
      <c r="H40" s="30"/>
      <c r="I40" s="30"/>
      <c r="J40" s="30"/>
      <c r="K40" s="30">
        <v>0.050486111111111114</v>
      </c>
      <c r="L40" s="31">
        <f>K40-D40</f>
        <v>0.00875</v>
      </c>
    </row>
    <row r="41" spans="1:12" s="12" customFormat="1" ht="12.75">
      <c r="A41" s="32"/>
      <c r="B41" s="29" t="s">
        <v>16</v>
      </c>
      <c r="C41" s="29">
        <f>C$8-C40</f>
        <v>10</v>
      </c>
      <c r="D41" s="30"/>
      <c r="E41" s="30">
        <f>E40-D40</f>
        <v>0.00875</v>
      </c>
      <c r="F41" s="30"/>
      <c r="G41" s="30"/>
      <c r="H41" s="30"/>
      <c r="I41" s="30"/>
      <c r="J41" s="30"/>
      <c r="K41" s="30">
        <f>K40-J40</f>
        <v>0.050486111111111114</v>
      </c>
      <c r="L41" s="33" t="s">
        <v>64</v>
      </c>
    </row>
    <row r="42" spans="1:12" s="12" customFormat="1" ht="12.75">
      <c r="A42" s="32"/>
      <c r="B42" s="40" t="s">
        <v>27</v>
      </c>
      <c r="C42" s="41"/>
      <c r="D42" s="41"/>
      <c r="E42" s="41"/>
      <c r="F42" s="41"/>
      <c r="G42" s="41"/>
      <c r="H42" s="41"/>
      <c r="I42" s="41"/>
      <c r="J42" s="41"/>
      <c r="K42" s="42"/>
      <c r="L42" s="33"/>
    </row>
    <row r="43" spans="1:12" s="12" customFormat="1" ht="12.75">
      <c r="A43" s="32">
        <v>1</v>
      </c>
      <c r="B43" s="29" t="s">
        <v>48</v>
      </c>
      <c r="C43" s="29">
        <v>1949</v>
      </c>
      <c r="D43" s="30">
        <v>0.030694444444444444</v>
      </c>
      <c r="E43" s="30">
        <v>0.038483796296296294</v>
      </c>
      <c r="F43" s="30">
        <v>0.04655092592592592</v>
      </c>
      <c r="G43" s="30">
        <v>0.054675925925925926</v>
      </c>
      <c r="H43" s="30">
        <v>0.06255787037037037</v>
      </c>
      <c r="I43" s="30"/>
      <c r="J43" s="30"/>
      <c r="K43" s="30"/>
      <c r="L43" s="31">
        <f>H43-D43</f>
        <v>0.031863425925925934</v>
      </c>
    </row>
    <row r="44" spans="1:12" s="12" customFormat="1" ht="12.75">
      <c r="A44" s="32"/>
      <c r="B44" s="29" t="s">
        <v>45</v>
      </c>
      <c r="C44" s="29">
        <f>C$8-C43</f>
        <v>60</v>
      </c>
      <c r="D44" s="30"/>
      <c r="E44" s="30">
        <f>E43-D43</f>
        <v>0.007789351851851849</v>
      </c>
      <c r="F44" s="30">
        <f>F43-E43</f>
        <v>0.008067129629629625</v>
      </c>
      <c r="G44" s="30">
        <f>G43-F43</f>
        <v>0.008125000000000007</v>
      </c>
      <c r="H44" s="30">
        <f>H43-G43</f>
        <v>0.007881944444444448</v>
      </c>
      <c r="I44" s="30"/>
      <c r="J44" s="30"/>
      <c r="K44" s="30"/>
      <c r="L44" s="33"/>
    </row>
    <row r="45" spans="1:12" s="12" customFormat="1" ht="12.75">
      <c r="A45" s="32">
        <v>2</v>
      </c>
      <c r="B45" s="29" t="s">
        <v>47</v>
      </c>
      <c r="C45" s="29">
        <v>1949</v>
      </c>
      <c r="D45" s="30">
        <v>0.030694444444444444</v>
      </c>
      <c r="E45" s="30">
        <v>0.040497685185185185</v>
      </c>
      <c r="F45" s="30">
        <v>0.05069444444444445</v>
      </c>
      <c r="G45" s="30">
        <v>0.06127314814814815</v>
      </c>
      <c r="H45" s="30">
        <v>0.07211805555555556</v>
      </c>
      <c r="I45" s="30"/>
      <c r="J45" s="30"/>
      <c r="K45" s="30"/>
      <c r="L45" s="31">
        <f>H45-D45</f>
        <v>0.04142361111111112</v>
      </c>
    </row>
    <row r="46" spans="1:12" s="12" customFormat="1" ht="12.75">
      <c r="A46" s="32"/>
      <c r="B46" s="29" t="s">
        <v>16</v>
      </c>
      <c r="C46" s="29">
        <f>C$8-C45</f>
        <v>60</v>
      </c>
      <c r="D46" s="30"/>
      <c r="E46" s="30">
        <f>E45-D45</f>
        <v>0.00980324074074074</v>
      </c>
      <c r="F46" s="30">
        <f>F45-E45</f>
        <v>0.010196759259259267</v>
      </c>
      <c r="G46" s="30">
        <f>G45-F45</f>
        <v>0.010578703703703701</v>
      </c>
      <c r="H46" s="30">
        <f>H45-G45</f>
        <v>0.010844907407407407</v>
      </c>
      <c r="I46" s="30"/>
      <c r="J46" s="30"/>
      <c r="K46" s="30"/>
      <c r="L46" s="33"/>
    </row>
    <row r="47" spans="1:12" s="12" customFormat="1" ht="12.75">
      <c r="A47" s="32">
        <v>3</v>
      </c>
      <c r="B47" s="29" t="s">
        <v>50</v>
      </c>
      <c r="C47" s="29">
        <v>1970</v>
      </c>
      <c r="D47" s="30">
        <v>0.04798611111111111</v>
      </c>
      <c r="E47" s="30">
        <v>0.05482638888888889</v>
      </c>
      <c r="F47" s="30">
        <v>0.06202546296296296</v>
      </c>
      <c r="G47" s="30">
        <v>0.06938657407407407</v>
      </c>
      <c r="H47" s="30">
        <v>0.0765162037037037</v>
      </c>
      <c r="I47" s="30"/>
      <c r="J47" s="30"/>
      <c r="K47" s="30"/>
      <c r="L47" s="31">
        <f>H47-D47</f>
        <v>0.028530092592592586</v>
      </c>
    </row>
    <row r="48" spans="1:12" s="12" customFormat="1" ht="12.75">
      <c r="A48" s="32"/>
      <c r="B48" s="29" t="s">
        <v>16</v>
      </c>
      <c r="C48" s="29">
        <f>C$8-C47</f>
        <v>39</v>
      </c>
      <c r="D48" s="30"/>
      <c r="E48" s="30">
        <f>E47-D47</f>
        <v>0.0068402777777777785</v>
      </c>
      <c r="F48" s="30">
        <f>F47-E47</f>
        <v>0.007199074074074073</v>
      </c>
      <c r="G48" s="30">
        <f>G47-F47</f>
        <v>0.00736111111111111</v>
      </c>
      <c r="H48" s="30">
        <f>H47-G47</f>
        <v>0.007129629629629625</v>
      </c>
      <c r="I48" s="30"/>
      <c r="J48" s="30"/>
      <c r="K48" s="30"/>
      <c r="L48" s="33"/>
    </row>
    <row r="49" spans="1:12" s="12" customFormat="1" ht="12.75">
      <c r="A49" s="32">
        <v>4</v>
      </c>
      <c r="B49" s="29" t="s">
        <v>29</v>
      </c>
      <c r="C49" s="29">
        <v>1994</v>
      </c>
      <c r="D49" s="30">
        <v>0.04902777777777778</v>
      </c>
      <c r="E49" s="30">
        <v>0.05589120370370371</v>
      </c>
      <c r="F49" s="30">
        <v>0.06331018518518518</v>
      </c>
      <c r="G49" s="30">
        <v>0.07105324074074075</v>
      </c>
      <c r="H49" s="30">
        <v>0.07868055555555555</v>
      </c>
      <c r="I49" s="30"/>
      <c r="J49" s="30"/>
      <c r="K49" s="30"/>
      <c r="L49" s="31">
        <f>H49-D49</f>
        <v>0.029652777777777764</v>
      </c>
    </row>
    <row r="50" spans="1:12" s="12" customFormat="1" ht="12.75">
      <c r="A50" s="32"/>
      <c r="B50" s="29" t="s">
        <v>16</v>
      </c>
      <c r="C50" s="29">
        <f>C$8-C49</f>
        <v>15</v>
      </c>
      <c r="D50" s="30"/>
      <c r="E50" s="30">
        <f>E49-D49</f>
        <v>0.006863425925925926</v>
      </c>
      <c r="F50" s="30">
        <f>F49-E49</f>
        <v>0.007418981481481471</v>
      </c>
      <c r="G50" s="30">
        <f>G49-F49</f>
        <v>0.0077430555555555725</v>
      </c>
      <c r="H50" s="30">
        <f>H49-G49</f>
        <v>0.007627314814814795</v>
      </c>
      <c r="I50" s="30"/>
      <c r="J50" s="30"/>
      <c r="K50" s="30"/>
      <c r="L50" s="33"/>
    </row>
    <row r="51" spans="1:12" s="12" customFormat="1" ht="12.75">
      <c r="A51" s="32">
        <v>5</v>
      </c>
      <c r="B51" s="29" t="s">
        <v>54</v>
      </c>
      <c r="C51" s="29">
        <v>1953</v>
      </c>
      <c r="D51" s="30">
        <v>0.036597222222222225</v>
      </c>
      <c r="E51" s="30">
        <v>0.04696759259259259</v>
      </c>
      <c r="F51" s="30">
        <v>0.0579050925925926</v>
      </c>
      <c r="G51" s="30">
        <v>0.06917824074074073</v>
      </c>
      <c r="H51" s="30">
        <v>0.08049768518518519</v>
      </c>
      <c r="I51" s="30"/>
      <c r="J51" s="30"/>
      <c r="K51" s="30"/>
      <c r="L51" s="31">
        <f>H51-D51</f>
        <v>0.04390046296296296</v>
      </c>
    </row>
    <row r="52" spans="1:12" s="12" customFormat="1" ht="12.75">
      <c r="A52" s="32"/>
      <c r="B52" s="29" t="s">
        <v>59</v>
      </c>
      <c r="C52" s="29">
        <f>C$8-C51</f>
        <v>56</v>
      </c>
      <c r="D52" s="30"/>
      <c r="E52" s="30">
        <f>E51-D51</f>
        <v>0.010370370370370363</v>
      </c>
      <c r="F52" s="30">
        <f>F51-E51</f>
        <v>0.01093750000000001</v>
      </c>
      <c r="G52" s="30">
        <f>G51-F51</f>
        <v>0.011273148148148136</v>
      </c>
      <c r="H52" s="30">
        <f>H51-G51</f>
        <v>0.011319444444444451</v>
      </c>
      <c r="I52" s="30"/>
      <c r="J52" s="30"/>
      <c r="K52" s="30"/>
      <c r="L52" s="33"/>
    </row>
    <row r="53" spans="1:12" s="12" customFormat="1" ht="12.75">
      <c r="A53" s="32">
        <v>6</v>
      </c>
      <c r="B53" s="29" t="s">
        <v>62</v>
      </c>
      <c r="C53" s="29">
        <v>1964</v>
      </c>
      <c r="D53" s="30">
        <v>0.04548611111111111</v>
      </c>
      <c r="E53" s="30">
        <v>0.05443287037037037</v>
      </c>
      <c r="F53" s="30">
        <v>0.06422453703703704</v>
      </c>
      <c r="G53" s="30">
        <v>0.07408564814814815</v>
      </c>
      <c r="H53" s="30">
        <v>0.08362268518518519</v>
      </c>
      <c r="I53" s="30"/>
      <c r="J53" s="30"/>
      <c r="K53" s="30"/>
      <c r="L53" s="31">
        <f>H53-D53</f>
        <v>0.03813657407407408</v>
      </c>
    </row>
    <row r="54" spans="1:12" s="12" customFormat="1" ht="12.75">
      <c r="A54" s="32"/>
      <c r="B54" s="29" t="s">
        <v>16</v>
      </c>
      <c r="C54" s="29">
        <f>C$8-C53</f>
        <v>45</v>
      </c>
      <c r="D54" s="30"/>
      <c r="E54" s="30">
        <f>E53-D53</f>
        <v>0.008946759259259258</v>
      </c>
      <c r="F54" s="30">
        <f>F53-E53</f>
        <v>0.00979166666666667</v>
      </c>
      <c r="G54" s="30">
        <f>G53-F53</f>
        <v>0.009861111111111112</v>
      </c>
      <c r="H54" s="30">
        <f>H53-G53</f>
        <v>0.009537037037037038</v>
      </c>
      <c r="I54" s="30"/>
      <c r="J54" s="30"/>
      <c r="K54" s="30"/>
      <c r="L54" s="33"/>
    </row>
    <row r="55" spans="1:12" s="12" customFormat="1" ht="12.75">
      <c r="A55" s="32">
        <v>7</v>
      </c>
      <c r="B55" s="29" t="s">
        <v>49</v>
      </c>
      <c r="C55" s="29">
        <v>1985</v>
      </c>
      <c r="D55" s="30">
        <v>0.04986111111111111</v>
      </c>
      <c r="E55" s="30">
        <v>0.05815972222222222</v>
      </c>
      <c r="F55" s="30">
        <v>0.06704861111111111</v>
      </c>
      <c r="G55" s="30">
        <v>0.07662037037037038</v>
      </c>
      <c r="H55" s="30">
        <v>0.08623842592592591</v>
      </c>
      <c r="I55" s="30"/>
      <c r="J55" s="30"/>
      <c r="K55" s="30"/>
      <c r="L55" s="31">
        <f>H55-D55</f>
        <v>0.0363773148148148</v>
      </c>
    </row>
    <row r="56" spans="1:12" s="12" customFormat="1" ht="12.75">
      <c r="A56" s="32"/>
      <c r="B56" s="29" t="s">
        <v>16</v>
      </c>
      <c r="C56" s="29">
        <f>C$8-C55</f>
        <v>24</v>
      </c>
      <c r="D56" s="30"/>
      <c r="E56" s="30">
        <f>E55-D55</f>
        <v>0.008298611111111104</v>
      </c>
      <c r="F56" s="30">
        <f>F55-E55</f>
        <v>0.008888888888888898</v>
      </c>
      <c r="G56" s="30">
        <f>G55-F55</f>
        <v>0.009571759259259266</v>
      </c>
      <c r="H56" s="30">
        <f>H55-G55</f>
        <v>0.009618055555555532</v>
      </c>
      <c r="I56" s="30"/>
      <c r="J56" s="30"/>
      <c r="K56" s="30"/>
      <c r="L56" s="33"/>
    </row>
    <row r="57" spans="1:12" s="12" customFormat="1" ht="12.75">
      <c r="A57" s="36" t="s">
        <v>20</v>
      </c>
      <c r="L57" s="11"/>
    </row>
    <row r="58" spans="1:12" s="12" customFormat="1" ht="12.75">
      <c r="A58" s="36" t="s">
        <v>21</v>
      </c>
      <c r="L58" s="11"/>
    </row>
    <row r="59" spans="1:12" s="12" customFormat="1" ht="12.75">
      <c r="A59" s="36" t="s">
        <v>22</v>
      </c>
      <c r="L59" s="11"/>
    </row>
    <row r="60" spans="1:12" s="12" customFormat="1" ht="12.75">
      <c r="A60" s="36" t="s">
        <v>30</v>
      </c>
      <c r="L60" s="11"/>
    </row>
    <row r="61" spans="1:12" s="12" customFormat="1" ht="12.75">
      <c r="A61" s="36" t="s">
        <v>23</v>
      </c>
      <c r="L61" s="11"/>
    </row>
    <row r="62" spans="1:12" s="12" customFormat="1" ht="12.75">
      <c r="A62" s="36" t="s">
        <v>40</v>
      </c>
      <c r="L62" s="11"/>
    </row>
    <row r="63" spans="1:12" s="12" customFormat="1" ht="12.75">
      <c r="A63" s="36" t="s">
        <v>31</v>
      </c>
      <c r="L63" s="11"/>
    </row>
    <row r="64" spans="1:12" s="12" customFormat="1" ht="12.75">
      <c r="A64" s="36" t="s">
        <v>32</v>
      </c>
      <c r="L64" s="11"/>
    </row>
    <row r="65" spans="1:12" s="12" customFormat="1" ht="12.75">
      <c r="A65" s="36" t="s">
        <v>24</v>
      </c>
      <c r="C65" s="12" t="s">
        <v>63</v>
      </c>
      <c r="H65" s="12" t="s">
        <v>25</v>
      </c>
      <c r="L65" s="11"/>
    </row>
    <row r="66" spans="1:12" s="7" customFormat="1" ht="12.75">
      <c r="A66" s="6"/>
      <c r="L66" s="8"/>
    </row>
    <row r="67" spans="1:12" s="7" customFormat="1" ht="12.75">
      <c r="A67" s="6"/>
      <c r="L67" s="8"/>
    </row>
    <row r="68" spans="1:12" s="7" customFormat="1" ht="12.75">
      <c r="A68" s="6"/>
      <c r="L68" s="8"/>
    </row>
  </sheetData>
  <sheetProtection/>
  <mergeCells count="3">
    <mergeCell ref="A3:K3"/>
    <mergeCell ref="A4:K4"/>
    <mergeCell ref="B42:K42"/>
  </mergeCells>
  <printOptions/>
  <pageMargins left="0.75" right="0.75" top="0.67" bottom="0.8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B29" sqref="B29"/>
    </sheetView>
  </sheetViews>
  <sheetFormatPr defaultColWidth="9.00390625" defaultRowHeight="12.75"/>
  <sheetData>
    <row r="1" spans="1:9" ht="12.75">
      <c r="A1" s="4" t="s">
        <v>69</v>
      </c>
      <c r="B1" s="4"/>
      <c r="C1" s="4"/>
      <c r="D1" s="4"/>
      <c r="E1" s="4"/>
      <c r="F1" s="4"/>
      <c r="G1" s="4"/>
      <c r="H1" s="4"/>
      <c r="I1" s="4"/>
    </row>
    <row r="2" spans="1:9" ht="12.75">
      <c r="A2" s="4" t="s">
        <v>15</v>
      </c>
      <c r="B2" s="4"/>
      <c r="C2" s="4"/>
      <c r="D2" s="4" t="s">
        <v>70</v>
      </c>
      <c r="E2" s="4" t="s">
        <v>27</v>
      </c>
      <c r="F2" s="4"/>
      <c r="G2" s="4"/>
      <c r="H2" s="4"/>
      <c r="I2" s="4"/>
    </row>
    <row r="3" spans="1:9" ht="12.75">
      <c r="A3" s="4" t="s">
        <v>71</v>
      </c>
      <c r="B3" s="4" t="s">
        <v>72</v>
      </c>
      <c r="C3" s="4"/>
      <c r="D3" s="4" t="s">
        <v>73</v>
      </c>
      <c r="E3" s="4" t="s">
        <v>74</v>
      </c>
      <c r="F3" s="4" t="s">
        <v>72</v>
      </c>
      <c r="G3" s="4"/>
      <c r="H3" s="4" t="s">
        <v>75</v>
      </c>
      <c r="I3" s="4" t="s">
        <v>76</v>
      </c>
    </row>
    <row r="4" spans="1:9" ht="12.75">
      <c r="A4" s="5">
        <v>0.08090277777777778</v>
      </c>
      <c r="B4" s="4">
        <v>1</v>
      </c>
      <c r="C4" s="4"/>
      <c r="D4" s="5">
        <v>0.022430555555555558</v>
      </c>
      <c r="E4" s="5">
        <v>0.049652777777777775</v>
      </c>
      <c r="F4" s="4">
        <v>1</v>
      </c>
      <c r="G4" s="4"/>
      <c r="H4" s="5">
        <v>0.04376524399919775</v>
      </c>
      <c r="I4" s="5">
        <f aca="true" t="shared" si="0" ref="I4:I67">(A4+H4)/2</f>
        <v>0.062334010888487765</v>
      </c>
    </row>
    <row r="5" spans="1:9" ht="12.75">
      <c r="A5" s="5">
        <v>0.07523148148148148</v>
      </c>
      <c r="B5" s="4">
        <v>2</v>
      </c>
      <c r="C5" s="4"/>
      <c r="D5" s="5">
        <v>0.027638888888888886</v>
      </c>
      <c r="E5" s="5">
        <v>0.044444444444444446</v>
      </c>
      <c r="F5" s="4">
        <v>2</v>
      </c>
      <c r="G5" s="4"/>
      <c r="H5" s="5">
        <v>0.04018872943582245</v>
      </c>
      <c r="I5" s="5">
        <f t="shared" si="0"/>
        <v>0.05771010545865196</v>
      </c>
    </row>
    <row r="6" spans="1:9" ht="12.75">
      <c r="A6" s="5">
        <v>0.06743055555555556</v>
      </c>
      <c r="B6" s="4">
        <v>3</v>
      </c>
      <c r="C6" s="4"/>
      <c r="D6" s="5">
        <v>0.030555555555555558</v>
      </c>
      <c r="E6" s="5">
        <v>0.041527777777777775</v>
      </c>
      <c r="F6" s="4">
        <v>3</v>
      </c>
      <c r="G6" s="4"/>
      <c r="H6" s="5">
        <v>0.0363298584595491</v>
      </c>
      <c r="I6" s="5">
        <f t="shared" si="0"/>
        <v>0.05188020700755233</v>
      </c>
    </row>
    <row r="7" spans="1:9" ht="12.75">
      <c r="A7" s="5">
        <v>0.06291666666666666</v>
      </c>
      <c r="B7" s="4">
        <v>4</v>
      </c>
      <c r="C7" s="4"/>
      <c r="D7" s="5">
        <v>0.032777777777777774</v>
      </c>
      <c r="E7" s="5">
        <v>0.03930555555555556</v>
      </c>
      <c r="F7" s="4">
        <v>4</v>
      </c>
      <c r="G7" s="4"/>
      <c r="H7" s="5">
        <v>0.03322393791767055</v>
      </c>
      <c r="I7" s="5">
        <f t="shared" si="0"/>
        <v>0.048070302292168604</v>
      </c>
    </row>
    <row r="8" spans="1:9" ht="12.75">
      <c r="A8" s="5">
        <v>0.05958333333333333</v>
      </c>
      <c r="B8" s="4">
        <v>5</v>
      </c>
      <c r="C8" s="4"/>
      <c r="D8" s="5">
        <v>0.034375</v>
      </c>
      <c r="E8" s="5">
        <v>0.03770833333333333</v>
      </c>
      <c r="F8" s="4">
        <v>5</v>
      </c>
      <c r="G8" s="4"/>
      <c r="H8" s="5">
        <v>0.030101866212499013</v>
      </c>
      <c r="I8" s="5">
        <f t="shared" si="0"/>
        <v>0.04484259977291617</v>
      </c>
    </row>
    <row r="9" spans="1:9" ht="12.75">
      <c r="A9" s="5">
        <v>0.057152777777777775</v>
      </c>
      <c r="B9" s="4">
        <v>6</v>
      </c>
      <c r="C9" s="4"/>
      <c r="D9" s="5">
        <v>0.035277777777777776</v>
      </c>
      <c r="E9" s="5">
        <v>0.03680555555555556</v>
      </c>
      <c r="F9" s="4">
        <v>6</v>
      </c>
      <c r="G9" s="4"/>
      <c r="H9" s="5">
        <v>0.02446498993941512</v>
      </c>
      <c r="I9" s="5">
        <f t="shared" si="0"/>
        <v>0.04080888385859645</v>
      </c>
    </row>
    <row r="10" spans="1:9" ht="12.75">
      <c r="A10" s="5">
        <v>0.05444444444444444</v>
      </c>
      <c r="B10" s="4">
        <v>7</v>
      </c>
      <c r="C10" s="4"/>
      <c r="D10" s="5">
        <v>0.036458333333333336</v>
      </c>
      <c r="E10" s="5">
        <v>0.035625</v>
      </c>
      <c r="F10" s="4">
        <v>7</v>
      </c>
      <c r="G10" s="4"/>
      <c r="H10" s="5">
        <v>0.02069610039892293</v>
      </c>
      <c r="I10" s="5">
        <f t="shared" si="0"/>
        <v>0.03757027242168369</v>
      </c>
    </row>
    <row r="11" spans="1:9" ht="12.75">
      <c r="A11" s="5">
        <v>0.051319444444444445</v>
      </c>
      <c r="B11" s="4">
        <v>8</v>
      </c>
      <c r="C11" s="4"/>
      <c r="D11" s="5">
        <v>0.03763888888888889</v>
      </c>
      <c r="E11" s="5">
        <v>0.034444444444444444</v>
      </c>
      <c r="F11" s="4">
        <v>8</v>
      </c>
      <c r="G11" s="4"/>
      <c r="H11" s="5">
        <v>0.018819884671033738</v>
      </c>
      <c r="I11" s="5">
        <f t="shared" si="0"/>
        <v>0.03506966455773909</v>
      </c>
    </row>
    <row r="12" spans="1:9" ht="12.75">
      <c r="A12" s="5">
        <v>0.048402777777777774</v>
      </c>
      <c r="B12" s="4">
        <v>9</v>
      </c>
      <c r="C12" s="4"/>
      <c r="D12" s="5">
        <v>0.03833333333333333</v>
      </c>
      <c r="E12" s="5">
        <v>0.03375</v>
      </c>
      <c r="F12" s="4">
        <v>9</v>
      </c>
      <c r="G12" s="4"/>
      <c r="H12" s="5">
        <v>0.017881776760029736</v>
      </c>
      <c r="I12" s="5">
        <f t="shared" si="0"/>
        <v>0.03314227726890376</v>
      </c>
    </row>
    <row r="13" spans="1:9" ht="12.75">
      <c r="A13" s="5">
        <v>0.04729166666666667</v>
      </c>
      <c r="B13" s="4">
        <v>10</v>
      </c>
      <c r="C13" s="4"/>
      <c r="D13" s="5">
        <v>0.03895833333333333</v>
      </c>
      <c r="E13" s="5">
        <v>0.033125</v>
      </c>
      <c r="F13" s="4">
        <v>10</v>
      </c>
      <c r="G13" s="4"/>
      <c r="H13" s="5">
        <v>0.016425240827619928</v>
      </c>
      <c r="I13" s="5">
        <f t="shared" si="0"/>
        <v>0.0318584537471433</v>
      </c>
    </row>
    <row r="14" spans="1:9" ht="12.75">
      <c r="A14" s="5">
        <v>0.04618055555555556</v>
      </c>
      <c r="B14" s="4">
        <v>11</v>
      </c>
      <c r="C14" s="4"/>
      <c r="D14" s="5">
        <v>0.03944444444444444</v>
      </c>
      <c r="E14" s="5">
        <v>0.03263888888888889</v>
      </c>
      <c r="F14" s="4">
        <v>11</v>
      </c>
      <c r="G14" s="4"/>
      <c r="H14" s="5">
        <v>0.01583078288315067</v>
      </c>
      <c r="I14" s="5">
        <f t="shared" si="0"/>
        <v>0.03100566921935311</v>
      </c>
    </row>
    <row r="15" spans="1:9" ht="12.75">
      <c r="A15" s="5">
        <v>0.045</v>
      </c>
      <c r="B15" s="4">
        <v>12</v>
      </c>
      <c r="C15" s="4"/>
      <c r="D15" s="5">
        <v>0.03986111111111111</v>
      </c>
      <c r="E15" s="5">
        <v>0.03222222222222222</v>
      </c>
      <c r="F15" s="4">
        <v>12</v>
      </c>
      <c r="G15" s="4"/>
      <c r="H15" s="5">
        <v>0.015397836383373659</v>
      </c>
      <c r="I15" s="5">
        <f t="shared" si="0"/>
        <v>0.030198918191686828</v>
      </c>
    </row>
    <row r="16" spans="1:9" ht="12.75">
      <c r="A16" s="5">
        <v>0.043680555555555556</v>
      </c>
      <c r="B16" s="4">
        <v>13</v>
      </c>
      <c r="C16" s="4"/>
      <c r="D16" s="5">
        <v>0.040138888888888884</v>
      </c>
      <c r="E16" s="5">
        <v>0.03194444444444445</v>
      </c>
      <c r="F16" s="4">
        <v>13</v>
      </c>
      <c r="G16" s="4"/>
      <c r="H16" s="5">
        <v>0.014955478003166715</v>
      </c>
      <c r="I16" s="5">
        <f t="shared" si="0"/>
        <v>0.029318016779361133</v>
      </c>
    </row>
    <row r="17" spans="1:9" ht="12.75">
      <c r="A17" s="5">
        <v>0.042569444444444444</v>
      </c>
      <c r="B17" s="4">
        <v>14</v>
      </c>
      <c r="C17" s="4"/>
      <c r="D17" s="5">
        <v>0.04048611111111111</v>
      </c>
      <c r="E17" s="5">
        <v>0.03159722222222222</v>
      </c>
      <c r="F17" s="4">
        <v>14</v>
      </c>
      <c r="G17" s="4"/>
      <c r="H17" s="5">
        <v>0.014475472101240032</v>
      </c>
      <c r="I17" s="5">
        <f t="shared" si="0"/>
        <v>0.02852245827284224</v>
      </c>
    </row>
    <row r="18" spans="1:9" ht="12.75">
      <c r="A18" s="5">
        <v>0.041875</v>
      </c>
      <c r="B18" s="4">
        <v>15</v>
      </c>
      <c r="C18" s="4"/>
      <c r="D18" s="5">
        <v>0.040763888888888884</v>
      </c>
      <c r="E18" s="5">
        <v>0.03131944444444445</v>
      </c>
      <c r="F18" s="4">
        <v>15</v>
      </c>
      <c r="G18" s="4"/>
      <c r="H18" s="5">
        <v>0.014089585003612693</v>
      </c>
      <c r="I18" s="5">
        <f t="shared" si="0"/>
        <v>0.02798229250180635</v>
      </c>
    </row>
    <row r="19" spans="1:9" ht="12.75">
      <c r="A19" s="5">
        <v>0.04125</v>
      </c>
      <c r="B19" s="4">
        <v>16</v>
      </c>
      <c r="C19" s="4"/>
      <c r="D19" s="5">
        <v>0.04104166666666667</v>
      </c>
      <c r="E19" s="5">
        <v>0.031041666666666665</v>
      </c>
      <c r="F19" s="4">
        <v>16</v>
      </c>
      <c r="G19" s="4"/>
      <c r="H19" s="5">
        <v>0.013709665414653155</v>
      </c>
      <c r="I19" s="5">
        <f t="shared" si="0"/>
        <v>0.02747983270732658</v>
      </c>
    </row>
    <row r="20" spans="1:9" ht="12.75">
      <c r="A20" s="5">
        <v>0.04076388888888889</v>
      </c>
      <c r="B20" s="4">
        <v>17</v>
      </c>
      <c r="C20" s="4"/>
      <c r="D20" s="5">
        <v>0.041180555555555554</v>
      </c>
      <c r="E20" s="5">
        <v>0.03090277777777778</v>
      </c>
      <c r="F20" s="4">
        <v>17</v>
      </c>
      <c r="G20" s="4"/>
      <c r="H20" s="5">
        <v>0.013376390210975732</v>
      </c>
      <c r="I20" s="5">
        <f t="shared" si="0"/>
        <v>0.02707013954993231</v>
      </c>
    </row>
    <row r="21" spans="1:9" ht="12.75">
      <c r="A21" s="5">
        <v>0.04034722222222222</v>
      </c>
      <c r="B21" s="4">
        <v>18</v>
      </c>
      <c r="C21" s="4"/>
      <c r="D21" s="5">
        <v>0.04131944444444445</v>
      </c>
      <c r="E21" s="5">
        <v>0.030763888888888886</v>
      </c>
      <c r="F21" s="4">
        <v>18</v>
      </c>
      <c r="G21" s="4"/>
      <c r="H21" s="5">
        <v>0.013162435909706095</v>
      </c>
      <c r="I21" s="5">
        <f t="shared" si="0"/>
        <v>0.02675482906596416</v>
      </c>
    </row>
    <row r="22" spans="1:9" ht="12.75">
      <c r="A22" s="5">
        <v>0.04006944444444444</v>
      </c>
      <c r="B22" s="4">
        <v>19</v>
      </c>
      <c r="C22" s="4"/>
      <c r="D22" s="5">
        <v>0.041527777777777775</v>
      </c>
      <c r="E22" s="5">
        <v>0.030555555555555555</v>
      </c>
      <c r="F22" s="4">
        <v>19</v>
      </c>
      <c r="G22" s="4"/>
      <c r="H22" s="5">
        <v>0.01300721875417017</v>
      </c>
      <c r="I22" s="5">
        <f t="shared" si="0"/>
        <v>0.026538331599307307</v>
      </c>
    </row>
    <row r="23" spans="1:9" ht="12.75">
      <c r="A23" s="5">
        <v>0.03965277777777778</v>
      </c>
      <c r="B23" s="4">
        <v>20</v>
      </c>
      <c r="C23" s="4"/>
      <c r="D23" s="5">
        <v>0.041597222222222216</v>
      </c>
      <c r="E23" s="5">
        <v>0.030486111111111113</v>
      </c>
      <c r="F23" s="4">
        <v>20</v>
      </c>
      <c r="G23" s="4"/>
      <c r="H23" s="5">
        <v>0.01283738960720737</v>
      </c>
      <c r="I23" s="5">
        <f t="shared" si="0"/>
        <v>0.026245083692492576</v>
      </c>
    </row>
    <row r="24" spans="1:9" ht="12.75">
      <c r="A24" s="5">
        <v>0.03944444444444444</v>
      </c>
      <c r="B24" s="4">
        <v>21</v>
      </c>
      <c r="C24" s="4"/>
      <c r="D24" s="5">
        <v>0.04166666666666667</v>
      </c>
      <c r="E24" s="5">
        <v>0.030416666666666665</v>
      </c>
      <c r="F24" s="4">
        <v>21</v>
      </c>
      <c r="G24" s="4"/>
      <c r="H24" s="5">
        <v>0.012696626699982314</v>
      </c>
      <c r="I24" s="5">
        <f t="shared" si="0"/>
        <v>0.02607053557221338</v>
      </c>
    </row>
    <row r="25" spans="1:9" ht="12.75">
      <c r="A25" s="5">
        <v>0.03923611111111111</v>
      </c>
      <c r="B25" s="4">
        <v>22</v>
      </c>
      <c r="C25" s="4"/>
      <c r="D25" s="5">
        <v>0.04173611111111111</v>
      </c>
      <c r="E25" s="5">
        <v>0.030347222222222223</v>
      </c>
      <c r="F25" s="4">
        <v>22</v>
      </c>
      <c r="G25" s="4"/>
      <c r="H25" s="5">
        <v>0.012602507895682966</v>
      </c>
      <c r="I25" s="5">
        <f t="shared" si="0"/>
        <v>0.025919309503397037</v>
      </c>
    </row>
    <row r="26" spans="1:9" ht="12.75">
      <c r="A26" s="5">
        <v>0.03909722222222222</v>
      </c>
      <c r="B26" s="4">
        <v>23</v>
      </c>
      <c r="C26" s="4"/>
      <c r="D26" s="5">
        <v>0.04166666666666667</v>
      </c>
      <c r="E26" s="5">
        <v>0.030416666666666665</v>
      </c>
      <c r="F26" s="4">
        <v>23</v>
      </c>
      <c r="G26" s="4"/>
      <c r="H26" s="5">
        <v>0.012574061192974518</v>
      </c>
      <c r="I26" s="5">
        <f t="shared" si="0"/>
        <v>0.025835641707598368</v>
      </c>
    </row>
    <row r="27" spans="1:9" ht="12.75">
      <c r="A27" s="5">
        <v>0.03895833333333334</v>
      </c>
      <c r="B27" s="4">
        <v>24</v>
      </c>
      <c r="C27" s="4"/>
      <c r="D27" s="5">
        <v>0.041597222222222216</v>
      </c>
      <c r="E27" s="5">
        <v>0.030486111111111113</v>
      </c>
      <c r="F27" s="4">
        <v>24</v>
      </c>
      <c r="G27" s="4"/>
      <c r="H27" s="5">
        <v>0.012555448493533251</v>
      </c>
      <c r="I27" s="5">
        <f t="shared" si="0"/>
        <v>0.025756890913433295</v>
      </c>
    </row>
    <row r="28" spans="1:9" ht="12.75">
      <c r="A28" s="5">
        <v>0.03888888888888889</v>
      </c>
      <c r="B28" s="4">
        <v>25</v>
      </c>
      <c r="C28" s="4"/>
      <c r="D28" s="5">
        <v>0.041527777777777775</v>
      </c>
      <c r="E28" s="5">
        <v>0.030555555555555555</v>
      </c>
      <c r="F28" s="4">
        <v>25</v>
      </c>
      <c r="G28" s="4"/>
      <c r="H28" s="5">
        <v>0.0125</v>
      </c>
      <c r="I28" s="5">
        <f t="shared" si="0"/>
        <v>0.025694444444444443</v>
      </c>
    </row>
    <row r="29" spans="1:9" ht="12.75">
      <c r="A29" s="5">
        <v>0.03895833333333334</v>
      </c>
      <c r="B29" s="4">
        <v>26</v>
      </c>
      <c r="C29" s="4"/>
      <c r="D29" s="5">
        <v>0.04145833333333333</v>
      </c>
      <c r="E29" s="5">
        <v>0.030625</v>
      </c>
      <c r="F29" s="4">
        <v>26</v>
      </c>
      <c r="G29" s="4"/>
      <c r="H29" s="5">
        <v>0.012508228995297502</v>
      </c>
      <c r="I29" s="5">
        <f t="shared" si="0"/>
        <v>0.02573328116431542</v>
      </c>
    </row>
    <row r="30" spans="1:9" ht="12.75">
      <c r="A30" s="5">
        <v>0.03902777777777778</v>
      </c>
      <c r="B30" s="4">
        <v>27</v>
      </c>
      <c r="C30" s="4"/>
      <c r="D30" s="5">
        <v>0.04138888888888889</v>
      </c>
      <c r="E30" s="5">
        <v>0.030694444444444444</v>
      </c>
      <c r="F30" s="4">
        <v>27</v>
      </c>
      <c r="G30" s="4"/>
      <c r="H30" s="5">
        <v>0.012516457990595002</v>
      </c>
      <c r="I30" s="5">
        <f t="shared" si="0"/>
        <v>0.02577211788418639</v>
      </c>
    </row>
    <row r="31" spans="1:9" ht="12.75">
      <c r="A31" s="5">
        <v>0.03909722222222222</v>
      </c>
      <c r="B31" s="4">
        <v>28</v>
      </c>
      <c r="C31" s="4"/>
      <c r="D31" s="5">
        <v>0.04131944444444445</v>
      </c>
      <c r="E31" s="5">
        <v>0.030763888888888886</v>
      </c>
      <c r="F31" s="4">
        <v>28</v>
      </c>
      <c r="G31" s="4"/>
      <c r="H31" s="5">
        <v>0.012541145070606309</v>
      </c>
      <c r="I31" s="5">
        <f t="shared" si="0"/>
        <v>0.025819183646414265</v>
      </c>
    </row>
    <row r="32" spans="1:9" ht="12.75">
      <c r="A32" s="5">
        <v>0.03930555555555556</v>
      </c>
      <c r="B32" s="4">
        <v>29</v>
      </c>
      <c r="C32" s="4"/>
      <c r="D32" s="5">
        <v>0.04125</v>
      </c>
      <c r="E32" s="5">
        <v>0.030833333333333334</v>
      </c>
      <c r="F32" s="4">
        <v>29</v>
      </c>
      <c r="G32" s="4"/>
      <c r="H32" s="5">
        <v>0.012565832150617615</v>
      </c>
      <c r="I32" s="5">
        <f t="shared" si="0"/>
        <v>0.025935693853086587</v>
      </c>
    </row>
    <row r="33" spans="1:9" ht="12.75">
      <c r="A33" s="5">
        <v>0.03944444444444444</v>
      </c>
      <c r="B33" s="4">
        <v>30</v>
      </c>
      <c r="C33" s="4"/>
      <c r="D33" s="5">
        <v>0.041180555555555554</v>
      </c>
      <c r="E33" s="5">
        <v>0.03090277777777778</v>
      </c>
      <c r="F33" s="4">
        <v>30</v>
      </c>
      <c r="G33" s="4"/>
      <c r="H33" s="5">
        <v>0.012606977221223923</v>
      </c>
      <c r="I33" s="5">
        <f t="shared" si="0"/>
        <v>0.026025710832834184</v>
      </c>
    </row>
    <row r="34" spans="1:9" ht="12.75">
      <c r="A34" s="5">
        <v>0.03965277777777778</v>
      </c>
      <c r="B34" s="4">
        <v>31</v>
      </c>
      <c r="C34" s="4"/>
      <c r="D34" s="5">
        <v>0.04111111111111111</v>
      </c>
      <c r="E34" s="5">
        <v>0.030972222222222224</v>
      </c>
      <c r="F34" s="4">
        <v>31</v>
      </c>
      <c r="G34" s="4"/>
      <c r="H34" s="5">
        <v>0.012693381907144691</v>
      </c>
      <c r="I34" s="5">
        <f t="shared" si="0"/>
        <v>0.026173079842461235</v>
      </c>
    </row>
    <row r="35" spans="1:9" ht="12.75">
      <c r="A35" s="5">
        <v>0.03986111111111111</v>
      </c>
      <c r="B35" s="4">
        <v>32</v>
      </c>
      <c r="C35" s="4"/>
      <c r="D35" s="5">
        <v>0.04104166666666667</v>
      </c>
      <c r="E35" s="5">
        <v>0.031041666666666665</v>
      </c>
      <c r="F35" s="4">
        <v>32</v>
      </c>
      <c r="G35" s="4"/>
      <c r="H35" s="5">
        <v>0.012779786546006061</v>
      </c>
      <c r="I35" s="5">
        <f t="shared" si="0"/>
        <v>0.026320448828558586</v>
      </c>
    </row>
    <row r="36" spans="1:9" ht="12.75">
      <c r="A36" s="5">
        <v>0.04006944444444444</v>
      </c>
      <c r="B36" s="4">
        <v>33</v>
      </c>
      <c r="C36" s="4"/>
      <c r="D36" s="5">
        <v>0.040902777777777774</v>
      </c>
      <c r="E36" s="5">
        <v>0.031180555555555555</v>
      </c>
      <c r="F36" s="4">
        <v>33</v>
      </c>
      <c r="G36" s="4"/>
      <c r="H36" s="5">
        <v>0.01283738965426677</v>
      </c>
      <c r="I36" s="5">
        <f t="shared" si="0"/>
        <v>0.026453417049355606</v>
      </c>
    </row>
    <row r="37" spans="1:9" ht="12.75">
      <c r="A37" s="5">
        <v>0.04034722222222222</v>
      </c>
      <c r="B37" s="4">
        <v>34</v>
      </c>
      <c r="C37" s="4"/>
      <c r="D37" s="5">
        <v>0.040763888888888884</v>
      </c>
      <c r="E37" s="5">
        <v>0.03131944444444445</v>
      </c>
      <c r="F37" s="4">
        <v>34</v>
      </c>
      <c r="G37" s="4"/>
      <c r="H37" s="5">
        <v>0.01292478567950748</v>
      </c>
      <c r="I37" s="5">
        <f t="shared" si="0"/>
        <v>0.02663600395086485</v>
      </c>
    </row>
    <row r="38" spans="1:9" ht="12.75">
      <c r="A38" s="5">
        <v>0.04055555555555555</v>
      </c>
      <c r="B38" s="4">
        <v>35</v>
      </c>
      <c r="C38" s="4"/>
      <c r="D38" s="5">
        <v>0.040625</v>
      </c>
      <c r="E38" s="5">
        <v>0.03145833333333333</v>
      </c>
      <c r="F38" s="4">
        <v>35</v>
      </c>
      <c r="G38" s="4"/>
      <c r="H38" s="5">
        <v>0.013012181704748188</v>
      </c>
      <c r="I38" s="5">
        <f t="shared" si="0"/>
        <v>0.02678386863015187</v>
      </c>
    </row>
    <row r="39" spans="1:9" ht="12.75">
      <c r="A39" s="5">
        <v>0.04076388888888889</v>
      </c>
      <c r="B39" s="4">
        <v>36</v>
      </c>
      <c r="C39" s="4"/>
      <c r="D39" s="5">
        <v>0.04048611111111111</v>
      </c>
      <c r="E39" s="5">
        <v>0.03159722222222222</v>
      </c>
      <c r="F39" s="4">
        <v>36</v>
      </c>
      <c r="G39" s="4"/>
      <c r="H39" s="5">
        <v>0.013099577729988897</v>
      </c>
      <c r="I39" s="5">
        <f t="shared" si="0"/>
        <v>0.026931733309438894</v>
      </c>
    </row>
    <row r="40" spans="1:9" ht="12.75">
      <c r="A40" s="5">
        <v>0.04097222222222222</v>
      </c>
      <c r="B40" s="4">
        <v>37</v>
      </c>
      <c r="C40" s="4"/>
      <c r="D40" s="5">
        <v>0.04034722222222222</v>
      </c>
      <c r="E40" s="5">
        <v>0.03173611111111111</v>
      </c>
      <c r="F40" s="4">
        <v>37</v>
      </c>
      <c r="G40" s="4"/>
      <c r="H40" s="5">
        <v>0.013186973755229606</v>
      </c>
      <c r="I40" s="5">
        <f t="shared" si="0"/>
        <v>0.027079597988725914</v>
      </c>
    </row>
    <row r="41" spans="1:9" ht="12.75">
      <c r="A41" s="5">
        <v>0.04125</v>
      </c>
      <c r="B41" s="4">
        <v>38</v>
      </c>
      <c r="C41" s="4"/>
      <c r="D41" s="5">
        <v>0.04</v>
      </c>
      <c r="E41" s="5">
        <v>0.03208333333333333</v>
      </c>
      <c r="F41" s="4">
        <v>38</v>
      </c>
      <c r="G41" s="4"/>
      <c r="H41" s="5">
        <v>0.013283445523581256</v>
      </c>
      <c r="I41" s="5">
        <f t="shared" si="0"/>
        <v>0.02726672276179063</v>
      </c>
    </row>
    <row r="42" spans="1:9" ht="12.75">
      <c r="A42" s="5">
        <v>0.04145833333333333</v>
      </c>
      <c r="B42" s="4">
        <v>39</v>
      </c>
      <c r="C42" s="4"/>
      <c r="D42" s="5">
        <v>0.03972222222222222</v>
      </c>
      <c r="E42" s="5">
        <v>0.03236111111111111</v>
      </c>
      <c r="F42" s="4">
        <v>39</v>
      </c>
      <c r="G42" s="4"/>
      <c r="H42" s="5">
        <v>0.013379917291932903</v>
      </c>
      <c r="I42" s="5">
        <f t="shared" si="0"/>
        <v>0.027419125312633116</v>
      </c>
    </row>
    <row r="43" spans="1:9" ht="12.75">
      <c r="A43" s="5">
        <v>0.041666666666666664</v>
      </c>
      <c r="B43" s="4">
        <v>40</v>
      </c>
      <c r="C43" s="4"/>
      <c r="D43" s="5">
        <v>0.03930555555555555</v>
      </c>
      <c r="E43" s="5">
        <v>0.03277777777777778</v>
      </c>
      <c r="F43" s="4">
        <v>40</v>
      </c>
      <c r="G43" s="4"/>
      <c r="H43" s="5">
        <v>0.013495710972205309</v>
      </c>
      <c r="I43" s="5">
        <f t="shared" si="0"/>
        <v>0.027581188819435987</v>
      </c>
    </row>
    <row r="44" spans="1:9" ht="12.75">
      <c r="A44" s="5">
        <v>0.041875</v>
      </c>
      <c r="B44" s="4">
        <v>41</v>
      </c>
      <c r="C44" s="4"/>
      <c r="D44" s="5">
        <v>0.03895833333333333</v>
      </c>
      <c r="E44" s="5">
        <v>0.033125</v>
      </c>
      <c r="F44" s="4">
        <v>41</v>
      </c>
      <c r="G44" s="4"/>
      <c r="H44" s="5">
        <v>0.013616720894203833</v>
      </c>
      <c r="I44" s="5">
        <f t="shared" si="0"/>
        <v>0.02774586044710192</v>
      </c>
    </row>
    <row r="45" spans="1:9" ht="12.75">
      <c r="A45" s="5">
        <v>0.042083333333333334</v>
      </c>
      <c r="B45" s="4">
        <v>42</v>
      </c>
      <c r="C45" s="4"/>
      <c r="D45" s="5">
        <v>0.03861111111111111</v>
      </c>
      <c r="E45" s="5">
        <v>0.03347222222222222</v>
      </c>
      <c r="F45" s="4">
        <v>42</v>
      </c>
      <c r="G45" s="4"/>
      <c r="H45" s="5">
        <v>0.013737730816202358</v>
      </c>
      <c r="I45" s="5">
        <f t="shared" si="0"/>
        <v>0.027910532074767846</v>
      </c>
    </row>
    <row r="46" spans="1:9" ht="12.75">
      <c r="A46" s="5">
        <v>0.042361111111111106</v>
      </c>
      <c r="B46" s="4">
        <v>43</v>
      </c>
      <c r="C46" s="4"/>
      <c r="D46" s="5">
        <v>0.03826388888888888</v>
      </c>
      <c r="E46" s="5">
        <v>0.03381944444444445</v>
      </c>
      <c r="F46" s="4">
        <v>43</v>
      </c>
      <c r="G46" s="4"/>
      <c r="H46" s="5">
        <v>0.013858740738200882</v>
      </c>
      <c r="I46" s="5">
        <f t="shared" si="0"/>
        <v>0.028109925924655995</v>
      </c>
    </row>
    <row r="47" spans="1:9" ht="12.75">
      <c r="A47" s="5">
        <v>0.042777777777777776</v>
      </c>
      <c r="B47" s="4">
        <v>44</v>
      </c>
      <c r="C47" s="4"/>
      <c r="D47" s="5">
        <v>0.03777777777777778</v>
      </c>
      <c r="E47" s="5">
        <v>0.034305555555555554</v>
      </c>
      <c r="F47" s="4">
        <v>44</v>
      </c>
      <c r="G47" s="4"/>
      <c r="H47" s="5">
        <v>0.013979750660199406</v>
      </c>
      <c r="I47" s="5">
        <f t="shared" si="0"/>
        <v>0.028378764218988592</v>
      </c>
    </row>
    <row r="48" spans="1:9" ht="12.75">
      <c r="A48" s="5">
        <v>0.042986111111111114</v>
      </c>
      <c r="B48" s="4">
        <v>45</v>
      </c>
      <c r="C48" s="4"/>
      <c r="D48" s="5">
        <v>0.03722222222222222</v>
      </c>
      <c r="E48" s="5">
        <v>0.034861111111111114</v>
      </c>
      <c r="F48" s="4">
        <v>45</v>
      </c>
      <c r="G48" s="4"/>
      <c r="H48" s="5">
        <v>0.014100760582197931</v>
      </c>
      <c r="I48" s="5">
        <f t="shared" si="0"/>
        <v>0.028543435846654523</v>
      </c>
    </row>
    <row r="49" spans="1:9" ht="12.75">
      <c r="A49" s="5">
        <v>0.043333333333333335</v>
      </c>
      <c r="B49" s="4">
        <v>46</v>
      </c>
      <c r="C49" s="4"/>
      <c r="D49" s="5">
        <v>0.03659722222222222</v>
      </c>
      <c r="E49" s="5">
        <v>0.035486111111111114</v>
      </c>
      <c r="F49" s="4">
        <v>46</v>
      </c>
      <c r="G49" s="4"/>
      <c r="H49" s="5">
        <v>0.014236870841565398</v>
      </c>
      <c r="I49" s="5">
        <f t="shared" si="0"/>
        <v>0.028785102087449367</v>
      </c>
    </row>
    <row r="50" spans="1:9" ht="12.75">
      <c r="A50" s="5">
        <v>0.043541666666666666</v>
      </c>
      <c r="B50" s="4">
        <v>47</v>
      </c>
      <c r="C50" s="4"/>
      <c r="D50" s="5">
        <v>0.036041666666666666</v>
      </c>
      <c r="E50" s="5">
        <v>0.036041666666666666</v>
      </c>
      <c r="F50" s="4">
        <v>47</v>
      </c>
      <c r="G50" s="4"/>
      <c r="H50" s="5">
        <v>0.014382603189307145</v>
      </c>
      <c r="I50" s="5">
        <f t="shared" si="0"/>
        <v>0.028962134927986907</v>
      </c>
    </row>
    <row r="51" spans="1:9" ht="12.75">
      <c r="A51" s="5">
        <v>0.043819444444444446</v>
      </c>
      <c r="B51" s="4">
        <v>48</v>
      </c>
      <c r="C51" s="4"/>
      <c r="D51" s="5">
        <v>0.03548611111111111</v>
      </c>
      <c r="E51" s="5">
        <v>0.036597222222222225</v>
      </c>
      <c r="F51" s="4">
        <v>48</v>
      </c>
      <c r="G51" s="4"/>
      <c r="H51" s="5">
        <v>0.014528335537048893</v>
      </c>
      <c r="I51" s="5">
        <f t="shared" si="0"/>
        <v>0.02917388999074667</v>
      </c>
    </row>
    <row r="52" spans="1:9" ht="12.75">
      <c r="A52" s="5">
        <v>0.044097222222222225</v>
      </c>
      <c r="B52" s="4">
        <v>49</v>
      </c>
      <c r="C52" s="4"/>
      <c r="D52" s="5">
        <v>0.034861111111111114</v>
      </c>
      <c r="E52" s="5">
        <v>0.03722222222222222</v>
      </c>
      <c r="F52" s="4">
        <v>49</v>
      </c>
      <c r="G52" s="4"/>
      <c r="H52" s="5">
        <v>0.01467406788479064</v>
      </c>
      <c r="I52" s="5">
        <f t="shared" si="0"/>
        <v>0.029385645053506434</v>
      </c>
    </row>
    <row r="53" spans="1:9" ht="12.75">
      <c r="A53" s="5">
        <v>0.044444444444444446</v>
      </c>
      <c r="B53" s="4">
        <v>50</v>
      </c>
      <c r="C53" s="4"/>
      <c r="D53" s="5">
        <v>0.03395833333333333</v>
      </c>
      <c r="E53" s="5">
        <v>0.038125</v>
      </c>
      <c r="F53" s="4">
        <v>50</v>
      </c>
      <c r="G53" s="4"/>
      <c r="H53" s="5">
        <v>0.014819800232532388</v>
      </c>
      <c r="I53" s="5">
        <f t="shared" si="0"/>
        <v>0.029632122338488418</v>
      </c>
    </row>
    <row r="54" spans="1:9" ht="12.75">
      <c r="A54" s="5">
        <v>0.04479166666666667</v>
      </c>
      <c r="B54" s="4">
        <v>51</v>
      </c>
      <c r="C54" s="4"/>
      <c r="D54" s="5">
        <v>0.03319444444444444</v>
      </c>
      <c r="E54" s="5">
        <v>0.03888888888888889</v>
      </c>
      <c r="F54" s="4">
        <v>51</v>
      </c>
      <c r="G54" s="4"/>
      <c r="H54" s="5">
        <v>0.014965532580274136</v>
      </c>
      <c r="I54" s="5">
        <f t="shared" si="0"/>
        <v>0.029878599623470403</v>
      </c>
    </row>
    <row r="55" spans="1:9" ht="12.75">
      <c r="A55" s="5">
        <v>0.04527777777777778</v>
      </c>
      <c r="B55" s="4">
        <v>52</v>
      </c>
      <c r="C55" s="4"/>
      <c r="D55" s="5">
        <v>0.0325</v>
      </c>
      <c r="E55" s="5">
        <v>0.03958333333333333</v>
      </c>
      <c r="F55" s="4">
        <v>52</v>
      </c>
      <c r="G55" s="4"/>
      <c r="H55" s="5">
        <v>0.015111264928015884</v>
      </c>
      <c r="I55" s="5">
        <f t="shared" si="0"/>
        <v>0.030194521352896832</v>
      </c>
    </row>
    <row r="56" spans="1:9" ht="12.75">
      <c r="A56" s="5">
        <v>0.04555555555555555</v>
      </c>
      <c r="B56" s="4">
        <v>53</v>
      </c>
      <c r="C56" s="4"/>
      <c r="D56" s="5">
        <v>0.03159722222222223</v>
      </c>
      <c r="E56" s="5">
        <v>0.040486111111111105</v>
      </c>
      <c r="F56" s="4">
        <v>53</v>
      </c>
      <c r="G56" s="4"/>
      <c r="H56" s="5">
        <v>0.015256997275757632</v>
      </c>
      <c r="I56" s="5">
        <f t="shared" si="0"/>
        <v>0.030406276415656592</v>
      </c>
    </row>
    <row r="57" spans="1:9" ht="12.75">
      <c r="A57" s="5">
        <v>0.04590277777777777</v>
      </c>
      <c r="B57" s="4">
        <v>54</v>
      </c>
      <c r="C57" s="4"/>
      <c r="D57" s="5">
        <v>0.030555555555555558</v>
      </c>
      <c r="E57" s="5">
        <v>0.041527777777777775</v>
      </c>
      <c r="F57" s="4">
        <v>54</v>
      </c>
      <c r="G57" s="4"/>
      <c r="H57" s="5">
        <v>0.01540272962349938</v>
      </c>
      <c r="I57" s="5">
        <f t="shared" si="0"/>
        <v>0.030652753700638576</v>
      </c>
    </row>
    <row r="58" spans="1:9" ht="12.75">
      <c r="A58" s="5">
        <v>0.04638888888888889</v>
      </c>
      <c r="B58" s="4">
        <v>55</v>
      </c>
      <c r="C58" s="4"/>
      <c r="D58" s="5">
        <v>0.029513888888888888</v>
      </c>
      <c r="E58" s="5">
        <v>0.042569444444444444</v>
      </c>
      <c r="F58" s="4">
        <v>55</v>
      </c>
      <c r="G58" s="4"/>
      <c r="H58" s="5">
        <v>0.015548461971241127</v>
      </c>
      <c r="I58" s="5">
        <f t="shared" si="0"/>
        <v>0.03096867543006501</v>
      </c>
    </row>
    <row r="59" spans="1:9" ht="12.75">
      <c r="A59" s="5">
        <v>0.04680555555555555</v>
      </c>
      <c r="B59" s="4">
        <v>56</v>
      </c>
      <c r="C59" s="4"/>
      <c r="D59" s="5">
        <v>0.028333333333333335</v>
      </c>
      <c r="E59" s="5">
        <v>0.04375</v>
      </c>
      <c r="F59" s="4">
        <v>56</v>
      </c>
      <c r="G59" s="4"/>
      <c r="H59" s="5">
        <v>0.015694194318982873</v>
      </c>
      <c r="I59" s="5">
        <f t="shared" si="0"/>
        <v>0.03124987493726921</v>
      </c>
    </row>
    <row r="60" spans="1:9" ht="12.75">
      <c r="A60" s="5">
        <v>0.04729166666666667</v>
      </c>
      <c r="B60" s="4">
        <v>57</v>
      </c>
      <c r="C60" s="4"/>
      <c r="D60" s="5">
        <v>0.027013888888888886</v>
      </c>
      <c r="E60" s="5">
        <v>0.04506944444444445</v>
      </c>
      <c r="F60" s="4">
        <v>57</v>
      </c>
      <c r="G60" s="4"/>
      <c r="H60" s="5">
        <v>0.01583992666672462</v>
      </c>
      <c r="I60" s="5">
        <f t="shared" si="0"/>
        <v>0.03156579666669564</v>
      </c>
    </row>
    <row r="61" spans="1:9" ht="12.75">
      <c r="A61" s="5">
        <v>0.04784722222222223</v>
      </c>
      <c r="B61" s="4">
        <v>58</v>
      </c>
      <c r="C61" s="4"/>
      <c r="D61" s="5">
        <v>0.025555555555555554</v>
      </c>
      <c r="E61" s="5">
        <v>0.04652777777777778</v>
      </c>
      <c r="F61" s="4">
        <v>58</v>
      </c>
      <c r="G61" s="4"/>
      <c r="H61" s="5">
        <v>0.015985659014466372</v>
      </c>
      <c r="I61" s="5">
        <f t="shared" si="0"/>
        <v>0.0319164406183443</v>
      </c>
    </row>
    <row r="62" spans="1:9" ht="12.75">
      <c r="A62" s="5">
        <v>0.048402777777777774</v>
      </c>
      <c r="B62" s="4">
        <v>59</v>
      </c>
      <c r="C62" s="4"/>
      <c r="D62" s="5">
        <v>0.02395833333333333</v>
      </c>
      <c r="E62" s="5">
        <v>0.048125</v>
      </c>
      <c r="F62" s="4">
        <v>59</v>
      </c>
      <c r="G62" s="4"/>
      <c r="H62" s="5">
        <v>0.01613139136220812</v>
      </c>
      <c r="I62" s="5">
        <f t="shared" si="0"/>
        <v>0.03226708456999294</v>
      </c>
    </row>
    <row r="63" spans="1:9" ht="12.75">
      <c r="A63" s="5">
        <v>0.04881944444444444</v>
      </c>
      <c r="B63" s="4">
        <v>60</v>
      </c>
      <c r="C63" s="4"/>
      <c r="D63" s="5">
        <v>0.022430555555555558</v>
      </c>
      <c r="E63" s="5">
        <v>0.049652777777777775</v>
      </c>
      <c r="F63" s="4">
        <v>60</v>
      </c>
      <c r="G63" s="4"/>
      <c r="H63" s="5">
        <v>0.016312525642594947</v>
      </c>
      <c r="I63" s="5">
        <f t="shared" si="0"/>
        <v>0.032565985043519693</v>
      </c>
    </row>
    <row r="64" spans="1:9" ht="12.75">
      <c r="A64" s="5">
        <v>0.04972222222222222</v>
      </c>
      <c r="B64" s="4">
        <v>61</v>
      </c>
      <c r="C64" s="4"/>
      <c r="D64" s="5">
        <v>0.020833333333333336</v>
      </c>
      <c r="E64" s="5">
        <v>0.05125</v>
      </c>
      <c r="F64" s="4">
        <v>61</v>
      </c>
      <c r="G64" s="4"/>
      <c r="H64" s="5">
        <v>0.01651644977090564</v>
      </c>
      <c r="I64" s="5">
        <f t="shared" si="0"/>
        <v>0.03311933599656393</v>
      </c>
    </row>
    <row r="65" spans="1:9" ht="12.75">
      <c r="A65" s="5">
        <v>0.051180555555555556</v>
      </c>
      <c r="B65" s="4">
        <v>62</v>
      </c>
      <c r="C65" s="4"/>
      <c r="D65" s="5">
        <v>0.018888888888888893</v>
      </c>
      <c r="E65" s="5">
        <v>0.05319444444444444</v>
      </c>
      <c r="F65" s="4">
        <v>62</v>
      </c>
      <c r="G65" s="4"/>
      <c r="H65" s="5">
        <v>0.016743190524493582</v>
      </c>
      <c r="I65" s="5">
        <f t="shared" si="0"/>
        <v>0.03396187304002457</v>
      </c>
    </row>
    <row r="66" spans="1:9" ht="12.75">
      <c r="A66" s="5">
        <v>0.052638888888888895</v>
      </c>
      <c r="B66" s="4">
        <v>63</v>
      </c>
      <c r="C66" s="4"/>
      <c r="D66" s="5">
        <v>0.0175</v>
      </c>
      <c r="E66" s="5">
        <v>0.05458333333333334</v>
      </c>
      <c r="F66" s="4">
        <v>63</v>
      </c>
      <c r="G66" s="4"/>
      <c r="H66" s="5">
        <v>0.017010685948313824</v>
      </c>
      <c r="I66" s="5">
        <f t="shared" si="0"/>
        <v>0.03482478741860136</v>
      </c>
    </row>
    <row r="67" spans="1:9" ht="12.75">
      <c r="A67" s="5">
        <v>0.05409722222222222</v>
      </c>
      <c r="B67" s="4">
        <v>64</v>
      </c>
      <c r="C67" s="4"/>
      <c r="D67" s="5">
        <v>0.01625</v>
      </c>
      <c r="E67" s="5">
        <v>0.055833333333333325</v>
      </c>
      <c r="F67" s="4">
        <v>64</v>
      </c>
      <c r="G67" s="4"/>
      <c r="H67" s="5">
        <v>0.017328337038973865</v>
      </c>
      <c r="I67" s="5">
        <f t="shared" si="0"/>
        <v>0.035712779630598046</v>
      </c>
    </row>
    <row r="68" spans="1:9" ht="12.75">
      <c r="A68" s="5">
        <v>0.05555555555555555</v>
      </c>
      <c r="B68" s="4">
        <v>65</v>
      </c>
      <c r="C68" s="4"/>
      <c r="D68" s="5">
        <v>0.01486111111111111</v>
      </c>
      <c r="E68" s="5">
        <v>0.05722222222222222</v>
      </c>
      <c r="F68" s="4">
        <v>65</v>
      </c>
      <c r="G68" s="4"/>
      <c r="H68" s="5">
        <v>0.01769490492813142</v>
      </c>
      <c r="I68" s="5">
        <f aca="true" t="shared" si="1" ref="I68:I79">(A68+H68)/2</f>
        <v>0.036625230241843484</v>
      </c>
    </row>
    <row r="69" spans="1:9" ht="12.75">
      <c r="A69" s="5">
        <v>0.057708333333333334</v>
      </c>
      <c r="B69" s="4">
        <v>66</v>
      </c>
      <c r="C69" s="4"/>
      <c r="D69" s="5">
        <v>0.013333333333333336</v>
      </c>
      <c r="E69" s="5">
        <v>0.05875</v>
      </c>
      <c r="F69" s="4">
        <v>66</v>
      </c>
      <c r="G69" s="4"/>
      <c r="H69" s="5">
        <v>0.01815322266117729</v>
      </c>
      <c r="I69" s="5">
        <f t="shared" si="1"/>
        <v>0.03793077799725531</v>
      </c>
    </row>
    <row r="70" spans="1:9" ht="12.75">
      <c r="A70" s="5">
        <v>0.05986111111111111</v>
      </c>
      <c r="B70" s="4">
        <v>67</v>
      </c>
      <c r="C70" s="4"/>
      <c r="D70" s="5">
        <v>0.011875</v>
      </c>
      <c r="E70" s="5">
        <v>0.060208333333333336</v>
      </c>
      <c r="F70" s="4">
        <v>67</v>
      </c>
      <c r="G70" s="4"/>
      <c r="H70" s="5">
        <v>0.01861154039422316</v>
      </c>
      <c r="I70" s="5">
        <f t="shared" si="1"/>
        <v>0.03923632575266713</v>
      </c>
    </row>
    <row r="71" spans="1:9" ht="12.75">
      <c r="A71" s="5">
        <v>0.06208333333333333</v>
      </c>
      <c r="B71" s="4">
        <v>68</v>
      </c>
      <c r="C71" s="4"/>
      <c r="D71" s="5">
        <v>0.010347222222222223</v>
      </c>
      <c r="E71" s="5">
        <v>0.06173611111111111</v>
      </c>
      <c r="F71" s="4">
        <v>68</v>
      </c>
      <c r="G71" s="4"/>
      <c r="H71" s="5">
        <v>0.01906985812726903</v>
      </c>
      <c r="I71" s="5">
        <f t="shared" si="1"/>
        <v>0.04057659573030118</v>
      </c>
    </row>
    <row r="72" spans="1:9" ht="12.75">
      <c r="A72" s="5">
        <v>0.06361111111111112</v>
      </c>
      <c r="B72" s="4">
        <v>69</v>
      </c>
      <c r="C72" s="4"/>
      <c r="D72" s="5">
        <v>0.00888888888888889</v>
      </c>
      <c r="E72" s="5">
        <v>0.06319444444444444</v>
      </c>
      <c r="F72" s="4">
        <v>69</v>
      </c>
      <c r="G72" s="4"/>
      <c r="H72" s="5">
        <v>0.019528175860314897</v>
      </c>
      <c r="I72" s="5">
        <f t="shared" si="1"/>
        <v>0.04156964348571301</v>
      </c>
    </row>
    <row r="73" spans="1:9" ht="12.75">
      <c r="A73" s="5">
        <v>0.06583333333333334</v>
      </c>
      <c r="B73" s="4">
        <v>70</v>
      </c>
      <c r="C73" s="4"/>
      <c r="D73" s="5">
        <v>0.00736111111111111</v>
      </c>
      <c r="E73" s="5">
        <v>0.06472222222222222</v>
      </c>
      <c r="F73" s="4">
        <v>70</v>
      </c>
      <c r="G73" s="4"/>
      <c r="H73" s="5">
        <v>0.01998649359336077</v>
      </c>
      <c r="I73" s="5">
        <f t="shared" si="1"/>
        <v>0.042909913463347056</v>
      </c>
    </row>
    <row r="74" spans="1:9" ht="12.75">
      <c r="A74" s="5">
        <v>0.06805555555555555</v>
      </c>
      <c r="B74" s="4">
        <v>71</v>
      </c>
      <c r="C74" s="4"/>
      <c r="D74" s="5">
        <v>0.005902777777777771</v>
      </c>
      <c r="E74" s="5">
        <v>0.06618055555555556</v>
      </c>
      <c r="F74" s="4">
        <v>71</v>
      </c>
      <c r="G74" s="4"/>
      <c r="H74" s="5">
        <v>0.02052297084245572</v>
      </c>
      <c r="I74" s="5">
        <f t="shared" si="1"/>
        <v>0.044289263199005634</v>
      </c>
    </row>
    <row r="75" spans="1:9" ht="12.75">
      <c r="A75" s="5">
        <v>0.07104166666666667</v>
      </c>
      <c r="B75" s="4">
        <v>72</v>
      </c>
      <c r="C75" s="4"/>
      <c r="D75" s="5">
        <v>0.004444444444444445</v>
      </c>
      <c r="E75" s="5">
        <v>0.06763888888888889</v>
      </c>
      <c r="F75" s="4">
        <v>72</v>
      </c>
      <c r="G75" s="4"/>
      <c r="H75" s="5">
        <v>0.021143047648431848</v>
      </c>
      <c r="I75" s="5">
        <f t="shared" si="1"/>
        <v>0.04609235715754926</v>
      </c>
    </row>
    <row r="76" spans="1:9" ht="12.75">
      <c r="A76" s="5">
        <v>0.07395833333333333</v>
      </c>
      <c r="B76" s="4">
        <v>73</v>
      </c>
      <c r="C76" s="4"/>
      <c r="D76" s="5">
        <v>0.0029166666666666646</v>
      </c>
      <c r="E76" s="5">
        <v>0.06916666666666667</v>
      </c>
      <c r="F76" s="4">
        <v>73</v>
      </c>
      <c r="G76" s="4"/>
      <c r="H76" s="5">
        <v>0.02221600102708618</v>
      </c>
      <c r="I76" s="5">
        <f t="shared" si="1"/>
        <v>0.04808716718020976</v>
      </c>
    </row>
    <row r="77" spans="1:9" ht="12.75">
      <c r="A77" s="5">
        <v>0.07645833333333334</v>
      </c>
      <c r="B77" s="4">
        <v>74</v>
      </c>
      <c r="C77" s="4"/>
      <c r="D77" s="5">
        <v>0.0014583333333333393</v>
      </c>
      <c r="E77" s="5">
        <v>0.070625</v>
      </c>
      <c r="F77" s="4">
        <v>74</v>
      </c>
      <c r="G77" s="4"/>
      <c r="H77" s="5">
        <v>0.02323786277028636</v>
      </c>
      <c r="I77" s="5">
        <f t="shared" si="1"/>
        <v>0.04984809805180985</v>
      </c>
    </row>
    <row r="78" spans="1:9" ht="12.75">
      <c r="A78" s="5">
        <v>0.07979166666666666</v>
      </c>
      <c r="B78" s="4">
        <v>75</v>
      </c>
      <c r="C78" s="4"/>
      <c r="D78" s="5">
        <v>0</v>
      </c>
      <c r="E78" s="5">
        <v>0.07208333333333333</v>
      </c>
      <c r="F78" s="4">
        <v>75</v>
      </c>
      <c r="G78" s="4"/>
      <c r="H78" s="5">
        <v>0.024259724513486534</v>
      </c>
      <c r="I78" s="5">
        <f t="shared" si="1"/>
        <v>0.052025695590076595</v>
      </c>
    </row>
    <row r="79" spans="1:9" ht="12.75">
      <c r="A79" s="5">
        <v>0.08201388888888889</v>
      </c>
      <c r="B79" s="4">
        <v>76</v>
      </c>
      <c r="C79" s="4"/>
      <c r="D79" s="5"/>
      <c r="E79" s="5"/>
      <c r="F79" s="4"/>
      <c r="G79" s="4"/>
      <c r="H79" s="5">
        <v>0.025281586256686712</v>
      </c>
      <c r="I79" s="5">
        <f t="shared" si="1"/>
        <v>0.0536477375727878</v>
      </c>
    </row>
    <row r="80" spans="1:9" ht="12.75">
      <c r="A80" s="5">
        <v>0.08513888888888889</v>
      </c>
      <c r="B80" s="4">
        <v>77</v>
      </c>
      <c r="C80" s="4"/>
      <c r="D80" s="4">
        <f>10/1.75</f>
        <v>5.714285714285714</v>
      </c>
      <c r="E80" s="4">
        <f>10/0.75</f>
        <v>13.333333333333334</v>
      </c>
      <c r="F80" s="4"/>
      <c r="G80" s="4"/>
      <c r="H80" s="4"/>
      <c r="I80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100" workbookViewId="0" topLeftCell="A1">
      <selection activeCell="M19" sqref="M19"/>
    </sheetView>
  </sheetViews>
  <sheetFormatPr defaultColWidth="9.00390625" defaultRowHeight="12.75"/>
  <cols>
    <col min="1" max="1" width="7.125" style="1" customWidth="1"/>
    <col min="2" max="3" width="14.125" style="2" customWidth="1"/>
    <col min="4" max="4" width="8.25390625" style="2" customWidth="1"/>
    <col min="5" max="5" width="9.125" style="3" customWidth="1"/>
    <col min="6" max="16384" width="9.125" style="2" customWidth="1"/>
  </cols>
  <sheetData>
    <row r="1" spans="1:6" s="29" customFormat="1" ht="12.75">
      <c r="A1" s="29" t="s">
        <v>79</v>
      </c>
      <c r="B1" s="29" t="s">
        <v>80</v>
      </c>
      <c r="C1" s="29" t="s">
        <v>81</v>
      </c>
      <c r="D1" s="29" t="s">
        <v>82</v>
      </c>
      <c r="E1" s="29" t="s">
        <v>83</v>
      </c>
      <c r="F1" s="29" t="s">
        <v>84</v>
      </c>
    </row>
    <row r="2" spans="1:6" s="12" customFormat="1" ht="12.75">
      <c r="A2" s="28">
        <v>14.7</v>
      </c>
      <c r="B2" s="29" t="s">
        <v>85</v>
      </c>
      <c r="C2" s="29" t="s">
        <v>45</v>
      </c>
      <c r="D2" s="29">
        <v>1936</v>
      </c>
      <c r="E2" s="31">
        <v>0.049965277777777775</v>
      </c>
      <c r="F2" s="12" t="s">
        <v>78</v>
      </c>
    </row>
    <row r="3" spans="1:6" s="12" customFormat="1" ht="12.75">
      <c r="A3" s="28">
        <v>14.7</v>
      </c>
      <c r="B3" s="29" t="s">
        <v>86</v>
      </c>
      <c r="C3" s="29" t="s">
        <v>45</v>
      </c>
      <c r="D3" s="29">
        <v>1951</v>
      </c>
      <c r="E3" s="31">
        <v>0.044456018518518534</v>
      </c>
      <c r="F3" s="12" t="s">
        <v>78</v>
      </c>
    </row>
    <row r="4" spans="1:6" s="12" customFormat="1" ht="12.75">
      <c r="A4" s="28">
        <v>14.7</v>
      </c>
      <c r="B4" s="29" t="s">
        <v>87</v>
      </c>
      <c r="C4" s="29" t="s">
        <v>45</v>
      </c>
      <c r="D4" s="29">
        <v>1945</v>
      </c>
      <c r="E4" s="31">
        <v>0.05125</v>
      </c>
      <c r="F4" s="12" t="s">
        <v>78</v>
      </c>
    </row>
    <row r="5" spans="1:6" s="12" customFormat="1" ht="12.75">
      <c r="A5" s="28">
        <v>14.7</v>
      </c>
      <c r="B5" s="29" t="s">
        <v>88</v>
      </c>
      <c r="C5" s="29" t="s">
        <v>16</v>
      </c>
      <c r="D5" s="29">
        <v>1952</v>
      </c>
      <c r="E5" s="31">
        <v>0.04451388888888888</v>
      </c>
      <c r="F5" s="12" t="s">
        <v>78</v>
      </c>
    </row>
    <row r="6" spans="1:6" s="12" customFormat="1" ht="12.75">
      <c r="A6" s="28">
        <v>14.7</v>
      </c>
      <c r="B6" s="29" t="s">
        <v>89</v>
      </c>
      <c r="C6" s="29" t="s">
        <v>16</v>
      </c>
      <c r="D6" s="29">
        <v>1956</v>
      </c>
      <c r="E6" s="31">
        <v>0.042835648148148144</v>
      </c>
      <c r="F6" s="12" t="s">
        <v>78</v>
      </c>
    </row>
    <row r="7" spans="1:6" s="12" customFormat="1" ht="12.75">
      <c r="A7" s="28">
        <v>14.7</v>
      </c>
      <c r="B7" s="29" t="s">
        <v>90</v>
      </c>
      <c r="C7" s="29" t="s">
        <v>16</v>
      </c>
      <c r="D7" s="29">
        <v>1986</v>
      </c>
      <c r="E7" s="31">
        <v>0.03840277777777778</v>
      </c>
      <c r="F7" s="12" t="s">
        <v>78</v>
      </c>
    </row>
    <row r="8" spans="1:6" s="12" customFormat="1" ht="12.75">
      <c r="A8" s="28">
        <v>14.7</v>
      </c>
      <c r="B8" s="28" t="s">
        <v>91</v>
      </c>
      <c r="C8" s="29" t="s">
        <v>16</v>
      </c>
      <c r="D8" s="28">
        <v>1950</v>
      </c>
      <c r="E8" s="31">
        <v>0.04790509259259259</v>
      </c>
      <c r="F8" s="12" t="s">
        <v>78</v>
      </c>
    </row>
    <row r="9" spans="1:6" s="12" customFormat="1" ht="12.75">
      <c r="A9" s="28">
        <v>14.7</v>
      </c>
      <c r="B9" s="29" t="s">
        <v>92</v>
      </c>
      <c r="C9" s="29" t="s">
        <v>16</v>
      </c>
      <c r="D9" s="29">
        <v>1960</v>
      </c>
      <c r="E9" s="31">
        <v>0.04489583333333333</v>
      </c>
      <c r="F9" s="12" t="s">
        <v>78</v>
      </c>
    </row>
    <row r="10" spans="1:6" s="12" customFormat="1" ht="12.75">
      <c r="A10" s="28">
        <v>14.7</v>
      </c>
      <c r="B10" s="29" t="s">
        <v>93</v>
      </c>
      <c r="C10" s="29" t="s">
        <v>16</v>
      </c>
      <c r="D10" s="29">
        <v>1954</v>
      </c>
      <c r="E10" s="31">
        <v>0.05063657407407407</v>
      </c>
      <c r="F10" s="12" t="s">
        <v>78</v>
      </c>
    </row>
    <row r="11" spans="1:6" s="12" customFormat="1" ht="12.75">
      <c r="A11" s="28">
        <v>14.7</v>
      </c>
      <c r="B11" s="29" t="s">
        <v>94</v>
      </c>
      <c r="C11" s="29" t="s">
        <v>16</v>
      </c>
      <c r="D11" s="29">
        <v>1948</v>
      </c>
      <c r="E11" s="31">
        <v>0.05478009259259258</v>
      </c>
      <c r="F11" s="12" t="s">
        <v>78</v>
      </c>
    </row>
    <row r="12" spans="1:6" s="12" customFormat="1" ht="12.75">
      <c r="A12" s="28">
        <v>14.7</v>
      </c>
      <c r="B12" s="29" t="s">
        <v>95</v>
      </c>
      <c r="C12" s="29" t="s">
        <v>16</v>
      </c>
      <c r="D12" s="29">
        <v>1964</v>
      </c>
      <c r="E12" s="31">
        <v>0.04851851851851851</v>
      </c>
      <c r="F12" s="12" t="s">
        <v>78</v>
      </c>
    </row>
    <row r="13" spans="1:6" s="12" customFormat="1" ht="12.75">
      <c r="A13" s="28">
        <v>14.7</v>
      </c>
      <c r="B13" s="29" t="s">
        <v>96</v>
      </c>
      <c r="C13" s="29" t="s">
        <v>59</v>
      </c>
      <c r="D13" s="29">
        <v>1956</v>
      </c>
      <c r="E13" s="31">
        <v>0.056273148148148135</v>
      </c>
      <c r="F13" s="12" t="s">
        <v>78</v>
      </c>
    </row>
    <row r="14" spans="1:6" s="36" customFormat="1" ht="12.75">
      <c r="A14" s="28">
        <v>4.2</v>
      </c>
      <c r="B14" s="29" t="s">
        <v>97</v>
      </c>
      <c r="C14" s="29" t="s">
        <v>28</v>
      </c>
      <c r="D14" s="29">
        <v>1937</v>
      </c>
      <c r="E14" s="31">
        <v>0.02020833333333333</v>
      </c>
      <c r="F14" s="12" t="s">
        <v>78</v>
      </c>
    </row>
    <row r="15" spans="1:6" s="12" customFormat="1" ht="12.75">
      <c r="A15" s="28">
        <v>4.2</v>
      </c>
      <c r="B15" s="29" t="s">
        <v>98</v>
      </c>
      <c r="C15" s="29" t="s">
        <v>16</v>
      </c>
      <c r="D15" s="29">
        <v>1940</v>
      </c>
      <c r="E15" s="31">
        <v>0.0221412037037037</v>
      </c>
      <c r="F15" s="12" t="s">
        <v>78</v>
      </c>
    </row>
    <row r="16" spans="1:6" s="12" customFormat="1" ht="12.75">
      <c r="A16" s="28">
        <v>4.2</v>
      </c>
      <c r="B16" s="29" t="s">
        <v>99</v>
      </c>
      <c r="C16" s="29" t="s">
        <v>16</v>
      </c>
      <c r="D16" s="29">
        <v>1996</v>
      </c>
      <c r="E16" s="31">
        <v>0.024490740740740737</v>
      </c>
      <c r="F16" s="12" t="s">
        <v>78</v>
      </c>
    </row>
    <row r="17" spans="1:6" s="12" customFormat="1" ht="12.75">
      <c r="A17" s="28">
        <v>2.1</v>
      </c>
      <c r="B17" s="29" t="s">
        <v>60</v>
      </c>
      <c r="C17" s="29" t="s">
        <v>16</v>
      </c>
      <c r="D17" s="29">
        <v>1999</v>
      </c>
      <c r="E17" s="31">
        <v>0.00875</v>
      </c>
      <c r="F17" s="12" t="s">
        <v>78</v>
      </c>
    </row>
    <row r="18" spans="1:6" s="12" customFormat="1" ht="12.75">
      <c r="A18" s="32">
        <v>8.4</v>
      </c>
      <c r="B18" s="29" t="s">
        <v>100</v>
      </c>
      <c r="C18" s="29" t="s">
        <v>45</v>
      </c>
      <c r="D18" s="29">
        <v>1949</v>
      </c>
      <c r="E18" s="31">
        <v>0.031863425925925934</v>
      </c>
      <c r="F18" s="12" t="s">
        <v>77</v>
      </c>
    </row>
    <row r="19" spans="1:6" s="12" customFormat="1" ht="12.75">
      <c r="A19" s="32">
        <v>8.4</v>
      </c>
      <c r="B19" s="29" t="s">
        <v>101</v>
      </c>
      <c r="C19" s="29" t="s">
        <v>16</v>
      </c>
      <c r="D19" s="29">
        <v>1949</v>
      </c>
      <c r="E19" s="31">
        <v>0.04142361111111112</v>
      </c>
      <c r="F19" s="12" t="s">
        <v>77</v>
      </c>
    </row>
    <row r="20" spans="1:6" s="12" customFormat="1" ht="12.75">
      <c r="A20" s="32">
        <v>8.4</v>
      </c>
      <c r="B20" s="29" t="s">
        <v>102</v>
      </c>
      <c r="C20" s="29" t="s">
        <v>16</v>
      </c>
      <c r="D20" s="29">
        <v>1970</v>
      </c>
      <c r="E20" s="31">
        <v>0.028530092592592586</v>
      </c>
      <c r="F20" s="12" t="s">
        <v>77</v>
      </c>
    </row>
    <row r="21" spans="1:6" s="12" customFormat="1" ht="12.75">
      <c r="A21" s="32">
        <v>8.4</v>
      </c>
      <c r="B21" s="29" t="s">
        <v>29</v>
      </c>
      <c r="C21" s="29" t="s">
        <v>16</v>
      </c>
      <c r="D21" s="29">
        <v>1994</v>
      </c>
      <c r="E21" s="31">
        <v>0.029652777777777764</v>
      </c>
      <c r="F21" s="12" t="s">
        <v>77</v>
      </c>
    </row>
    <row r="22" spans="1:6" s="12" customFormat="1" ht="12.75">
      <c r="A22" s="32">
        <v>8.4</v>
      </c>
      <c r="B22" s="29" t="s">
        <v>103</v>
      </c>
      <c r="C22" s="29" t="s">
        <v>59</v>
      </c>
      <c r="D22" s="29">
        <v>1953</v>
      </c>
      <c r="E22" s="31">
        <v>0.04390046296296296</v>
      </c>
      <c r="F22" s="12" t="s">
        <v>77</v>
      </c>
    </row>
    <row r="23" spans="1:6" s="12" customFormat="1" ht="12.75">
      <c r="A23" s="32">
        <v>8.4</v>
      </c>
      <c r="B23" s="29" t="s">
        <v>104</v>
      </c>
      <c r="C23" s="29" t="s">
        <v>16</v>
      </c>
      <c r="D23" s="29">
        <v>1964</v>
      </c>
      <c r="E23" s="31">
        <v>0.03813657407407408</v>
      </c>
      <c r="F23" s="12" t="s">
        <v>77</v>
      </c>
    </row>
    <row r="24" spans="1:6" s="12" customFormat="1" ht="12.75">
      <c r="A24" s="32">
        <v>8.4</v>
      </c>
      <c r="B24" s="29" t="s">
        <v>105</v>
      </c>
      <c r="C24" s="29" t="s">
        <v>16</v>
      </c>
      <c r="D24" s="29">
        <v>1985</v>
      </c>
      <c r="E24" s="31">
        <v>0.0363773148148148</v>
      </c>
      <c r="F24" s="12" t="s">
        <v>77</v>
      </c>
    </row>
    <row r="25" spans="1:5" s="7" customFormat="1" ht="12.75">
      <c r="A25" s="6"/>
      <c r="E25" s="8"/>
    </row>
  </sheetData>
  <sheetProtection/>
  <printOptions/>
  <pageMargins left="0.75" right="0.75" top="0.67" bottom="0.8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К</cp:lastModifiedBy>
  <cp:lastPrinted>2008-10-06T04:06:34Z</cp:lastPrinted>
  <dcterms:created xsi:type="dcterms:W3CDTF">1997-10-14T10:36:28Z</dcterms:created>
  <dcterms:modified xsi:type="dcterms:W3CDTF">2019-12-19T19:38:59Z</dcterms:modified>
  <cp:category/>
  <cp:version/>
  <cp:contentType/>
  <cp:contentStatus/>
</cp:coreProperties>
</file>