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ernov\YandexDisk\Документы\Rundata\protocols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I35" i="1"/>
  <c r="I34" i="1"/>
  <c r="I33" i="1"/>
  <c r="J33" i="1" s="1"/>
  <c r="J32" i="1"/>
  <c r="I32" i="1"/>
  <c r="I31" i="1"/>
  <c r="I30" i="1"/>
  <c r="J30" i="1" s="1"/>
  <c r="I29" i="1"/>
  <c r="J29" i="1" s="1"/>
  <c r="I28" i="1"/>
  <c r="J28" i="1" s="1"/>
  <c r="I27" i="1"/>
  <c r="J27" i="1" s="1"/>
  <c r="I26" i="1"/>
  <c r="J25" i="1"/>
  <c r="I25" i="1"/>
  <c r="I24" i="1"/>
  <c r="J24" i="1" s="1"/>
  <c r="J23" i="1"/>
  <c r="I23" i="1"/>
  <c r="I22" i="1"/>
  <c r="J22" i="1" s="1"/>
  <c r="J21" i="1"/>
  <c r="I21" i="1"/>
  <c r="I20" i="1"/>
  <c r="J20" i="1" s="1"/>
  <c r="J19" i="1"/>
  <c r="I19" i="1"/>
  <c r="I18" i="1"/>
  <c r="J18" i="1" s="1"/>
  <c r="J17" i="1"/>
  <c r="I17" i="1"/>
  <c r="I16" i="1"/>
  <c r="J16" i="1" s="1"/>
  <c r="J15" i="1"/>
  <c r="I15" i="1"/>
  <c r="I14" i="1"/>
  <c r="J14" i="1" s="1"/>
  <c r="J13" i="1"/>
  <c r="I13" i="1"/>
  <c r="I12" i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</calcChain>
</file>

<file path=xl/sharedStrings.xml><?xml version="1.0" encoding="utf-8"?>
<sst xmlns="http://schemas.openxmlformats.org/spreadsheetml/2006/main" count="81" uniqueCount="51">
  <si>
    <t>Осенний кросс 2015</t>
  </si>
  <si>
    <t>мужчины</t>
  </si>
  <si>
    <t>бег, км</t>
  </si>
  <si>
    <t>Статистика</t>
  </si>
  <si>
    <t>№п/п</t>
  </si>
  <si>
    <t>ФИО</t>
  </si>
  <si>
    <t>возр</t>
  </si>
  <si>
    <t>номер</t>
  </si>
  <si>
    <t>Итого</t>
  </si>
  <si>
    <t>Отставание</t>
  </si>
  <si>
    <t>Место</t>
  </si>
  <si>
    <t>Дистанция</t>
  </si>
  <si>
    <t>пол</t>
  </si>
  <si>
    <t>Максимов Артем</t>
  </si>
  <si>
    <t>м</t>
  </si>
  <si>
    <t>Антонов Алексей</t>
  </si>
  <si>
    <t>Бредихин Александр</t>
  </si>
  <si>
    <t>Бондаренко Игорь</t>
  </si>
  <si>
    <t>Костандов Виктор</t>
  </si>
  <si>
    <t>Васильев Владимир</t>
  </si>
  <si>
    <t>Немцев Виталий</t>
  </si>
  <si>
    <t>Эрлинбуш Вадим</t>
  </si>
  <si>
    <t>Шумилкин Иван</t>
  </si>
  <si>
    <t>Звездин Александр</t>
  </si>
  <si>
    <t>Хакимов Вадим</t>
  </si>
  <si>
    <t>Муллагалиев Сергей</t>
  </si>
  <si>
    <t>Бычков Юрий</t>
  </si>
  <si>
    <t>Богданов Владимир</t>
  </si>
  <si>
    <t>Бредихин Сергей</t>
  </si>
  <si>
    <t>Яковлев Василий</t>
  </si>
  <si>
    <t>Сиражетдинов Ильгиз</t>
  </si>
  <si>
    <t>Костандов Максим</t>
  </si>
  <si>
    <t>Шляхтин Кирилл</t>
  </si>
  <si>
    <t>Малахов Петр</t>
  </si>
  <si>
    <t>Гаврилов Сергей</t>
  </si>
  <si>
    <t>Кистанов Александр</t>
  </si>
  <si>
    <t>НФ</t>
  </si>
  <si>
    <t>Бычков Владимир</t>
  </si>
  <si>
    <t>Сирин Михаил</t>
  </si>
  <si>
    <t>Кульбякин Алексей</t>
  </si>
  <si>
    <t>Муллагалиев Марат</t>
  </si>
  <si>
    <t>Логинов Николай</t>
  </si>
  <si>
    <t>Сирина Юлия</t>
  </si>
  <si>
    <t>ж</t>
  </si>
  <si>
    <t>Волкова Виктория</t>
  </si>
  <si>
    <t>Эрлинбуш Виктория</t>
  </si>
  <si>
    <t>Малахова Людмила</t>
  </si>
  <si>
    <t>Балакина Светлана</t>
  </si>
  <si>
    <t>средний возраст</t>
  </si>
  <si>
    <t>мин</t>
  </si>
  <si>
    <t>макс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</si>
</sst>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21" fontId="0" fillId="3" borderId="5" xfId="0" applyNumberFormat="1" applyFill="1" applyBorder="1"/>
    <xf numFmtId="21" fontId="0" fillId="2" borderId="5" xfId="0" applyNumberFormat="1" applyFill="1" applyBorder="1"/>
    <xf numFmtId="0" fontId="0" fillId="3" borderId="5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/>
    <xf numFmtId="0" fontId="0" fillId="4" borderId="7" xfId="0" applyFill="1" applyBorder="1"/>
    <xf numFmtId="0" fontId="0" fillId="4" borderId="2" xfId="0" applyFill="1" applyBorder="1"/>
    <xf numFmtId="21" fontId="0" fillId="4" borderId="2" xfId="0" applyNumberFormat="1" applyFill="1" applyBorder="1"/>
    <xf numFmtId="21" fontId="0" fillId="2" borderId="2" xfId="0" applyNumberFormat="1" applyFill="1" applyBorder="1"/>
    <xf numFmtId="0" fontId="0" fillId="4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7" xfId="0" applyFill="1" applyBorder="1"/>
    <xf numFmtId="0" fontId="0" fillId="5" borderId="2" xfId="0" applyFill="1" applyBorder="1"/>
    <xf numFmtId="21" fontId="0" fillId="5" borderId="2" xfId="0" applyNumberFormat="1" applyFill="1" applyBorder="1"/>
    <xf numFmtId="0" fontId="0" fillId="5" borderId="2" xfId="0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4" borderId="0" xfId="0" applyFill="1"/>
    <xf numFmtId="0" fontId="0" fillId="2" borderId="9" xfId="0" applyFill="1" applyBorder="1"/>
    <xf numFmtId="0" fontId="0" fillId="2" borderId="10" xfId="0" applyFill="1" applyBorder="1"/>
    <xf numFmtId="21" fontId="0" fillId="2" borderId="10" xfId="0" applyNumberFormat="1" applyFill="1" applyBorder="1"/>
    <xf numFmtId="0" fontId="0" fillId="2" borderId="10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6" borderId="0" xfId="0" applyFill="1"/>
    <xf numFmtId="21" fontId="0" fillId="2" borderId="10" xfId="0" applyNumberForma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21" fontId="0" fillId="5" borderId="10" xfId="0" applyNumberFormat="1" applyFill="1" applyBorder="1"/>
    <xf numFmtId="0" fontId="0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21" fontId="0" fillId="3" borderId="13" xfId="0" applyNumberFormat="1" applyFill="1" applyBorder="1"/>
    <xf numFmtId="21" fontId="0" fillId="2" borderId="13" xfId="0" applyNumberFormat="1" applyFill="1" applyBorder="1"/>
    <xf numFmtId="0" fontId="0" fillId="3" borderId="13" xfId="0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15" xfId="0" applyFill="1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H13" sqref="H13"/>
    </sheetView>
  </sheetViews>
  <sheetFormatPr defaultColWidth="11.5546875" defaultRowHeight="14.4" x14ac:dyDescent="0.3"/>
  <cols>
    <col min="1" max="1" width="5.88671875" bestFit="1" customWidth="1"/>
    <col min="2" max="2" width="24.109375" bestFit="1" customWidth="1"/>
    <col min="3" max="3" width="5.44140625" bestFit="1" customWidth="1"/>
    <col min="4" max="4" width="6.88671875" bestFit="1" customWidth="1"/>
    <col min="5" max="6" width="7.109375" customWidth="1"/>
    <col min="7" max="7" width="7.109375" hidden="1" customWidth="1"/>
    <col min="8" max="8" width="7.109375" customWidth="1"/>
    <col min="9" max="9" width="7.109375" bestFit="1" customWidth="1"/>
    <col min="10" max="10" width="12" bestFit="1" customWidth="1"/>
    <col min="11" max="11" width="6.6640625" style="65" bestFit="1" customWidth="1"/>
    <col min="12" max="12" width="11" style="65" bestFit="1" customWidth="1"/>
    <col min="13" max="13" width="11.5546875" style="65"/>
    <col min="14" max="20" width="11.5546875" style="2"/>
  </cols>
  <sheetData>
    <row r="1" spans="1:20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x14ac:dyDescent="0.3">
      <c r="A2" s="3"/>
      <c r="B2" s="3" t="s">
        <v>1</v>
      </c>
      <c r="C2" s="3"/>
      <c r="D2" s="3"/>
      <c r="E2" s="4" t="s">
        <v>2</v>
      </c>
      <c r="F2" s="4"/>
      <c r="G2" s="4"/>
      <c r="H2" s="5"/>
      <c r="I2" s="3"/>
      <c r="J2" s="3"/>
      <c r="K2" s="6" t="s">
        <v>3</v>
      </c>
      <c r="L2" s="7"/>
      <c r="M2" s="8"/>
    </row>
    <row r="3" spans="1:20" ht="15" thickBot="1" x14ac:dyDescent="0.35">
      <c r="A3" s="9" t="s">
        <v>4</v>
      </c>
      <c r="B3" s="9" t="s">
        <v>5</v>
      </c>
      <c r="C3" s="9" t="s">
        <v>6</v>
      </c>
      <c r="D3" s="9" t="s">
        <v>7</v>
      </c>
      <c r="E3" s="9">
        <v>5</v>
      </c>
      <c r="F3" s="9">
        <v>10</v>
      </c>
      <c r="G3" s="9">
        <v>15</v>
      </c>
      <c r="H3" s="9">
        <v>15</v>
      </c>
      <c r="I3" s="9" t="s">
        <v>8</v>
      </c>
      <c r="J3" s="9" t="s">
        <v>9</v>
      </c>
      <c r="K3" s="9" t="s">
        <v>10</v>
      </c>
      <c r="L3" s="9" t="s">
        <v>11</v>
      </c>
      <c r="M3" s="10" t="s">
        <v>12</v>
      </c>
    </row>
    <row r="4" spans="1:20" s="18" customFormat="1" x14ac:dyDescent="0.3">
      <c r="A4" s="11">
        <v>7</v>
      </c>
      <c r="B4" s="12" t="s">
        <v>13</v>
      </c>
      <c r="C4" s="12">
        <v>32</v>
      </c>
      <c r="D4" s="12">
        <v>85</v>
      </c>
      <c r="E4" s="13">
        <v>1.2997685185185183E-2</v>
      </c>
      <c r="F4" s="13"/>
      <c r="G4" s="14"/>
      <c r="H4" s="13"/>
      <c r="I4" s="13">
        <f t="shared" ref="I4:I11" si="0">E4</f>
        <v>1.2997685185185183E-2</v>
      </c>
      <c r="J4" s="13"/>
      <c r="K4" s="15">
        <v>1</v>
      </c>
      <c r="L4" s="16">
        <v>5</v>
      </c>
      <c r="M4" s="17" t="s">
        <v>14</v>
      </c>
      <c r="N4" s="2"/>
      <c r="O4" s="2"/>
      <c r="P4" s="2"/>
      <c r="Q4" s="2"/>
      <c r="R4" s="2"/>
      <c r="S4" s="2"/>
      <c r="T4" s="2"/>
    </row>
    <row r="5" spans="1:20" s="18" customFormat="1" x14ac:dyDescent="0.3">
      <c r="A5" s="19">
        <v>9</v>
      </c>
      <c r="B5" s="20" t="s">
        <v>15</v>
      </c>
      <c r="C5" s="20">
        <v>39</v>
      </c>
      <c r="D5" s="20">
        <v>21</v>
      </c>
      <c r="E5" s="21">
        <v>1.3414351851851851E-2</v>
      </c>
      <c r="F5" s="21"/>
      <c r="G5" s="22"/>
      <c r="H5" s="21"/>
      <c r="I5" s="21">
        <f t="shared" si="0"/>
        <v>1.3414351851851851E-2</v>
      </c>
      <c r="J5" s="21">
        <f t="shared" ref="J5:J11" si="1">I5-$I$4</f>
        <v>4.1666666666666761E-4</v>
      </c>
      <c r="K5" s="23">
        <v>2</v>
      </c>
      <c r="L5" s="24">
        <v>5</v>
      </c>
      <c r="M5" s="25" t="s">
        <v>14</v>
      </c>
      <c r="N5" s="2"/>
      <c r="O5" s="2"/>
      <c r="P5" s="2"/>
      <c r="Q5" s="2"/>
      <c r="R5" s="2"/>
      <c r="S5" s="2"/>
      <c r="T5" s="2"/>
    </row>
    <row r="6" spans="1:20" s="18" customFormat="1" x14ac:dyDescent="0.3">
      <c r="A6" s="26">
        <v>13</v>
      </c>
      <c r="B6" s="27" t="s">
        <v>16</v>
      </c>
      <c r="C6" s="27">
        <v>43</v>
      </c>
      <c r="D6" s="27">
        <v>33</v>
      </c>
      <c r="E6" s="28">
        <v>1.3703703703703704E-2</v>
      </c>
      <c r="F6" s="28"/>
      <c r="G6" s="22"/>
      <c r="H6" s="28"/>
      <c r="I6" s="28">
        <f t="shared" si="0"/>
        <v>1.3703703703703704E-2</v>
      </c>
      <c r="J6" s="28">
        <f t="shared" si="1"/>
        <v>7.0601851851852075E-4</v>
      </c>
      <c r="K6" s="29">
        <v>3</v>
      </c>
      <c r="L6" s="30">
        <v>5</v>
      </c>
      <c r="M6" s="31" t="s">
        <v>14</v>
      </c>
      <c r="N6" s="2"/>
      <c r="O6" s="2"/>
      <c r="P6" s="2"/>
      <c r="Q6" s="2"/>
      <c r="R6" s="2"/>
      <c r="S6" s="2"/>
      <c r="T6" s="2"/>
    </row>
    <row r="7" spans="1:20" s="18" customFormat="1" x14ac:dyDescent="0.3">
      <c r="A7" s="32">
        <v>3</v>
      </c>
      <c r="B7" s="33" t="s">
        <v>17</v>
      </c>
      <c r="C7" s="33">
        <v>23</v>
      </c>
      <c r="D7" s="33">
        <v>8</v>
      </c>
      <c r="E7" s="22">
        <v>1.3981481481481482E-2</v>
      </c>
      <c r="F7" s="22"/>
      <c r="G7" s="22"/>
      <c r="H7" s="22"/>
      <c r="I7" s="22">
        <f t="shared" si="0"/>
        <v>1.3981481481481482E-2</v>
      </c>
      <c r="J7" s="22">
        <f t="shared" si="1"/>
        <v>9.8379629629629858E-4</v>
      </c>
      <c r="K7" s="34">
        <v>4</v>
      </c>
      <c r="L7" s="35">
        <v>5</v>
      </c>
      <c r="M7" s="36" t="s">
        <v>14</v>
      </c>
      <c r="N7" s="2"/>
      <c r="O7" s="2"/>
      <c r="P7" s="2"/>
      <c r="Q7" s="2"/>
      <c r="R7" s="2"/>
      <c r="S7" s="2"/>
      <c r="T7" s="2"/>
    </row>
    <row r="8" spans="1:20" s="18" customFormat="1" x14ac:dyDescent="0.3">
      <c r="A8" s="32">
        <v>24</v>
      </c>
      <c r="B8" s="33" t="s">
        <v>18</v>
      </c>
      <c r="C8" s="33">
        <v>28</v>
      </c>
      <c r="D8" s="33">
        <v>37</v>
      </c>
      <c r="E8" s="22">
        <v>1.5590277777777778E-2</v>
      </c>
      <c r="F8" s="33"/>
      <c r="G8" s="33"/>
      <c r="H8" s="33"/>
      <c r="I8" s="22">
        <f t="shared" si="0"/>
        <v>1.5590277777777778E-2</v>
      </c>
      <c r="J8" s="22">
        <f t="shared" si="1"/>
        <v>2.5925925925925943E-3</v>
      </c>
      <c r="K8" s="34">
        <v>5</v>
      </c>
      <c r="L8" s="37">
        <v>5</v>
      </c>
      <c r="M8" s="36" t="s">
        <v>14</v>
      </c>
      <c r="N8" s="2"/>
      <c r="O8" s="2"/>
      <c r="P8" s="2"/>
      <c r="Q8" s="2"/>
      <c r="R8" s="2"/>
      <c r="S8" s="2"/>
      <c r="T8" s="2"/>
    </row>
    <row r="9" spans="1:20" s="18" customFormat="1" x14ac:dyDescent="0.3">
      <c r="A9" s="32">
        <v>12</v>
      </c>
      <c r="B9" s="33" t="s">
        <v>19</v>
      </c>
      <c r="C9" s="33">
        <v>47</v>
      </c>
      <c r="D9" s="33">
        <v>33</v>
      </c>
      <c r="E9" s="22">
        <v>1.8078703703703704E-2</v>
      </c>
      <c r="F9" s="22"/>
      <c r="G9" s="22"/>
      <c r="H9" s="22"/>
      <c r="I9" s="22">
        <f t="shared" si="0"/>
        <v>1.8078703703703704E-2</v>
      </c>
      <c r="J9" s="22">
        <f t="shared" si="1"/>
        <v>5.0810185185185212E-3</v>
      </c>
      <c r="K9" s="34">
        <v>6</v>
      </c>
      <c r="L9" s="35">
        <v>5</v>
      </c>
      <c r="M9" s="36" t="s">
        <v>14</v>
      </c>
      <c r="N9" s="2"/>
      <c r="O9" s="2"/>
      <c r="P9" s="2"/>
      <c r="Q9" s="2"/>
      <c r="R9" s="2"/>
      <c r="S9" s="2"/>
      <c r="T9" s="2"/>
    </row>
    <row r="10" spans="1:20" s="38" customFormat="1" x14ac:dyDescent="0.3">
      <c r="A10" s="32">
        <v>19</v>
      </c>
      <c r="B10" s="33" t="s">
        <v>20</v>
      </c>
      <c r="C10" s="33">
        <v>26</v>
      </c>
      <c r="D10" s="33">
        <v>13</v>
      </c>
      <c r="E10" s="22">
        <v>1.8136574074074072E-2</v>
      </c>
      <c r="F10" s="33"/>
      <c r="G10" s="33"/>
      <c r="H10" s="33"/>
      <c r="I10" s="22">
        <f t="shared" si="0"/>
        <v>1.8136574074074072E-2</v>
      </c>
      <c r="J10" s="22">
        <f t="shared" si="1"/>
        <v>5.138888888888889E-3</v>
      </c>
      <c r="K10" s="34">
        <v>7</v>
      </c>
      <c r="L10" s="37">
        <v>5</v>
      </c>
      <c r="M10" s="36" t="s">
        <v>14</v>
      </c>
      <c r="N10" s="2"/>
      <c r="O10" s="2"/>
      <c r="P10" s="2"/>
      <c r="Q10" s="2"/>
      <c r="R10" s="2"/>
      <c r="S10" s="2"/>
      <c r="T10" s="2"/>
    </row>
    <row r="11" spans="1:20" s="38" customFormat="1" ht="15" thickBot="1" x14ac:dyDescent="0.35">
      <c r="A11" s="39">
        <v>15</v>
      </c>
      <c r="B11" s="40" t="s">
        <v>21</v>
      </c>
      <c r="C11" s="40">
        <v>34</v>
      </c>
      <c r="D11" s="40">
        <v>36</v>
      </c>
      <c r="E11" s="41">
        <v>2.34375E-2</v>
      </c>
      <c r="F11" s="41"/>
      <c r="G11" s="41"/>
      <c r="H11" s="40"/>
      <c r="I11" s="41">
        <f t="shared" si="0"/>
        <v>2.34375E-2</v>
      </c>
      <c r="J11" s="41">
        <f t="shared" si="1"/>
        <v>1.0439814814814817E-2</v>
      </c>
      <c r="K11" s="42">
        <v>8</v>
      </c>
      <c r="L11" s="43">
        <v>5</v>
      </c>
      <c r="M11" s="44" t="s">
        <v>14</v>
      </c>
      <c r="N11" s="2"/>
      <c r="O11" s="2"/>
      <c r="P11" s="2"/>
      <c r="Q11" s="2"/>
      <c r="R11" s="2"/>
      <c r="S11" s="2"/>
      <c r="T11" s="2"/>
    </row>
    <row r="12" spans="1:20" s="38" customFormat="1" x14ac:dyDescent="0.3">
      <c r="A12" s="11">
        <v>1</v>
      </c>
      <c r="B12" s="12" t="s">
        <v>22</v>
      </c>
      <c r="C12" s="12">
        <v>41</v>
      </c>
      <c r="D12" s="12">
        <v>6</v>
      </c>
      <c r="E12" s="13">
        <v>1.2708333333333334E-2</v>
      </c>
      <c r="F12" s="13">
        <v>2.568287037037037E-2</v>
      </c>
      <c r="G12" s="14"/>
      <c r="H12" s="13"/>
      <c r="I12" s="13">
        <f t="shared" ref="I12:I25" si="2">F12</f>
        <v>2.568287037037037E-2</v>
      </c>
      <c r="J12" s="13"/>
      <c r="K12" s="15">
        <v>1</v>
      </c>
      <c r="L12" s="16">
        <v>10</v>
      </c>
      <c r="M12" s="17" t="s">
        <v>14</v>
      </c>
      <c r="N12" s="2"/>
      <c r="O12" s="2"/>
      <c r="P12" s="2"/>
      <c r="Q12" s="2"/>
      <c r="R12" s="2"/>
      <c r="S12" s="2"/>
      <c r="T12" s="2"/>
    </row>
    <row r="13" spans="1:20" s="38" customFormat="1" x14ac:dyDescent="0.3">
      <c r="A13" s="19">
        <v>26</v>
      </c>
      <c r="B13" s="20" t="s">
        <v>23</v>
      </c>
      <c r="C13" s="20">
        <v>29</v>
      </c>
      <c r="D13" s="20">
        <v>17</v>
      </c>
      <c r="E13" s="21">
        <v>1.2743055555555556E-2</v>
      </c>
      <c r="F13" s="21">
        <v>2.6284722222222223E-2</v>
      </c>
      <c r="G13" s="33"/>
      <c r="H13" s="20"/>
      <c r="I13" s="21">
        <f t="shared" si="2"/>
        <v>2.6284722222222223E-2</v>
      </c>
      <c r="J13" s="21">
        <f t="shared" ref="J13:J24" si="3">I13-$I$12</f>
        <v>6.0185185185185341E-4</v>
      </c>
      <c r="K13" s="23">
        <v>2</v>
      </c>
      <c r="L13" s="45">
        <v>10</v>
      </c>
      <c r="M13" s="25" t="s">
        <v>14</v>
      </c>
      <c r="N13" s="2"/>
      <c r="O13" s="2"/>
      <c r="P13" s="2"/>
      <c r="Q13" s="2"/>
      <c r="R13" s="2"/>
      <c r="S13" s="2"/>
      <c r="T13" s="2"/>
    </row>
    <row r="14" spans="1:20" s="38" customFormat="1" x14ac:dyDescent="0.3">
      <c r="A14" s="26">
        <v>4</v>
      </c>
      <c r="B14" s="27" t="s">
        <v>24</v>
      </c>
      <c r="C14" s="27">
        <v>25</v>
      </c>
      <c r="D14" s="27">
        <v>10</v>
      </c>
      <c r="E14" s="28">
        <v>1.3657407407407408E-2</v>
      </c>
      <c r="F14" s="28">
        <v>2.6909722222222224E-2</v>
      </c>
      <c r="G14" s="22"/>
      <c r="H14" s="28"/>
      <c r="I14" s="28">
        <f t="shared" si="2"/>
        <v>2.6909722222222224E-2</v>
      </c>
      <c r="J14" s="28">
        <f t="shared" si="3"/>
        <v>1.226851851851854E-3</v>
      </c>
      <c r="K14" s="29">
        <v>3</v>
      </c>
      <c r="L14" s="30">
        <v>10</v>
      </c>
      <c r="M14" s="31" t="s">
        <v>14</v>
      </c>
      <c r="N14" s="2"/>
      <c r="O14" s="2"/>
      <c r="P14" s="2"/>
      <c r="Q14" s="2"/>
      <c r="R14" s="2"/>
      <c r="S14" s="2"/>
      <c r="T14" s="2"/>
    </row>
    <row r="15" spans="1:20" s="38" customFormat="1" x14ac:dyDescent="0.3">
      <c r="A15" s="32">
        <v>27</v>
      </c>
      <c r="B15" s="33" t="s">
        <v>25</v>
      </c>
      <c r="C15" s="33">
        <v>53</v>
      </c>
      <c r="D15" s="33">
        <v>21</v>
      </c>
      <c r="E15" s="22">
        <v>1.3715277777777778E-2</v>
      </c>
      <c r="F15" s="22">
        <v>2.7465277777777772E-2</v>
      </c>
      <c r="G15" s="33"/>
      <c r="H15" s="33"/>
      <c r="I15" s="22">
        <f t="shared" si="2"/>
        <v>2.7465277777777772E-2</v>
      </c>
      <c r="J15" s="22">
        <f t="shared" si="3"/>
        <v>1.7824074074074027E-3</v>
      </c>
      <c r="K15" s="34">
        <v>4</v>
      </c>
      <c r="L15" s="37">
        <v>10</v>
      </c>
      <c r="M15" s="36" t="s">
        <v>14</v>
      </c>
      <c r="N15" s="2"/>
      <c r="O15" s="2"/>
      <c r="P15" s="2"/>
      <c r="Q15" s="2"/>
      <c r="R15" s="2"/>
      <c r="S15" s="2"/>
      <c r="T15" s="2"/>
    </row>
    <row r="16" spans="1:20" s="38" customFormat="1" x14ac:dyDescent="0.3">
      <c r="A16" s="32">
        <v>10</v>
      </c>
      <c r="B16" s="33" t="s">
        <v>26</v>
      </c>
      <c r="C16" s="33">
        <v>18</v>
      </c>
      <c r="D16" s="33">
        <v>342</v>
      </c>
      <c r="E16" s="22">
        <v>1.4583333333333332E-2</v>
      </c>
      <c r="F16" s="22">
        <v>2.7777777777777776E-2</v>
      </c>
      <c r="G16" s="22"/>
      <c r="H16" s="22"/>
      <c r="I16" s="22">
        <f t="shared" si="2"/>
        <v>2.7777777777777776E-2</v>
      </c>
      <c r="J16" s="22">
        <f t="shared" si="3"/>
        <v>2.0949074074074064E-3</v>
      </c>
      <c r="K16" s="34">
        <v>5</v>
      </c>
      <c r="L16" s="35">
        <v>10</v>
      </c>
      <c r="M16" s="36" t="s">
        <v>14</v>
      </c>
      <c r="N16" s="2"/>
      <c r="O16" s="2"/>
      <c r="P16" s="2"/>
      <c r="Q16" s="2"/>
      <c r="R16" s="2"/>
      <c r="S16" s="2"/>
      <c r="T16" s="2"/>
    </row>
    <row r="17" spans="1:20" s="38" customFormat="1" x14ac:dyDescent="0.3">
      <c r="A17" s="32">
        <v>5</v>
      </c>
      <c r="B17" s="33" t="s">
        <v>27</v>
      </c>
      <c r="C17" s="33">
        <v>26</v>
      </c>
      <c r="D17" s="33">
        <v>12</v>
      </c>
      <c r="E17" s="22">
        <v>1.3587962962962963E-2</v>
      </c>
      <c r="F17" s="22">
        <v>2.8310185185185185E-2</v>
      </c>
      <c r="G17" s="22"/>
      <c r="H17" s="22"/>
      <c r="I17" s="22">
        <f t="shared" si="2"/>
        <v>2.8310185185185185E-2</v>
      </c>
      <c r="J17" s="22">
        <f t="shared" si="3"/>
        <v>2.627314814814815E-3</v>
      </c>
      <c r="K17" s="34">
        <v>6</v>
      </c>
      <c r="L17" s="35">
        <v>10</v>
      </c>
      <c r="M17" s="36" t="s">
        <v>14</v>
      </c>
      <c r="N17" s="2"/>
      <c r="O17" s="2"/>
      <c r="P17" s="2"/>
      <c r="Q17" s="2"/>
      <c r="R17" s="2"/>
      <c r="S17" s="2"/>
      <c r="T17" s="2"/>
    </row>
    <row r="18" spans="1:20" s="38" customFormat="1" x14ac:dyDescent="0.3">
      <c r="A18" s="32">
        <v>22</v>
      </c>
      <c r="B18" s="33" t="s">
        <v>28</v>
      </c>
      <c r="C18" s="33">
        <v>38</v>
      </c>
      <c r="D18" s="33">
        <v>38</v>
      </c>
      <c r="E18" s="22">
        <v>1.4236111111111111E-2</v>
      </c>
      <c r="F18" s="22">
        <v>2.9155092592592594E-2</v>
      </c>
      <c r="G18" s="33"/>
      <c r="H18" s="33"/>
      <c r="I18" s="22">
        <f t="shared" si="2"/>
        <v>2.9155092592592594E-2</v>
      </c>
      <c r="J18" s="22">
        <f t="shared" si="3"/>
        <v>3.4722222222222238E-3</v>
      </c>
      <c r="K18" s="34">
        <v>7</v>
      </c>
      <c r="L18" s="37">
        <v>10</v>
      </c>
      <c r="M18" s="36" t="s">
        <v>14</v>
      </c>
      <c r="N18" s="2"/>
      <c r="O18" s="2"/>
      <c r="P18" s="2"/>
      <c r="Q18" s="2"/>
      <c r="R18" s="2"/>
      <c r="S18" s="2"/>
      <c r="T18" s="2"/>
    </row>
    <row r="19" spans="1:20" s="46" customFormat="1" x14ac:dyDescent="0.3">
      <c r="A19" s="32">
        <v>23</v>
      </c>
      <c r="B19" s="33" t="s">
        <v>29</v>
      </c>
      <c r="C19" s="33">
        <v>26</v>
      </c>
      <c r="D19" s="33">
        <v>23</v>
      </c>
      <c r="E19" s="22">
        <v>1.3981481481481482E-2</v>
      </c>
      <c r="F19" s="22">
        <v>2.9803240740740741E-2</v>
      </c>
      <c r="G19" s="33"/>
      <c r="H19" s="33"/>
      <c r="I19" s="22">
        <f t="shared" si="2"/>
        <v>2.9803240740740741E-2</v>
      </c>
      <c r="J19" s="22">
        <f t="shared" si="3"/>
        <v>4.1203703703703715E-3</v>
      </c>
      <c r="K19" s="34">
        <v>8</v>
      </c>
      <c r="L19" s="37">
        <v>10</v>
      </c>
      <c r="M19" s="36" t="s">
        <v>14</v>
      </c>
      <c r="N19" s="2"/>
      <c r="O19" s="2"/>
      <c r="P19" s="2"/>
      <c r="Q19" s="2"/>
      <c r="R19" s="2"/>
      <c r="S19" s="2"/>
      <c r="T19" s="2"/>
    </row>
    <row r="20" spans="1:20" s="18" customFormat="1" x14ac:dyDescent="0.3">
      <c r="A20" s="32">
        <v>16</v>
      </c>
      <c r="B20" s="33" t="s">
        <v>30</v>
      </c>
      <c r="C20" s="33">
        <v>19</v>
      </c>
      <c r="D20" s="33">
        <v>23</v>
      </c>
      <c r="E20" s="22">
        <v>1.545138888888889E-2</v>
      </c>
      <c r="F20" s="22">
        <v>3.0590277777777775E-2</v>
      </c>
      <c r="G20" s="22"/>
      <c r="H20" s="33"/>
      <c r="I20" s="22">
        <f t="shared" si="2"/>
        <v>3.0590277777777775E-2</v>
      </c>
      <c r="J20" s="22">
        <f t="shared" si="3"/>
        <v>4.9074074074074055E-3</v>
      </c>
      <c r="K20" s="34">
        <v>9</v>
      </c>
      <c r="L20" s="35">
        <v>10</v>
      </c>
      <c r="M20" s="36" t="s">
        <v>14</v>
      </c>
      <c r="N20" s="2"/>
      <c r="O20" s="2"/>
      <c r="P20" s="2"/>
      <c r="Q20" s="2"/>
      <c r="R20" s="2"/>
      <c r="S20" s="2"/>
      <c r="T20" s="2"/>
    </row>
    <row r="21" spans="1:20" s="18" customFormat="1" x14ac:dyDescent="0.3">
      <c r="A21" s="32">
        <v>25</v>
      </c>
      <c r="B21" s="33" t="s">
        <v>31</v>
      </c>
      <c r="C21" s="33">
        <v>23</v>
      </c>
      <c r="D21" s="33">
        <v>3420</v>
      </c>
      <c r="E21" s="22">
        <v>1.5335648148148147E-2</v>
      </c>
      <c r="F21" s="22">
        <v>3.1597222222222221E-2</v>
      </c>
      <c r="G21" s="33"/>
      <c r="H21" s="33"/>
      <c r="I21" s="22">
        <f t="shared" si="2"/>
        <v>3.1597222222222221E-2</v>
      </c>
      <c r="J21" s="22">
        <f t="shared" si="3"/>
        <v>5.9143518518518512E-3</v>
      </c>
      <c r="K21" s="34">
        <v>10</v>
      </c>
      <c r="L21" s="37">
        <v>10</v>
      </c>
      <c r="M21" s="36" t="s">
        <v>14</v>
      </c>
      <c r="N21" s="2"/>
      <c r="O21" s="2"/>
      <c r="P21" s="2"/>
      <c r="Q21" s="2"/>
      <c r="R21" s="2"/>
      <c r="S21" s="2"/>
      <c r="T21" s="2"/>
    </row>
    <row r="22" spans="1:20" s="38" customFormat="1" x14ac:dyDescent="0.3">
      <c r="A22" s="32">
        <v>20</v>
      </c>
      <c r="B22" s="33" t="s">
        <v>32</v>
      </c>
      <c r="C22" s="33">
        <v>31</v>
      </c>
      <c r="D22" s="33">
        <v>20</v>
      </c>
      <c r="E22" s="22">
        <v>1.5648148148148151E-2</v>
      </c>
      <c r="F22" s="22">
        <v>3.1620370370370368E-2</v>
      </c>
      <c r="G22" s="22"/>
      <c r="H22" s="22"/>
      <c r="I22" s="22">
        <f t="shared" si="2"/>
        <v>3.1620370370370368E-2</v>
      </c>
      <c r="J22" s="22">
        <f t="shared" si="3"/>
        <v>5.9374999999999983E-3</v>
      </c>
      <c r="K22" s="34">
        <v>11</v>
      </c>
      <c r="L22" s="37">
        <v>10</v>
      </c>
      <c r="M22" s="36" t="s">
        <v>14</v>
      </c>
      <c r="N22" s="2"/>
      <c r="O22" s="2"/>
      <c r="P22" s="2"/>
      <c r="Q22" s="2"/>
      <c r="R22" s="2"/>
      <c r="S22" s="2"/>
      <c r="T22" s="2"/>
    </row>
    <row r="23" spans="1:20" s="38" customFormat="1" x14ac:dyDescent="0.3">
      <c r="A23" s="32">
        <v>17</v>
      </c>
      <c r="B23" s="33" t="s">
        <v>33</v>
      </c>
      <c r="C23" s="33">
        <v>65</v>
      </c>
      <c r="D23" s="33">
        <v>3</v>
      </c>
      <c r="E23" s="22">
        <v>1.7303240740740741E-2</v>
      </c>
      <c r="F23" s="22">
        <v>3.5462962962962967E-2</v>
      </c>
      <c r="G23" s="22"/>
      <c r="H23" s="22"/>
      <c r="I23" s="22">
        <f t="shared" si="2"/>
        <v>3.5462962962962967E-2</v>
      </c>
      <c r="J23" s="22">
        <f t="shared" si="3"/>
        <v>9.7800925925925972E-3</v>
      </c>
      <c r="K23" s="34">
        <v>12</v>
      </c>
      <c r="L23" s="35">
        <v>10</v>
      </c>
      <c r="M23" s="36" t="s">
        <v>14</v>
      </c>
      <c r="N23" s="2"/>
      <c r="O23" s="2"/>
      <c r="P23" s="2"/>
      <c r="Q23" s="2"/>
      <c r="R23" s="2"/>
      <c r="S23" s="2"/>
      <c r="T23" s="2"/>
    </row>
    <row r="24" spans="1:20" x14ac:dyDescent="0.3">
      <c r="A24" s="32">
        <v>2</v>
      </c>
      <c r="B24" s="33" t="s">
        <v>34</v>
      </c>
      <c r="C24" s="33">
        <v>68</v>
      </c>
      <c r="D24" s="33">
        <v>2915</v>
      </c>
      <c r="E24" s="22">
        <v>1.8229166666666668E-2</v>
      </c>
      <c r="F24" s="22">
        <v>3.5937500000000004E-2</v>
      </c>
      <c r="G24" s="22"/>
      <c r="H24" s="22"/>
      <c r="I24" s="22">
        <f t="shared" si="2"/>
        <v>3.5937500000000004E-2</v>
      </c>
      <c r="J24" s="22">
        <f t="shared" si="3"/>
        <v>1.0254629629629634E-2</v>
      </c>
      <c r="K24" s="34">
        <v>13</v>
      </c>
      <c r="L24" s="35">
        <v>10</v>
      </c>
      <c r="M24" s="36" t="s">
        <v>14</v>
      </c>
    </row>
    <row r="25" spans="1:20" ht="15" thickBot="1" x14ac:dyDescent="0.35">
      <c r="A25" s="39">
        <v>11</v>
      </c>
      <c r="B25" s="40" t="s">
        <v>35</v>
      </c>
      <c r="C25" s="40">
        <v>39</v>
      </c>
      <c r="D25" s="40">
        <v>39</v>
      </c>
      <c r="E25" s="41">
        <v>1.7939814814814815E-2</v>
      </c>
      <c r="F25" s="47" t="s">
        <v>36</v>
      </c>
      <c r="G25" s="47"/>
      <c r="H25" s="47"/>
      <c r="I25" s="47" t="str">
        <f t="shared" si="2"/>
        <v>НФ</v>
      </c>
      <c r="J25" s="47" t="str">
        <f>I25</f>
        <v>НФ</v>
      </c>
      <c r="K25" s="42"/>
      <c r="L25" s="43">
        <v>10</v>
      </c>
      <c r="M25" s="44" t="s">
        <v>14</v>
      </c>
    </row>
    <row r="26" spans="1:20" x14ac:dyDescent="0.3">
      <c r="A26" s="11">
        <v>8</v>
      </c>
      <c r="B26" s="12" t="s">
        <v>37</v>
      </c>
      <c r="C26" s="12">
        <v>42</v>
      </c>
      <c r="D26" s="12">
        <v>72</v>
      </c>
      <c r="E26" s="13">
        <v>1.2083333333333333E-2</v>
      </c>
      <c r="F26" s="13">
        <v>2.494212962962963E-2</v>
      </c>
      <c r="G26" s="14"/>
      <c r="H26" s="13">
        <v>3.8287037037037036E-2</v>
      </c>
      <c r="I26" s="13">
        <f>H26</f>
        <v>3.8287037037037036E-2</v>
      </c>
      <c r="J26" s="13"/>
      <c r="K26" s="15">
        <v>1</v>
      </c>
      <c r="L26" s="16">
        <v>15</v>
      </c>
      <c r="M26" s="17" t="s">
        <v>14</v>
      </c>
    </row>
    <row r="27" spans="1:20" x14ac:dyDescent="0.3">
      <c r="A27" s="19">
        <v>21</v>
      </c>
      <c r="B27" s="20" t="s">
        <v>38</v>
      </c>
      <c r="C27" s="20">
        <v>38</v>
      </c>
      <c r="D27" s="20">
        <v>98</v>
      </c>
      <c r="E27" s="21">
        <v>1.4247685185185184E-2</v>
      </c>
      <c r="F27" s="21">
        <v>2.8472222222222222E-2</v>
      </c>
      <c r="G27" s="33"/>
      <c r="H27" s="21">
        <v>4.2812500000000003E-2</v>
      </c>
      <c r="I27" s="21">
        <f>H27</f>
        <v>4.2812500000000003E-2</v>
      </c>
      <c r="J27" s="21">
        <f>I27-$I$26</f>
        <v>4.5254629629629672E-3</v>
      </c>
      <c r="K27" s="23">
        <v>2</v>
      </c>
      <c r="L27" s="45">
        <v>15</v>
      </c>
      <c r="M27" s="25" t="s">
        <v>14</v>
      </c>
    </row>
    <row r="28" spans="1:20" x14ac:dyDescent="0.3">
      <c r="A28" s="26">
        <v>6</v>
      </c>
      <c r="B28" s="27" t="s">
        <v>39</v>
      </c>
      <c r="C28" s="27">
        <v>43</v>
      </c>
      <c r="D28" s="27">
        <v>79</v>
      </c>
      <c r="E28" s="28">
        <v>1.4247685185185184E-2</v>
      </c>
      <c r="F28" s="28">
        <v>2.8645833333333332E-2</v>
      </c>
      <c r="G28" s="22"/>
      <c r="H28" s="28">
        <v>4.3472222222222225E-2</v>
      </c>
      <c r="I28" s="28">
        <f>H28</f>
        <v>4.3472222222222225E-2</v>
      </c>
      <c r="J28" s="28">
        <f>I28-$I$26</f>
        <v>5.1851851851851885E-3</v>
      </c>
      <c r="K28" s="29">
        <v>3</v>
      </c>
      <c r="L28" s="30">
        <v>15</v>
      </c>
      <c r="M28" s="31" t="s">
        <v>14</v>
      </c>
    </row>
    <row r="29" spans="1:20" x14ac:dyDescent="0.3">
      <c r="A29" s="32">
        <v>18</v>
      </c>
      <c r="B29" s="33" t="s">
        <v>40</v>
      </c>
      <c r="C29" s="33">
        <v>47</v>
      </c>
      <c r="D29" s="33">
        <v>2</v>
      </c>
      <c r="E29" s="22">
        <v>1.486111111111111E-2</v>
      </c>
      <c r="F29" s="22">
        <v>3.0590277777777775E-2</v>
      </c>
      <c r="G29" s="22"/>
      <c r="H29" s="22">
        <v>4.612268518518519E-2</v>
      </c>
      <c r="I29" s="22">
        <f>H29</f>
        <v>4.612268518518519E-2</v>
      </c>
      <c r="J29" s="22">
        <f>I29-$I$26</f>
        <v>7.8356481481481541E-3</v>
      </c>
      <c r="K29" s="34">
        <v>4</v>
      </c>
      <c r="L29" s="37">
        <v>15</v>
      </c>
      <c r="M29" s="36" t="s">
        <v>14</v>
      </c>
    </row>
    <row r="30" spans="1:20" ht="15" thickBot="1" x14ac:dyDescent="0.35">
      <c r="A30" s="39">
        <v>14</v>
      </c>
      <c r="B30" s="40" t="s">
        <v>41</v>
      </c>
      <c r="C30" s="40">
        <v>52</v>
      </c>
      <c r="D30" s="40">
        <v>11</v>
      </c>
      <c r="E30" s="41">
        <v>1.5532407407407406E-2</v>
      </c>
      <c r="F30" s="41">
        <v>3.184027777777778E-2</v>
      </c>
      <c r="G30" s="40"/>
      <c r="H30" s="41">
        <v>4.8287037037037038E-2</v>
      </c>
      <c r="I30" s="41">
        <f>H30</f>
        <v>4.8287037037037038E-2</v>
      </c>
      <c r="J30" s="41">
        <f>I30-$I$26</f>
        <v>1.0000000000000002E-2</v>
      </c>
      <c r="K30" s="42">
        <v>5</v>
      </c>
      <c r="L30" s="43">
        <v>15</v>
      </c>
      <c r="M30" s="44" t="s">
        <v>14</v>
      </c>
    </row>
    <row r="31" spans="1:20" s="2" customFormat="1" x14ac:dyDescent="0.3">
      <c r="A31" s="11">
        <v>35</v>
      </c>
      <c r="B31" s="12" t="s">
        <v>42</v>
      </c>
      <c r="C31" s="12">
        <v>38</v>
      </c>
      <c r="D31" s="12">
        <v>1</v>
      </c>
      <c r="E31" s="13">
        <v>1.7893518518518517E-2</v>
      </c>
      <c r="F31" s="13"/>
      <c r="G31" s="14"/>
      <c r="H31" s="13"/>
      <c r="I31" s="13">
        <f>E31</f>
        <v>1.7893518518518517E-2</v>
      </c>
      <c r="J31" s="13"/>
      <c r="K31" s="15">
        <v>1</v>
      </c>
      <c r="L31" s="16">
        <v>5</v>
      </c>
      <c r="M31" s="48" t="s">
        <v>43</v>
      </c>
    </row>
    <row r="32" spans="1:20" s="2" customFormat="1" x14ac:dyDescent="0.3">
      <c r="A32" s="19">
        <v>32</v>
      </c>
      <c r="B32" s="20" t="s">
        <v>44</v>
      </c>
      <c r="C32" s="20">
        <v>12</v>
      </c>
      <c r="D32" s="20">
        <v>4</v>
      </c>
      <c r="E32" s="21">
        <v>1.8055555555555557E-2</v>
      </c>
      <c r="F32" s="21"/>
      <c r="G32" s="22"/>
      <c r="H32" s="21"/>
      <c r="I32" s="21">
        <f>E32</f>
        <v>1.8055555555555557E-2</v>
      </c>
      <c r="J32" s="21">
        <f>I32-$I$31</f>
        <v>1.6203703703704039E-4</v>
      </c>
      <c r="K32" s="23">
        <v>2</v>
      </c>
      <c r="L32" s="24">
        <v>5</v>
      </c>
      <c r="M32" s="49" t="s">
        <v>43</v>
      </c>
    </row>
    <row r="33" spans="1:13" s="2" customFormat="1" ht="15" thickBot="1" x14ac:dyDescent="0.35">
      <c r="A33" s="50">
        <v>36</v>
      </c>
      <c r="B33" s="51" t="s">
        <v>45</v>
      </c>
      <c r="C33" s="51">
        <v>10</v>
      </c>
      <c r="D33" s="51">
        <v>35</v>
      </c>
      <c r="E33" s="52">
        <v>2.34375E-2</v>
      </c>
      <c r="F33" s="51"/>
      <c r="G33" s="40"/>
      <c r="H33" s="51"/>
      <c r="I33" s="52">
        <f>E33</f>
        <v>2.34375E-2</v>
      </c>
      <c r="J33" s="52">
        <f>I33-$I$31</f>
        <v>5.5439814814814831E-3</v>
      </c>
      <c r="K33" s="53">
        <v>3</v>
      </c>
      <c r="L33" s="54">
        <v>5</v>
      </c>
      <c r="M33" s="55" t="s">
        <v>43</v>
      </c>
    </row>
    <row r="34" spans="1:13" s="2" customFormat="1" ht="15" thickBot="1" x14ac:dyDescent="0.35">
      <c r="A34" s="56">
        <v>34</v>
      </c>
      <c r="B34" s="57" t="s">
        <v>46</v>
      </c>
      <c r="C34" s="57">
        <v>57</v>
      </c>
      <c r="D34" s="57">
        <v>25</v>
      </c>
      <c r="E34" s="58">
        <v>1.7303240740740741E-2</v>
      </c>
      <c r="F34" s="58">
        <v>3.5462962962962967E-2</v>
      </c>
      <c r="G34" s="59"/>
      <c r="H34" s="58"/>
      <c r="I34" s="58">
        <f>F34</f>
        <v>3.5462962962962967E-2</v>
      </c>
      <c r="J34" s="58"/>
      <c r="K34" s="60">
        <v>1</v>
      </c>
      <c r="L34" s="61">
        <v>10</v>
      </c>
      <c r="M34" s="62" t="s">
        <v>43</v>
      </c>
    </row>
    <row r="35" spans="1:13" s="2" customFormat="1" ht="15" thickBot="1" x14ac:dyDescent="0.35">
      <c r="A35" s="56">
        <v>33</v>
      </c>
      <c r="B35" s="57" t="s">
        <v>47</v>
      </c>
      <c r="C35" s="57">
        <v>46</v>
      </c>
      <c r="D35" s="57">
        <v>57</v>
      </c>
      <c r="E35" s="58">
        <v>1.5370370370370369E-2</v>
      </c>
      <c r="F35" s="58">
        <v>3.1365740740740743E-2</v>
      </c>
      <c r="G35" s="59"/>
      <c r="H35" s="58">
        <v>4.7395833333333331E-2</v>
      </c>
      <c r="I35" s="58">
        <f>H35</f>
        <v>4.7395833333333331E-2</v>
      </c>
      <c r="J35" s="58"/>
      <c r="K35" s="60">
        <v>1</v>
      </c>
      <c r="L35" s="61">
        <v>15</v>
      </c>
      <c r="M35" s="62" t="s">
        <v>43</v>
      </c>
    </row>
    <row r="36" spans="1:13" s="2" customFormat="1" x14ac:dyDescent="0.3">
      <c r="A36"/>
      <c r="B36" s="63" t="s">
        <v>48</v>
      </c>
      <c r="C36" s="64">
        <f>AVERAGE(C4:C35)</f>
        <v>36.1875</v>
      </c>
      <c r="D36"/>
      <c r="E36"/>
      <c r="F36"/>
      <c r="G36"/>
      <c r="H36"/>
      <c r="I36"/>
      <c r="J36"/>
      <c r="K36" s="65"/>
      <c r="L36" s="65"/>
      <c r="M36" s="65"/>
    </row>
    <row r="37" spans="1:13" s="2" customFormat="1" x14ac:dyDescent="0.3">
      <c r="A37"/>
      <c r="B37" s="33" t="s">
        <v>49</v>
      </c>
      <c r="C37" s="66">
        <f>MIN(C4:C35)</f>
        <v>10</v>
      </c>
      <c r="D37"/>
      <c r="E37"/>
      <c r="F37"/>
      <c r="G37"/>
      <c r="H37"/>
      <c r="I37"/>
      <c r="J37"/>
      <c r="K37" s="65"/>
      <c r="L37" s="65"/>
      <c r="M37" s="65"/>
    </row>
    <row r="38" spans="1:13" s="2" customFormat="1" x14ac:dyDescent="0.3">
      <c r="A38"/>
      <c r="B38" s="33" t="s">
        <v>50</v>
      </c>
      <c r="C38" s="66">
        <f>MAX(C4:C35)</f>
        <v>68</v>
      </c>
      <c r="D38"/>
      <c r="E38"/>
      <c r="F38"/>
      <c r="G38"/>
      <c r="H38"/>
      <c r="I38"/>
      <c r="J38"/>
      <c r="K38" s="65"/>
      <c r="L38" s="65"/>
      <c r="M38" s="65"/>
    </row>
    <row r="44" spans="1:13" x14ac:dyDescent="0.3">
      <c r="B44" s="67"/>
    </row>
    <row r="45" spans="1:13" x14ac:dyDescent="0.3">
      <c r="B45" s="67"/>
    </row>
  </sheetData>
  <mergeCells count="3">
    <mergeCell ref="A1:M1"/>
    <mergeCell ref="E2:H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Yandex,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Chernov</dc:creator>
  <cp:lastModifiedBy>Alexey Chernov</cp:lastModifiedBy>
  <dcterms:created xsi:type="dcterms:W3CDTF">2017-01-12T02:52:29Z</dcterms:created>
  <dcterms:modified xsi:type="dcterms:W3CDTF">2017-01-12T02:52:55Z</dcterms:modified>
</cp:coreProperties>
</file>