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hernov\YandexDisk\Документы\Rundata\protocols\"/>
    </mc:Choice>
  </mc:AlternateContent>
  <bookViews>
    <workbookView xWindow="0" yWindow="0" windowWidth="23040" windowHeight="94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L38" i="1" s="1"/>
  <c r="J37" i="1"/>
  <c r="K37" i="1" s="1"/>
  <c r="L36" i="1"/>
  <c r="J36" i="1"/>
  <c r="K36" i="1" s="1"/>
  <c r="K35" i="1"/>
  <c r="J35" i="1"/>
  <c r="J34" i="1"/>
  <c r="L34" i="1" s="1"/>
  <c r="J33" i="1"/>
  <c r="K33" i="1" s="1"/>
  <c r="K32" i="1"/>
  <c r="J32" i="1"/>
  <c r="J31" i="1"/>
  <c r="L31" i="1" s="1"/>
  <c r="J30" i="1"/>
  <c r="K30" i="1" s="1"/>
  <c r="L29" i="1"/>
  <c r="J29" i="1"/>
  <c r="J28" i="1"/>
  <c r="L28" i="1" s="1"/>
  <c r="J27" i="1"/>
  <c r="K27" i="1" s="1"/>
  <c r="L26" i="1"/>
  <c r="J26" i="1"/>
  <c r="K26" i="1" s="1"/>
  <c r="L25" i="1"/>
  <c r="K25" i="1"/>
  <c r="J25" i="1"/>
  <c r="J24" i="1"/>
  <c r="K24" i="1" s="1"/>
  <c r="L23" i="1"/>
  <c r="J23" i="1"/>
  <c r="K23" i="1" s="1"/>
  <c r="K22" i="1"/>
  <c r="J22" i="1"/>
  <c r="J21" i="1"/>
  <c r="L21" i="1" s="1"/>
  <c r="J20" i="1"/>
  <c r="K20" i="1" s="1"/>
  <c r="K19" i="1"/>
  <c r="J19" i="1"/>
  <c r="J18" i="1"/>
  <c r="L18" i="1" s="1"/>
  <c r="J17" i="1"/>
  <c r="K17" i="1" s="1"/>
  <c r="J16" i="1"/>
  <c r="K16" i="1" s="1"/>
  <c r="K15" i="1"/>
  <c r="J15" i="1"/>
  <c r="J14" i="1"/>
  <c r="L14" i="1" s="1"/>
  <c r="J13" i="1"/>
  <c r="K13" i="1" s="1"/>
  <c r="L12" i="1"/>
  <c r="J12" i="1"/>
  <c r="K12" i="1" s="1"/>
  <c r="K11" i="1"/>
  <c r="J11" i="1"/>
  <c r="J10" i="1"/>
  <c r="L10" i="1" s="1"/>
  <c r="J9" i="1"/>
  <c r="K9" i="1" s="1"/>
  <c r="J8" i="1"/>
  <c r="J7" i="1"/>
  <c r="L7" i="1" s="1"/>
  <c r="J6" i="1"/>
  <c r="K6" i="1" s="1"/>
  <c r="L5" i="1"/>
  <c r="J5" i="1"/>
  <c r="K5" i="1" s="1"/>
  <c r="J4" i="1"/>
  <c r="L4" i="1" s="1"/>
  <c r="K28" i="1" l="1"/>
  <c r="K31" i="1"/>
  <c r="L6" i="1"/>
  <c r="L13" i="1"/>
  <c r="L17" i="1"/>
  <c r="L27" i="1"/>
  <c r="L30" i="1"/>
  <c r="L37" i="1"/>
  <c r="L9" i="1"/>
  <c r="L16" i="1"/>
  <c r="L8" i="1"/>
  <c r="L15" i="1"/>
  <c r="K18" i="1"/>
  <c r="L22" i="1"/>
  <c r="L35" i="1"/>
  <c r="K38" i="1"/>
  <c r="K8" i="1"/>
  <c r="L20" i="1"/>
  <c r="L33" i="1"/>
  <c r="K7" i="1"/>
  <c r="L11" i="1"/>
  <c r="K14" i="1"/>
  <c r="L19" i="1"/>
  <c r="L32" i="1"/>
</calcChain>
</file>

<file path=xl/sharedStrings.xml><?xml version="1.0" encoding="utf-8"?>
<sst xmlns="http://schemas.openxmlformats.org/spreadsheetml/2006/main" count="84" uniqueCount="50">
  <si>
    <t>Осенний кросс 2016</t>
  </si>
  <si>
    <t>мужчины</t>
  </si>
  <si>
    <t>бег, км</t>
  </si>
  <si>
    <t>№п/п</t>
  </si>
  <si>
    <t>ФИО</t>
  </si>
  <si>
    <t>возр</t>
  </si>
  <si>
    <t>номер</t>
  </si>
  <si>
    <t>Итого</t>
  </si>
  <si>
    <t>Отставание</t>
  </si>
  <si>
    <t>Место</t>
  </si>
  <si>
    <t>Дистанция</t>
  </si>
  <si>
    <t>пол</t>
  </si>
  <si>
    <t>Напалков Вадим</t>
  </si>
  <si>
    <t>м</t>
  </si>
  <si>
    <t>Шляхтин Константин</t>
  </si>
  <si>
    <t>Бредихин Сергей</t>
  </si>
  <si>
    <t>Киселев Сергей</t>
  </si>
  <si>
    <t>Кочергин Александр</t>
  </si>
  <si>
    <t>Малахов Михаил</t>
  </si>
  <si>
    <t>Максимов Артем</t>
  </si>
  <si>
    <t>Гудков Александр</t>
  </si>
  <si>
    <t>Бердников Андрей</t>
  </si>
  <si>
    <t>Кистанов Александр</t>
  </si>
  <si>
    <t>Сирин Михаил</t>
  </si>
  <si>
    <t>Хорьков Андрей</t>
  </si>
  <si>
    <t>--</t>
  </si>
  <si>
    <t>Аносов Алексей</t>
  </si>
  <si>
    <t>Малахов Петр</t>
  </si>
  <si>
    <t>Гаврилов Сергей</t>
  </si>
  <si>
    <t>Шонин Степан</t>
  </si>
  <si>
    <t>Шонин Алексей</t>
  </si>
  <si>
    <t>Бычков Владимир</t>
  </si>
  <si>
    <t>Гуревич Никита</t>
  </si>
  <si>
    <t>Оводов Сергей</t>
  </si>
  <si>
    <t>Потапушкин Алексей</t>
  </si>
  <si>
    <t>Поздняков Иван</t>
  </si>
  <si>
    <t>Муллагалиев Марат</t>
  </si>
  <si>
    <t>Логинов Николай</t>
  </si>
  <si>
    <t>Новокрещенов Кирилл</t>
  </si>
  <si>
    <t>Тимофеева Ульяна</t>
  </si>
  <si>
    <t>ж</t>
  </si>
  <si>
    <t>Ширина Анна</t>
  </si>
  <si>
    <t>Кажикаева Диана</t>
  </si>
  <si>
    <t>Волкова Виктория</t>
  </si>
  <si>
    <t>Сунгатова Ксения</t>
  </si>
  <si>
    <t>Высоченская Светлана</t>
  </si>
  <si>
    <t>Балакина Светлана</t>
  </si>
  <si>
    <t>Киприянова Галина</t>
  </si>
  <si>
    <t>Савельева Анна</t>
  </si>
  <si>
    <t>Малахова Людмила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</si>
</sst>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/>
    </xf>
    <xf numFmtId="0" fontId="0" fillId="2" borderId="0" xfId="0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21" fontId="0" fillId="3" borderId="8" xfId="0" applyNumberFormat="1" applyFill="1" applyBorder="1"/>
    <xf numFmtId="21" fontId="0" fillId="2" borderId="8" xfId="0" applyNumberFormat="1" applyFill="1" applyBorder="1"/>
    <xf numFmtId="0" fontId="0" fillId="3" borderId="8" xfId="0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/>
    <xf numFmtId="0" fontId="0" fillId="4" borderId="10" xfId="0" applyFill="1" applyBorder="1"/>
    <xf numFmtId="0" fontId="0" fillId="4" borderId="2" xfId="0" applyFill="1" applyBorder="1"/>
    <xf numFmtId="21" fontId="0" fillId="4" borderId="2" xfId="0" applyNumberFormat="1" applyFill="1" applyBorder="1"/>
    <xf numFmtId="21" fontId="0" fillId="2" borderId="2" xfId="0" applyNumberFormat="1" applyFill="1" applyBorder="1"/>
    <xf numFmtId="0" fontId="0" fillId="4" borderId="2" xfId="0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0" xfId="0" applyFill="1" applyBorder="1"/>
    <xf numFmtId="0" fontId="0" fillId="5" borderId="2" xfId="0" applyFill="1" applyBorder="1"/>
    <xf numFmtId="21" fontId="0" fillId="5" borderId="2" xfId="0" applyNumberFormat="1" applyFill="1" applyBorder="1"/>
    <xf numFmtId="0" fontId="0" fillId="5" borderId="2" xfId="0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2" borderId="10" xfId="0" applyFill="1" applyBorder="1"/>
    <xf numFmtId="0" fontId="0" fillId="2" borderId="2" xfId="0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21" fontId="0" fillId="2" borderId="13" xfId="0" applyNumberFormat="1" applyFill="1" applyBorder="1"/>
    <xf numFmtId="0" fontId="0" fillId="2" borderId="13" xfId="0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/>
    <xf numFmtId="0" fontId="2" fillId="3" borderId="8" xfId="0" applyFont="1" applyFill="1" applyBorder="1" applyAlignment="1">
      <alignment horizontal="center"/>
    </xf>
    <xf numFmtId="21" fontId="0" fillId="2" borderId="0" xfId="0" applyNumberFormat="1" applyFill="1"/>
    <xf numFmtId="0" fontId="0" fillId="4" borderId="0" xfId="0" applyFill="1"/>
    <xf numFmtId="0" fontId="2" fillId="4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2" xfId="0" quotePrefix="1" applyFill="1" applyBorder="1"/>
    <xf numFmtId="0" fontId="0" fillId="6" borderId="0" xfId="0" applyFill="1"/>
    <xf numFmtId="21" fontId="0" fillId="5" borderId="2" xfId="0" applyNumberFormat="1" applyFill="1" applyBorder="1" applyAlignment="1">
      <alignment horizontal="right"/>
    </xf>
    <xf numFmtId="21" fontId="0" fillId="2" borderId="2" xfId="0" applyNumberFormat="1" applyFill="1" applyBorder="1" applyAlignment="1">
      <alignment horizontal="right"/>
    </xf>
    <xf numFmtId="0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sqref="A1:XFD1048576"/>
    </sheetView>
  </sheetViews>
  <sheetFormatPr defaultColWidth="11.5546875" defaultRowHeight="14.4" x14ac:dyDescent="0.3"/>
  <cols>
    <col min="1" max="1" width="5.88671875" bestFit="1" customWidth="1"/>
    <col min="2" max="2" width="21.88671875" bestFit="1" customWidth="1"/>
    <col min="3" max="3" width="6" bestFit="1" customWidth="1"/>
    <col min="4" max="4" width="6.88671875" bestFit="1" customWidth="1"/>
    <col min="5" max="6" width="7.109375" customWidth="1"/>
    <col min="7" max="7" width="7.109375" hidden="1" customWidth="1"/>
    <col min="8" max="9" width="7.109375" customWidth="1"/>
    <col min="10" max="10" width="7.109375" bestFit="1" customWidth="1"/>
    <col min="11" max="11" width="12" bestFit="1" customWidth="1"/>
    <col min="12" max="12" width="6.6640625" style="57" bestFit="1" customWidth="1"/>
    <col min="13" max="13" width="11" style="57" bestFit="1" customWidth="1"/>
    <col min="14" max="14" width="4.44140625" style="57" bestFit="1" customWidth="1"/>
    <col min="15" max="16" width="11.5546875" style="2"/>
    <col min="17" max="17" width="7.109375" style="2" bestFit="1" customWidth="1"/>
  </cols>
  <sheetData>
    <row r="1" spans="1:17" ht="2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3">
      <c r="A2" s="3"/>
      <c r="B2" s="3" t="s">
        <v>1</v>
      </c>
      <c r="C2" s="3"/>
      <c r="D2" s="3"/>
      <c r="E2" s="4" t="s">
        <v>2</v>
      </c>
      <c r="F2" s="5"/>
      <c r="G2" s="5"/>
      <c r="H2" s="5"/>
      <c r="I2" s="6"/>
      <c r="J2" s="3"/>
      <c r="K2" s="3"/>
      <c r="L2" s="7"/>
      <c r="M2" s="8"/>
      <c r="N2" s="9"/>
    </row>
    <row r="3" spans="1:17" ht="15" thickBot="1" x14ac:dyDescent="0.35">
      <c r="A3" s="10" t="s">
        <v>3</v>
      </c>
      <c r="B3" s="10" t="s">
        <v>4</v>
      </c>
      <c r="C3" s="10" t="s">
        <v>5</v>
      </c>
      <c r="D3" s="10" t="s">
        <v>6</v>
      </c>
      <c r="E3" s="10">
        <v>5</v>
      </c>
      <c r="F3" s="10">
        <v>10</v>
      </c>
      <c r="G3" s="10">
        <v>15</v>
      </c>
      <c r="H3" s="10">
        <v>15</v>
      </c>
      <c r="I3" s="10">
        <v>20</v>
      </c>
      <c r="J3" s="10" t="s">
        <v>7</v>
      </c>
      <c r="K3" s="10" t="s">
        <v>8</v>
      </c>
      <c r="L3" s="10" t="s">
        <v>9</v>
      </c>
      <c r="M3" s="10" t="s">
        <v>10</v>
      </c>
      <c r="N3" s="11" t="s">
        <v>11</v>
      </c>
    </row>
    <row r="4" spans="1:17" s="19" customFormat="1" x14ac:dyDescent="0.3">
      <c r="A4" s="12">
        <v>13</v>
      </c>
      <c r="B4" s="13" t="s">
        <v>12</v>
      </c>
      <c r="C4" s="13">
        <v>31</v>
      </c>
      <c r="D4" s="13">
        <v>33</v>
      </c>
      <c r="E4" s="14">
        <v>1.4675925925925926E-2</v>
      </c>
      <c r="F4" s="14"/>
      <c r="G4" s="15"/>
      <c r="H4" s="14"/>
      <c r="I4" s="14"/>
      <c r="J4" s="14">
        <f t="shared" ref="J4:J9" si="0">E4</f>
        <v>1.4675925925925926E-2</v>
      </c>
      <c r="K4" s="14"/>
      <c r="L4" s="16">
        <f>RANK(J4,$J$4:$J$9,1)</f>
        <v>1</v>
      </c>
      <c r="M4" s="17">
        <v>5</v>
      </c>
      <c r="N4" s="18" t="s">
        <v>13</v>
      </c>
      <c r="O4" s="2"/>
      <c r="P4" s="2"/>
      <c r="Q4" s="2"/>
    </row>
    <row r="5" spans="1:17" s="19" customFormat="1" x14ac:dyDescent="0.3">
      <c r="A5" s="20">
        <v>18</v>
      </c>
      <c r="B5" s="21" t="s">
        <v>14</v>
      </c>
      <c r="C5" s="21">
        <v>39</v>
      </c>
      <c r="D5" s="21">
        <v>24</v>
      </c>
      <c r="E5" s="22">
        <v>1.4710648148148148E-2</v>
      </c>
      <c r="F5" s="22"/>
      <c r="G5" s="23"/>
      <c r="H5" s="22"/>
      <c r="I5" s="22"/>
      <c r="J5" s="22">
        <f t="shared" si="0"/>
        <v>1.4710648148148148E-2</v>
      </c>
      <c r="K5" s="22">
        <f>J5-$J$4</f>
        <v>3.4722222222222446E-5</v>
      </c>
      <c r="L5" s="24">
        <f t="shared" ref="L5:L9" si="1">RANK(J5,$J$4:$J$9,1)</f>
        <v>2</v>
      </c>
      <c r="M5" s="25">
        <v>5</v>
      </c>
      <c r="N5" s="26" t="s">
        <v>13</v>
      </c>
      <c r="O5" s="2"/>
      <c r="P5" s="2"/>
      <c r="Q5" s="2"/>
    </row>
    <row r="6" spans="1:17" s="19" customFormat="1" x14ac:dyDescent="0.3">
      <c r="A6" s="27">
        <v>19</v>
      </c>
      <c r="B6" s="28" t="s">
        <v>15</v>
      </c>
      <c r="C6" s="28">
        <v>39</v>
      </c>
      <c r="D6" s="28">
        <v>12</v>
      </c>
      <c r="E6" s="29">
        <v>1.4849537037037036E-2</v>
      </c>
      <c r="F6" s="29"/>
      <c r="G6" s="23"/>
      <c r="H6" s="29"/>
      <c r="I6" s="29"/>
      <c r="J6" s="29">
        <f t="shared" si="0"/>
        <v>1.4849537037037036E-2</v>
      </c>
      <c r="K6" s="29">
        <f t="shared" ref="K6:K9" si="2">J6-$J$4</f>
        <v>1.7361111111111049E-4</v>
      </c>
      <c r="L6" s="30">
        <f t="shared" si="1"/>
        <v>3</v>
      </c>
      <c r="M6" s="31">
        <v>5</v>
      </c>
      <c r="N6" s="32" t="s">
        <v>13</v>
      </c>
      <c r="O6" s="2"/>
      <c r="P6" s="2"/>
      <c r="Q6" s="2"/>
    </row>
    <row r="7" spans="1:17" s="19" customFormat="1" x14ac:dyDescent="0.3">
      <c r="A7" s="33">
        <v>11</v>
      </c>
      <c r="B7" s="34" t="s">
        <v>16</v>
      </c>
      <c r="C7" s="34">
        <v>22</v>
      </c>
      <c r="D7" s="34">
        <v>36</v>
      </c>
      <c r="E7" s="23">
        <v>1.5914351851851853E-2</v>
      </c>
      <c r="F7" s="23"/>
      <c r="G7" s="23"/>
      <c r="H7" s="23"/>
      <c r="I7" s="23"/>
      <c r="J7" s="23">
        <f t="shared" si="0"/>
        <v>1.5914351851851853E-2</v>
      </c>
      <c r="K7" s="23">
        <f t="shared" si="2"/>
        <v>1.2384259259259275E-3</v>
      </c>
      <c r="L7" s="35">
        <f t="shared" si="1"/>
        <v>4</v>
      </c>
      <c r="M7" s="36">
        <v>5</v>
      </c>
      <c r="N7" s="37" t="s">
        <v>13</v>
      </c>
      <c r="O7" s="2"/>
      <c r="P7" s="2"/>
      <c r="Q7" s="2"/>
    </row>
    <row r="8" spans="1:17" s="19" customFormat="1" x14ac:dyDescent="0.3">
      <c r="A8" s="33">
        <v>15</v>
      </c>
      <c r="B8" s="34" t="s">
        <v>17</v>
      </c>
      <c r="C8" s="34">
        <v>28</v>
      </c>
      <c r="D8" s="34">
        <v>1</v>
      </c>
      <c r="E8" s="23">
        <v>1.6134259259259261E-2</v>
      </c>
      <c r="F8" s="23"/>
      <c r="G8" s="23"/>
      <c r="H8" s="23"/>
      <c r="I8" s="23"/>
      <c r="J8" s="23">
        <f t="shared" si="0"/>
        <v>1.6134259259259261E-2</v>
      </c>
      <c r="K8" s="23">
        <f t="shared" si="2"/>
        <v>1.4583333333333358E-3</v>
      </c>
      <c r="L8" s="35">
        <f t="shared" si="1"/>
        <v>5</v>
      </c>
      <c r="M8" s="36">
        <v>5</v>
      </c>
      <c r="N8" s="37" t="s">
        <v>13</v>
      </c>
      <c r="O8" s="2"/>
      <c r="P8" s="2"/>
      <c r="Q8" s="2"/>
    </row>
    <row r="9" spans="1:17" s="19" customFormat="1" ht="15" thickBot="1" x14ac:dyDescent="0.35">
      <c r="A9" s="38">
        <v>21</v>
      </c>
      <c r="B9" s="39" t="s">
        <v>18</v>
      </c>
      <c r="C9" s="39">
        <v>33</v>
      </c>
      <c r="D9" s="39">
        <v>14</v>
      </c>
      <c r="E9" s="40">
        <v>1.7766203703703704E-2</v>
      </c>
      <c r="F9" s="40"/>
      <c r="G9" s="39"/>
      <c r="H9" s="40"/>
      <c r="I9" s="40"/>
      <c r="J9" s="40">
        <f t="shared" si="0"/>
        <v>1.7766203703703704E-2</v>
      </c>
      <c r="K9" s="40">
        <f t="shared" si="2"/>
        <v>3.0902777777777786E-3</v>
      </c>
      <c r="L9" s="41">
        <f t="shared" si="1"/>
        <v>6</v>
      </c>
      <c r="M9" s="42">
        <v>5</v>
      </c>
      <c r="N9" s="43" t="s">
        <v>13</v>
      </c>
      <c r="O9" s="2"/>
      <c r="P9" s="2"/>
      <c r="Q9" s="2"/>
    </row>
    <row r="10" spans="1:17" s="47" customFormat="1" x14ac:dyDescent="0.3">
      <c r="A10" s="12">
        <v>14</v>
      </c>
      <c r="B10" s="13" t="s">
        <v>19</v>
      </c>
      <c r="C10" s="13">
        <v>33</v>
      </c>
      <c r="D10" s="13">
        <v>190</v>
      </c>
      <c r="E10" s="14">
        <v>1.3761574074074074E-2</v>
      </c>
      <c r="F10" s="14">
        <v>2.8206018518518519E-2</v>
      </c>
      <c r="G10" s="44"/>
      <c r="H10" s="13"/>
      <c r="I10" s="13"/>
      <c r="J10" s="14">
        <f t="shared" ref="J10:J20" si="3">F10</f>
        <v>2.8206018518518519E-2</v>
      </c>
      <c r="K10" s="14"/>
      <c r="L10" s="16">
        <f>RANK(J10,$J$10:$J$20,1)</f>
        <v>1</v>
      </c>
      <c r="M10" s="45">
        <v>10</v>
      </c>
      <c r="N10" s="18" t="s">
        <v>13</v>
      </c>
      <c r="O10" s="46"/>
      <c r="P10" s="46"/>
      <c r="Q10" s="46"/>
    </row>
    <row r="11" spans="1:17" s="47" customFormat="1" x14ac:dyDescent="0.3">
      <c r="A11" s="20">
        <v>16</v>
      </c>
      <c r="B11" s="21" t="s">
        <v>20</v>
      </c>
      <c r="C11" s="21">
        <v>36</v>
      </c>
      <c r="D11" s="21">
        <v>20</v>
      </c>
      <c r="E11" s="22">
        <v>1.3888888888888888E-2</v>
      </c>
      <c r="F11" s="22">
        <v>2.8634259259259262E-2</v>
      </c>
      <c r="G11" s="23"/>
      <c r="H11" s="22"/>
      <c r="I11" s="22"/>
      <c r="J11" s="22">
        <f t="shared" si="3"/>
        <v>2.8634259259259262E-2</v>
      </c>
      <c r="K11" s="22">
        <f>J11-$J$10</f>
        <v>4.2824074074074292E-4</v>
      </c>
      <c r="L11" s="24">
        <f t="shared" ref="L11:L20" si="4">RANK(J11,$J$10:$J$20,1)</f>
        <v>2</v>
      </c>
      <c r="M11" s="25">
        <v>10</v>
      </c>
      <c r="N11" s="48" t="s">
        <v>13</v>
      </c>
      <c r="O11" s="46"/>
      <c r="P11" s="46"/>
      <c r="Q11" s="2"/>
    </row>
    <row r="12" spans="1:17" s="47" customFormat="1" x14ac:dyDescent="0.3">
      <c r="A12" s="27">
        <v>4</v>
      </c>
      <c r="B12" s="28" t="s">
        <v>21</v>
      </c>
      <c r="C12" s="28">
        <v>38</v>
      </c>
      <c r="D12" s="28">
        <v>35</v>
      </c>
      <c r="E12" s="29">
        <v>1.4282407407407409E-2</v>
      </c>
      <c r="F12" s="29">
        <v>2.9097222222222222E-2</v>
      </c>
      <c r="G12" s="23"/>
      <c r="H12" s="29"/>
      <c r="I12" s="29"/>
      <c r="J12" s="29">
        <f t="shared" si="3"/>
        <v>2.9097222222222222E-2</v>
      </c>
      <c r="K12" s="29">
        <f t="shared" ref="K12:K20" si="5">J12-$J$10</f>
        <v>8.9120370370370308E-4</v>
      </c>
      <c r="L12" s="30">
        <f t="shared" si="4"/>
        <v>3</v>
      </c>
      <c r="M12" s="31">
        <v>10</v>
      </c>
      <c r="N12" s="49" t="s">
        <v>13</v>
      </c>
      <c r="O12" s="2"/>
      <c r="P12" s="2"/>
      <c r="Q12" s="2"/>
    </row>
    <row r="13" spans="1:17" s="47" customFormat="1" x14ac:dyDescent="0.3">
      <c r="A13" s="33">
        <v>20</v>
      </c>
      <c r="B13" s="34" t="s">
        <v>22</v>
      </c>
      <c r="C13" s="34">
        <v>40</v>
      </c>
      <c r="D13" s="34">
        <v>10</v>
      </c>
      <c r="E13" s="23">
        <v>1.4976851851851852E-2</v>
      </c>
      <c r="F13" s="23">
        <v>2.9710648148148149E-2</v>
      </c>
      <c r="G13" s="23"/>
      <c r="H13" s="23"/>
      <c r="I13" s="23"/>
      <c r="J13" s="23">
        <f t="shared" si="3"/>
        <v>2.9710648148148149E-2</v>
      </c>
      <c r="K13" s="23">
        <f t="shared" si="5"/>
        <v>1.5046296296296301E-3</v>
      </c>
      <c r="L13" s="35">
        <f t="shared" si="4"/>
        <v>4</v>
      </c>
      <c r="M13" s="36">
        <v>10</v>
      </c>
      <c r="N13" s="50" t="s">
        <v>13</v>
      </c>
      <c r="O13" s="46"/>
      <c r="P13" s="46"/>
      <c r="Q13" s="46"/>
    </row>
    <row r="14" spans="1:17" s="47" customFormat="1" x14ac:dyDescent="0.3">
      <c r="A14" s="33">
        <v>7</v>
      </c>
      <c r="B14" s="34" t="s">
        <v>23</v>
      </c>
      <c r="C14" s="34">
        <v>39</v>
      </c>
      <c r="D14" s="34">
        <v>342</v>
      </c>
      <c r="E14" s="23">
        <v>1.4988425925925926E-2</v>
      </c>
      <c r="F14" s="23">
        <v>2.988425925925926E-2</v>
      </c>
      <c r="G14" s="34"/>
      <c r="H14" s="34"/>
      <c r="I14" s="34"/>
      <c r="J14" s="23">
        <f t="shared" si="3"/>
        <v>2.988425925925926E-2</v>
      </c>
      <c r="K14" s="23">
        <f t="shared" si="5"/>
        <v>1.6782407407407406E-3</v>
      </c>
      <c r="L14" s="35">
        <f t="shared" si="4"/>
        <v>5</v>
      </c>
      <c r="M14" s="51">
        <v>10</v>
      </c>
      <c r="N14" s="37" t="s">
        <v>13</v>
      </c>
      <c r="O14" s="2"/>
      <c r="P14" s="2"/>
      <c r="Q14" s="2"/>
    </row>
    <row r="15" spans="1:17" s="47" customFormat="1" x14ac:dyDescent="0.3">
      <c r="A15" s="33">
        <v>24</v>
      </c>
      <c r="B15" s="34" t="s">
        <v>24</v>
      </c>
      <c r="C15" s="52" t="s">
        <v>25</v>
      </c>
      <c r="D15" s="52" t="s">
        <v>25</v>
      </c>
      <c r="E15" s="23">
        <v>1.4930555555555556E-2</v>
      </c>
      <c r="F15" s="23">
        <v>3.246527777777778E-2</v>
      </c>
      <c r="G15" s="23"/>
      <c r="H15" s="23"/>
      <c r="I15" s="23"/>
      <c r="J15" s="23">
        <f t="shared" si="3"/>
        <v>3.246527777777778E-2</v>
      </c>
      <c r="K15" s="23">
        <f t="shared" si="5"/>
        <v>4.2592592592592612E-3</v>
      </c>
      <c r="L15" s="35">
        <f t="shared" si="4"/>
        <v>6</v>
      </c>
      <c r="M15" s="36">
        <v>10</v>
      </c>
      <c r="N15" s="50" t="s">
        <v>13</v>
      </c>
      <c r="O15" s="2"/>
      <c r="P15" s="2"/>
      <c r="Q15" s="2"/>
    </row>
    <row r="16" spans="1:17" s="47" customFormat="1" x14ac:dyDescent="0.3">
      <c r="A16" s="33">
        <v>10</v>
      </c>
      <c r="B16" s="34" t="s">
        <v>26</v>
      </c>
      <c r="C16" s="34">
        <v>31</v>
      </c>
      <c r="D16" s="34">
        <v>28</v>
      </c>
      <c r="E16" s="23">
        <v>1.5844907407407408E-2</v>
      </c>
      <c r="F16" s="23">
        <v>3.2488425925925928E-2</v>
      </c>
      <c r="G16" s="34"/>
      <c r="H16" s="23"/>
      <c r="I16" s="23"/>
      <c r="J16" s="23">
        <f t="shared" si="3"/>
        <v>3.2488425925925928E-2</v>
      </c>
      <c r="K16" s="23">
        <f t="shared" si="5"/>
        <v>4.2824074074074084E-3</v>
      </c>
      <c r="L16" s="35">
        <f t="shared" si="4"/>
        <v>7</v>
      </c>
      <c r="M16" s="36">
        <v>10</v>
      </c>
      <c r="N16" s="50" t="s">
        <v>13</v>
      </c>
      <c r="O16" s="2"/>
      <c r="P16" s="2"/>
      <c r="Q16" s="2"/>
    </row>
    <row r="17" spans="1:17" s="47" customFormat="1" x14ac:dyDescent="0.3">
      <c r="A17" s="33">
        <v>8</v>
      </c>
      <c r="B17" s="34" t="s">
        <v>27</v>
      </c>
      <c r="C17" s="34">
        <v>66</v>
      </c>
      <c r="D17" s="34">
        <v>27</v>
      </c>
      <c r="E17" s="23">
        <v>1.6770833333333332E-2</v>
      </c>
      <c r="F17" s="23">
        <v>3.408564814814815E-2</v>
      </c>
      <c r="G17" s="34"/>
      <c r="H17" s="23"/>
      <c r="I17" s="23"/>
      <c r="J17" s="23">
        <f t="shared" si="3"/>
        <v>3.408564814814815E-2</v>
      </c>
      <c r="K17" s="23">
        <f t="shared" si="5"/>
        <v>5.8796296296296305E-3</v>
      </c>
      <c r="L17" s="35">
        <f t="shared" si="4"/>
        <v>8</v>
      </c>
      <c r="M17" s="36">
        <v>10</v>
      </c>
      <c r="N17" s="50" t="s">
        <v>13</v>
      </c>
      <c r="O17" s="2"/>
      <c r="P17" s="2"/>
      <c r="Q17" s="2"/>
    </row>
    <row r="18" spans="1:17" s="47" customFormat="1" x14ac:dyDescent="0.3">
      <c r="A18" s="33">
        <v>9</v>
      </c>
      <c r="B18" s="34" t="s">
        <v>28</v>
      </c>
      <c r="C18" s="34">
        <v>69</v>
      </c>
      <c r="D18" s="34">
        <v>405</v>
      </c>
      <c r="E18" s="23">
        <v>1.7303240740740741E-2</v>
      </c>
      <c r="F18" s="23">
        <v>3.5902777777777777E-2</v>
      </c>
      <c r="G18" s="23"/>
      <c r="H18" s="23"/>
      <c r="I18" s="23"/>
      <c r="J18" s="23">
        <f t="shared" si="3"/>
        <v>3.5902777777777777E-2</v>
      </c>
      <c r="K18" s="23">
        <f t="shared" si="5"/>
        <v>7.6967592592592574E-3</v>
      </c>
      <c r="L18" s="35">
        <f t="shared" si="4"/>
        <v>9</v>
      </c>
      <c r="M18" s="36">
        <v>10</v>
      </c>
      <c r="N18" s="50" t="s">
        <v>13</v>
      </c>
      <c r="O18" s="2"/>
      <c r="P18" s="2"/>
      <c r="Q18" s="2"/>
    </row>
    <row r="19" spans="1:17" s="53" customFormat="1" x14ac:dyDescent="0.3">
      <c r="A19" s="33">
        <v>5</v>
      </c>
      <c r="B19" s="34" t="s">
        <v>29</v>
      </c>
      <c r="C19" s="34">
        <v>10</v>
      </c>
      <c r="D19" s="34">
        <v>22</v>
      </c>
      <c r="E19" s="23">
        <v>1.8159722222222219E-2</v>
      </c>
      <c r="F19" s="23">
        <v>3.9988425925925927E-2</v>
      </c>
      <c r="G19" s="23"/>
      <c r="H19" s="23"/>
      <c r="I19" s="23"/>
      <c r="J19" s="23">
        <f t="shared" si="3"/>
        <v>3.9988425925925927E-2</v>
      </c>
      <c r="K19" s="23">
        <f t="shared" si="5"/>
        <v>1.1782407407407408E-2</v>
      </c>
      <c r="L19" s="35">
        <f t="shared" si="4"/>
        <v>10</v>
      </c>
      <c r="M19" s="36">
        <v>10</v>
      </c>
      <c r="N19" s="37" t="s">
        <v>13</v>
      </c>
      <c r="O19" s="2"/>
      <c r="P19" s="2"/>
      <c r="Q19" s="2"/>
    </row>
    <row r="20" spans="1:17" s="19" customFormat="1" ht="15" thickBot="1" x14ac:dyDescent="0.35">
      <c r="A20" s="38">
        <v>6</v>
      </c>
      <c r="B20" s="39" t="s">
        <v>30</v>
      </c>
      <c r="C20" s="39">
        <v>38</v>
      </c>
      <c r="D20" s="39">
        <v>26</v>
      </c>
      <c r="E20" s="40">
        <v>1.8159722222222219E-2</v>
      </c>
      <c r="F20" s="40">
        <v>3.9988425925925927E-2</v>
      </c>
      <c r="G20" s="40"/>
      <c r="H20" s="40"/>
      <c r="I20" s="40"/>
      <c r="J20" s="40">
        <f t="shared" si="3"/>
        <v>3.9988425925925927E-2</v>
      </c>
      <c r="K20" s="40">
        <f t="shared" si="5"/>
        <v>1.1782407407407408E-2</v>
      </c>
      <c r="L20" s="41">
        <f t="shared" si="4"/>
        <v>10</v>
      </c>
      <c r="M20" s="42">
        <v>10</v>
      </c>
      <c r="N20" s="43" t="s">
        <v>13</v>
      </c>
      <c r="O20" s="2"/>
      <c r="P20" s="2"/>
      <c r="Q20" s="2"/>
    </row>
    <row r="21" spans="1:17" s="19" customFormat="1" x14ac:dyDescent="0.3">
      <c r="A21" s="12">
        <v>1</v>
      </c>
      <c r="B21" s="13" t="s">
        <v>31</v>
      </c>
      <c r="C21" s="13">
        <v>43</v>
      </c>
      <c r="D21" s="13">
        <v>139</v>
      </c>
      <c r="E21" s="14">
        <v>1.1631944444444445E-2</v>
      </c>
      <c r="F21" s="14">
        <v>2.359953703703704E-2</v>
      </c>
      <c r="G21" s="44"/>
      <c r="H21" s="14">
        <v>3.577546296296296E-2</v>
      </c>
      <c r="I21" s="14">
        <v>4.8020833333333339E-2</v>
      </c>
      <c r="J21" s="14">
        <f t="shared" ref="J21:J24" si="6">I21</f>
        <v>4.8020833333333339E-2</v>
      </c>
      <c r="K21" s="14"/>
      <c r="L21" s="16">
        <f>RANK(J21,$J$21:$J$28,1)</f>
        <v>1</v>
      </c>
      <c r="M21" s="45">
        <v>20</v>
      </c>
      <c r="N21" s="18" t="s">
        <v>13</v>
      </c>
      <c r="O21" s="2"/>
      <c r="P21" s="2"/>
      <c r="Q21" s="2"/>
    </row>
    <row r="22" spans="1:17" s="47" customFormat="1" x14ac:dyDescent="0.3">
      <c r="A22" s="20">
        <v>17</v>
      </c>
      <c r="B22" s="21" t="s">
        <v>32</v>
      </c>
      <c r="C22" s="21">
        <v>19</v>
      </c>
      <c r="D22" s="21">
        <v>18</v>
      </c>
      <c r="E22" s="22">
        <v>1.2453703703703703E-2</v>
      </c>
      <c r="F22" s="22">
        <v>2.568287037037037E-2</v>
      </c>
      <c r="G22" s="23"/>
      <c r="H22" s="22">
        <v>3.8969907407407404E-2</v>
      </c>
      <c r="I22" s="22">
        <v>5.2395833333333336E-2</v>
      </c>
      <c r="J22" s="22">
        <f t="shared" si="6"/>
        <v>5.2395833333333336E-2</v>
      </c>
      <c r="K22" s="22">
        <f>J22-$J$21</f>
        <v>4.3749999999999969E-3</v>
      </c>
      <c r="L22" s="24">
        <f>RANK(J22,$J$21:$J$28,1)</f>
        <v>2</v>
      </c>
      <c r="M22" s="25">
        <v>20</v>
      </c>
      <c r="N22" s="26" t="s">
        <v>13</v>
      </c>
      <c r="O22" s="46"/>
      <c r="P22" s="46"/>
      <c r="Q22" s="46"/>
    </row>
    <row r="23" spans="1:17" s="47" customFormat="1" x14ac:dyDescent="0.3">
      <c r="A23" s="27">
        <v>2</v>
      </c>
      <c r="B23" s="28" t="s">
        <v>33</v>
      </c>
      <c r="C23" s="28">
        <v>40</v>
      </c>
      <c r="D23" s="28">
        <v>25</v>
      </c>
      <c r="E23" s="29">
        <v>1.2812499999999999E-2</v>
      </c>
      <c r="F23" s="29">
        <v>2.6435185185185187E-2</v>
      </c>
      <c r="G23" s="23"/>
      <c r="H23" s="29">
        <v>4.0069444444444442E-2</v>
      </c>
      <c r="I23" s="29">
        <v>5.3831018518518514E-2</v>
      </c>
      <c r="J23" s="29">
        <f t="shared" si="6"/>
        <v>5.3831018518518514E-2</v>
      </c>
      <c r="K23" s="29">
        <f t="shared" ref="K23:K24" si="7">J23-$J$21</f>
        <v>5.8101851851851752E-3</v>
      </c>
      <c r="L23" s="30">
        <f>RANK(J23,$J$21:$J$28,1)</f>
        <v>3</v>
      </c>
      <c r="M23" s="31">
        <v>20</v>
      </c>
      <c r="N23" s="49" t="s">
        <v>13</v>
      </c>
      <c r="O23" s="2"/>
      <c r="P23" s="2"/>
      <c r="Q23" s="2"/>
    </row>
    <row r="24" spans="1:17" x14ac:dyDescent="0.3">
      <c r="A24" s="33">
        <v>35</v>
      </c>
      <c r="B24" s="34" t="s">
        <v>34</v>
      </c>
      <c r="C24" s="34">
        <v>35</v>
      </c>
      <c r="D24" s="34">
        <v>35</v>
      </c>
      <c r="E24" s="23">
        <v>1.3425925925925924E-2</v>
      </c>
      <c r="F24" s="23">
        <v>2.7708333333333331E-2</v>
      </c>
      <c r="G24" s="34"/>
      <c r="H24" s="23">
        <v>4.041666666666667E-2</v>
      </c>
      <c r="I24" s="23">
        <v>5.603009259259259E-2</v>
      </c>
      <c r="J24" s="23">
        <f t="shared" si="6"/>
        <v>5.603009259259259E-2</v>
      </c>
      <c r="K24" s="23">
        <f t="shared" si="7"/>
        <v>8.0092592592592507E-3</v>
      </c>
      <c r="L24" s="35">
        <v>4</v>
      </c>
      <c r="M24" s="51">
        <v>20</v>
      </c>
      <c r="N24" s="50" t="s">
        <v>13</v>
      </c>
      <c r="O24" s="46"/>
      <c r="P24" s="46"/>
    </row>
    <row r="25" spans="1:17" x14ac:dyDescent="0.3">
      <c r="A25" s="33">
        <v>3</v>
      </c>
      <c r="B25" s="34" t="s">
        <v>35</v>
      </c>
      <c r="C25" s="34">
        <v>26</v>
      </c>
      <c r="D25" s="34">
        <v>21</v>
      </c>
      <c r="E25" s="23">
        <v>1.486111111111111E-2</v>
      </c>
      <c r="F25" s="23">
        <v>2.9780092592592594E-2</v>
      </c>
      <c r="G25" s="34"/>
      <c r="H25" s="23">
        <v>4.520833333333333E-2</v>
      </c>
      <c r="I25" s="23">
        <v>6.1226851851851859E-2</v>
      </c>
      <c r="J25" s="23">
        <f>I25</f>
        <v>6.1226851851851859E-2</v>
      </c>
      <c r="K25" s="23">
        <f>J25-$J$21</f>
        <v>1.320601851851852E-2</v>
      </c>
      <c r="L25" s="35">
        <f>RANK(J25,$J$21:$J$28,1)</f>
        <v>5</v>
      </c>
      <c r="M25" s="51">
        <v>20</v>
      </c>
      <c r="N25" s="50" t="s">
        <v>13</v>
      </c>
    </row>
    <row r="26" spans="1:17" x14ac:dyDescent="0.3">
      <c r="A26" s="33">
        <v>22</v>
      </c>
      <c r="B26" s="34" t="s">
        <v>36</v>
      </c>
      <c r="C26" s="34">
        <v>48</v>
      </c>
      <c r="D26" s="34">
        <v>13</v>
      </c>
      <c r="E26" s="23">
        <v>1.494212962962963E-2</v>
      </c>
      <c r="F26" s="23">
        <v>3.078703703703704E-2</v>
      </c>
      <c r="G26" s="34"/>
      <c r="H26" s="23">
        <v>4.6840277777777779E-2</v>
      </c>
      <c r="I26" s="23">
        <v>6.2893518518518529E-2</v>
      </c>
      <c r="J26" s="23">
        <f>I26</f>
        <v>6.2893518518518529E-2</v>
      </c>
      <c r="K26" s="23">
        <f>J26-$J$21</f>
        <v>1.487268518518519E-2</v>
      </c>
      <c r="L26" s="35">
        <f>RANK(J26,$J$21:$J$28,1)</f>
        <v>6</v>
      </c>
      <c r="M26" s="36">
        <v>20</v>
      </c>
      <c r="N26" s="50" t="s">
        <v>13</v>
      </c>
    </row>
    <row r="27" spans="1:17" x14ac:dyDescent="0.3">
      <c r="A27" s="33">
        <v>23</v>
      </c>
      <c r="B27" s="34" t="s">
        <v>37</v>
      </c>
      <c r="C27" s="34">
        <v>53</v>
      </c>
      <c r="D27" s="34">
        <v>4</v>
      </c>
      <c r="E27" s="23">
        <v>1.5138888888888889E-2</v>
      </c>
      <c r="F27" s="23">
        <v>3.1099537037037037E-2</v>
      </c>
      <c r="G27" s="23"/>
      <c r="H27" s="23">
        <v>4.7361111111111111E-2</v>
      </c>
      <c r="I27" s="23">
        <v>6.4340277777777774E-2</v>
      </c>
      <c r="J27" s="23">
        <f>I27</f>
        <v>6.4340277777777774E-2</v>
      </c>
      <c r="K27" s="23">
        <f>J27-$J$21</f>
        <v>1.6319444444444435E-2</v>
      </c>
      <c r="L27" s="35">
        <f>RANK(J27,$J$21:$J$28,1)</f>
        <v>7</v>
      </c>
      <c r="M27" s="36">
        <v>20</v>
      </c>
      <c r="N27" s="37" t="s">
        <v>13</v>
      </c>
    </row>
    <row r="28" spans="1:17" ht="15" thickBot="1" x14ac:dyDescent="0.35">
      <c r="A28" s="38">
        <v>12</v>
      </c>
      <c r="B28" s="39" t="s">
        <v>38</v>
      </c>
      <c r="C28" s="39">
        <v>33</v>
      </c>
      <c r="D28" s="39">
        <v>37</v>
      </c>
      <c r="E28" s="40">
        <v>1.4456018518518519E-2</v>
      </c>
      <c r="F28" s="40">
        <v>2.97337962962963E-2</v>
      </c>
      <c r="G28" s="39"/>
      <c r="H28" s="40">
        <v>4.6354166666666669E-2</v>
      </c>
      <c r="I28" s="40">
        <v>6.4884259259259267E-2</v>
      </c>
      <c r="J28" s="40">
        <f>I28</f>
        <v>6.4884259259259267E-2</v>
      </c>
      <c r="K28" s="40">
        <f>J28-$J$21</f>
        <v>1.6863425925925928E-2</v>
      </c>
      <c r="L28" s="41">
        <f>RANK(J28,$J$21:$J$28,1)</f>
        <v>8</v>
      </c>
      <c r="M28" s="42">
        <v>20</v>
      </c>
      <c r="N28" s="43" t="s">
        <v>13</v>
      </c>
    </row>
    <row r="29" spans="1:17" x14ac:dyDescent="0.3">
      <c r="A29" s="12">
        <v>31</v>
      </c>
      <c r="B29" s="13" t="s">
        <v>39</v>
      </c>
      <c r="C29" s="13">
        <v>34</v>
      </c>
      <c r="D29" s="13">
        <v>19</v>
      </c>
      <c r="E29" s="14">
        <v>1.8298611111111113E-2</v>
      </c>
      <c r="F29" s="14"/>
      <c r="G29" s="15"/>
      <c r="H29" s="14"/>
      <c r="I29" s="14"/>
      <c r="J29" s="14">
        <f>E29</f>
        <v>1.8298611111111113E-2</v>
      </c>
      <c r="K29" s="14"/>
      <c r="L29" s="16">
        <f>RANK(J29,$J$29:$J$33,1)</f>
        <v>1</v>
      </c>
      <c r="M29" s="17">
        <v>5</v>
      </c>
      <c r="N29" s="18" t="s">
        <v>40</v>
      </c>
    </row>
    <row r="30" spans="1:17" x14ac:dyDescent="0.3">
      <c r="A30" s="20">
        <v>33</v>
      </c>
      <c r="B30" s="21" t="s">
        <v>41</v>
      </c>
      <c r="C30" s="21">
        <v>28</v>
      </c>
      <c r="D30" s="21">
        <v>9</v>
      </c>
      <c r="E30" s="22">
        <v>1.9479166666666669E-2</v>
      </c>
      <c r="F30" s="22"/>
      <c r="G30" s="23"/>
      <c r="H30" s="22"/>
      <c r="I30" s="22"/>
      <c r="J30" s="22">
        <f>E30</f>
        <v>1.9479166666666669E-2</v>
      </c>
      <c r="K30" s="22">
        <f>J30-$J$29</f>
        <v>1.1805555555555562E-3</v>
      </c>
      <c r="L30" s="24">
        <f>RANK(J30,$J$29:$J$33,1)</f>
        <v>2</v>
      </c>
      <c r="M30" s="25">
        <v>5</v>
      </c>
      <c r="N30" s="26" t="s">
        <v>40</v>
      </c>
    </row>
    <row r="31" spans="1:17" x14ac:dyDescent="0.3">
      <c r="A31" s="27">
        <v>26</v>
      </c>
      <c r="B31" s="28" t="s">
        <v>42</v>
      </c>
      <c r="C31" s="28">
        <v>14</v>
      </c>
      <c r="D31" s="28">
        <v>29</v>
      </c>
      <c r="E31" s="29">
        <v>2.2499999999999996E-2</v>
      </c>
      <c r="F31" s="29"/>
      <c r="G31" s="34"/>
      <c r="H31" s="29"/>
      <c r="I31" s="29"/>
      <c r="J31" s="29">
        <f>E31</f>
        <v>2.2499999999999996E-2</v>
      </c>
      <c r="K31" s="29">
        <f>J31-$J$29</f>
        <v>4.201388888888883E-3</v>
      </c>
      <c r="L31" s="30">
        <f>RANK(J31,$J$29:$J$33,1)</f>
        <v>3</v>
      </c>
      <c r="M31" s="31">
        <v>5</v>
      </c>
      <c r="N31" s="49" t="s">
        <v>40</v>
      </c>
    </row>
    <row r="32" spans="1:17" x14ac:dyDescent="0.3">
      <c r="A32" s="33">
        <v>25</v>
      </c>
      <c r="B32" s="34" t="s">
        <v>43</v>
      </c>
      <c r="C32" s="34">
        <v>13</v>
      </c>
      <c r="D32" s="34">
        <v>39</v>
      </c>
      <c r="E32" s="23">
        <v>2.2627314814814819E-2</v>
      </c>
      <c r="F32" s="23"/>
      <c r="G32" s="34"/>
      <c r="H32" s="23"/>
      <c r="I32" s="23"/>
      <c r="J32" s="23">
        <f>E32</f>
        <v>2.2627314814814819E-2</v>
      </c>
      <c r="K32" s="23">
        <f>J32-$J$29</f>
        <v>4.3287037037037061E-3</v>
      </c>
      <c r="L32" s="35">
        <f>RANK(J32,$J$29:$J$33,1)</f>
        <v>4</v>
      </c>
      <c r="M32" s="51">
        <v>5</v>
      </c>
      <c r="N32" s="50" t="s">
        <v>40</v>
      </c>
    </row>
    <row r="33" spans="1:14" ht="15" thickBot="1" x14ac:dyDescent="0.35">
      <c r="A33" s="38">
        <v>27</v>
      </c>
      <c r="B33" s="39" t="s">
        <v>44</v>
      </c>
      <c r="C33" s="39">
        <v>15</v>
      </c>
      <c r="D33" s="39">
        <v>30</v>
      </c>
      <c r="E33" s="40">
        <v>2.8495370370370369E-2</v>
      </c>
      <c r="F33" s="40"/>
      <c r="G33" s="40"/>
      <c r="H33" s="40"/>
      <c r="I33" s="40"/>
      <c r="J33" s="40">
        <f>E33</f>
        <v>2.8495370370370369E-2</v>
      </c>
      <c r="K33" s="40">
        <f>J33-$J$29</f>
        <v>1.0196759259259256E-2</v>
      </c>
      <c r="L33" s="41">
        <f>RANK(J33,$J$29:$J$33,1)</f>
        <v>5</v>
      </c>
      <c r="M33" s="42">
        <v>5</v>
      </c>
      <c r="N33" s="43" t="s">
        <v>40</v>
      </c>
    </row>
    <row r="34" spans="1:14" x14ac:dyDescent="0.3">
      <c r="A34" s="12">
        <v>30</v>
      </c>
      <c r="B34" s="13" t="s">
        <v>45</v>
      </c>
      <c r="C34" s="13">
        <v>25</v>
      </c>
      <c r="D34" s="13">
        <v>38</v>
      </c>
      <c r="E34" s="14">
        <v>1.5914351851851853E-2</v>
      </c>
      <c r="F34" s="14">
        <v>3.2650462962962964E-2</v>
      </c>
      <c r="G34" s="13"/>
      <c r="H34" s="14"/>
      <c r="I34" s="14"/>
      <c r="J34" s="14">
        <f>F34</f>
        <v>3.2650462962962964E-2</v>
      </c>
      <c r="K34" s="14"/>
      <c r="L34" s="16">
        <f>RANK(J34,$J$34:$J$38,1)</f>
        <v>1</v>
      </c>
      <c r="M34" s="45">
        <v>10</v>
      </c>
      <c r="N34" s="18" t="s">
        <v>40</v>
      </c>
    </row>
    <row r="35" spans="1:14" x14ac:dyDescent="0.3">
      <c r="A35" s="20">
        <v>29</v>
      </c>
      <c r="B35" s="21" t="s">
        <v>46</v>
      </c>
      <c r="C35" s="21">
        <v>47</v>
      </c>
      <c r="D35" s="21">
        <v>43</v>
      </c>
      <c r="E35" s="22">
        <v>1.6412037037037037E-2</v>
      </c>
      <c r="F35" s="22">
        <v>3.3391203703703708E-2</v>
      </c>
      <c r="G35" s="34"/>
      <c r="H35" s="22"/>
      <c r="I35" s="22"/>
      <c r="J35" s="22">
        <f>F35</f>
        <v>3.3391203703703708E-2</v>
      </c>
      <c r="K35" s="22">
        <f>J35-$J$34</f>
        <v>7.407407407407432E-4</v>
      </c>
      <c r="L35" s="24">
        <f>RANK(J35,$J$34:$J$38,1)</f>
        <v>2</v>
      </c>
      <c r="M35" s="25">
        <v>10</v>
      </c>
      <c r="N35" s="26" t="s">
        <v>40</v>
      </c>
    </row>
    <row r="36" spans="1:14" x14ac:dyDescent="0.3">
      <c r="A36" s="27">
        <v>32</v>
      </c>
      <c r="B36" s="28" t="s">
        <v>47</v>
      </c>
      <c r="C36" s="28">
        <v>53</v>
      </c>
      <c r="D36" s="28">
        <v>32</v>
      </c>
      <c r="E36" s="29">
        <v>1.8530092592592595E-2</v>
      </c>
      <c r="F36" s="54">
        <v>3.6736111111111108E-2</v>
      </c>
      <c r="G36" s="55"/>
      <c r="H36" s="54"/>
      <c r="I36" s="54"/>
      <c r="J36" s="29">
        <f>F36</f>
        <v>3.6736111111111108E-2</v>
      </c>
      <c r="K36" s="29">
        <f>J36-$J$34</f>
        <v>4.0856481481481438E-3</v>
      </c>
      <c r="L36" s="30">
        <f>RANK(J36,$J$34:$J$38,1)</f>
        <v>3</v>
      </c>
      <c r="M36" s="31">
        <v>10</v>
      </c>
      <c r="N36" s="49" t="s">
        <v>40</v>
      </c>
    </row>
    <row r="37" spans="1:14" x14ac:dyDescent="0.3">
      <c r="A37" s="33">
        <v>34</v>
      </c>
      <c r="B37" s="34" t="s">
        <v>48</v>
      </c>
      <c r="C37" s="34">
        <v>34</v>
      </c>
      <c r="D37" s="34">
        <v>11</v>
      </c>
      <c r="E37" s="23">
        <v>1.8414351851851852E-2</v>
      </c>
      <c r="F37" s="23">
        <v>3.7638888888888895E-2</v>
      </c>
      <c r="G37" s="23"/>
      <c r="H37" s="23"/>
      <c r="I37" s="23"/>
      <c r="J37" s="23">
        <f>F37</f>
        <v>3.7638888888888895E-2</v>
      </c>
      <c r="K37" s="23">
        <f>J37-$J$34</f>
        <v>4.9884259259259309E-3</v>
      </c>
      <c r="L37" s="35">
        <f>RANK(J37,$J$34:$J$38,1)</f>
        <v>4</v>
      </c>
      <c r="M37" s="36">
        <v>10</v>
      </c>
      <c r="N37" s="50" t="s">
        <v>40</v>
      </c>
    </row>
    <row r="38" spans="1:14" ht="15" thickBot="1" x14ac:dyDescent="0.35">
      <c r="A38" s="38">
        <v>28</v>
      </c>
      <c r="B38" s="39" t="s">
        <v>49</v>
      </c>
      <c r="C38" s="39">
        <v>57</v>
      </c>
      <c r="D38" s="39">
        <v>31</v>
      </c>
      <c r="E38" s="40">
        <v>1.8379629629629628E-2</v>
      </c>
      <c r="F38" s="40">
        <v>3.7673611111111109E-2</v>
      </c>
      <c r="G38" s="39"/>
      <c r="H38" s="40"/>
      <c r="I38" s="40"/>
      <c r="J38" s="40">
        <f>F38</f>
        <v>3.7673611111111109E-2</v>
      </c>
      <c r="K38" s="40">
        <f>J38-$J$34</f>
        <v>5.0231481481481446E-3</v>
      </c>
      <c r="L38" s="41">
        <f>RANK(J38,$J$34:$J$38,1)</f>
        <v>5</v>
      </c>
      <c r="M38" s="42">
        <v>10</v>
      </c>
      <c r="N38" s="43" t="s">
        <v>40</v>
      </c>
    </row>
    <row r="42" spans="1:14" s="2" customFormat="1" x14ac:dyDescent="0.3">
      <c r="A42"/>
      <c r="B42" s="56"/>
      <c r="C42"/>
      <c r="D42"/>
      <c r="E42"/>
      <c r="F42"/>
      <c r="G42"/>
      <c r="H42"/>
      <c r="I42"/>
      <c r="J42"/>
      <c r="K42"/>
      <c r="L42" s="57"/>
      <c r="M42" s="57"/>
      <c r="N42" s="57"/>
    </row>
    <row r="43" spans="1:14" s="2" customFormat="1" x14ac:dyDescent="0.3">
      <c r="A43"/>
      <c r="B43" s="56"/>
      <c r="C43"/>
      <c r="D43"/>
      <c r="E43"/>
      <c r="F43"/>
      <c r="G43"/>
      <c r="H43"/>
      <c r="I43"/>
      <c r="J43"/>
      <c r="K43"/>
      <c r="L43" s="57"/>
      <c r="M43" s="57"/>
      <c r="N43" s="57"/>
    </row>
  </sheetData>
  <mergeCells count="3">
    <mergeCell ref="A1:N1"/>
    <mergeCell ref="E2:I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Yandex,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Chernov</dc:creator>
  <cp:lastModifiedBy>Alexey Chernov</cp:lastModifiedBy>
  <dcterms:created xsi:type="dcterms:W3CDTF">2017-01-12T02:46:46Z</dcterms:created>
  <dcterms:modified xsi:type="dcterms:W3CDTF">2017-01-12T02:47:07Z</dcterms:modified>
</cp:coreProperties>
</file>