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180" windowHeight="8835"/>
  </bookViews>
  <sheets>
    <sheet name="Протоколы" sheetId="3" r:id="rId1"/>
    <sheet name="Best" sheetId="6" r:id="rId2"/>
    <sheet name="Эстафета" sheetId="4" r:id="rId3"/>
    <sheet name="Дети" sheetId="5" r:id="rId4"/>
  </sheets>
  <definedNames>
    <definedName name="_xlnm._FilterDatabase" localSheetId="1" hidden="1">Best!$B$2:$K$24</definedName>
    <definedName name="_xlnm._FilterDatabase" localSheetId="0" hidden="1">Протоколы!#REF!</definedName>
  </definedNames>
  <calcPr calcId="145621"/>
</workbook>
</file>

<file path=xl/calcChain.xml><?xml version="1.0" encoding="utf-8"?>
<calcChain xmlns="http://schemas.openxmlformats.org/spreadsheetml/2006/main">
  <c r="BD71" i="3" l="1"/>
  <c r="BD51" i="3"/>
  <c r="BD70" i="3"/>
  <c r="BD69" i="3"/>
  <c r="BD68" i="3"/>
  <c r="BD67" i="3"/>
  <c r="BD66" i="3"/>
  <c r="BD50" i="3"/>
  <c r="BD49" i="3"/>
  <c r="BD65" i="3"/>
  <c r="BD64" i="3"/>
  <c r="BD63" i="3"/>
  <c r="BD48" i="3"/>
  <c r="BD47" i="3"/>
  <c r="BD62" i="3"/>
  <c r="BD46" i="3"/>
  <c r="BD61" i="3"/>
  <c r="BD45" i="3"/>
  <c r="BD60" i="3"/>
  <c r="BD44" i="3"/>
  <c r="BD43" i="3"/>
  <c r="BD42" i="3"/>
  <c r="BD59" i="3"/>
  <c r="BD58" i="3"/>
  <c r="BD41" i="3"/>
  <c r="BD40" i="3"/>
  <c r="BD39" i="3"/>
  <c r="BD38" i="3"/>
  <c r="BD57" i="3"/>
  <c r="BD37" i="3"/>
  <c r="BD36" i="3"/>
  <c r="BD35" i="3"/>
  <c r="BD34" i="3"/>
  <c r="BD33" i="3"/>
  <c r="BD32" i="3"/>
  <c r="BD31" i="3"/>
  <c r="BD56" i="3"/>
  <c r="BD30" i="3"/>
  <c r="BD55" i="3"/>
  <c r="BD54" i="3"/>
  <c r="BD29" i="3"/>
  <c r="BD28" i="3"/>
  <c r="BD27" i="3"/>
  <c r="BD26" i="3"/>
  <c r="BD25" i="3"/>
  <c r="BD24" i="3"/>
  <c r="BD23" i="3"/>
  <c r="BD22" i="3"/>
  <c r="BD21" i="3"/>
  <c r="BD20" i="3"/>
  <c r="BD19" i="3"/>
  <c r="BD18" i="3"/>
  <c r="BD17" i="3"/>
  <c r="BD16" i="3"/>
  <c r="BD15" i="3"/>
  <c r="BD14" i="3"/>
  <c r="BD13" i="3"/>
  <c r="BD12" i="3"/>
  <c r="BD11" i="3"/>
  <c r="BD53" i="3"/>
  <c r="BD10" i="3"/>
  <c r="BD52" i="3"/>
  <c r="BD9" i="3"/>
  <c r="BD8" i="3"/>
  <c r="BD7" i="3"/>
  <c r="BD6" i="3"/>
  <c r="BD5" i="3"/>
  <c r="BD4" i="3"/>
  <c r="BD3" i="3"/>
  <c r="BD2" i="3"/>
  <c r="BC71" i="3"/>
  <c r="BC51" i="3"/>
  <c r="BC70" i="3"/>
  <c r="BC69" i="3"/>
  <c r="BC68" i="3"/>
  <c r="BC67" i="3"/>
  <c r="BC66" i="3"/>
  <c r="BC50" i="3"/>
  <c r="BC49" i="3"/>
  <c r="BC65" i="3"/>
  <c r="BC64" i="3"/>
  <c r="BC63" i="3"/>
  <c r="BC48" i="3"/>
  <c r="BC47" i="3"/>
  <c r="BC62" i="3"/>
  <c r="BC46" i="3"/>
  <c r="BC61" i="3"/>
  <c r="BC45" i="3"/>
  <c r="BC60" i="3"/>
  <c r="BC44" i="3"/>
  <c r="BC43" i="3"/>
  <c r="BC42" i="3"/>
  <c r="BC59" i="3"/>
  <c r="BC58" i="3"/>
  <c r="BC41" i="3"/>
  <c r="BC40" i="3"/>
  <c r="BC39" i="3"/>
  <c r="BC38" i="3"/>
  <c r="BC57" i="3"/>
  <c r="BC37" i="3"/>
  <c r="BC36" i="3"/>
  <c r="BC35" i="3"/>
  <c r="BC34" i="3"/>
  <c r="BC33" i="3"/>
  <c r="BC32" i="3"/>
  <c r="BC31" i="3"/>
  <c r="BC56" i="3"/>
  <c r="BC30" i="3"/>
  <c r="BC55" i="3"/>
  <c r="BC54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53" i="3"/>
  <c r="BC10" i="3"/>
  <c r="BC52" i="3"/>
  <c r="BC9" i="3"/>
  <c r="BC8" i="3"/>
  <c r="BC7" i="3"/>
  <c r="BC6" i="3"/>
  <c r="BC5" i="3"/>
  <c r="BC4" i="3"/>
  <c r="BC3" i="3"/>
  <c r="BC2" i="3"/>
  <c r="E4" i="4"/>
  <c r="E5" i="4"/>
  <c r="E6" i="4"/>
  <c r="E8" i="4"/>
  <c r="E9" i="4"/>
  <c r="E10" i="4"/>
  <c r="E12" i="4"/>
  <c r="E13" i="4"/>
  <c r="E14" i="4"/>
  <c r="E16" i="4"/>
  <c r="E17" i="4"/>
  <c r="E18" i="4"/>
</calcChain>
</file>

<file path=xl/sharedStrings.xml><?xml version="1.0" encoding="utf-8"?>
<sst xmlns="http://schemas.openxmlformats.org/spreadsheetml/2006/main" count="486" uniqueCount="177">
  <si>
    <t>Место</t>
  </si>
  <si>
    <t>Номер</t>
  </si>
  <si>
    <t>ФИО</t>
  </si>
  <si>
    <t>Команда</t>
  </si>
  <si>
    <t>Город</t>
  </si>
  <si>
    <t>Круг1</t>
  </si>
  <si>
    <t>Круг2</t>
  </si>
  <si>
    <t>Круг3</t>
  </si>
  <si>
    <t>Круг4</t>
  </si>
  <si>
    <t>Круг5</t>
  </si>
  <si>
    <t>Круг6</t>
  </si>
  <si>
    <t>Круг7</t>
  </si>
  <si>
    <t>Круг8</t>
  </si>
  <si>
    <t>Круг9</t>
  </si>
  <si>
    <t>Круг10</t>
  </si>
  <si>
    <t>Круг11</t>
  </si>
  <si>
    <t>Круг12</t>
  </si>
  <si>
    <t>Круг13</t>
  </si>
  <si>
    <t>Круг14</t>
  </si>
  <si>
    <t>Круг15</t>
  </si>
  <si>
    <t>Круг16</t>
  </si>
  <si>
    <t>Круг17</t>
  </si>
  <si>
    <t>Круг18</t>
  </si>
  <si>
    <t>Круг19</t>
  </si>
  <si>
    <t>Круг20</t>
  </si>
  <si>
    <t>Круг21</t>
  </si>
  <si>
    <t>Круг22</t>
  </si>
  <si>
    <t>Круг23</t>
  </si>
  <si>
    <t>Круг24</t>
  </si>
  <si>
    <t>Круг25</t>
  </si>
  <si>
    <t>Круг26</t>
  </si>
  <si>
    <t>Круг27</t>
  </si>
  <si>
    <t>Круг28</t>
  </si>
  <si>
    <t>Круг29</t>
  </si>
  <si>
    <t>Круг30</t>
  </si>
  <si>
    <t>Круг31</t>
  </si>
  <si>
    <t>Круг32</t>
  </si>
  <si>
    <t>Круг33</t>
  </si>
  <si>
    <t>Круг34</t>
  </si>
  <si>
    <t>Круг35</t>
  </si>
  <si>
    <t>Круг36</t>
  </si>
  <si>
    <t>Круг37</t>
  </si>
  <si>
    <t>Круг38</t>
  </si>
  <si>
    <t>Круг39</t>
  </si>
  <si>
    <t>Круг40</t>
  </si>
  <si>
    <t>Круг41</t>
  </si>
  <si>
    <t>Круг42</t>
  </si>
  <si>
    <t>Круг43</t>
  </si>
  <si>
    <t>Круг44</t>
  </si>
  <si>
    <t>Круг45</t>
  </si>
  <si>
    <t>Лучший</t>
  </si>
  <si>
    <t>Средний</t>
  </si>
  <si>
    <t>Сапа Вадим</t>
  </si>
  <si>
    <t>Запорожье</t>
  </si>
  <si>
    <t>Бондаренко Анатолий</t>
  </si>
  <si>
    <t>Ритм</t>
  </si>
  <si>
    <t>Жёлтые Воды</t>
  </si>
  <si>
    <t>Павелко Андрей</t>
  </si>
  <si>
    <t>RC BNC</t>
  </si>
  <si>
    <t>Харьков</t>
  </si>
  <si>
    <t>Ярцев Тимофей</t>
  </si>
  <si>
    <t>МК RunOk</t>
  </si>
  <si>
    <t>Днепр</t>
  </si>
  <si>
    <t>Гусев Дмитрий</t>
  </si>
  <si>
    <t>Житомир</t>
  </si>
  <si>
    <t>Машистов Михаил</t>
  </si>
  <si>
    <t>DneprRun</t>
  </si>
  <si>
    <t>Никополь</t>
  </si>
  <si>
    <t>Скрыпник Александр</t>
  </si>
  <si>
    <t>Ермилов Алексей</t>
  </si>
  <si>
    <t>Дашко Дмитро</t>
  </si>
  <si>
    <t>Корнюшин Владимир</t>
  </si>
  <si>
    <t>Якимов Дмитрий</t>
  </si>
  <si>
    <t>Start Dnipro</t>
  </si>
  <si>
    <t>Александрия</t>
  </si>
  <si>
    <t>Хандрюк Владимир</t>
  </si>
  <si>
    <t>Николенко Кирилл</t>
  </si>
  <si>
    <t>Васили Антон</t>
  </si>
  <si>
    <t>Кононов Артур</t>
  </si>
  <si>
    <t>Китченко Николай</t>
  </si>
  <si>
    <t>Kharkiv Road Runners</t>
  </si>
  <si>
    <t>Камешков Кирилл</t>
  </si>
  <si>
    <t>Руденко Игорь</t>
  </si>
  <si>
    <t>Цуканов Александр</t>
  </si>
  <si>
    <t>Келярский Евгений</t>
  </si>
  <si>
    <t>Одиссей</t>
  </si>
  <si>
    <t>Китайгора Вячеслав</t>
  </si>
  <si>
    <t>#побежали</t>
  </si>
  <si>
    <t>Делов Виталий</t>
  </si>
  <si>
    <t>Филь Дмитрий</t>
  </si>
  <si>
    <t>Шевцов Егор</t>
  </si>
  <si>
    <t>Изюмский Евгений</t>
  </si>
  <si>
    <t>Розгон Виталий</t>
  </si>
  <si>
    <t>Рашевский Сергей</t>
  </si>
  <si>
    <t>Каменское</t>
  </si>
  <si>
    <t>Павлык Александр</t>
  </si>
  <si>
    <t>Шуличенко Юрий</t>
  </si>
  <si>
    <t>Сукач Сергей</t>
  </si>
  <si>
    <t>Шевченко Виктор</t>
  </si>
  <si>
    <t>Половко Андрей</t>
  </si>
  <si>
    <t>Камешков Денис</t>
  </si>
  <si>
    <t>Марачканец Игорь</t>
  </si>
  <si>
    <t>Рогальский Олег</t>
  </si>
  <si>
    <t>Чалык Сергей</t>
  </si>
  <si>
    <t>Карпеченко Владимир</t>
  </si>
  <si>
    <t>Рублевский Вадим</t>
  </si>
  <si>
    <t>Мошна Евгений</t>
  </si>
  <si>
    <t>Лачугин Артем</t>
  </si>
  <si>
    <t>Заплатин Антон</t>
  </si>
  <si>
    <t>Сочи</t>
  </si>
  <si>
    <t>Нисковский Анатолий</t>
  </si>
  <si>
    <t>ВИЛО УКРАИНА</t>
  </si>
  <si>
    <t>Суровцев Сергей</t>
  </si>
  <si>
    <t>Мешевский Дмитрий</t>
  </si>
  <si>
    <t>Калачиков Александр</t>
  </si>
  <si>
    <t>Сердюк Виталий</t>
  </si>
  <si>
    <t>Полтава</t>
  </si>
  <si>
    <t>Борзов Владимир</t>
  </si>
  <si>
    <t>КБ</t>
  </si>
  <si>
    <t>Кузнецов Юрий</t>
  </si>
  <si>
    <t>Карманенко Екатерина</t>
  </si>
  <si>
    <t>Печко Анна</t>
  </si>
  <si>
    <t>Бурчак Марина</t>
  </si>
  <si>
    <t>Adventure Racing Team</t>
  </si>
  <si>
    <t>Бойко Виктория</t>
  </si>
  <si>
    <t>Пичурина Татьяна</t>
  </si>
  <si>
    <t>Рожкова Виктория</t>
  </si>
  <si>
    <t>Sota Team</t>
  </si>
  <si>
    <t>Френкель Леся</t>
  </si>
  <si>
    <t>Днепрогаз</t>
  </si>
  <si>
    <t>Руденко Евгения</t>
  </si>
  <si>
    <t>Калюга Светлана</t>
  </si>
  <si>
    <t>Хобби</t>
  </si>
  <si>
    <t>Напрасникова Наталья</t>
  </si>
  <si>
    <t>Макеевка</t>
  </si>
  <si>
    <t>Якимащенко Ирина</t>
  </si>
  <si>
    <t>Крыжановская Анна</t>
  </si>
  <si>
    <t>Сахно Анастасия</t>
  </si>
  <si>
    <t>Машкара Екатерина</t>
  </si>
  <si>
    <t>Носенко Александра</t>
  </si>
  <si>
    <t>Рубинчик Ольга</t>
  </si>
  <si>
    <t>Новак Татьяна</t>
  </si>
  <si>
    <t>Головенко Светлана</t>
  </si>
  <si>
    <t>Ильченко Татьяна</t>
  </si>
  <si>
    <t>Бабенко Елена</t>
  </si>
  <si>
    <t>м16-39</t>
  </si>
  <si>
    <t>м40-49</t>
  </si>
  <si>
    <t>м50-54</t>
  </si>
  <si>
    <t>м55-59</t>
  </si>
  <si>
    <t>ж16-39</t>
  </si>
  <si>
    <t>ж40-49</t>
  </si>
  <si>
    <t>ж55-59</t>
  </si>
  <si>
    <t>Группа</t>
  </si>
  <si>
    <t>Кодиров Руслан</t>
  </si>
  <si>
    <t>Демьяненко Николай</t>
  </si>
  <si>
    <t>Кислов Станислав</t>
  </si>
  <si>
    <t>Дашко Дмитрий</t>
  </si>
  <si>
    <t>Время круга</t>
  </si>
  <si>
    <t>Время абс</t>
  </si>
  <si>
    <t>Участник</t>
  </si>
  <si>
    <t>Команда и место</t>
  </si>
  <si>
    <t>RuningClubPoltava</t>
  </si>
  <si>
    <t>Средний темп</t>
  </si>
  <si>
    <t>Дистанция</t>
  </si>
  <si>
    <t>Павлоград</t>
  </si>
  <si>
    <t>Пол</t>
  </si>
  <si>
    <t>Место в категории</t>
  </si>
  <si>
    <t>м</t>
  </si>
  <si>
    <t>ж</t>
  </si>
  <si>
    <t>100 м:</t>
  </si>
  <si>
    <t>София</t>
  </si>
  <si>
    <t>Ника</t>
  </si>
  <si>
    <t>400 м:</t>
  </si>
  <si>
    <t>Сиников Матвей</t>
  </si>
  <si>
    <t>Кодиров Денис</t>
  </si>
  <si>
    <t>Черточанова Саша</t>
  </si>
  <si>
    <t>Чалык Вероника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</si>
</sst>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45" fontId="1" fillId="0" borderId="0" xfId="0" applyNumberFormat="1" applyFont="1"/>
    <xf numFmtId="45" fontId="1" fillId="2" borderId="1" xfId="0" applyNumberFormat="1" applyFont="1" applyFill="1" applyBorder="1"/>
    <xf numFmtId="45" fontId="1" fillId="2" borderId="2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45" fontId="1" fillId="3" borderId="4" xfId="0" applyNumberFormat="1" applyFont="1" applyFill="1" applyBorder="1"/>
    <xf numFmtId="45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45" fontId="1" fillId="4" borderId="7" xfId="0" applyNumberFormat="1" applyFont="1" applyFill="1" applyBorder="1"/>
    <xf numFmtId="45" fontId="1" fillId="4" borderId="8" xfId="0" applyNumberFormat="1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0" borderId="0" xfId="0" applyFont="1" applyAlignment="1">
      <alignment horizontal="center" vertical="center" wrapText="1"/>
    </xf>
    <xf numFmtId="45" fontId="1" fillId="0" borderId="0" xfId="0" applyNumberFormat="1" applyFont="1" applyAlignment="1">
      <alignment horizontal="center" vertical="center" wrapText="1"/>
    </xf>
    <xf numFmtId="45" fontId="1" fillId="5" borderId="10" xfId="0" applyNumberFormat="1" applyFont="1" applyFill="1" applyBorder="1" applyAlignment="1">
      <alignment horizontal="center" vertical="center" wrapText="1"/>
    </xf>
    <xf numFmtId="45" fontId="1" fillId="5" borderId="11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5" fontId="1" fillId="0" borderId="5" xfId="0" applyNumberFormat="1" applyFont="1" applyBorder="1"/>
    <xf numFmtId="0" fontId="1" fillId="0" borderId="14" xfId="0" applyFont="1" applyBorder="1"/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45" fontId="1" fillId="0" borderId="14" xfId="0" applyNumberFormat="1" applyFont="1" applyBorder="1"/>
    <xf numFmtId="0" fontId="1" fillId="0" borderId="13" xfId="0" applyFont="1" applyBorder="1"/>
    <xf numFmtId="21" fontId="1" fillId="0" borderId="13" xfId="0" applyNumberFormat="1" applyFont="1" applyBorder="1"/>
    <xf numFmtId="0" fontId="1" fillId="6" borderId="15" xfId="0" applyFont="1" applyFill="1" applyBorder="1"/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left"/>
    </xf>
    <xf numFmtId="45" fontId="1" fillId="6" borderId="15" xfId="0" applyNumberFormat="1" applyFont="1" applyFill="1" applyBorder="1"/>
    <xf numFmtId="0" fontId="1" fillId="6" borderId="5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45" fontId="1" fillId="6" borderId="5" xfId="0" applyNumberFormat="1" applyFont="1" applyFill="1" applyBorder="1"/>
    <xf numFmtId="0" fontId="2" fillId="5" borderId="13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5" fontId="1" fillId="0" borderId="0" xfId="0" applyNumberFormat="1" applyFont="1" applyFill="1" applyBorder="1"/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7" borderId="9" xfId="0" applyFont="1" applyFill="1" applyBorder="1"/>
    <xf numFmtId="0" fontId="1" fillId="7" borderId="8" xfId="0" applyFont="1" applyFill="1" applyBorder="1"/>
    <xf numFmtId="0" fontId="1" fillId="7" borderId="8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left"/>
    </xf>
    <xf numFmtId="45" fontId="1" fillId="7" borderId="7" xfId="0" applyNumberFormat="1" applyFont="1" applyFill="1" applyBorder="1"/>
    <xf numFmtId="0" fontId="1" fillId="7" borderId="6" xfId="0" applyFont="1" applyFill="1" applyBorder="1"/>
    <xf numFmtId="0" fontId="1" fillId="7" borderId="5" xfId="0" applyFont="1" applyFill="1" applyBorder="1"/>
    <xf numFmtId="0" fontId="1" fillId="7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left"/>
    </xf>
    <xf numFmtId="45" fontId="1" fillId="7" borderId="4" xfId="0" applyNumberFormat="1" applyFont="1" applyFill="1" applyBorder="1"/>
    <xf numFmtId="0" fontId="1" fillId="7" borderId="3" xfId="0" applyFont="1" applyFill="1" applyBorder="1"/>
    <xf numFmtId="0" fontId="1" fillId="7" borderId="2" xfId="0" applyFont="1" applyFill="1" applyBorder="1"/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45" fontId="1" fillId="7" borderId="1" xfId="0" applyNumberFormat="1" applyFont="1" applyFill="1" applyBorder="1"/>
    <xf numFmtId="0" fontId="1" fillId="7" borderId="12" xfId="0" applyFont="1" applyFill="1" applyBorder="1"/>
    <xf numFmtId="0" fontId="1" fillId="7" borderId="11" xfId="0" applyFont="1" applyFill="1" applyBorder="1"/>
    <xf numFmtId="0" fontId="1" fillId="7" borderId="11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left"/>
    </xf>
    <xf numFmtId="45" fontId="1" fillId="7" borderId="10" xfId="0" applyNumberFormat="1" applyFont="1" applyFill="1" applyBorder="1"/>
    <xf numFmtId="0" fontId="1" fillId="8" borderId="9" xfId="0" applyFont="1" applyFill="1" applyBorder="1"/>
    <xf numFmtId="0" fontId="1" fillId="8" borderId="8" xfId="0" applyFont="1" applyFill="1" applyBorder="1"/>
    <xf numFmtId="0" fontId="1" fillId="8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left"/>
    </xf>
    <xf numFmtId="45" fontId="1" fillId="8" borderId="7" xfId="0" applyNumberFormat="1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left"/>
    </xf>
    <xf numFmtId="45" fontId="1" fillId="8" borderId="4" xfId="0" applyNumberFormat="1" applyFont="1" applyFill="1" applyBorder="1"/>
    <xf numFmtId="0" fontId="1" fillId="8" borderId="3" xfId="0" applyFont="1" applyFill="1" applyBorder="1"/>
    <xf numFmtId="0" fontId="1" fillId="8" borderId="2" xfId="0" applyFont="1" applyFill="1" applyBorder="1"/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left"/>
    </xf>
    <xf numFmtId="45" fontId="1" fillId="8" borderId="1" xfId="0" applyNumberFormat="1" applyFont="1" applyFill="1" applyBorder="1"/>
    <xf numFmtId="0" fontId="1" fillId="8" borderId="12" xfId="0" applyFont="1" applyFill="1" applyBorder="1"/>
    <xf numFmtId="0" fontId="1" fillId="8" borderId="11" xfId="0" applyFont="1" applyFill="1" applyBorder="1"/>
    <xf numFmtId="0" fontId="1" fillId="8" borderId="11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left"/>
    </xf>
    <xf numFmtId="45" fontId="1" fillId="8" borderId="10" xfId="0" applyNumberFormat="1" applyFont="1" applyFill="1" applyBorder="1"/>
    <xf numFmtId="0" fontId="1" fillId="6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1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8.85546875" defaultRowHeight="11.25" x14ac:dyDescent="0.2"/>
  <cols>
    <col min="1" max="1" width="5.42578125" style="1" bestFit="1" customWidth="1"/>
    <col min="2" max="2" width="8.28515625" style="1" bestFit="1" customWidth="1"/>
    <col min="3" max="3" width="5.5703125" style="1" bestFit="1" customWidth="1"/>
    <col min="4" max="4" width="6" style="1" bestFit="1" customWidth="1"/>
    <col min="5" max="5" width="3.7109375" style="22" bestFit="1" customWidth="1"/>
    <col min="6" max="6" width="16.28515625" style="1" bestFit="1" customWidth="1"/>
    <col min="7" max="7" width="10.5703125" style="22" bestFit="1" customWidth="1"/>
    <col min="8" max="8" width="16.5703125" style="22" bestFit="1" customWidth="1"/>
    <col min="9" max="9" width="8.5703125" style="22" bestFit="1" customWidth="1"/>
    <col min="10" max="18" width="5" style="1" bestFit="1" customWidth="1"/>
    <col min="19" max="54" width="5.7109375" style="1" bestFit="1" customWidth="1"/>
    <col min="55" max="55" width="6.5703125" style="1" bestFit="1" customWidth="1"/>
    <col min="56" max="57" width="7.42578125" style="1" bestFit="1" customWidth="1"/>
    <col min="58" max="16384" width="8.85546875" style="1"/>
  </cols>
  <sheetData>
    <row r="1" spans="1:57" s="21" customFormat="1" ht="33.75" x14ac:dyDescent="0.2">
      <c r="A1" s="41" t="s">
        <v>0</v>
      </c>
      <c r="B1" s="41" t="s">
        <v>166</v>
      </c>
      <c r="C1" s="41" t="s">
        <v>1</v>
      </c>
      <c r="D1" s="41" t="s">
        <v>152</v>
      </c>
      <c r="E1" s="41" t="s">
        <v>165</v>
      </c>
      <c r="F1" s="41" t="s">
        <v>3</v>
      </c>
      <c r="G1" s="41" t="s">
        <v>4</v>
      </c>
      <c r="H1" s="41" t="s">
        <v>2</v>
      </c>
      <c r="I1" s="41" t="s">
        <v>163</v>
      </c>
      <c r="J1" s="41" t="s">
        <v>5</v>
      </c>
      <c r="K1" s="41" t="s">
        <v>6</v>
      </c>
      <c r="L1" s="41" t="s">
        <v>7</v>
      </c>
      <c r="M1" s="41" t="s">
        <v>8</v>
      </c>
      <c r="N1" s="41" t="s">
        <v>9</v>
      </c>
      <c r="O1" s="41" t="s">
        <v>10</v>
      </c>
      <c r="P1" s="41" t="s">
        <v>11</v>
      </c>
      <c r="Q1" s="41" t="s">
        <v>12</v>
      </c>
      <c r="R1" s="41" t="s">
        <v>13</v>
      </c>
      <c r="S1" s="41" t="s">
        <v>14</v>
      </c>
      <c r="T1" s="41" t="s">
        <v>15</v>
      </c>
      <c r="U1" s="41" t="s">
        <v>16</v>
      </c>
      <c r="V1" s="41" t="s">
        <v>17</v>
      </c>
      <c r="W1" s="41" t="s">
        <v>18</v>
      </c>
      <c r="X1" s="41" t="s">
        <v>19</v>
      </c>
      <c r="Y1" s="41" t="s">
        <v>20</v>
      </c>
      <c r="Z1" s="41" t="s">
        <v>21</v>
      </c>
      <c r="AA1" s="41" t="s">
        <v>22</v>
      </c>
      <c r="AB1" s="41" t="s">
        <v>23</v>
      </c>
      <c r="AC1" s="41" t="s">
        <v>24</v>
      </c>
      <c r="AD1" s="41" t="s">
        <v>25</v>
      </c>
      <c r="AE1" s="41" t="s">
        <v>26</v>
      </c>
      <c r="AF1" s="41" t="s">
        <v>27</v>
      </c>
      <c r="AG1" s="41" t="s">
        <v>28</v>
      </c>
      <c r="AH1" s="41" t="s">
        <v>29</v>
      </c>
      <c r="AI1" s="41" t="s">
        <v>30</v>
      </c>
      <c r="AJ1" s="41" t="s">
        <v>31</v>
      </c>
      <c r="AK1" s="41" t="s">
        <v>32</v>
      </c>
      <c r="AL1" s="41" t="s">
        <v>33</v>
      </c>
      <c r="AM1" s="41" t="s">
        <v>34</v>
      </c>
      <c r="AN1" s="41" t="s">
        <v>35</v>
      </c>
      <c r="AO1" s="41" t="s">
        <v>36</v>
      </c>
      <c r="AP1" s="41" t="s">
        <v>37</v>
      </c>
      <c r="AQ1" s="41" t="s">
        <v>38</v>
      </c>
      <c r="AR1" s="41" t="s">
        <v>39</v>
      </c>
      <c r="AS1" s="41" t="s">
        <v>40</v>
      </c>
      <c r="AT1" s="41" t="s">
        <v>41</v>
      </c>
      <c r="AU1" s="41" t="s">
        <v>42</v>
      </c>
      <c r="AV1" s="41" t="s">
        <v>43</v>
      </c>
      <c r="AW1" s="41" t="s">
        <v>44</v>
      </c>
      <c r="AX1" s="41" t="s">
        <v>45</v>
      </c>
      <c r="AY1" s="41" t="s">
        <v>46</v>
      </c>
      <c r="AZ1" s="41" t="s">
        <v>47</v>
      </c>
      <c r="BA1" s="41" t="s">
        <v>48</v>
      </c>
      <c r="BB1" s="41" t="s">
        <v>49</v>
      </c>
      <c r="BC1" s="41" t="s">
        <v>50</v>
      </c>
      <c r="BD1" s="41" t="s">
        <v>51</v>
      </c>
      <c r="BE1" s="41" t="s">
        <v>162</v>
      </c>
    </row>
    <row r="2" spans="1:57" x14ac:dyDescent="0.2">
      <c r="A2" s="33">
        <v>1</v>
      </c>
      <c r="B2" s="33">
        <v>1</v>
      </c>
      <c r="C2" s="33">
        <v>45</v>
      </c>
      <c r="D2" s="33" t="s">
        <v>145</v>
      </c>
      <c r="E2" s="34" t="s">
        <v>167</v>
      </c>
      <c r="F2" s="33"/>
      <c r="G2" s="33" t="s">
        <v>53</v>
      </c>
      <c r="H2" s="35" t="s">
        <v>52</v>
      </c>
      <c r="I2" s="34">
        <v>18013</v>
      </c>
      <c r="J2" s="36">
        <v>8.7445601851851844E-4</v>
      </c>
      <c r="K2" s="36">
        <v>9.3686342592592595E-4</v>
      </c>
      <c r="L2" s="36">
        <v>9.2490740740740728E-4</v>
      </c>
      <c r="M2" s="36">
        <v>9.1464120370370364E-4</v>
      </c>
      <c r="N2" s="36">
        <v>9.1712962962962961E-4</v>
      </c>
      <c r="O2" s="36">
        <v>9.3100694444444448E-4</v>
      </c>
      <c r="P2" s="36">
        <v>9.1385416666666666E-4</v>
      </c>
      <c r="Q2" s="36">
        <v>9.2053240740740735E-4</v>
      </c>
      <c r="R2" s="36">
        <v>9.6260416666666673E-4</v>
      </c>
      <c r="S2" s="36">
        <v>9.3671296296296298E-4</v>
      </c>
      <c r="T2" s="36">
        <v>9.1811342592592595E-4</v>
      </c>
      <c r="U2" s="36">
        <v>9.2501157407407408E-4</v>
      </c>
      <c r="V2" s="36">
        <v>9.1004629629629628E-4</v>
      </c>
      <c r="W2" s="36">
        <v>9.3221064814814816E-4</v>
      </c>
      <c r="X2" s="36">
        <v>9.3082175925925928E-4</v>
      </c>
      <c r="Y2" s="36">
        <v>9.285416666666666E-4</v>
      </c>
      <c r="Z2" s="36">
        <v>9.2952546296296284E-4</v>
      </c>
      <c r="AA2" s="36">
        <v>9.2379629629629626E-4</v>
      </c>
      <c r="AB2" s="36">
        <v>9.2144675925925933E-4</v>
      </c>
      <c r="AC2" s="36">
        <v>9.279861111111112E-4</v>
      </c>
      <c r="AD2" s="36">
        <v>9.4195601851851851E-4</v>
      </c>
      <c r="AE2" s="36">
        <v>9.3217592592592603E-4</v>
      </c>
      <c r="AF2" s="36">
        <v>9.2125000000000009E-4</v>
      </c>
      <c r="AG2" s="36">
        <v>9.3815972222222228E-4</v>
      </c>
      <c r="AH2" s="36">
        <v>9.2541666666666673E-4</v>
      </c>
      <c r="AI2" s="36">
        <v>9.2826388888888895E-4</v>
      </c>
      <c r="AJ2" s="36">
        <v>9.2104166666666669E-4</v>
      </c>
      <c r="AK2" s="36">
        <v>9.1719907407407408E-4</v>
      </c>
      <c r="AL2" s="36">
        <v>9.2890046296296297E-4</v>
      </c>
      <c r="AM2" s="36">
        <v>9.2281250000000002E-4</v>
      </c>
      <c r="AN2" s="36">
        <v>9.2553240740740747E-4</v>
      </c>
      <c r="AO2" s="36">
        <v>9.3488425925925933E-4</v>
      </c>
      <c r="AP2" s="36">
        <v>9.2681712962962976E-4</v>
      </c>
      <c r="AQ2" s="36">
        <v>9.2682870370370369E-4</v>
      </c>
      <c r="AR2" s="36">
        <v>9.3423611111111105E-4</v>
      </c>
      <c r="AS2" s="36">
        <v>9.6545138888888885E-4</v>
      </c>
      <c r="AT2" s="36">
        <v>9.0909722222222216E-4</v>
      </c>
      <c r="AU2" s="36">
        <v>9.1728009259259269E-4</v>
      </c>
      <c r="AV2" s="36">
        <v>9.2253472222222227E-4</v>
      </c>
      <c r="AW2" s="36">
        <v>9.1810185185185191E-4</v>
      </c>
      <c r="AX2" s="36">
        <v>9.2435185185185188E-4</v>
      </c>
      <c r="AY2" s="36">
        <v>9.0355324074074079E-4</v>
      </c>
      <c r="AZ2" s="36">
        <v>9.2636574074074073E-4</v>
      </c>
      <c r="BA2" s="36">
        <v>9.0379629629629631E-4</v>
      </c>
      <c r="BB2" s="36">
        <v>8.7974537037037047E-4</v>
      </c>
      <c r="BC2" s="36">
        <f t="shared" ref="BC2:BC33" si="0">MIN(J2:BB2)</f>
        <v>8.7445601851851844E-4</v>
      </c>
      <c r="BD2" s="36">
        <f t="shared" ref="BD2:BD33" si="1">AVERAGE(J2:BB2)</f>
        <v>9.2391023662551422E-4</v>
      </c>
      <c r="BE2" s="36">
        <v>2.3131442106626692E-3</v>
      </c>
    </row>
    <row r="3" spans="1:57" x14ac:dyDescent="0.2">
      <c r="A3" s="37">
        <v>2</v>
      </c>
      <c r="B3" s="37">
        <v>2</v>
      </c>
      <c r="C3" s="37">
        <v>68</v>
      </c>
      <c r="D3" s="37" t="s">
        <v>145</v>
      </c>
      <c r="E3" s="38" t="s">
        <v>167</v>
      </c>
      <c r="F3" s="37" t="s">
        <v>55</v>
      </c>
      <c r="G3" s="37" t="s">
        <v>56</v>
      </c>
      <c r="H3" s="39" t="s">
        <v>54</v>
      </c>
      <c r="I3" s="38">
        <v>18008</v>
      </c>
      <c r="J3" s="40">
        <v>8.7061342592592583E-4</v>
      </c>
      <c r="K3" s="40">
        <v>9.3756944444444443E-4</v>
      </c>
      <c r="L3" s="40">
        <v>9.2464120370370367E-4</v>
      </c>
      <c r="M3" s="40">
        <v>9.1327546296296296E-4</v>
      </c>
      <c r="N3" s="40">
        <v>9.210185185185185E-4</v>
      </c>
      <c r="O3" s="40">
        <v>9.2710648148148144E-4</v>
      </c>
      <c r="P3" s="40">
        <v>9.1456018518518525E-4</v>
      </c>
      <c r="Q3" s="40">
        <v>9.2282407407407406E-4</v>
      </c>
      <c r="R3" s="40">
        <v>9.6240740740740748E-4</v>
      </c>
      <c r="S3" s="40">
        <v>9.3430555555555552E-4</v>
      </c>
      <c r="T3" s="40">
        <v>9.2053240740740735E-4</v>
      </c>
      <c r="U3" s="40">
        <v>9.2581018518518522E-4</v>
      </c>
      <c r="V3" s="40">
        <v>9.0943287037037034E-4</v>
      </c>
      <c r="W3" s="40">
        <v>9.2947916666666656E-4</v>
      </c>
      <c r="X3" s="40">
        <v>9.3261574074074069E-4</v>
      </c>
      <c r="Y3" s="40">
        <v>9.2672453703703699E-4</v>
      </c>
      <c r="Z3" s="40">
        <v>9.3045138888888897E-4</v>
      </c>
      <c r="AA3" s="40">
        <v>9.2331018518518511E-4</v>
      </c>
      <c r="AB3" s="40">
        <v>9.2402777777777785E-4</v>
      </c>
      <c r="AC3" s="40">
        <v>9.2645833333333339E-4</v>
      </c>
      <c r="AD3" s="40">
        <v>9.4002314814814805E-4</v>
      </c>
      <c r="AE3" s="40">
        <v>9.3219907407407411E-4</v>
      </c>
      <c r="AF3" s="40">
        <v>9.2414351851851848E-4</v>
      </c>
      <c r="AG3" s="40">
        <v>9.3469907407407401E-4</v>
      </c>
      <c r="AH3" s="40">
        <v>9.2844907407407405E-4</v>
      </c>
      <c r="AI3" s="40">
        <v>9.2621527777777787E-4</v>
      </c>
      <c r="AJ3" s="40">
        <v>9.1893518518518507E-4</v>
      </c>
      <c r="AK3" s="40">
        <v>9.1865740740740742E-4</v>
      </c>
      <c r="AL3" s="40">
        <v>9.3053240740740737E-4</v>
      </c>
      <c r="AM3" s="40">
        <v>9.2125000000000009E-4</v>
      </c>
      <c r="AN3" s="40">
        <v>9.2747685185185196E-4</v>
      </c>
      <c r="AO3" s="40">
        <v>9.3552083333333334E-4</v>
      </c>
      <c r="AP3" s="40">
        <v>9.2531249999999992E-4</v>
      </c>
      <c r="AQ3" s="40">
        <v>9.2532407407407407E-4</v>
      </c>
      <c r="AR3" s="40">
        <v>9.3517361111111101E-4</v>
      </c>
      <c r="AS3" s="40">
        <v>9.6775462962962961E-4</v>
      </c>
      <c r="AT3" s="40">
        <v>9.0737268518518521E-4</v>
      </c>
      <c r="AU3" s="40">
        <v>9.1788194444444437E-4</v>
      </c>
      <c r="AV3" s="40">
        <v>9.2160879629629635E-4</v>
      </c>
      <c r="AW3" s="40">
        <v>9.1858796296296296E-4</v>
      </c>
      <c r="AX3" s="40">
        <v>9.2432870370370368E-4</v>
      </c>
      <c r="AY3" s="40">
        <v>9.0162037037037034E-4</v>
      </c>
      <c r="AZ3" s="40">
        <v>9.2680555555555561E-4</v>
      </c>
      <c r="BA3" s="40">
        <v>9.0871527777777782E-4</v>
      </c>
      <c r="BB3" s="40">
        <v>8.9973379629629637E-4</v>
      </c>
      <c r="BC3" s="40">
        <f t="shared" si="0"/>
        <v>8.7061342592592583E-4</v>
      </c>
      <c r="BD3" s="40">
        <f t="shared" si="1"/>
        <v>9.2434413580246922E-4</v>
      </c>
      <c r="BE3" s="40">
        <v>2.3137864652746929E-3</v>
      </c>
    </row>
    <row r="4" spans="1:57" x14ac:dyDescent="0.2">
      <c r="A4" s="37">
        <v>3</v>
      </c>
      <c r="B4" s="37">
        <v>3</v>
      </c>
      <c r="C4" s="37">
        <v>39</v>
      </c>
      <c r="D4" s="37" t="s">
        <v>145</v>
      </c>
      <c r="E4" s="38" t="s">
        <v>167</v>
      </c>
      <c r="F4" s="37" t="s">
        <v>58</v>
      </c>
      <c r="G4" s="37" t="s">
        <v>59</v>
      </c>
      <c r="H4" s="39" t="s">
        <v>57</v>
      </c>
      <c r="I4" s="38">
        <v>16900</v>
      </c>
      <c r="J4" s="40">
        <v>9.4069444444444452E-4</v>
      </c>
      <c r="K4" s="40">
        <v>9.8914351851851854E-4</v>
      </c>
      <c r="L4" s="40">
        <v>9.8232638888888892E-4</v>
      </c>
      <c r="M4" s="40">
        <v>9.8303240740740751E-4</v>
      </c>
      <c r="N4" s="40">
        <v>9.9158564814814812E-4</v>
      </c>
      <c r="O4" s="40">
        <v>9.9158564814814812E-4</v>
      </c>
      <c r="P4" s="40">
        <v>1.0097916666666666E-3</v>
      </c>
      <c r="Q4" s="40">
        <v>9.9964120370370376E-4</v>
      </c>
      <c r="R4" s="40">
        <v>1.0021180555555556E-3</v>
      </c>
      <c r="S4" s="40">
        <v>9.8472222222222212E-4</v>
      </c>
      <c r="T4" s="40">
        <v>9.8472222222222212E-4</v>
      </c>
      <c r="U4" s="40">
        <v>9.8472222222222212E-4</v>
      </c>
      <c r="V4" s="40">
        <v>9.8023148148148145E-4</v>
      </c>
      <c r="W4" s="40">
        <v>9.8936342592592587E-4</v>
      </c>
      <c r="X4" s="40">
        <v>9.8469907407407404E-4</v>
      </c>
      <c r="Y4" s="40">
        <v>9.8469907407407404E-4</v>
      </c>
      <c r="Z4" s="40">
        <v>9.8469907407407404E-4</v>
      </c>
      <c r="AA4" s="40">
        <v>1.0016319444444445E-3</v>
      </c>
      <c r="AB4" s="40">
        <v>9.9297453703703722E-4</v>
      </c>
      <c r="AC4" s="40">
        <v>9.8874999999999983E-4</v>
      </c>
      <c r="AD4" s="40">
        <v>9.8874999999999983E-4</v>
      </c>
      <c r="AE4" s="40">
        <v>9.8744212962962956E-4</v>
      </c>
      <c r="AF4" s="40">
        <v>9.9135416666666664E-4</v>
      </c>
      <c r="AG4" s="40">
        <v>9.7299768518518525E-4</v>
      </c>
      <c r="AH4" s="40">
        <v>9.9282407407407414E-4</v>
      </c>
      <c r="AI4" s="40">
        <v>9.9282407407407414E-4</v>
      </c>
      <c r="AJ4" s="40">
        <v>9.9031250000000009E-4</v>
      </c>
      <c r="AK4" s="40">
        <v>9.9674768518518515E-4</v>
      </c>
      <c r="AL4" s="40">
        <v>9.9712962962962971E-4</v>
      </c>
      <c r="AM4" s="40">
        <v>1.0191203703703703E-3</v>
      </c>
      <c r="AN4" s="40">
        <v>1.0185185185185186E-3</v>
      </c>
      <c r="AO4" s="40">
        <v>9.6064814814814808E-4</v>
      </c>
      <c r="AP4" s="40">
        <v>9.6064814814814808E-4</v>
      </c>
      <c r="AQ4" s="40">
        <v>1.002523148148148E-3</v>
      </c>
      <c r="AR4" s="40">
        <v>1.002523148148148E-3</v>
      </c>
      <c r="AS4" s="40">
        <v>9.9313657407407402E-4</v>
      </c>
      <c r="AT4" s="40">
        <v>9.9218750000000001E-4</v>
      </c>
      <c r="AU4" s="40">
        <v>9.9217592592592608E-4</v>
      </c>
      <c r="AV4" s="40">
        <v>9.816087962962964E-4</v>
      </c>
      <c r="AW4" s="40">
        <v>9.6459490740740739E-4</v>
      </c>
      <c r="AX4" s="40">
        <v>9.6458333333333335E-4</v>
      </c>
      <c r="AY4" s="40">
        <v>9.1453703703703705E-4</v>
      </c>
      <c r="AZ4" s="40"/>
      <c r="BA4" s="40"/>
      <c r="BB4" s="40"/>
      <c r="BC4" s="40">
        <f t="shared" si="0"/>
        <v>9.1453703703703705E-4</v>
      </c>
      <c r="BD4" s="40">
        <f t="shared" si="1"/>
        <v>9.8638861331569634E-4</v>
      </c>
      <c r="BE4" s="40">
        <v>2.465483234714004E-3</v>
      </c>
    </row>
    <row r="5" spans="1:57" x14ac:dyDescent="0.2">
      <c r="A5" s="23">
        <v>4</v>
      </c>
      <c r="B5" s="23">
        <v>4</v>
      </c>
      <c r="C5" s="23">
        <v>38</v>
      </c>
      <c r="D5" s="23" t="s">
        <v>145</v>
      </c>
      <c r="E5" s="25" t="s">
        <v>167</v>
      </c>
      <c r="F5" s="23" t="s">
        <v>61</v>
      </c>
      <c r="G5" s="23" t="s">
        <v>62</v>
      </c>
      <c r="H5" s="24" t="s">
        <v>60</v>
      </c>
      <c r="I5" s="25">
        <v>16603</v>
      </c>
      <c r="J5" s="26">
        <v>9.2688657407407401E-4</v>
      </c>
      <c r="K5" s="26">
        <v>9.9824074074074073E-4</v>
      </c>
      <c r="L5" s="26">
        <v>9.8113425925925929E-4</v>
      </c>
      <c r="M5" s="26">
        <v>9.8351851851851834E-4</v>
      </c>
      <c r="N5" s="26">
        <v>9.934722222222222E-4</v>
      </c>
      <c r="O5" s="26">
        <v>9.8628472222222216E-4</v>
      </c>
      <c r="P5" s="26">
        <v>1.0110416666666666E-3</v>
      </c>
      <c r="Q5" s="26">
        <v>9.9550925925925913E-4</v>
      </c>
      <c r="R5" s="26">
        <v>1.0085416666666667E-3</v>
      </c>
      <c r="S5" s="26">
        <v>1.0035069444444445E-3</v>
      </c>
      <c r="T5" s="26">
        <v>9.9592592592592593E-4</v>
      </c>
      <c r="U5" s="26">
        <v>1.015636574074074E-3</v>
      </c>
      <c r="V5" s="26">
        <v>1.0037268518518518E-3</v>
      </c>
      <c r="W5" s="26">
        <v>1.0088888888888888E-3</v>
      </c>
      <c r="X5" s="26">
        <v>1.0088194444444446E-3</v>
      </c>
      <c r="Y5" s="26">
        <v>1.0285416666666668E-3</v>
      </c>
      <c r="Z5" s="26">
        <v>1.0428703703703704E-3</v>
      </c>
      <c r="AA5" s="26">
        <v>1.0009953703703704E-3</v>
      </c>
      <c r="AB5" s="26">
        <v>9.9209490740740747E-4</v>
      </c>
      <c r="AC5" s="26">
        <v>9.7162037037037041E-4</v>
      </c>
      <c r="AD5" s="26">
        <v>9.8732638888888893E-4</v>
      </c>
      <c r="AE5" s="26">
        <v>1.0054050925925927E-3</v>
      </c>
      <c r="AF5" s="26">
        <v>9.9819444444444456E-4</v>
      </c>
      <c r="AG5" s="26">
        <v>9.9947916666666653E-4</v>
      </c>
      <c r="AH5" s="26">
        <v>1.0108912037037037E-3</v>
      </c>
      <c r="AI5" s="26">
        <v>9.869791666666666E-4</v>
      </c>
      <c r="AJ5" s="26">
        <v>1.0164583333333334E-3</v>
      </c>
      <c r="AK5" s="26">
        <v>1.0057060185185184E-3</v>
      </c>
      <c r="AL5" s="26">
        <v>9.9990740740740747E-4</v>
      </c>
      <c r="AM5" s="26">
        <v>1.0109953703703702E-3</v>
      </c>
      <c r="AN5" s="26">
        <v>1.0171759259259259E-3</v>
      </c>
      <c r="AO5" s="26">
        <v>1.0207060185185184E-3</v>
      </c>
      <c r="AP5" s="26">
        <v>1.0169907407407406E-3</v>
      </c>
      <c r="AQ5" s="26">
        <v>1.014548611111111E-3</v>
      </c>
      <c r="AR5" s="26">
        <v>1.0206365740740742E-3</v>
      </c>
      <c r="AS5" s="26">
        <v>1.0293055555555557E-3</v>
      </c>
      <c r="AT5" s="26">
        <v>1.0185069444444445E-3</v>
      </c>
      <c r="AU5" s="26">
        <v>1.017951388888889E-3</v>
      </c>
      <c r="AV5" s="26">
        <v>1.0269328703703703E-3</v>
      </c>
      <c r="AW5" s="26">
        <v>1.0023611111111112E-3</v>
      </c>
      <c r="AX5" s="26">
        <v>9.9792824074074063E-4</v>
      </c>
      <c r="AY5" s="26"/>
      <c r="AZ5" s="26"/>
      <c r="BA5" s="26"/>
      <c r="BB5" s="26"/>
      <c r="BC5" s="26">
        <f t="shared" si="0"/>
        <v>9.2688657407407401E-4</v>
      </c>
      <c r="BD5" s="26">
        <f t="shared" si="1"/>
        <v>1.0039425248419148E-3</v>
      </c>
      <c r="BE5" s="26">
        <v>2.5095866208918061E-3</v>
      </c>
    </row>
    <row r="6" spans="1:57" x14ac:dyDescent="0.2">
      <c r="A6" s="23">
        <v>5</v>
      </c>
      <c r="B6" s="23">
        <v>5</v>
      </c>
      <c r="C6" s="23">
        <v>10</v>
      </c>
      <c r="D6" s="23" t="s">
        <v>145</v>
      </c>
      <c r="E6" s="25" t="s">
        <v>167</v>
      </c>
      <c r="F6" s="23"/>
      <c r="G6" s="23" t="s">
        <v>64</v>
      </c>
      <c r="H6" s="24" t="s">
        <v>63</v>
      </c>
      <c r="I6" s="25">
        <v>16465</v>
      </c>
      <c r="J6" s="26">
        <v>9.2017361111111119E-4</v>
      </c>
      <c r="K6" s="26">
        <v>1.0005208333333333E-3</v>
      </c>
      <c r="L6" s="26">
        <v>9.8440972222222224E-4</v>
      </c>
      <c r="M6" s="26">
        <v>9.8373842592592588E-4</v>
      </c>
      <c r="N6" s="26">
        <v>9.9497685185185192E-4</v>
      </c>
      <c r="O6" s="26">
        <v>9.8416666666666661E-4</v>
      </c>
      <c r="P6" s="26">
        <v>1.0057523148148148E-3</v>
      </c>
      <c r="Q6" s="26">
        <v>9.9998842592592609E-4</v>
      </c>
      <c r="R6" s="26">
        <v>1.0062731481481483E-3</v>
      </c>
      <c r="S6" s="26">
        <v>1.0054398148148147E-3</v>
      </c>
      <c r="T6" s="26">
        <v>9.9611111111111124E-4</v>
      </c>
      <c r="U6" s="26">
        <v>1.0156712962962962E-3</v>
      </c>
      <c r="V6" s="26">
        <v>1.0043171296296295E-3</v>
      </c>
      <c r="W6" s="26">
        <v>1.0006597222222222E-3</v>
      </c>
      <c r="X6" s="26">
        <v>1.0142824074074075E-3</v>
      </c>
      <c r="Y6" s="26">
        <v>1.0161342592592594E-3</v>
      </c>
      <c r="Z6" s="26">
        <v>1.0127430555555556E-3</v>
      </c>
      <c r="AA6" s="26">
        <v>1.0008449074074073E-3</v>
      </c>
      <c r="AB6" s="26">
        <v>1.0206018518518517E-3</v>
      </c>
      <c r="AC6" s="26">
        <v>1.0134027777777778E-3</v>
      </c>
      <c r="AD6" s="26">
        <v>1.0030902777777779E-3</v>
      </c>
      <c r="AE6" s="26">
        <v>1.0088310185185185E-3</v>
      </c>
      <c r="AF6" s="26">
        <v>1.0275578703703703E-3</v>
      </c>
      <c r="AG6" s="26">
        <v>1.0339699074074073E-3</v>
      </c>
      <c r="AH6" s="26">
        <v>1.0182523148148149E-3</v>
      </c>
      <c r="AI6" s="26">
        <v>1.0350462962962963E-3</v>
      </c>
      <c r="AJ6" s="26">
        <v>1.0398611111111112E-3</v>
      </c>
      <c r="AK6" s="26">
        <v>1.0193750000000001E-3</v>
      </c>
      <c r="AL6" s="26">
        <v>1.0173726851851852E-3</v>
      </c>
      <c r="AM6" s="26">
        <v>1.022662037037037E-3</v>
      </c>
      <c r="AN6" s="26">
        <v>1.022662037037037E-3</v>
      </c>
      <c r="AO6" s="26">
        <v>1.0050810185185184E-3</v>
      </c>
      <c r="AP6" s="26">
        <v>1.0142013888888889E-3</v>
      </c>
      <c r="AQ6" s="26">
        <v>1.0154398148148147E-3</v>
      </c>
      <c r="AR6" s="26">
        <v>1.0153935185185186E-3</v>
      </c>
      <c r="AS6" s="26">
        <v>1.0464467592592593E-3</v>
      </c>
      <c r="AT6" s="26">
        <v>1.0441435185185185E-3</v>
      </c>
      <c r="AU6" s="26">
        <v>1.0444560185185186E-3</v>
      </c>
      <c r="AV6" s="26">
        <v>1.0262962962962962E-3</v>
      </c>
      <c r="AW6" s="26">
        <v>1.0151157407407407E-3</v>
      </c>
      <c r="AX6" s="26">
        <v>1.0151157407407407E-3</v>
      </c>
      <c r="AY6" s="26"/>
      <c r="AZ6" s="26"/>
      <c r="BA6" s="26"/>
      <c r="BB6" s="26"/>
      <c r="BC6" s="26">
        <f t="shared" si="0"/>
        <v>9.2017361111111119E-4</v>
      </c>
      <c r="BD6" s="26">
        <f t="shared" si="1"/>
        <v>1.011477529358627E-3</v>
      </c>
      <c r="BE6" s="26">
        <v>2.5306205081485978E-3</v>
      </c>
    </row>
    <row r="7" spans="1:57" x14ac:dyDescent="0.2">
      <c r="A7" s="23">
        <v>6</v>
      </c>
      <c r="B7" s="23">
        <v>1</v>
      </c>
      <c r="C7" s="23">
        <v>9</v>
      </c>
      <c r="D7" s="23" t="s">
        <v>146</v>
      </c>
      <c r="E7" s="25" t="s">
        <v>167</v>
      </c>
      <c r="F7" s="23" t="s">
        <v>66</v>
      </c>
      <c r="G7" s="23" t="s">
        <v>62</v>
      </c>
      <c r="H7" s="24" t="s">
        <v>103</v>
      </c>
      <c r="I7" s="25">
        <v>16310</v>
      </c>
      <c r="J7" s="26">
        <v>1.0069444444444908E-3</v>
      </c>
      <c r="K7" s="26">
        <v>1.0879629629629295E-3</v>
      </c>
      <c r="L7" s="26">
        <v>1.0069444444444908E-3</v>
      </c>
      <c r="M7" s="26">
        <v>1.0069444444443798E-3</v>
      </c>
      <c r="N7" s="26">
        <v>9.8379629629635756E-4</v>
      </c>
      <c r="O7" s="26">
        <v>9.8379629629624654E-4</v>
      </c>
      <c r="P7" s="26">
        <v>1.0069444444444353E-3</v>
      </c>
      <c r="Q7" s="26">
        <v>1.0069444444444908E-3</v>
      </c>
      <c r="R7" s="26">
        <v>1.0300925925925686E-3</v>
      </c>
      <c r="S7" s="26">
        <v>1.0185185185185297E-3</v>
      </c>
      <c r="T7" s="26">
        <v>1.0069444444444353E-3</v>
      </c>
      <c r="U7" s="26">
        <v>1.0300925925926241E-3</v>
      </c>
      <c r="V7" s="26">
        <v>1.0300925925925686E-3</v>
      </c>
      <c r="W7" s="26">
        <v>1.041666666666663E-3</v>
      </c>
      <c r="X7" s="26">
        <v>1.1574074074073848E-3</v>
      </c>
      <c r="Y7" s="26">
        <v>1.041666666666663E-3</v>
      </c>
      <c r="Z7" s="26">
        <v>1.0300925925925686E-3</v>
      </c>
      <c r="AA7" s="26">
        <v>1.0300925925926241E-3</v>
      </c>
      <c r="AB7" s="26">
        <v>1.0300925925926241E-3</v>
      </c>
      <c r="AC7" s="26">
        <v>1.0300925925925686E-3</v>
      </c>
      <c r="AD7" s="26">
        <v>1.041666666666663E-3</v>
      </c>
      <c r="AE7" s="26">
        <v>1.0300925925925686E-3</v>
      </c>
      <c r="AF7" s="26">
        <v>1.0185185185185297E-3</v>
      </c>
      <c r="AG7" s="26">
        <v>1.0300925925926241E-3</v>
      </c>
      <c r="AH7" s="26">
        <v>9.9537037037039644E-4</v>
      </c>
      <c r="AI7" s="26">
        <v>1.0995370370370239E-3</v>
      </c>
      <c r="AJ7" s="26">
        <v>9.8379629629624654E-4</v>
      </c>
      <c r="AK7" s="26">
        <v>1.0300925925925686E-3</v>
      </c>
      <c r="AL7" s="26">
        <v>1.0300925925926796E-3</v>
      </c>
      <c r="AM7" s="26">
        <v>1.0185185185185297E-3</v>
      </c>
      <c r="AN7" s="26">
        <v>1.0416666666666075E-3</v>
      </c>
      <c r="AO7" s="26">
        <v>1.041666666666663E-3</v>
      </c>
      <c r="AP7" s="26">
        <v>1.0185185185185297E-3</v>
      </c>
      <c r="AQ7" s="26">
        <v>9.8379629629624654E-4</v>
      </c>
      <c r="AR7" s="26">
        <v>1.1111111111111738E-3</v>
      </c>
      <c r="AS7" s="26">
        <v>1.0069444444444908E-3</v>
      </c>
      <c r="AT7" s="26">
        <v>9.7222222222215215E-4</v>
      </c>
      <c r="AU7" s="26">
        <v>9.9537037037034093E-4</v>
      </c>
      <c r="AV7" s="26">
        <v>9.606481481482243E-4</v>
      </c>
      <c r="AW7" s="26">
        <v>9.6064814814811328E-4</v>
      </c>
      <c r="AX7" s="26"/>
      <c r="AY7" s="26"/>
      <c r="AZ7" s="26"/>
      <c r="BA7" s="26"/>
      <c r="BB7" s="26"/>
      <c r="BC7" s="26">
        <f t="shared" si="0"/>
        <v>9.6064814814811328E-4</v>
      </c>
      <c r="BD7" s="26">
        <f t="shared" si="1"/>
        <v>1.0234375000000005E-3</v>
      </c>
      <c r="BE7" s="26">
        <v>2.5546699366441857E-3</v>
      </c>
    </row>
    <row r="8" spans="1:57" x14ac:dyDescent="0.2">
      <c r="A8" s="23">
        <v>7</v>
      </c>
      <c r="B8" s="23">
        <v>2</v>
      </c>
      <c r="C8" s="23">
        <v>27</v>
      </c>
      <c r="D8" s="23" t="s">
        <v>146</v>
      </c>
      <c r="E8" s="25" t="s">
        <v>167</v>
      </c>
      <c r="F8" s="23" t="s">
        <v>61</v>
      </c>
      <c r="G8" s="23" t="s">
        <v>62</v>
      </c>
      <c r="H8" s="24" t="s">
        <v>100</v>
      </c>
      <c r="I8" s="25">
        <v>16030</v>
      </c>
      <c r="J8" s="26">
        <v>1.0337268518518519E-3</v>
      </c>
      <c r="K8" s="26">
        <v>1.0279745370370371E-3</v>
      </c>
      <c r="L8" s="26">
        <v>1.0436805555555555E-3</v>
      </c>
      <c r="M8" s="26">
        <v>1.0171759259259259E-3</v>
      </c>
      <c r="N8" s="26">
        <v>9.7655092592592585E-4</v>
      </c>
      <c r="O8" s="26">
        <v>9.9739583333333342E-4</v>
      </c>
      <c r="P8" s="26">
        <v>1.0023842592592593E-3</v>
      </c>
      <c r="Q8" s="26">
        <v>1.0324074074074074E-3</v>
      </c>
      <c r="R8" s="26">
        <v>1.0464699074074074E-3</v>
      </c>
      <c r="S8" s="26">
        <v>1.0349768518518518E-3</v>
      </c>
      <c r="T8" s="26">
        <v>1.0553935185185187E-3</v>
      </c>
      <c r="U8" s="26">
        <v>1.0433912037037037E-3</v>
      </c>
      <c r="V8" s="26">
        <v>1.0484837962962963E-3</v>
      </c>
      <c r="W8" s="26">
        <v>1.0549537037037038E-3</v>
      </c>
      <c r="X8" s="26">
        <v>1.0529861111111111E-3</v>
      </c>
      <c r="Y8" s="26">
        <v>1.0450925925925925E-3</v>
      </c>
      <c r="Z8" s="26">
        <v>1.046400462962963E-3</v>
      </c>
      <c r="AA8" s="26">
        <v>1.0409722222222224E-3</v>
      </c>
      <c r="AB8" s="26">
        <v>1.0612847222222221E-3</v>
      </c>
      <c r="AC8" s="26">
        <v>1.0721412037037038E-3</v>
      </c>
      <c r="AD8" s="26">
        <v>1.0674074074074073E-3</v>
      </c>
      <c r="AE8" s="26">
        <v>1.0485648148148149E-3</v>
      </c>
      <c r="AF8" s="26">
        <v>1.0490162037037037E-3</v>
      </c>
      <c r="AG8" s="26">
        <v>1.0589930555555556E-3</v>
      </c>
      <c r="AH8" s="26">
        <v>1.040925925925926E-3</v>
      </c>
      <c r="AI8" s="26">
        <v>1.0571643518518519E-3</v>
      </c>
      <c r="AJ8" s="26">
        <v>1.0332175925925927E-3</v>
      </c>
      <c r="AK8" s="26">
        <v>1.0422569444444444E-3</v>
      </c>
      <c r="AL8" s="26">
        <v>1.0434259259259262E-3</v>
      </c>
      <c r="AM8" s="26">
        <v>1.044363425925926E-3</v>
      </c>
      <c r="AN8" s="26">
        <v>1.023738425925926E-3</v>
      </c>
      <c r="AO8" s="26">
        <v>1.0123726851851854E-3</v>
      </c>
      <c r="AP8" s="26">
        <v>1.0215046296296296E-3</v>
      </c>
      <c r="AQ8" s="26">
        <v>1.0690046296296296E-3</v>
      </c>
      <c r="AR8" s="26">
        <v>1.059861111111111E-3</v>
      </c>
      <c r="AS8" s="26">
        <v>1.0609953703703703E-3</v>
      </c>
      <c r="AT8" s="26">
        <v>1.0620370370370369E-3</v>
      </c>
      <c r="AU8" s="26">
        <v>1.0314004629629629E-3</v>
      </c>
      <c r="AV8" s="26">
        <v>1.0188194444444444E-3</v>
      </c>
      <c r="AW8" s="26">
        <v>9.4740740740740755E-4</v>
      </c>
      <c r="AX8" s="26"/>
      <c r="AY8" s="26"/>
      <c r="AZ8" s="26"/>
      <c r="BA8" s="26"/>
      <c r="BB8" s="26"/>
      <c r="BC8" s="26">
        <f t="shared" si="0"/>
        <v>9.4740740740740755E-4</v>
      </c>
      <c r="BD8" s="26">
        <f t="shared" si="1"/>
        <v>1.038157986111111E-3</v>
      </c>
      <c r="BE8" s="26">
        <v>2.5992929923060923E-3</v>
      </c>
    </row>
    <row r="9" spans="1:57" x14ac:dyDescent="0.2">
      <c r="A9" s="23">
        <v>8</v>
      </c>
      <c r="B9" s="23">
        <v>6</v>
      </c>
      <c r="C9" s="23">
        <v>49</v>
      </c>
      <c r="D9" s="23" t="s">
        <v>145</v>
      </c>
      <c r="E9" s="25" t="s">
        <v>167</v>
      </c>
      <c r="F9" s="23" t="s">
        <v>66</v>
      </c>
      <c r="G9" s="23" t="s">
        <v>67</v>
      </c>
      <c r="H9" s="24" t="s">
        <v>65</v>
      </c>
      <c r="I9" s="25">
        <v>15715</v>
      </c>
      <c r="J9" s="26">
        <v>9.4668981481481481E-4</v>
      </c>
      <c r="K9" s="26">
        <v>1.0319328703703703E-3</v>
      </c>
      <c r="L9" s="26">
        <v>9.80324074074074E-4</v>
      </c>
      <c r="M9" s="26">
        <v>9.9906249999999995E-4</v>
      </c>
      <c r="N9" s="26">
        <v>1.0172222222222223E-3</v>
      </c>
      <c r="O9" s="26">
        <v>1.0307754629629629E-3</v>
      </c>
      <c r="P9" s="26">
        <v>1.0378356481481482E-3</v>
      </c>
      <c r="Q9" s="26">
        <v>1.0445023148148149E-3</v>
      </c>
      <c r="R9" s="26">
        <v>1.0321527777777779E-3</v>
      </c>
      <c r="S9" s="26">
        <v>1.0418171296296297E-3</v>
      </c>
      <c r="T9" s="26">
        <v>1.0621180555555555E-3</v>
      </c>
      <c r="U9" s="26">
        <v>1.0565162037037038E-3</v>
      </c>
      <c r="V9" s="26">
        <v>1.0597916666666666E-3</v>
      </c>
      <c r="W9" s="26">
        <v>1.0611111111111112E-3</v>
      </c>
      <c r="X9" s="26">
        <v>1.0638773148148148E-3</v>
      </c>
      <c r="Y9" s="26">
        <v>1.0585763888888891E-3</v>
      </c>
      <c r="Z9" s="26">
        <v>1.0441087962962962E-3</v>
      </c>
      <c r="AA9" s="26">
        <v>1.0748726851851852E-3</v>
      </c>
      <c r="AB9" s="26">
        <v>1.0703703703703702E-3</v>
      </c>
      <c r="AC9" s="26">
        <v>1.0713078703703703E-3</v>
      </c>
      <c r="AD9" s="26">
        <v>1.0896412037037038E-3</v>
      </c>
      <c r="AE9" s="26">
        <v>1.0697685185185185E-3</v>
      </c>
      <c r="AF9" s="26">
        <v>1.0712847222222224E-3</v>
      </c>
      <c r="AG9" s="26">
        <v>1.0630324074074073E-3</v>
      </c>
      <c r="AH9" s="26">
        <v>1.0810300925925926E-3</v>
      </c>
      <c r="AI9" s="26">
        <v>1.0504166666666667E-3</v>
      </c>
      <c r="AJ9" s="26">
        <v>1.0692824074074075E-3</v>
      </c>
      <c r="AK9" s="26">
        <v>1.0742129629629628E-3</v>
      </c>
      <c r="AL9" s="26">
        <v>1.0774189814814815E-3</v>
      </c>
      <c r="AM9" s="26">
        <v>1.0774074074074074E-3</v>
      </c>
      <c r="AN9" s="26">
        <v>1.0802199074074073E-3</v>
      </c>
      <c r="AO9" s="26">
        <v>1.0925925925925925E-3</v>
      </c>
      <c r="AP9" s="26">
        <v>1.087037037037037E-3</v>
      </c>
      <c r="AQ9" s="26">
        <v>1.0868402777777777E-3</v>
      </c>
      <c r="AR9" s="26">
        <v>1.0945601851851852E-3</v>
      </c>
      <c r="AS9" s="26">
        <v>1.089675925925926E-3</v>
      </c>
      <c r="AT9" s="26">
        <v>1.0749421296296295E-3</v>
      </c>
      <c r="AU9" s="26">
        <v>1.0754976851851852E-3</v>
      </c>
      <c r="AV9" s="26">
        <v>1.0724189814814813E-3</v>
      </c>
      <c r="AW9" s="26"/>
      <c r="AX9" s="26"/>
      <c r="AY9" s="26"/>
      <c r="AZ9" s="26"/>
      <c r="BA9" s="26"/>
      <c r="BB9" s="26"/>
      <c r="BC9" s="26">
        <f t="shared" si="0"/>
        <v>9.4668981481481481E-4</v>
      </c>
      <c r="BD9" s="26">
        <f t="shared" si="1"/>
        <v>1.0580062915479581E-3</v>
      </c>
      <c r="BE9" s="26">
        <v>2.6513946335772615E-3</v>
      </c>
    </row>
    <row r="10" spans="1:57" x14ac:dyDescent="0.2">
      <c r="A10" s="23">
        <v>9</v>
      </c>
      <c r="B10" s="23">
        <v>7</v>
      </c>
      <c r="C10" s="23">
        <v>20</v>
      </c>
      <c r="D10" s="23" t="s">
        <v>145</v>
      </c>
      <c r="E10" s="25" t="s">
        <v>167</v>
      </c>
      <c r="F10" s="23"/>
      <c r="G10" s="23" t="s">
        <v>62</v>
      </c>
      <c r="H10" s="24" t="s">
        <v>68</v>
      </c>
      <c r="I10" s="25">
        <v>15410</v>
      </c>
      <c r="J10" s="26">
        <v>9.6530092592592587E-4</v>
      </c>
      <c r="K10" s="26">
        <v>1.0382754629629628E-3</v>
      </c>
      <c r="L10" s="26">
        <v>1.0515162037037038E-3</v>
      </c>
      <c r="M10" s="26">
        <v>1.0577083333333332E-3</v>
      </c>
      <c r="N10" s="26">
        <v>1.0688310185185187E-3</v>
      </c>
      <c r="O10" s="26">
        <v>1.0701851851851851E-3</v>
      </c>
      <c r="P10" s="26">
        <v>1.0588541666666667E-3</v>
      </c>
      <c r="Q10" s="26">
        <v>1.0630787037037037E-3</v>
      </c>
      <c r="R10" s="26">
        <v>1.0847222222222222E-3</v>
      </c>
      <c r="S10" s="26">
        <v>1.0659837962962964E-3</v>
      </c>
      <c r="T10" s="26">
        <v>1.0740046296296296E-3</v>
      </c>
      <c r="U10" s="26">
        <v>1.0723611111111112E-3</v>
      </c>
      <c r="V10" s="26">
        <v>1.0659837962962964E-3</v>
      </c>
      <c r="W10" s="26">
        <v>1.0641203703703704E-3</v>
      </c>
      <c r="X10" s="26">
        <v>1.0724999999999999E-3</v>
      </c>
      <c r="Y10" s="26">
        <v>1.0860300925925926E-3</v>
      </c>
      <c r="Z10" s="26">
        <v>1.0945833333333335E-3</v>
      </c>
      <c r="AA10" s="26">
        <v>1.0938194444444444E-3</v>
      </c>
      <c r="AB10" s="26">
        <v>1.0910763888888888E-3</v>
      </c>
      <c r="AC10" s="26">
        <v>1.0779050925925925E-3</v>
      </c>
      <c r="AD10" s="26">
        <v>1.0951504629629629E-3</v>
      </c>
      <c r="AE10" s="26">
        <v>1.0928125E-3</v>
      </c>
      <c r="AF10" s="26">
        <v>1.100925925925926E-3</v>
      </c>
      <c r="AG10" s="26">
        <v>1.1027314814814817E-3</v>
      </c>
      <c r="AH10" s="26">
        <v>1.0907754629629631E-3</v>
      </c>
      <c r="AI10" s="26">
        <v>1.1115972222222224E-3</v>
      </c>
      <c r="AJ10" s="26">
        <v>1.0702314814814815E-3</v>
      </c>
      <c r="AK10" s="26">
        <v>1.0996643518518519E-3</v>
      </c>
      <c r="AL10" s="26">
        <v>1.0996643518518519E-3</v>
      </c>
      <c r="AM10" s="26">
        <v>1.1119907407407406E-3</v>
      </c>
      <c r="AN10" s="26">
        <v>1.1158564814814813E-3</v>
      </c>
      <c r="AO10" s="26">
        <v>1.1295023148148147E-3</v>
      </c>
      <c r="AP10" s="26">
        <v>1.0946990740740741E-3</v>
      </c>
      <c r="AQ10" s="26">
        <v>1.0879745370370368E-3</v>
      </c>
      <c r="AR10" s="26">
        <v>1.1075578703703703E-3</v>
      </c>
      <c r="AS10" s="26">
        <v>1.0699768518518517E-3</v>
      </c>
      <c r="AT10" s="26">
        <v>1.0851041666666667E-3</v>
      </c>
      <c r="AU10" s="26">
        <v>1.1081481481481483E-3</v>
      </c>
      <c r="AV10" s="26"/>
      <c r="AW10" s="26"/>
      <c r="AX10" s="26"/>
      <c r="AY10" s="26"/>
      <c r="AZ10" s="26"/>
      <c r="BA10" s="26"/>
      <c r="BB10" s="26"/>
      <c r="BC10" s="26">
        <f t="shared" si="0"/>
        <v>9.6530092592592587E-4</v>
      </c>
      <c r="BD10" s="26">
        <f t="shared" si="1"/>
        <v>1.0813474658869396E-3</v>
      </c>
      <c r="BE10" s="26">
        <v>2.7038719446247023E-3</v>
      </c>
    </row>
    <row r="11" spans="1:57" x14ac:dyDescent="0.2">
      <c r="A11" s="23">
        <v>10</v>
      </c>
      <c r="B11" s="23">
        <v>8</v>
      </c>
      <c r="C11" s="23">
        <v>65</v>
      </c>
      <c r="D11" s="23" t="s">
        <v>145</v>
      </c>
      <c r="E11" s="25" t="s">
        <v>167</v>
      </c>
      <c r="F11" s="23"/>
      <c r="G11" s="23" t="s">
        <v>62</v>
      </c>
      <c r="H11" s="24" t="s">
        <v>69</v>
      </c>
      <c r="I11" s="25">
        <v>15216</v>
      </c>
      <c r="J11" s="26">
        <v>9.9050925925925912E-4</v>
      </c>
      <c r="K11" s="26">
        <v>1.0795486111111112E-3</v>
      </c>
      <c r="L11" s="26">
        <v>1.0848611111111111E-3</v>
      </c>
      <c r="M11" s="26">
        <v>1.0774189814814815E-3</v>
      </c>
      <c r="N11" s="26">
        <v>1.0788194444444445E-3</v>
      </c>
      <c r="O11" s="26">
        <v>1.0668055555555554E-3</v>
      </c>
      <c r="P11" s="26">
        <v>1.0733449074074074E-3</v>
      </c>
      <c r="Q11" s="26">
        <v>1.0746527777777777E-3</v>
      </c>
      <c r="R11" s="26">
        <v>1.0888078703703704E-3</v>
      </c>
      <c r="S11" s="26">
        <v>1.0772453703703703E-3</v>
      </c>
      <c r="T11" s="26">
        <v>1.0694328703703703E-3</v>
      </c>
      <c r="U11" s="26">
        <v>1.0567708333333334E-3</v>
      </c>
      <c r="V11" s="26">
        <v>1.0691666666666668E-3</v>
      </c>
      <c r="W11" s="26">
        <v>1.0938078703703704E-3</v>
      </c>
      <c r="X11" s="26">
        <v>1.1059143518518518E-3</v>
      </c>
      <c r="Y11" s="26">
        <v>1.1059143518518518E-3</v>
      </c>
      <c r="Z11" s="26">
        <v>1.1059143518518518E-3</v>
      </c>
      <c r="AA11" s="26">
        <v>1.1059143518518518E-3</v>
      </c>
      <c r="AB11" s="26">
        <v>1.1079282407407407E-3</v>
      </c>
      <c r="AC11" s="26">
        <v>1.1146990740740742E-3</v>
      </c>
      <c r="AD11" s="26">
        <v>1.1029745370370371E-3</v>
      </c>
      <c r="AE11" s="26">
        <v>1.1044907407407407E-3</v>
      </c>
      <c r="AF11" s="26">
        <v>1.1044907407407407E-3</v>
      </c>
      <c r="AG11" s="26">
        <v>1.1110648148148149E-3</v>
      </c>
      <c r="AH11" s="26">
        <v>1.0969328703703703E-3</v>
      </c>
      <c r="AI11" s="26">
        <v>1.0914583333333334E-3</v>
      </c>
      <c r="AJ11" s="26">
        <v>1.0990162037037038E-3</v>
      </c>
      <c r="AK11" s="26">
        <v>1.1157060185185185E-3</v>
      </c>
      <c r="AL11" s="26">
        <v>1.1157060185185185E-3</v>
      </c>
      <c r="AM11" s="26">
        <v>1.1193171296296296E-3</v>
      </c>
      <c r="AN11" s="26">
        <v>1.112037037037037E-3</v>
      </c>
      <c r="AO11" s="26">
        <v>1.1038888888888888E-3</v>
      </c>
      <c r="AP11" s="26">
        <v>1.1203356481481483E-3</v>
      </c>
      <c r="AQ11" s="26">
        <v>1.1203356481481483E-3</v>
      </c>
      <c r="AR11" s="26">
        <v>1.1279050925925925E-3</v>
      </c>
      <c r="AS11" s="26">
        <v>1.1013310185185186E-3</v>
      </c>
      <c r="AT11" s="26">
        <v>1.0774074074074074E-3</v>
      </c>
      <c r="AU11" s="26">
        <v>1.0774074074074074E-3</v>
      </c>
      <c r="AV11" s="26"/>
      <c r="AW11" s="26"/>
      <c r="AX11" s="26"/>
      <c r="AY11" s="26"/>
      <c r="AZ11" s="26"/>
      <c r="BA11" s="26"/>
      <c r="BB11" s="26"/>
      <c r="BC11" s="26">
        <f t="shared" si="0"/>
        <v>9.9050925925925912E-4</v>
      </c>
      <c r="BD11" s="26">
        <f t="shared" si="1"/>
        <v>1.0928758528265105E-3</v>
      </c>
      <c r="BE11" s="26">
        <v>2.7383456011216265E-3</v>
      </c>
    </row>
    <row r="12" spans="1:57" x14ac:dyDescent="0.2">
      <c r="A12" s="23">
        <v>11</v>
      </c>
      <c r="B12" s="23">
        <v>9</v>
      </c>
      <c r="C12" s="23">
        <v>66</v>
      </c>
      <c r="D12" s="23" t="s">
        <v>145</v>
      </c>
      <c r="E12" s="25" t="s">
        <v>167</v>
      </c>
      <c r="F12" s="23" t="s">
        <v>61</v>
      </c>
      <c r="G12" s="23" t="s">
        <v>62</v>
      </c>
      <c r="H12" s="24" t="s">
        <v>70</v>
      </c>
      <c r="I12" s="25">
        <v>14809</v>
      </c>
      <c r="J12" s="26">
        <v>1.0321990740740741E-3</v>
      </c>
      <c r="K12" s="26">
        <v>1.0893402777777778E-3</v>
      </c>
      <c r="L12" s="26">
        <v>1.1009953703703705E-3</v>
      </c>
      <c r="M12" s="26">
        <v>1.0985069444444445E-3</v>
      </c>
      <c r="N12" s="26">
        <v>1.1044675925925927E-3</v>
      </c>
      <c r="O12" s="26">
        <v>1.1074074074074074E-3</v>
      </c>
      <c r="P12" s="26">
        <v>1.1123842592592594E-3</v>
      </c>
      <c r="Q12" s="26">
        <v>1.1200462962962963E-3</v>
      </c>
      <c r="R12" s="26">
        <v>1.1294212962962963E-3</v>
      </c>
      <c r="S12" s="26">
        <v>1.1236226851851852E-3</v>
      </c>
      <c r="T12" s="26">
        <v>1.1375231481481481E-3</v>
      </c>
      <c r="U12" s="26">
        <v>1.1341666666666668E-3</v>
      </c>
      <c r="V12" s="26">
        <v>1.1276736111111112E-3</v>
      </c>
      <c r="W12" s="26">
        <v>1.1267361111111111E-3</v>
      </c>
      <c r="X12" s="26">
        <v>1.140451388888889E-3</v>
      </c>
      <c r="Y12" s="26">
        <v>1.1575810185185185E-3</v>
      </c>
      <c r="Z12" s="26">
        <v>1.1370601851851852E-3</v>
      </c>
      <c r="AA12" s="26">
        <v>1.1366666666666667E-3</v>
      </c>
      <c r="AB12" s="26">
        <v>1.1352893518518517E-3</v>
      </c>
      <c r="AC12" s="26">
        <v>1.1429745370370372E-3</v>
      </c>
      <c r="AD12" s="26">
        <v>1.1528703703703703E-3</v>
      </c>
      <c r="AE12" s="26">
        <v>1.1470949074074074E-3</v>
      </c>
      <c r="AF12" s="26">
        <v>1.1502199074074073E-3</v>
      </c>
      <c r="AG12" s="26">
        <v>1.1370370370370369E-3</v>
      </c>
      <c r="AH12" s="26">
        <v>1.1246064814814814E-3</v>
      </c>
      <c r="AI12" s="26">
        <v>1.1141435185185184E-3</v>
      </c>
      <c r="AJ12" s="26">
        <v>1.1258912037037038E-3</v>
      </c>
      <c r="AK12" s="26">
        <v>1.1258796296296297E-3</v>
      </c>
      <c r="AL12" s="26">
        <v>1.130613425925926E-3</v>
      </c>
      <c r="AM12" s="26">
        <v>1.1578703703703703E-3</v>
      </c>
      <c r="AN12" s="26">
        <v>1.1520370370370371E-3</v>
      </c>
      <c r="AO12" s="26">
        <v>1.1700694444444445E-3</v>
      </c>
      <c r="AP12" s="26">
        <v>1.1247337962962962E-3</v>
      </c>
      <c r="AQ12" s="26">
        <v>1.1359722222222225E-3</v>
      </c>
      <c r="AR12" s="26">
        <v>1.1182407407407406E-3</v>
      </c>
      <c r="AS12" s="26">
        <v>1.0987847222222224E-3</v>
      </c>
      <c r="AT12" s="26">
        <v>1.0243055555555556E-3</v>
      </c>
      <c r="AU12" s="26"/>
      <c r="AV12" s="26"/>
      <c r="AW12" s="26"/>
      <c r="AX12" s="26"/>
      <c r="AY12" s="26"/>
      <c r="AZ12" s="26"/>
      <c r="BA12" s="26"/>
      <c r="BB12" s="26"/>
      <c r="BC12" s="26">
        <f t="shared" si="0"/>
        <v>1.0243055555555556E-3</v>
      </c>
      <c r="BD12" s="26">
        <f t="shared" si="1"/>
        <v>1.1239157907907908E-3</v>
      </c>
      <c r="BE12" s="26">
        <v>2.8136043397033335E-3</v>
      </c>
    </row>
    <row r="13" spans="1:57" x14ac:dyDescent="0.2">
      <c r="A13" s="23">
        <v>12</v>
      </c>
      <c r="B13" s="23">
        <v>10</v>
      </c>
      <c r="C13" s="23">
        <v>17</v>
      </c>
      <c r="D13" s="23" t="s">
        <v>145</v>
      </c>
      <c r="E13" s="25" t="s">
        <v>167</v>
      </c>
      <c r="F13" s="23"/>
      <c r="G13" s="23" t="s">
        <v>53</v>
      </c>
      <c r="H13" s="24" t="s">
        <v>71</v>
      </c>
      <c r="I13" s="25">
        <v>14779</v>
      </c>
      <c r="J13" s="26">
        <v>9.4769675925925924E-4</v>
      </c>
      <c r="K13" s="26">
        <v>1.0495254629629628E-3</v>
      </c>
      <c r="L13" s="26">
        <v>1.0681134259259259E-3</v>
      </c>
      <c r="M13" s="26">
        <v>1.0664583333333333E-3</v>
      </c>
      <c r="N13" s="26">
        <v>1.0665162037037036E-3</v>
      </c>
      <c r="O13" s="26">
        <v>1.0604745370370371E-3</v>
      </c>
      <c r="P13" s="26">
        <v>1.0751041666666667E-3</v>
      </c>
      <c r="Q13" s="26">
        <v>1.0769907407407408E-3</v>
      </c>
      <c r="R13" s="26">
        <v>1.1065162037037037E-3</v>
      </c>
      <c r="S13" s="26">
        <v>1.1189930555555556E-3</v>
      </c>
      <c r="T13" s="26">
        <v>1.1269328703703704E-3</v>
      </c>
      <c r="U13" s="26">
        <v>1.1123842592592594E-3</v>
      </c>
      <c r="V13" s="26">
        <v>1.1107175925925926E-3</v>
      </c>
      <c r="W13" s="26">
        <v>1.1289583333333334E-3</v>
      </c>
      <c r="X13" s="26">
        <v>1.1533564814814813E-3</v>
      </c>
      <c r="Y13" s="26">
        <v>1.1471875E-3</v>
      </c>
      <c r="Z13" s="26">
        <v>1.1372916666666669E-3</v>
      </c>
      <c r="AA13" s="26">
        <v>1.1422916666666667E-3</v>
      </c>
      <c r="AB13" s="26">
        <v>1.1370254629629627E-3</v>
      </c>
      <c r="AC13" s="26">
        <v>1.1406018518518518E-3</v>
      </c>
      <c r="AD13" s="26">
        <v>1.1604050925925927E-3</v>
      </c>
      <c r="AE13" s="26">
        <v>1.1552777777777779E-3</v>
      </c>
      <c r="AF13" s="26">
        <v>1.1546527777777779E-3</v>
      </c>
      <c r="AG13" s="26">
        <v>1.1524421296296298E-3</v>
      </c>
      <c r="AH13" s="26">
        <v>1.1605787037037038E-3</v>
      </c>
      <c r="AI13" s="26">
        <v>1.1529166666666669E-3</v>
      </c>
      <c r="AJ13" s="26">
        <v>1.1513888888888889E-3</v>
      </c>
      <c r="AK13" s="26">
        <v>1.165138888888889E-3</v>
      </c>
      <c r="AL13" s="26">
        <v>1.1549305555555555E-3</v>
      </c>
      <c r="AM13" s="26">
        <v>1.1528240740740741E-3</v>
      </c>
      <c r="AN13" s="26">
        <v>1.1695370370370371E-3</v>
      </c>
      <c r="AO13" s="26">
        <v>1.1795254629629629E-3</v>
      </c>
      <c r="AP13" s="26">
        <v>1.1858333333333332E-3</v>
      </c>
      <c r="AQ13" s="26">
        <v>1.1633564814814816E-3</v>
      </c>
      <c r="AR13" s="26">
        <v>1.1928472222222221E-3</v>
      </c>
      <c r="AS13" s="26">
        <v>1.1612500000000002E-3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>
        <f t="shared" si="0"/>
        <v>9.4769675925925924E-4</v>
      </c>
      <c r="BD13" s="26">
        <f t="shared" si="1"/>
        <v>1.1273900462962965E-3</v>
      </c>
      <c r="BE13" s="26">
        <v>2.8193156956943409E-3</v>
      </c>
    </row>
    <row r="14" spans="1:57" x14ac:dyDescent="0.2">
      <c r="A14" s="23">
        <v>13</v>
      </c>
      <c r="B14" s="23">
        <v>11</v>
      </c>
      <c r="C14" s="23">
        <v>44</v>
      </c>
      <c r="D14" s="23" t="s">
        <v>145</v>
      </c>
      <c r="E14" s="25" t="s">
        <v>167</v>
      </c>
      <c r="F14" s="23" t="s">
        <v>73</v>
      </c>
      <c r="G14" s="23" t="s">
        <v>74</v>
      </c>
      <c r="H14" s="24" t="s">
        <v>72</v>
      </c>
      <c r="I14" s="25">
        <v>14515</v>
      </c>
      <c r="J14" s="26">
        <v>1.0422685185185185E-3</v>
      </c>
      <c r="K14" s="26">
        <v>1.0822916666666667E-3</v>
      </c>
      <c r="L14" s="26">
        <v>1.1022106481481482E-3</v>
      </c>
      <c r="M14" s="26">
        <v>1.0975925925925925E-3</v>
      </c>
      <c r="N14" s="26">
        <v>1.1073148148148147E-3</v>
      </c>
      <c r="O14" s="26">
        <v>1.1047106481481483E-3</v>
      </c>
      <c r="P14" s="26">
        <v>1.1120486111111112E-3</v>
      </c>
      <c r="Q14" s="26">
        <v>1.1146990740740742E-3</v>
      </c>
      <c r="R14" s="26">
        <v>1.1354166666666667E-3</v>
      </c>
      <c r="S14" s="26">
        <v>1.1349768518518519E-3</v>
      </c>
      <c r="T14" s="26">
        <v>1.169085648148148E-3</v>
      </c>
      <c r="U14" s="26">
        <v>1.1723726851851851E-3</v>
      </c>
      <c r="V14" s="26">
        <v>1.1762731481481483E-3</v>
      </c>
      <c r="W14" s="26">
        <v>1.1928356481481482E-3</v>
      </c>
      <c r="X14" s="26">
        <v>1.1740740740740741E-3</v>
      </c>
      <c r="Y14" s="26">
        <v>1.1646990740740741E-3</v>
      </c>
      <c r="Z14" s="26">
        <v>1.1792013888888889E-3</v>
      </c>
      <c r="AA14" s="26">
        <v>1.1510185185185184E-3</v>
      </c>
      <c r="AB14" s="26">
        <v>1.1561574074074074E-3</v>
      </c>
      <c r="AC14" s="26">
        <v>1.165E-3</v>
      </c>
      <c r="AD14" s="26">
        <v>1.1698611111111113E-3</v>
      </c>
      <c r="AE14" s="26">
        <v>1.1831944444444444E-3</v>
      </c>
      <c r="AF14" s="26">
        <v>1.1404629629629629E-3</v>
      </c>
      <c r="AG14" s="26">
        <v>1.1627314814814814E-3</v>
      </c>
      <c r="AH14" s="26">
        <v>1.156574074074074E-3</v>
      </c>
      <c r="AI14" s="26">
        <v>1.1657291666666667E-3</v>
      </c>
      <c r="AJ14" s="26">
        <v>1.1849537037037037E-3</v>
      </c>
      <c r="AK14" s="26">
        <v>1.1639699074074074E-3</v>
      </c>
      <c r="AL14" s="26">
        <v>1.1917939814814814E-3</v>
      </c>
      <c r="AM14" s="26">
        <v>1.1620486111111113E-3</v>
      </c>
      <c r="AN14" s="26">
        <v>1.1555555555555557E-3</v>
      </c>
      <c r="AO14" s="26">
        <v>1.1630902777777779E-3</v>
      </c>
      <c r="AP14" s="26">
        <v>1.1378935185185186E-3</v>
      </c>
      <c r="AQ14" s="26">
        <v>1.1451273148148147E-3</v>
      </c>
      <c r="AR14" s="26">
        <v>1.1592592592592594E-3</v>
      </c>
      <c r="AS14" s="26">
        <v>1.1372569444444444E-3</v>
      </c>
      <c r="AT14" s="26"/>
      <c r="AU14" s="26"/>
      <c r="AV14" s="26"/>
      <c r="AW14" s="26"/>
      <c r="AX14" s="26"/>
      <c r="AY14" s="26"/>
      <c r="AZ14" s="26"/>
      <c r="BA14" s="26"/>
      <c r="BB14" s="26"/>
      <c r="BC14" s="26">
        <f t="shared" si="0"/>
        <v>1.0422685185185185E-3</v>
      </c>
      <c r="BD14" s="26">
        <f t="shared" si="1"/>
        <v>1.147604166666667E-3</v>
      </c>
      <c r="BE14" s="26">
        <v>2.8705936387644964E-3</v>
      </c>
    </row>
    <row r="15" spans="1:57" x14ac:dyDescent="0.2">
      <c r="A15" s="23">
        <v>14</v>
      </c>
      <c r="B15" s="23">
        <v>12</v>
      </c>
      <c r="C15" s="23">
        <v>4</v>
      </c>
      <c r="D15" s="23" t="s">
        <v>145</v>
      </c>
      <c r="E15" s="25" t="s">
        <v>167</v>
      </c>
      <c r="F15" s="23" t="s">
        <v>66</v>
      </c>
      <c r="G15" s="23" t="s">
        <v>62</v>
      </c>
      <c r="H15" s="24" t="s">
        <v>75</v>
      </c>
      <c r="I15" s="25">
        <v>14322</v>
      </c>
      <c r="J15" s="26">
        <v>1.0775000000000001E-3</v>
      </c>
      <c r="K15" s="26">
        <v>1.1765509259259262E-3</v>
      </c>
      <c r="L15" s="26">
        <v>1.1508912037037037E-3</v>
      </c>
      <c r="M15" s="26">
        <v>1.1421990740740741E-3</v>
      </c>
      <c r="N15" s="26">
        <v>1.140023148148148E-3</v>
      </c>
      <c r="O15" s="26">
        <v>1.1675462962962963E-3</v>
      </c>
      <c r="P15" s="26">
        <v>1.1675578703703705E-3</v>
      </c>
      <c r="Q15" s="26">
        <v>1.146724537037037E-3</v>
      </c>
      <c r="R15" s="26">
        <v>1.1376388888888888E-3</v>
      </c>
      <c r="S15" s="26">
        <v>1.1446064814814815E-3</v>
      </c>
      <c r="T15" s="26">
        <v>1.1551851851851851E-3</v>
      </c>
      <c r="U15" s="26">
        <v>1.1408449074074075E-3</v>
      </c>
      <c r="V15" s="26">
        <v>1.1468402777777779E-3</v>
      </c>
      <c r="W15" s="26">
        <v>1.1401736111111111E-3</v>
      </c>
      <c r="X15" s="26">
        <v>1.1605208333333333E-3</v>
      </c>
      <c r="Y15" s="26">
        <v>1.1768518518518519E-3</v>
      </c>
      <c r="Z15" s="26">
        <v>1.1587731481481481E-3</v>
      </c>
      <c r="AA15" s="26">
        <v>1.1581481481481482E-3</v>
      </c>
      <c r="AB15" s="26">
        <v>1.1666435185185185E-3</v>
      </c>
      <c r="AC15" s="26">
        <v>1.1674652777777779E-3</v>
      </c>
      <c r="AD15" s="26">
        <v>1.1697916666666666E-3</v>
      </c>
      <c r="AE15" s="26">
        <v>1.1615509259259259E-3</v>
      </c>
      <c r="AF15" s="26">
        <v>1.1560185185185187E-3</v>
      </c>
      <c r="AG15" s="26">
        <v>1.178275462962963E-3</v>
      </c>
      <c r="AH15" s="26">
        <v>1.1736342592592595E-3</v>
      </c>
      <c r="AI15" s="26">
        <v>1.1918865740740742E-3</v>
      </c>
      <c r="AJ15" s="26">
        <v>1.1818865740740741E-3</v>
      </c>
      <c r="AK15" s="26">
        <v>1.1604282407407407E-3</v>
      </c>
      <c r="AL15" s="26">
        <v>1.1852199074074074E-3</v>
      </c>
      <c r="AM15" s="26">
        <v>1.1821296296296295E-3</v>
      </c>
      <c r="AN15" s="26">
        <v>1.1812037037037036E-3</v>
      </c>
      <c r="AO15" s="26">
        <v>1.1851967592592593E-3</v>
      </c>
      <c r="AP15" s="26">
        <v>1.1945601851851852E-3</v>
      </c>
      <c r="AQ15" s="26">
        <v>1.1854282407407406E-3</v>
      </c>
      <c r="AR15" s="26">
        <v>1.1851157407407407E-3</v>
      </c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>
        <f t="shared" si="0"/>
        <v>1.0775000000000001E-3</v>
      </c>
      <c r="BD15" s="26">
        <f t="shared" si="1"/>
        <v>1.1627146164021164E-3</v>
      </c>
      <c r="BE15" s="26">
        <v>2.9092771028254899E-3</v>
      </c>
    </row>
    <row r="16" spans="1:57" x14ac:dyDescent="0.2">
      <c r="A16" s="23">
        <v>15</v>
      </c>
      <c r="B16" s="23">
        <v>1</v>
      </c>
      <c r="C16" s="23">
        <v>37</v>
      </c>
      <c r="D16" s="23" t="s">
        <v>147</v>
      </c>
      <c r="E16" s="25" t="s">
        <v>167</v>
      </c>
      <c r="F16" s="23" t="s">
        <v>61</v>
      </c>
      <c r="G16" s="23" t="s">
        <v>62</v>
      </c>
      <c r="H16" s="24" t="s">
        <v>112</v>
      </c>
      <c r="I16" s="25">
        <v>14009</v>
      </c>
      <c r="J16" s="26">
        <v>1.0633680555555555E-3</v>
      </c>
      <c r="K16" s="26">
        <v>1.1405902777777777E-3</v>
      </c>
      <c r="L16" s="26">
        <v>1.1626620370370371E-3</v>
      </c>
      <c r="M16" s="26">
        <v>1.1627430555555555E-3</v>
      </c>
      <c r="N16" s="26">
        <v>1.1619907407407408E-3</v>
      </c>
      <c r="O16" s="26">
        <v>1.1675578703703705E-3</v>
      </c>
      <c r="P16" s="26">
        <v>1.1752662037037038E-3</v>
      </c>
      <c r="Q16" s="26">
        <v>1.1665277777777778E-3</v>
      </c>
      <c r="R16" s="26">
        <v>1.1905439814814814E-3</v>
      </c>
      <c r="S16" s="26">
        <v>1.1844791666666666E-3</v>
      </c>
      <c r="T16" s="26">
        <v>1.1797222222222222E-3</v>
      </c>
      <c r="U16" s="26">
        <v>1.1775810185185186E-3</v>
      </c>
      <c r="V16" s="26">
        <v>1.1853356481481483E-3</v>
      </c>
      <c r="W16" s="26">
        <v>1.1956597222222223E-3</v>
      </c>
      <c r="X16" s="26">
        <v>1.1875231481481481E-3</v>
      </c>
      <c r="Y16" s="26">
        <v>1.1831018518518518E-3</v>
      </c>
      <c r="Z16" s="26">
        <v>1.1978009259259257E-3</v>
      </c>
      <c r="AA16" s="26">
        <v>1.1866319444444444E-3</v>
      </c>
      <c r="AB16" s="26">
        <v>1.2058217592592593E-3</v>
      </c>
      <c r="AC16" s="26">
        <v>1.1980787037037038E-3</v>
      </c>
      <c r="AD16" s="26">
        <v>1.2058217592592593E-3</v>
      </c>
      <c r="AE16" s="26">
        <v>1.1914236111111112E-3</v>
      </c>
      <c r="AF16" s="26">
        <v>1.2077083333333334E-3</v>
      </c>
      <c r="AG16" s="26">
        <v>1.2115625E-3</v>
      </c>
      <c r="AH16" s="26">
        <v>1.2124305555555556E-3</v>
      </c>
      <c r="AI16" s="26">
        <v>1.2150578703703705E-3</v>
      </c>
      <c r="AJ16" s="26">
        <v>1.2150578703703705E-3</v>
      </c>
      <c r="AK16" s="26">
        <v>1.2158912037037036E-3</v>
      </c>
      <c r="AL16" s="26">
        <v>1.2186805555555555E-3</v>
      </c>
      <c r="AM16" s="26">
        <v>1.2255324074074074E-3</v>
      </c>
      <c r="AN16" s="26">
        <v>1.2132638888888889E-3</v>
      </c>
      <c r="AO16" s="26">
        <v>1.2288541666666667E-3</v>
      </c>
      <c r="AP16" s="26">
        <v>1.2295138888888889E-3</v>
      </c>
      <c r="AQ16" s="26">
        <v>1.2222337962962961E-3</v>
      </c>
      <c r="AR16" s="26">
        <v>1.137476851851852E-3</v>
      </c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>
        <f t="shared" si="0"/>
        <v>1.0633680555555555E-3</v>
      </c>
      <c r="BD16" s="26">
        <f t="shared" si="1"/>
        <v>1.1892427248677249E-3</v>
      </c>
      <c r="BE16" s="26">
        <v>2.9742784400504435E-3</v>
      </c>
    </row>
    <row r="17" spans="1:57" x14ac:dyDescent="0.2">
      <c r="A17" s="23">
        <v>16</v>
      </c>
      <c r="B17" s="23">
        <v>3</v>
      </c>
      <c r="C17" s="23">
        <v>5</v>
      </c>
      <c r="D17" s="23" t="s">
        <v>146</v>
      </c>
      <c r="E17" s="25" t="s">
        <v>167</v>
      </c>
      <c r="F17" s="23" t="s">
        <v>66</v>
      </c>
      <c r="G17" s="23" t="s">
        <v>62</v>
      </c>
      <c r="H17" s="24" t="s">
        <v>101</v>
      </c>
      <c r="I17" s="25">
        <v>13816</v>
      </c>
      <c r="J17" s="26">
        <v>1.0481134259259259E-3</v>
      </c>
      <c r="K17" s="26">
        <v>1.1061574074074075E-3</v>
      </c>
      <c r="L17" s="26">
        <v>1.554571759259259E-3</v>
      </c>
      <c r="M17" s="26">
        <v>1.0547222222222223E-3</v>
      </c>
      <c r="N17" s="26">
        <v>1.1308564814814816E-3</v>
      </c>
      <c r="O17" s="26">
        <v>1.1315740740740741E-3</v>
      </c>
      <c r="P17" s="26">
        <v>1.1447569444444446E-3</v>
      </c>
      <c r="Q17" s="26">
        <v>1.1782986111111111E-3</v>
      </c>
      <c r="R17" s="26">
        <v>1.1907407407407407E-3</v>
      </c>
      <c r="S17" s="26">
        <v>1.1798842592592592E-3</v>
      </c>
      <c r="T17" s="26">
        <v>1.1799652777777778E-3</v>
      </c>
      <c r="U17" s="26">
        <v>1.1961921296296297E-3</v>
      </c>
      <c r="V17" s="26">
        <v>1.1970949074074074E-3</v>
      </c>
      <c r="W17" s="26">
        <v>1.202372685185185E-3</v>
      </c>
      <c r="X17" s="26">
        <v>1.2143055555555555E-3</v>
      </c>
      <c r="Y17" s="26">
        <v>1.2306712962962963E-3</v>
      </c>
      <c r="Z17" s="26">
        <v>1.2132870370370372E-3</v>
      </c>
      <c r="AA17" s="26">
        <v>1.2201736111111111E-3</v>
      </c>
      <c r="AB17" s="26">
        <v>1.2195601851851853E-3</v>
      </c>
      <c r="AC17" s="26">
        <v>1.2255902777777779E-3</v>
      </c>
      <c r="AD17" s="26">
        <v>1.2454398148148147E-3</v>
      </c>
      <c r="AE17" s="26">
        <v>1.2063657407407407E-3</v>
      </c>
      <c r="AF17" s="26">
        <v>1.2374421296296296E-3</v>
      </c>
      <c r="AG17" s="26">
        <v>1.2387384259259259E-3</v>
      </c>
      <c r="AH17" s="26">
        <v>1.259710648148148E-3</v>
      </c>
      <c r="AI17" s="26">
        <v>1.2699421296296298E-3</v>
      </c>
      <c r="AJ17" s="26">
        <v>1.2388078703703704E-3</v>
      </c>
      <c r="AK17" s="26">
        <v>1.2645949074074074E-3</v>
      </c>
      <c r="AL17" s="26">
        <v>1.2460879629629629E-3</v>
      </c>
      <c r="AM17" s="26">
        <v>1.2492824074074075E-3</v>
      </c>
      <c r="AN17" s="26">
        <v>1.2103703703703703E-3</v>
      </c>
      <c r="AO17" s="26">
        <v>1.2273842592592594E-3</v>
      </c>
      <c r="AP17" s="26">
        <v>1.1941666666666667E-3</v>
      </c>
      <c r="AQ17" s="26">
        <v>1.1421527777777777E-3</v>
      </c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>
        <f t="shared" si="0"/>
        <v>1.0481134259259259E-3</v>
      </c>
      <c r="BD17" s="26">
        <f t="shared" si="1"/>
        <v>1.2073345588235296E-3</v>
      </c>
      <c r="BE17" s="26">
        <v>3.0158270604130474E-3</v>
      </c>
    </row>
    <row r="18" spans="1:57" x14ac:dyDescent="0.2">
      <c r="A18" s="23">
        <v>17</v>
      </c>
      <c r="B18" s="23">
        <v>13</v>
      </c>
      <c r="C18" s="23">
        <v>36</v>
      </c>
      <c r="D18" s="23" t="s">
        <v>145</v>
      </c>
      <c r="E18" s="25" t="s">
        <v>167</v>
      </c>
      <c r="F18" s="23"/>
      <c r="G18" s="23" t="s">
        <v>62</v>
      </c>
      <c r="H18" s="24" t="s">
        <v>76</v>
      </c>
      <c r="I18" s="25">
        <v>13700</v>
      </c>
      <c r="J18" s="26">
        <v>9.6126157407407401E-4</v>
      </c>
      <c r="K18" s="26">
        <v>1.0611574074074074E-3</v>
      </c>
      <c r="L18" s="26">
        <v>1.0830902777777777E-3</v>
      </c>
      <c r="M18" s="26">
        <v>1.0977199074074075E-3</v>
      </c>
      <c r="N18" s="26">
        <v>1.1405324074074076E-3</v>
      </c>
      <c r="O18" s="26">
        <v>1.18625E-3</v>
      </c>
      <c r="P18" s="26">
        <v>1.1929050925925924E-3</v>
      </c>
      <c r="Q18" s="26">
        <v>1.2124189814814816E-3</v>
      </c>
      <c r="R18" s="26">
        <v>1.2387499999999998E-3</v>
      </c>
      <c r="S18" s="26">
        <v>1.2790625E-3</v>
      </c>
      <c r="T18" s="26">
        <v>1.247986111111111E-3</v>
      </c>
      <c r="U18" s="26">
        <v>1.2629050925925926E-3</v>
      </c>
      <c r="V18" s="26">
        <v>1.2705787037037037E-3</v>
      </c>
      <c r="W18" s="26">
        <v>1.2479976851851851E-3</v>
      </c>
      <c r="X18" s="26">
        <v>1.2328819444444444E-3</v>
      </c>
      <c r="Y18" s="26">
        <v>1.2450578703703705E-3</v>
      </c>
      <c r="Z18" s="26">
        <v>1.2663541666666667E-3</v>
      </c>
      <c r="AA18" s="26">
        <v>1.3039930555555556E-3</v>
      </c>
      <c r="AB18" s="26">
        <v>1.2718750000000002E-3</v>
      </c>
      <c r="AC18" s="26">
        <v>1.2732986111111111E-3</v>
      </c>
      <c r="AD18" s="26">
        <v>1.318726851851852E-3</v>
      </c>
      <c r="AE18" s="26">
        <v>1.3056828703703702E-3</v>
      </c>
      <c r="AF18" s="26">
        <v>1.2635532407407407E-3</v>
      </c>
      <c r="AG18" s="26">
        <v>1.2422685185185186E-3</v>
      </c>
      <c r="AH18" s="26">
        <v>1.2008217592592593E-3</v>
      </c>
      <c r="AI18" s="26">
        <v>1.2008217592592593E-3</v>
      </c>
      <c r="AJ18" s="26">
        <v>1.2429513888888887E-3</v>
      </c>
      <c r="AK18" s="26">
        <v>1.2152314814814814E-3</v>
      </c>
      <c r="AL18" s="26">
        <v>1.1801041666666665E-3</v>
      </c>
      <c r="AM18" s="26">
        <v>1.1868055555555557E-3</v>
      </c>
      <c r="AN18" s="26">
        <v>1.2370023148148147E-3</v>
      </c>
      <c r="AO18" s="26">
        <v>1.2446874999999999E-3</v>
      </c>
      <c r="AP18" s="26">
        <v>1.2454745370370369E-3</v>
      </c>
      <c r="AQ18" s="26">
        <v>1.181863425925926E-3</v>
      </c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>
        <f t="shared" si="0"/>
        <v>9.6126157407407401E-4</v>
      </c>
      <c r="BD18" s="26">
        <f t="shared" si="1"/>
        <v>1.2159432870370373E-3</v>
      </c>
      <c r="BE18" s="26">
        <v>3.0413625304136255E-3</v>
      </c>
    </row>
    <row r="19" spans="1:57" x14ac:dyDescent="0.2">
      <c r="A19" s="23">
        <v>18</v>
      </c>
      <c r="B19" s="23">
        <v>4</v>
      </c>
      <c r="C19" s="23">
        <v>46</v>
      </c>
      <c r="D19" s="23" t="s">
        <v>146</v>
      </c>
      <c r="E19" s="25" t="s">
        <v>167</v>
      </c>
      <c r="F19" s="23"/>
      <c r="G19" s="23" t="s">
        <v>62</v>
      </c>
      <c r="H19" s="24" t="s">
        <v>102</v>
      </c>
      <c r="I19" s="25">
        <v>13622</v>
      </c>
      <c r="J19" s="26">
        <v>1.3083912037037038E-3</v>
      </c>
      <c r="K19" s="26">
        <v>1.2638541666666666E-3</v>
      </c>
      <c r="L19" s="26">
        <v>1.1847685185185184E-3</v>
      </c>
      <c r="M19" s="26">
        <v>1.1864930555555554E-3</v>
      </c>
      <c r="N19" s="26">
        <v>1.2169791666666668E-3</v>
      </c>
      <c r="O19" s="26">
        <v>1.1715046296296298E-3</v>
      </c>
      <c r="P19" s="26">
        <v>1.2149305555555555E-3</v>
      </c>
      <c r="Q19" s="26">
        <v>1.2253587962962962E-3</v>
      </c>
      <c r="R19" s="26">
        <v>1.2150462962962963E-3</v>
      </c>
      <c r="S19" s="26">
        <v>1.2074421296296297E-3</v>
      </c>
      <c r="T19" s="26">
        <v>1.2270601851851854E-3</v>
      </c>
      <c r="U19" s="26">
        <v>1.1964930555555555E-3</v>
      </c>
      <c r="V19" s="26">
        <v>1.236273148148148E-3</v>
      </c>
      <c r="W19" s="26">
        <v>1.221435185185185E-3</v>
      </c>
      <c r="X19" s="26">
        <v>1.2052662037037036E-3</v>
      </c>
      <c r="Y19" s="26">
        <v>1.2125694444444445E-3</v>
      </c>
      <c r="Z19" s="26">
        <v>1.1987615740740741E-3</v>
      </c>
      <c r="AA19" s="26">
        <v>1.2343518518518519E-3</v>
      </c>
      <c r="AB19" s="26">
        <v>1.2000694444444444E-3</v>
      </c>
      <c r="AC19" s="26">
        <v>1.2067476851851851E-3</v>
      </c>
      <c r="AD19" s="26">
        <v>1.2427893518518519E-3</v>
      </c>
      <c r="AE19" s="26">
        <v>1.2228587962962963E-3</v>
      </c>
      <c r="AF19" s="26">
        <v>1.2599074074074073E-3</v>
      </c>
      <c r="AG19" s="26">
        <v>1.2319675925925927E-3</v>
      </c>
      <c r="AH19" s="26">
        <v>1.2417129629629629E-3</v>
      </c>
      <c r="AI19" s="26">
        <v>1.2417245370370371E-3</v>
      </c>
      <c r="AJ19" s="26">
        <v>1.2394097222222223E-3</v>
      </c>
      <c r="AK19" s="26">
        <v>1.2531828703703704E-3</v>
      </c>
      <c r="AL19" s="26">
        <v>1.2008449074074074E-3</v>
      </c>
      <c r="AM19" s="26">
        <v>1.2351388888888889E-3</v>
      </c>
      <c r="AN19" s="26">
        <v>1.2082291666666667E-3</v>
      </c>
      <c r="AO19" s="26">
        <v>1.2054513888888889E-3</v>
      </c>
      <c r="AP19" s="26">
        <v>1.2092592592592593E-3</v>
      </c>
      <c r="AQ19" s="26">
        <v>1.1834837962962964E-3</v>
      </c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>
        <f t="shared" si="0"/>
        <v>1.1715046296296298E-3</v>
      </c>
      <c r="BD19" s="26">
        <f t="shared" si="1"/>
        <v>1.220875204248366E-3</v>
      </c>
      <c r="BE19" s="26">
        <v>3.0587774678216607E-3</v>
      </c>
    </row>
    <row r="20" spans="1:57" x14ac:dyDescent="0.2">
      <c r="A20" s="23">
        <v>19</v>
      </c>
      <c r="B20" s="23">
        <v>14</v>
      </c>
      <c r="C20" s="23">
        <v>28</v>
      </c>
      <c r="D20" s="23" t="s">
        <v>145</v>
      </c>
      <c r="E20" s="25" t="s">
        <v>167</v>
      </c>
      <c r="F20" s="23"/>
      <c r="G20" s="23" t="s">
        <v>62</v>
      </c>
      <c r="H20" s="24" t="s">
        <v>77</v>
      </c>
      <c r="I20" s="25">
        <v>13610</v>
      </c>
      <c r="J20" s="26">
        <v>1.1355439814814815E-3</v>
      </c>
      <c r="K20" s="26">
        <v>1.2174652777777778E-3</v>
      </c>
      <c r="L20" s="26">
        <v>1.2022800925925927E-3</v>
      </c>
      <c r="M20" s="26">
        <v>1.1732986111111113E-3</v>
      </c>
      <c r="N20" s="26">
        <v>1.2193981481481481E-3</v>
      </c>
      <c r="O20" s="26">
        <v>1.1950000000000001E-3</v>
      </c>
      <c r="P20" s="26">
        <v>1.2239930555555556E-3</v>
      </c>
      <c r="Q20" s="26">
        <v>1.2300231481481483E-3</v>
      </c>
      <c r="R20" s="26">
        <v>1.2271064814814816E-3</v>
      </c>
      <c r="S20" s="26">
        <v>1.2717245370370371E-3</v>
      </c>
      <c r="T20" s="26">
        <v>1.2362615740740739E-3</v>
      </c>
      <c r="U20" s="26">
        <v>1.2288310185185184E-3</v>
      </c>
      <c r="V20" s="26">
        <v>1.2182407407407407E-3</v>
      </c>
      <c r="W20" s="26">
        <v>1.2067245370370372E-3</v>
      </c>
      <c r="X20" s="26">
        <v>1.1836111111111112E-3</v>
      </c>
      <c r="Y20" s="26">
        <v>1.2101388888888889E-3</v>
      </c>
      <c r="Z20" s="26">
        <v>1.2082060185185184E-3</v>
      </c>
      <c r="AA20" s="26">
        <v>1.2158449074074075E-3</v>
      </c>
      <c r="AB20" s="26">
        <v>1.2104513888888889E-3</v>
      </c>
      <c r="AC20" s="26">
        <v>1.2275462962962962E-3</v>
      </c>
      <c r="AD20" s="26">
        <v>1.2171527777777777E-3</v>
      </c>
      <c r="AE20" s="26">
        <v>1.2339583333333332E-3</v>
      </c>
      <c r="AF20" s="26">
        <v>1.2375347222222221E-3</v>
      </c>
      <c r="AG20" s="26">
        <v>1.2273379629629631E-3</v>
      </c>
      <c r="AH20" s="26">
        <v>1.210613425925926E-3</v>
      </c>
      <c r="AI20" s="26">
        <v>1.2243865740740741E-3</v>
      </c>
      <c r="AJ20" s="26">
        <v>1.2486921296296295E-3</v>
      </c>
      <c r="AK20" s="26">
        <v>1.2454398148148147E-3</v>
      </c>
      <c r="AL20" s="26">
        <v>1.2244212962962964E-3</v>
      </c>
      <c r="AM20" s="26">
        <v>1.2595486111111112E-3</v>
      </c>
      <c r="AN20" s="26">
        <v>1.2634953703703703E-3</v>
      </c>
      <c r="AO20" s="26">
        <v>1.2713541666666667E-3</v>
      </c>
      <c r="AP20" s="26">
        <v>1.2853819444444445E-3</v>
      </c>
      <c r="AQ20" s="26">
        <v>1.1890625E-3</v>
      </c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>
        <f t="shared" si="0"/>
        <v>1.1355439814814815E-3</v>
      </c>
      <c r="BD20" s="26">
        <f t="shared" si="1"/>
        <v>1.2229432189542482E-3</v>
      </c>
      <c r="BE20" s="26">
        <v>3.061474406073965E-3</v>
      </c>
    </row>
    <row r="21" spans="1:57" x14ac:dyDescent="0.2">
      <c r="A21" s="23">
        <v>20</v>
      </c>
      <c r="B21" s="23">
        <v>15</v>
      </c>
      <c r="C21" s="23">
        <v>25</v>
      </c>
      <c r="D21" s="23" t="s">
        <v>145</v>
      </c>
      <c r="E21" s="25" t="s">
        <v>167</v>
      </c>
      <c r="F21" s="23" t="s">
        <v>61</v>
      </c>
      <c r="G21" s="23" t="s">
        <v>62</v>
      </c>
      <c r="H21" s="24" t="s">
        <v>81</v>
      </c>
      <c r="I21" s="25">
        <v>13416</v>
      </c>
      <c r="J21" s="26">
        <v>1.2725810185185186E-3</v>
      </c>
      <c r="K21" s="26">
        <v>1.2103935185185186E-3</v>
      </c>
      <c r="L21" s="26">
        <v>1.2204050925925926E-3</v>
      </c>
      <c r="M21" s="26">
        <v>1.1845370370370371E-3</v>
      </c>
      <c r="N21" s="26">
        <v>1.185173611111111E-3</v>
      </c>
      <c r="O21" s="26">
        <v>1.2132754629629631E-3</v>
      </c>
      <c r="P21" s="26">
        <v>1.2379861111111114E-3</v>
      </c>
      <c r="Q21" s="26">
        <v>1.2731828703703705E-3</v>
      </c>
      <c r="R21" s="26">
        <v>1.2590625E-3</v>
      </c>
      <c r="S21" s="26">
        <v>1.2707291666666668E-3</v>
      </c>
      <c r="T21" s="26">
        <v>1.3097800925925926E-3</v>
      </c>
      <c r="U21" s="26">
        <v>1.2769791666666667E-3</v>
      </c>
      <c r="V21" s="26">
        <v>1.2603472222222222E-3</v>
      </c>
      <c r="W21" s="26">
        <v>1.2664236111111112E-3</v>
      </c>
      <c r="X21" s="26">
        <v>1.276712962962963E-3</v>
      </c>
      <c r="Y21" s="26">
        <v>1.3087847222222225E-3</v>
      </c>
      <c r="Z21" s="26">
        <v>1.2696875E-3</v>
      </c>
      <c r="AA21" s="26">
        <v>1.2545833333333335E-3</v>
      </c>
      <c r="AB21" s="26">
        <v>1.2663310185185184E-3</v>
      </c>
      <c r="AC21" s="26">
        <v>1.3044791666666667E-3</v>
      </c>
      <c r="AD21" s="26">
        <v>1.3207291666666669E-3</v>
      </c>
      <c r="AE21" s="26">
        <v>1.3063310185185185E-3</v>
      </c>
      <c r="AF21" s="26">
        <v>1.2374189814814815E-3</v>
      </c>
      <c r="AG21" s="26">
        <v>1.2522685185185184E-3</v>
      </c>
      <c r="AH21" s="26">
        <v>1.2870717592592593E-3</v>
      </c>
      <c r="AI21" s="26">
        <v>1.2780555555555555E-3</v>
      </c>
      <c r="AJ21" s="26">
        <v>1.2597453703703703E-3</v>
      </c>
      <c r="AK21" s="26">
        <v>1.1796064814814816E-3</v>
      </c>
      <c r="AL21" s="26">
        <v>1.1617129629629631E-3</v>
      </c>
      <c r="AM21" s="26">
        <v>1.1499537037037038E-3</v>
      </c>
      <c r="AN21" s="26">
        <v>1.1757175925925926E-3</v>
      </c>
      <c r="AO21" s="26">
        <v>1.1570023148148149E-3</v>
      </c>
      <c r="AP21" s="26">
        <v>1.1542939814814816E-3</v>
      </c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>
        <f t="shared" si="0"/>
        <v>1.1499537037037038E-3</v>
      </c>
      <c r="BD21" s="26">
        <f t="shared" si="1"/>
        <v>1.2436770482603815E-3</v>
      </c>
      <c r="BE21" s="26">
        <v>3.105744384814152E-3</v>
      </c>
    </row>
    <row r="22" spans="1:57" x14ac:dyDescent="0.2">
      <c r="A22" s="23">
        <v>21</v>
      </c>
      <c r="B22" s="23">
        <v>16</v>
      </c>
      <c r="C22" s="23">
        <v>63</v>
      </c>
      <c r="D22" s="23" t="s">
        <v>145</v>
      </c>
      <c r="E22" s="25" t="s">
        <v>167</v>
      </c>
      <c r="F22" s="23" t="s">
        <v>80</v>
      </c>
      <c r="G22" s="23" t="s">
        <v>59</v>
      </c>
      <c r="H22" s="24" t="s">
        <v>79</v>
      </c>
      <c r="I22" s="25">
        <v>13415</v>
      </c>
      <c r="J22" s="26">
        <v>1.0509490740740742E-3</v>
      </c>
      <c r="K22" s="26">
        <v>1.1555671296296297E-3</v>
      </c>
      <c r="L22" s="26">
        <v>1.1807060185185184E-3</v>
      </c>
      <c r="M22" s="26">
        <v>1.2080671296296295E-3</v>
      </c>
      <c r="N22" s="26">
        <v>1.2323263888888889E-3</v>
      </c>
      <c r="O22" s="26">
        <v>1.2309953703703704E-3</v>
      </c>
      <c r="P22" s="26">
        <v>1.2735879629629629E-3</v>
      </c>
      <c r="Q22" s="26">
        <v>1.2568171296296296E-3</v>
      </c>
      <c r="R22" s="26">
        <v>1.2296643518518518E-3</v>
      </c>
      <c r="S22" s="26">
        <v>1.2298379629629632E-3</v>
      </c>
      <c r="T22" s="26">
        <v>1.2484606481481481E-3</v>
      </c>
      <c r="U22" s="26">
        <v>1.2453819444444446E-3</v>
      </c>
      <c r="V22" s="26">
        <v>1.2593749999999999E-3</v>
      </c>
      <c r="W22" s="26">
        <v>1.2373726851851851E-3</v>
      </c>
      <c r="X22" s="26">
        <v>1.2490277777777777E-3</v>
      </c>
      <c r="Y22" s="26">
        <v>1.2330208333333334E-3</v>
      </c>
      <c r="Z22" s="26">
        <v>1.2552430555555557E-3</v>
      </c>
      <c r="AA22" s="26">
        <v>1.2683101851851853E-3</v>
      </c>
      <c r="AB22" s="26">
        <v>1.2246874999999999E-3</v>
      </c>
      <c r="AC22" s="26">
        <v>1.2737037037037038E-3</v>
      </c>
      <c r="AD22" s="26">
        <v>1.2480555555555556E-3</v>
      </c>
      <c r="AE22" s="26">
        <v>1.2525810185185185E-3</v>
      </c>
      <c r="AF22" s="26">
        <v>1.2601273148148148E-3</v>
      </c>
      <c r="AG22" s="26">
        <v>1.2699884259259259E-3</v>
      </c>
      <c r="AH22" s="26">
        <v>1.2788888888888891E-3</v>
      </c>
      <c r="AI22" s="26">
        <v>1.2958333333333335E-3</v>
      </c>
      <c r="AJ22" s="26">
        <v>1.2912500000000001E-3</v>
      </c>
      <c r="AK22" s="26">
        <v>1.2557754629629631E-3</v>
      </c>
      <c r="AL22" s="26">
        <v>1.2465277777777776E-3</v>
      </c>
      <c r="AM22" s="26">
        <v>1.2591203703703703E-3</v>
      </c>
      <c r="AN22" s="26">
        <v>1.2966203703703703E-3</v>
      </c>
      <c r="AO22" s="26">
        <v>1.2793634259259258E-3</v>
      </c>
      <c r="AP22" s="26">
        <v>1.2387847222222221E-3</v>
      </c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>
        <f t="shared" si="0"/>
        <v>1.0509490740740742E-3</v>
      </c>
      <c r="BD22" s="26">
        <f t="shared" si="1"/>
        <v>1.2429096520763187E-3</v>
      </c>
      <c r="BE22" s="26">
        <v>3.1059758976270343E-3</v>
      </c>
    </row>
    <row r="23" spans="1:57" x14ac:dyDescent="0.2">
      <c r="A23" s="23">
        <v>22</v>
      </c>
      <c r="B23" s="23">
        <v>17</v>
      </c>
      <c r="C23" s="23">
        <v>56</v>
      </c>
      <c r="D23" s="23" t="s">
        <v>145</v>
      </c>
      <c r="E23" s="25" t="s">
        <v>167</v>
      </c>
      <c r="F23" s="23"/>
      <c r="G23" s="23" t="s">
        <v>62</v>
      </c>
      <c r="H23" s="24" t="s">
        <v>82</v>
      </c>
      <c r="I23" s="25">
        <v>13336</v>
      </c>
      <c r="J23" s="26">
        <v>1.1107291666666668E-3</v>
      </c>
      <c r="K23" s="26">
        <v>1.2812384259259259E-3</v>
      </c>
      <c r="L23" s="26">
        <v>1.2859259259259258E-3</v>
      </c>
      <c r="M23" s="26">
        <v>1.2757060185185185E-3</v>
      </c>
      <c r="N23" s="26">
        <v>1.275173611111111E-3</v>
      </c>
      <c r="O23" s="26">
        <v>1.2804513888888889E-3</v>
      </c>
      <c r="P23" s="26">
        <v>1.2602314814814815E-3</v>
      </c>
      <c r="Q23" s="26">
        <v>1.2548958333333333E-3</v>
      </c>
      <c r="R23" s="26">
        <v>1.2648379629629628E-3</v>
      </c>
      <c r="S23" s="26">
        <v>1.2784259259259261E-3</v>
      </c>
      <c r="T23" s="26">
        <v>1.2781828703703705E-3</v>
      </c>
      <c r="U23" s="26">
        <v>1.2814699074074074E-3</v>
      </c>
      <c r="V23" s="26">
        <v>1.2634837962962962E-3</v>
      </c>
      <c r="W23" s="26">
        <v>1.278576388888889E-3</v>
      </c>
      <c r="X23" s="26">
        <v>1.2644907407407409E-3</v>
      </c>
      <c r="Y23" s="26">
        <v>1.2499421296296297E-3</v>
      </c>
      <c r="Z23" s="26">
        <v>1.2566550925925926E-3</v>
      </c>
      <c r="AA23" s="26">
        <v>1.2608912037037037E-3</v>
      </c>
      <c r="AB23" s="26">
        <v>1.2284837962962963E-3</v>
      </c>
      <c r="AC23" s="26">
        <v>1.2503472222222224E-3</v>
      </c>
      <c r="AD23" s="26">
        <v>1.2566203703703704E-3</v>
      </c>
      <c r="AE23" s="26">
        <v>1.2552893518518518E-3</v>
      </c>
      <c r="AF23" s="26">
        <v>1.257824074074074E-3</v>
      </c>
      <c r="AG23" s="26">
        <v>1.2631944444444444E-3</v>
      </c>
      <c r="AH23" s="26">
        <v>1.2407175925925925E-3</v>
      </c>
      <c r="AI23" s="26">
        <v>1.2231481481481483E-3</v>
      </c>
      <c r="AJ23" s="26">
        <v>1.2265972222222222E-3</v>
      </c>
      <c r="AK23" s="26">
        <v>1.257025462962963E-3</v>
      </c>
      <c r="AL23" s="26">
        <v>1.2527314814814814E-3</v>
      </c>
      <c r="AM23" s="26">
        <v>1.2467592592592593E-3</v>
      </c>
      <c r="AN23" s="26">
        <v>1.2203009259259259E-3</v>
      </c>
      <c r="AO23" s="26">
        <v>1.1855324074074075E-3</v>
      </c>
      <c r="AP23" s="26">
        <v>1.2282870370370371E-3</v>
      </c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>
        <f t="shared" si="0"/>
        <v>1.1107291666666668E-3</v>
      </c>
      <c r="BD23" s="26">
        <f t="shared" si="1"/>
        <v>1.2513383838383839E-3</v>
      </c>
      <c r="BE23" s="26">
        <v>3.1243751249750047E-3</v>
      </c>
    </row>
    <row r="24" spans="1:57" x14ac:dyDescent="0.2">
      <c r="A24" s="23">
        <v>23</v>
      </c>
      <c r="B24" s="23">
        <v>18</v>
      </c>
      <c r="C24" s="23">
        <v>18</v>
      </c>
      <c r="D24" s="23" t="s">
        <v>145</v>
      </c>
      <c r="E24" s="25" t="s">
        <v>167</v>
      </c>
      <c r="F24" s="23"/>
      <c r="G24" s="23" t="s">
        <v>62</v>
      </c>
      <c r="H24" s="24" t="s">
        <v>78</v>
      </c>
      <c r="I24" s="25">
        <v>13215</v>
      </c>
      <c r="J24" s="26">
        <v>1.3428472222222221E-3</v>
      </c>
      <c r="K24" s="26">
        <v>1.225023148148148E-3</v>
      </c>
      <c r="L24" s="26">
        <v>1.1976041666666667E-3</v>
      </c>
      <c r="M24" s="26">
        <v>1.2148032407407407E-3</v>
      </c>
      <c r="N24" s="26">
        <v>1.1980787037037038E-3</v>
      </c>
      <c r="O24" s="26">
        <v>1.1975810185185186E-3</v>
      </c>
      <c r="P24" s="26">
        <v>1.1648263888888891E-3</v>
      </c>
      <c r="Q24" s="26">
        <v>1.2254282407407407E-3</v>
      </c>
      <c r="R24" s="26">
        <v>1.2238310185185184E-3</v>
      </c>
      <c r="S24" s="26">
        <v>1.212476851851852E-3</v>
      </c>
      <c r="T24" s="26">
        <v>1.2151157407407406E-3</v>
      </c>
      <c r="U24" s="26">
        <v>1.2104861111111112E-3</v>
      </c>
      <c r="V24" s="26">
        <v>1.2221643518518519E-3</v>
      </c>
      <c r="W24" s="26">
        <v>1.2252430555555556E-3</v>
      </c>
      <c r="X24" s="26">
        <v>1.2198958333333335E-3</v>
      </c>
      <c r="Y24" s="26">
        <v>1.2282175925925926E-3</v>
      </c>
      <c r="Z24" s="26">
        <v>1.210115740740741E-3</v>
      </c>
      <c r="AA24" s="26">
        <v>1.2014930555555557E-3</v>
      </c>
      <c r="AB24" s="26">
        <v>1.2457407407407408E-3</v>
      </c>
      <c r="AC24" s="26">
        <v>1.2975925925925926E-3</v>
      </c>
      <c r="AD24" s="26">
        <v>1.2693750000000001E-3</v>
      </c>
      <c r="AE24" s="26">
        <v>1.2678935185185185E-3</v>
      </c>
      <c r="AF24" s="26">
        <v>1.2589236111111111E-3</v>
      </c>
      <c r="AG24" s="26">
        <v>1.2199537037037038E-3</v>
      </c>
      <c r="AH24" s="26">
        <v>1.221111111111111E-3</v>
      </c>
      <c r="AI24" s="26">
        <v>1.2210995370370368E-3</v>
      </c>
      <c r="AJ24" s="26">
        <v>1.2239814814814815E-3</v>
      </c>
      <c r="AK24" s="26">
        <v>1.2485532407407408E-3</v>
      </c>
      <c r="AL24" s="26">
        <v>1.1786921296296296E-3</v>
      </c>
      <c r="AM24" s="26">
        <v>1.2171412037037038E-3</v>
      </c>
      <c r="AN24" s="26">
        <v>1.2301041666666667E-3</v>
      </c>
      <c r="AO24" s="26">
        <v>1.2249074074074074E-3</v>
      </c>
      <c r="AP24" s="26">
        <v>1.202800925925926E-3</v>
      </c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>
        <f t="shared" si="0"/>
        <v>1.1648263888888891E-3</v>
      </c>
      <c r="BD24" s="26">
        <f t="shared" si="1"/>
        <v>1.2261546015712684E-3</v>
      </c>
      <c r="BE24" s="26">
        <v>3.1529827216546851E-3</v>
      </c>
    </row>
    <row r="25" spans="1:57" x14ac:dyDescent="0.2">
      <c r="A25" s="23">
        <v>24</v>
      </c>
      <c r="B25" s="23">
        <v>19</v>
      </c>
      <c r="C25" s="23">
        <v>42</v>
      </c>
      <c r="D25" s="23" t="s">
        <v>145</v>
      </c>
      <c r="E25" s="25" t="s">
        <v>167</v>
      </c>
      <c r="F25" s="23"/>
      <c r="G25" s="23" t="s">
        <v>62</v>
      </c>
      <c r="H25" s="24" t="s">
        <v>83</v>
      </c>
      <c r="I25" s="25">
        <v>13203</v>
      </c>
      <c r="J25" s="26">
        <v>1.4624652777777778E-3</v>
      </c>
      <c r="K25" s="26">
        <v>1.3645370370370372E-3</v>
      </c>
      <c r="L25" s="26">
        <v>1.2982754629629631E-3</v>
      </c>
      <c r="M25" s="26">
        <v>1.281261574074074E-3</v>
      </c>
      <c r="N25" s="26">
        <v>1.2636226851851851E-3</v>
      </c>
      <c r="O25" s="26">
        <v>1.2642013888888887E-3</v>
      </c>
      <c r="P25" s="26">
        <v>1.2679282407407407E-3</v>
      </c>
      <c r="Q25" s="26">
        <v>1.2727430555555556E-3</v>
      </c>
      <c r="R25" s="26">
        <v>1.2572800925925926E-3</v>
      </c>
      <c r="S25" s="26">
        <v>1.2501851851851851E-3</v>
      </c>
      <c r="T25" s="26">
        <v>1.2540856481481483E-3</v>
      </c>
      <c r="U25" s="26">
        <v>1.2787152777777777E-3</v>
      </c>
      <c r="V25" s="26">
        <v>1.2744444444444444E-3</v>
      </c>
      <c r="W25" s="26">
        <v>1.2565509259259259E-3</v>
      </c>
      <c r="X25" s="26">
        <v>1.2739351851851852E-3</v>
      </c>
      <c r="Y25" s="26">
        <v>1.2664930555555556E-3</v>
      </c>
      <c r="Z25" s="26">
        <v>1.2624537037037038E-3</v>
      </c>
      <c r="AA25" s="26">
        <v>1.248599537037037E-3</v>
      </c>
      <c r="AB25" s="26">
        <v>1.2470138888888889E-3</v>
      </c>
      <c r="AC25" s="26">
        <v>1.2611226851851852E-3</v>
      </c>
      <c r="AD25" s="26">
        <v>1.2631249999999999E-3</v>
      </c>
      <c r="AE25" s="26">
        <v>1.2643981481481482E-3</v>
      </c>
      <c r="AF25" s="26">
        <v>1.2507407407407408E-3</v>
      </c>
      <c r="AG25" s="26">
        <v>1.2574652777777777E-3</v>
      </c>
      <c r="AH25" s="26">
        <v>1.2574537037037036E-3</v>
      </c>
      <c r="AI25" s="26">
        <v>1.2508796296296298E-3</v>
      </c>
      <c r="AJ25" s="26">
        <v>1.2415046296296297E-3</v>
      </c>
      <c r="AK25" s="26">
        <v>1.2377893518518519E-3</v>
      </c>
      <c r="AL25" s="26">
        <v>1.2275347222222221E-3</v>
      </c>
      <c r="AM25" s="26">
        <v>1.2366898148148148E-3</v>
      </c>
      <c r="AN25" s="26">
        <v>1.223125E-3</v>
      </c>
      <c r="AO25" s="26">
        <v>1.1983101851851853E-3</v>
      </c>
      <c r="AP25" s="26">
        <v>1.1142013888888887E-3</v>
      </c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>
        <f t="shared" si="0"/>
        <v>1.1142013888888887E-3</v>
      </c>
      <c r="BD25" s="26">
        <f t="shared" si="1"/>
        <v>1.2614888468013468E-3</v>
      </c>
      <c r="BE25" s="26">
        <v>3.1558484182887727E-3</v>
      </c>
    </row>
    <row r="26" spans="1:57" x14ac:dyDescent="0.2">
      <c r="A26" s="23">
        <v>25</v>
      </c>
      <c r="B26" s="23">
        <v>5</v>
      </c>
      <c r="C26" s="23">
        <v>9</v>
      </c>
      <c r="D26" s="23" t="s">
        <v>146</v>
      </c>
      <c r="E26" s="25" t="s">
        <v>167</v>
      </c>
      <c r="F26" s="23"/>
      <c r="G26" s="23" t="s">
        <v>62</v>
      </c>
      <c r="H26" s="24" t="s">
        <v>154</v>
      </c>
      <c r="I26" s="25">
        <v>13110</v>
      </c>
      <c r="J26" s="26">
        <v>1.0785300925925925E-3</v>
      </c>
      <c r="K26" s="26">
        <v>1.1747569444444446E-3</v>
      </c>
      <c r="L26" s="26">
        <v>1.1987962962962963E-3</v>
      </c>
      <c r="M26" s="26">
        <v>1.2151157407407406E-3</v>
      </c>
      <c r="N26" s="26">
        <v>1.2493518518518518E-3</v>
      </c>
      <c r="O26" s="26">
        <v>1.2471643518518519E-3</v>
      </c>
      <c r="P26" s="26">
        <v>1.2609143518518518E-3</v>
      </c>
      <c r="Q26" s="26">
        <v>1.2511226851851852E-3</v>
      </c>
      <c r="R26" s="26">
        <v>1.2764930555555557E-3</v>
      </c>
      <c r="S26" s="26">
        <v>1.2583680555555555E-3</v>
      </c>
      <c r="T26" s="26">
        <v>1.294826388888889E-3</v>
      </c>
      <c r="U26" s="26">
        <v>1.2393171296296295E-3</v>
      </c>
      <c r="V26" s="26">
        <v>1.274722222222222E-3</v>
      </c>
      <c r="W26" s="26">
        <v>1.2654050925925925E-3</v>
      </c>
      <c r="X26" s="26">
        <v>1.2832754629629628E-3</v>
      </c>
      <c r="Y26" s="26">
        <v>1.308460648148148E-3</v>
      </c>
      <c r="Z26" s="26">
        <v>1.2823726851851852E-3</v>
      </c>
      <c r="AA26" s="26">
        <v>1.3188888888888888E-3</v>
      </c>
      <c r="AB26" s="26">
        <v>1.2998842592592593E-3</v>
      </c>
      <c r="AC26" s="26">
        <v>1.2534953703703703E-3</v>
      </c>
      <c r="AD26" s="26">
        <v>1.2993981481481483E-3</v>
      </c>
      <c r="AE26" s="26">
        <v>1.3446296296296296E-3</v>
      </c>
      <c r="AF26" s="26">
        <v>1.3521064814814817E-3</v>
      </c>
      <c r="AG26" s="26">
        <v>1.3464120370370368E-3</v>
      </c>
      <c r="AH26" s="26">
        <v>1.3464120370370368E-3</v>
      </c>
      <c r="AI26" s="26">
        <v>1.3239583333333332E-3</v>
      </c>
      <c r="AJ26" s="26">
        <v>1.3729976851851854E-3</v>
      </c>
      <c r="AK26" s="26">
        <v>1.3144675925925926E-3</v>
      </c>
      <c r="AL26" s="26">
        <v>1.2989467592592592E-3</v>
      </c>
      <c r="AM26" s="26">
        <v>1.2692824074074076E-3</v>
      </c>
      <c r="AN26" s="26">
        <v>1.2340625000000001E-3</v>
      </c>
      <c r="AO26" s="26">
        <v>1.236597222222222E-3</v>
      </c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>
        <f t="shared" si="0"/>
        <v>1.0785300925925925E-3</v>
      </c>
      <c r="BD26" s="26">
        <f t="shared" si="1"/>
        <v>1.2740791377314816E-3</v>
      </c>
      <c r="BE26" s="26">
        <v>3.178235443681668E-3</v>
      </c>
    </row>
    <row r="27" spans="1:57" x14ac:dyDescent="0.2">
      <c r="A27" s="23">
        <v>26</v>
      </c>
      <c r="B27" s="23">
        <v>6</v>
      </c>
      <c r="C27" s="23">
        <v>15</v>
      </c>
      <c r="D27" s="23" t="s">
        <v>146</v>
      </c>
      <c r="E27" s="25" t="s">
        <v>167</v>
      </c>
      <c r="F27" s="23" t="s">
        <v>73</v>
      </c>
      <c r="G27" s="23" t="s">
        <v>62</v>
      </c>
      <c r="H27" s="24" t="s">
        <v>104</v>
      </c>
      <c r="I27" s="25">
        <v>12933</v>
      </c>
      <c r="J27" s="26">
        <v>1.2314236111111111E-3</v>
      </c>
      <c r="K27" s="26">
        <v>1.2359722222222221E-3</v>
      </c>
      <c r="L27" s="26">
        <v>1.2687615740740741E-3</v>
      </c>
      <c r="M27" s="26">
        <v>1.3029513888888891E-3</v>
      </c>
      <c r="N27" s="26">
        <v>1.2459027777777779E-3</v>
      </c>
      <c r="O27" s="26">
        <v>1.2548958333333333E-3</v>
      </c>
      <c r="P27" s="26">
        <v>1.2740393518518519E-3</v>
      </c>
      <c r="Q27" s="26">
        <v>1.2970601851851852E-3</v>
      </c>
      <c r="R27" s="26">
        <v>1.3180555555555556E-3</v>
      </c>
      <c r="S27" s="26">
        <v>1.2963888888888888E-3</v>
      </c>
      <c r="T27" s="26">
        <v>1.3170254629629628E-3</v>
      </c>
      <c r="U27" s="26">
        <v>1.3170370370370369E-3</v>
      </c>
      <c r="V27" s="26">
        <v>1.3213194444444444E-3</v>
      </c>
      <c r="W27" s="26">
        <v>1.3134375000000002E-3</v>
      </c>
      <c r="X27" s="26">
        <v>1.3052199074074075E-3</v>
      </c>
      <c r="Y27" s="26">
        <v>1.2735995370370371E-3</v>
      </c>
      <c r="Z27" s="26">
        <v>1.317152777777778E-3</v>
      </c>
      <c r="AA27" s="26">
        <v>1.2928240740740741E-3</v>
      </c>
      <c r="AB27" s="26">
        <v>1.3129398148148147E-3</v>
      </c>
      <c r="AC27" s="26">
        <v>1.3262847222222224E-3</v>
      </c>
      <c r="AD27" s="26">
        <v>1.3169328703703702E-3</v>
      </c>
      <c r="AE27" s="26">
        <v>1.2977430555555555E-3</v>
      </c>
      <c r="AF27" s="26">
        <v>1.289525462962963E-3</v>
      </c>
      <c r="AG27" s="26">
        <v>1.3369791666666669E-3</v>
      </c>
      <c r="AH27" s="26">
        <v>1.3067939814814815E-3</v>
      </c>
      <c r="AI27" s="26">
        <v>1.3057407407407408E-3</v>
      </c>
      <c r="AJ27" s="26">
        <v>1.292048611111111E-3</v>
      </c>
      <c r="AK27" s="26">
        <v>1.2718750000000002E-3</v>
      </c>
      <c r="AL27" s="26">
        <v>1.2724189814814814E-3</v>
      </c>
      <c r="AM27" s="26">
        <v>1.2971064814814815E-3</v>
      </c>
      <c r="AN27" s="26">
        <v>1.2907638888888888E-3</v>
      </c>
      <c r="AO27" s="26">
        <v>1.1838541666666666E-3</v>
      </c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>
        <f t="shared" si="0"/>
        <v>1.1838541666666666E-3</v>
      </c>
      <c r="BD27" s="26">
        <f t="shared" si="1"/>
        <v>1.2901273148148145E-3</v>
      </c>
      <c r="BE27" s="26">
        <v>3.2217325188793524E-3</v>
      </c>
    </row>
    <row r="28" spans="1:57" x14ac:dyDescent="0.2">
      <c r="A28" s="23">
        <v>27</v>
      </c>
      <c r="B28" s="23">
        <v>20</v>
      </c>
      <c r="C28" s="23">
        <v>77</v>
      </c>
      <c r="D28" s="23" t="s">
        <v>145</v>
      </c>
      <c r="E28" s="25" t="s">
        <v>167</v>
      </c>
      <c r="F28" s="23" t="s">
        <v>85</v>
      </c>
      <c r="G28" s="23" t="s">
        <v>62</v>
      </c>
      <c r="H28" s="24" t="s">
        <v>84</v>
      </c>
      <c r="I28" s="25">
        <v>12814</v>
      </c>
      <c r="J28" s="26">
        <v>1.1406828703703702E-3</v>
      </c>
      <c r="K28" s="26">
        <v>1.2075E-3</v>
      </c>
      <c r="L28" s="26">
        <v>1.2096412037037039E-3</v>
      </c>
      <c r="M28" s="26">
        <v>1.2105671296296296E-3</v>
      </c>
      <c r="N28" s="26">
        <v>1.2421875E-3</v>
      </c>
      <c r="O28" s="26">
        <v>1.228136574074074E-3</v>
      </c>
      <c r="P28" s="26">
        <v>1.2459953703703704E-3</v>
      </c>
      <c r="Q28" s="26">
        <v>1.2444212962962962E-3</v>
      </c>
      <c r="R28" s="26">
        <v>1.2834259259259259E-3</v>
      </c>
      <c r="S28" s="26">
        <v>1.2690277777777778E-3</v>
      </c>
      <c r="T28" s="26">
        <v>1.2646875E-3</v>
      </c>
      <c r="U28" s="26">
        <v>1.2777777777777776E-3</v>
      </c>
      <c r="V28" s="26">
        <v>1.2603935185185185E-3</v>
      </c>
      <c r="W28" s="26">
        <v>1.2721527777777779E-3</v>
      </c>
      <c r="X28" s="26">
        <v>1.2721527777777779E-3</v>
      </c>
      <c r="Y28" s="26">
        <v>1.2821527777777777E-3</v>
      </c>
      <c r="Z28" s="26">
        <v>1.283287037037037E-3</v>
      </c>
      <c r="AA28" s="26">
        <v>1.2880439814814814E-3</v>
      </c>
      <c r="AB28" s="26">
        <v>1.2848379629629629E-3</v>
      </c>
      <c r="AC28" s="26">
        <v>1.2353125000000001E-3</v>
      </c>
      <c r="AD28" s="26">
        <v>1.282037037037037E-3</v>
      </c>
      <c r="AE28" s="26">
        <v>1.2741666666666667E-3</v>
      </c>
      <c r="AF28" s="26">
        <v>1.3384490740740742E-3</v>
      </c>
      <c r="AG28" s="26">
        <v>1.3384490740740742E-3</v>
      </c>
      <c r="AH28" s="26">
        <v>1.1323148148148149E-3</v>
      </c>
      <c r="AI28" s="26">
        <v>1.2717592592592592E-3</v>
      </c>
      <c r="AJ28" s="26">
        <v>1.2759374999999999E-3</v>
      </c>
      <c r="AK28" s="26">
        <v>1.2900694444444444E-3</v>
      </c>
      <c r="AL28" s="26">
        <v>1.2762847222222223E-3</v>
      </c>
      <c r="AM28" s="26">
        <v>1.2877314814814815E-3</v>
      </c>
      <c r="AN28" s="26">
        <v>1.2872685185185185E-3</v>
      </c>
      <c r="AO28" s="26">
        <v>1.2782175925925927E-3</v>
      </c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>
        <f t="shared" si="0"/>
        <v>1.1323148148148149E-3</v>
      </c>
      <c r="BD28" s="26">
        <f t="shared" si="1"/>
        <v>1.2604709201388888E-3</v>
      </c>
      <c r="BE28" s="26">
        <v>3.2516518391342802E-3</v>
      </c>
    </row>
    <row r="29" spans="1:57" x14ac:dyDescent="0.2">
      <c r="A29" s="23">
        <v>28</v>
      </c>
      <c r="B29" s="23">
        <v>1</v>
      </c>
      <c r="C29" s="23">
        <v>40</v>
      </c>
      <c r="D29" s="23" t="s">
        <v>148</v>
      </c>
      <c r="E29" s="25" t="s">
        <v>167</v>
      </c>
      <c r="F29" s="23" t="s">
        <v>61</v>
      </c>
      <c r="G29" s="23" t="s">
        <v>62</v>
      </c>
      <c r="H29" s="24" t="s">
        <v>113</v>
      </c>
      <c r="I29" s="25">
        <v>12798</v>
      </c>
      <c r="J29" s="26">
        <v>1.1431944444444443E-3</v>
      </c>
      <c r="K29" s="26">
        <v>1.2593171296296295E-3</v>
      </c>
      <c r="L29" s="26">
        <v>1.270601851851852E-3</v>
      </c>
      <c r="M29" s="26">
        <v>1.2729166666666668E-3</v>
      </c>
      <c r="N29" s="26">
        <v>1.2823958333333333E-3</v>
      </c>
      <c r="O29" s="26">
        <v>1.2834837962962962E-3</v>
      </c>
      <c r="P29" s="26">
        <v>1.2889351851851851E-3</v>
      </c>
      <c r="Q29" s="26">
        <v>1.2859837962962964E-3</v>
      </c>
      <c r="R29" s="26">
        <v>1.2882291666666665E-3</v>
      </c>
      <c r="S29" s="26">
        <v>1.3074305555555556E-3</v>
      </c>
      <c r="T29" s="26">
        <v>1.2843287037037035E-3</v>
      </c>
      <c r="U29" s="26">
        <v>1.3000694444444446E-3</v>
      </c>
      <c r="V29" s="26">
        <v>1.2891898148148148E-3</v>
      </c>
      <c r="W29" s="26">
        <v>1.3100578703703703E-3</v>
      </c>
      <c r="X29" s="26">
        <v>1.2978703703703705E-3</v>
      </c>
      <c r="Y29" s="26">
        <v>1.3104513888888888E-3</v>
      </c>
      <c r="Z29" s="26">
        <v>1.3178472222222222E-3</v>
      </c>
      <c r="AA29" s="26">
        <v>1.3388541666666668E-3</v>
      </c>
      <c r="AB29" s="26">
        <v>1.3264351851851855E-3</v>
      </c>
      <c r="AC29" s="26">
        <v>1.3162847222222222E-3</v>
      </c>
      <c r="AD29" s="26">
        <v>1.3302314814814815E-3</v>
      </c>
      <c r="AE29" s="26">
        <v>1.3266782407407409E-3</v>
      </c>
      <c r="AF29" s="26">
        <v>1.3315277777777778E-3</v>
      </c>
      <c r="AG29" s="26">
        <v>1.3814467592592593E-3</v>
      </c>
      <c r="AH29" s="26">
        <v>1.3416550925925924E-3</v>
      </c>
      <c r="AI29" s="26">
        <v>1.3381597222222221E-3</v>
      </c>
      <c r="AJ29" s="26">
        <v>1.3252314814814813E-3</v>
      </c>
      <c r="AK29" s="26">
        <v>1.3536689814814815E-3</v>
      </c>
      <c r="AL29" s="26">
        <v>1.3354398148148147E-3</v>
      </c>
      <c r="AM29" s="26">
        <v>1.3237500000000001E-3</v>
      </c>
      <c r="AN29" s="26">
        <v>1.3186689814814816E-3</v>
      </c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>
        <f t="shared" si="0"/>
        <v>1.1431944444444443E-3</v>
      </c>
      <c r="BD29" s="26">
        <f t="shared" si="1"/>
        <v>1.305817278972521E-3</v>
      </c>
      <c r="BE29" s="26">
        <v>3.2557170391206958E-3</v>
      </c>
    </row>
    <row r="30" spans="1:57" x14ac:dyDescent="0.2">
      <c r="A30" s="23">
        <v>29</v>
      </c>
      <c r="B30" s="23">
        <v>21</v>
      </c>
      <c r="C30" s="23">
        <v>69</v>
      </c>
      <c r="D30" s="23" t="s">
        <v>145</v>
      </c>
      <c r="E30" s="25" t="s">
        <v>167</v>
      </c>
      <c r="F30" s="23" t="s">
        <v>87</v>
      </c>
      <c r="G30" s="23" t="s">
        <v>62</v>
      </c>
      <c r="H30" s="24" t="s">
        <v>86</v>
      </c>
      <c r="I30" s="25">
        <v>12584</v>
      </c>
      <c r="J30" s="26">
        <v>1.3808333333333331E-3</v>
      </c>
      <c r="K30" s="26">
        <v>1.4344907407407405E-3</v>
      </c>
      <c r="L30" s="26">
        <v>1.3493402777777776E-3</v>
      </c>
      <c r="M30" s="26">
        <v>1.3459374999999999E-3</v>
      </c>
      <c r="N30" s="26">
        <v>1.3390740740740741E-3</v>
      </c>
      <c r="O30" s="26">
        <v>1.3922453703703703E-3</v>
      </c>
      <c r="P30" s="26">
        <v>1.3347453703703705E-3</v>
      </c>
      <c r="Q30" s="26">
        <v>1.3363888888888887E-3</v>
      </c>
      <c r="R30" s="26">
        <v>1.3310300925925926E-3</v>
      </c>
      <c r="S30" s="26">
        <v>1.3123958333333332E-3</v>
      </c>
      <c r="T30" s="26">
        <v>1.3512615740740742E-3</v>
      </c>
      <c r="U30" s="26">
        <v>1.3064699074074074E-3</v>
      </c>
      <c r="V30" s="26">
        <v>1.3217476851851851E-3</v>
      </c>
      <c r="W30" s="26">
        <v>1.3144444444444443E-3</v>
      </c>
      <c r="X30" s="26">
        <v>1.3470949074074073E-3</v>
      </c>
      <c r="Y30" s="26">
        <v>1.3434027777777776E-3</v>
      </c>
      <c r="Z30" s="26">
        <v>1.3358796296296296E-3</v>
      </c>
      <c r="AA30" s="26">
        <v>1.308460648148148E-3</v>
      </c>
      <c r="AB30" s="26">
        <v>1.3275694444444444E-3</v>
      </c>
      <c r="AC30" s="26">
        <v>1.3209837962962964E-3</v>
      </c>
      <c r="AD30" s="26">
        <v>1.3080555555555556E-3</v>
      </c>
      <c r="AE30" s="26">
        <v>1.3121180555555557E-3</v>
      </c>
      <c r="AF30" s="26">
        <v>1.3318402777777779E-3</v>
      </c>
      <c r="AG30" s="26">
        <v>1.3069907407407407E-3</v>
      </c>
      <c r="AH30" s="26">
        <v>1.2959606481481481E-3</v>
      </c>
      <c r="AI30" s="26">
        <v>1.3218402777777777E-3</v>
      </c>
      <c r="AJ30" s="26">
        <v>1.3091898148148149E-3</v>
      </c>
      <c r="AK30" s="26">
        <v>1.3110416666666667E-3</v>
      </c>
      <c r="AL30" s="26">
        <v>1.2926157407407407E-3</v>
      </c>
      <c r="AM30" s="26">
        <v>1.2360069444444443E-3</v>
      </c>
      <c r="AN30" s="26">
        <v>1.2593171296296295E-3</v>
      </c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>
        <f t="shared" si="0"/>
        <v>1.2360069444444443E-3</v>
      </c>
      <c r="BD30" s="26">
        <f t="shared" si="1"/>
        <v>1.326412037037037E-3</v>
      </c>
      <c r="BE30" s="26">
        <v>3.3110828565374021E-3</v>
      </c>
    </row>
    <row r="31" spans="1:57" x14ac:dyDescent="0.2">
      <c r="A31" s="23">
        <v>30</v>
      </c>
      <c r="B31" s="23">
        <v>22</v>
      </c>
      <c r="C31" s="23">
        <v>23</v>
      </c>
      <c r="D31" s="23" t="s">
        <v>145</v>
      </c>
      <c r="E31" s="25" t="s">
        <v>167</v>
      </c>
      <c r="F31" s="23" t="s">
        <v>73</v>
      </c>
      <c r="G31" s="23" t="s">
        <v>62</v>
      </c>
      <c r="H31" s="24" t="s">
        <v>88</v>
      </c>
      <c r="I31" s="25">
        <v>12525</v>
      </c>
      <c r="J31" s="26">
        <v>1.3887268518518517E-3</v>
      </c>
      <c r="K31" s="26">
        <v>1.4606712962962961E-3</v>
      </c>
      <c r="L31" s="26">
        <v>1.4075810185185187E-3</v>
      </c>
      <c r="M31" s="26">
        <v>1.3999074074074072E-3</v>
      </c>
      <c r="N31" s="26">
        <v>1.4174074074074074E-3</v>
      </c>
      <c r="O31" s="26">
        <v>1.3948958333333333E-3</v>
      </c>
      <c r="P31" s="26">
        <v>1.3526157407407408E-3</v>
      </c>
      <c r="Q31" s="26">
        <v>1.3724421296296297E-3</v>
      </c>
      <c r="R31" s="26">
        <v>1.3170023148148149E-3</v>
      </c>
      <c r="S31" s="26">
        <v>1.3554861111111111E-3</v>
      </c>
      <c r="T31" s="26">
        <v>1.3506481481481479E-3</v>
      </c>
      <c r="U31" s="26">
        <v>1.3447916666666669E-3</v>
      </c>
      <c r="V31" s="26">
        <v>1.3577546296296298E-3</v>
      </c>
      <c r="W31" s="26">
        <v>1.2826157407407406E-3</v>
      </c>
      <c r="X31" s="26">
        <v>1.1731944444444444E-3</v>
      </c>
      <c r="Y31" s="26">
        <v>1.2757523148148148E-3</v>
      </c>
      <c r="Z31" s="26">
        <v>1.2734143518518517E-3</v>
      </c>
      <c r="AA31" s="26">
        <v>1.268900462962963E-3</v>
      </c>
      <c r="AB31" s="26">
        <v>1.3355324074074075E-3</v>
      </c>
      <c r="AC31" s="26">
        <v>1.3259143518518518E-3</v>
      </c>
      <c r="AD31" s="26">
        <v>1.3555555555555554E-3</v>
      </c>
      <c r="AE31" s="26">
        <v>1.3655555555555556E-3</v>
      </c>
      <c r="AF31" s="26">
        <v>1.4222106481481481E-3</v>
      </c>
      <c r="AG31" s="26">
        <v>1.3834722222222224E-3</v>
      </c>
      <c r="AH31" s="26">
        <v>1.3834837962962965E-3</v>
      </c>
      <c r="AI31" s="26">
        <v>1.2784027777777778E-3</v>
      </c>
      <c r="AJ31" s="26">
        <v>1.1846990740740739E-3</v>
      </c>
      <c r="AK31" s="26">
        <v>1.2864699074074074E-3</v>
      </c>
      <c r="AL31" s="26">
        <v>1.332199074074074E-3</v>
      </c>
      <c r="AM31" s="26">
        <v>1.2288194444444445E-3</v>
      </c>
      <c r="AN31" s="26">
        <v>1.1845949074074074E-3</v>
      </c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>
        <f t="shared" si="0"/>
        <v>1.1731944444444444E-3</v>
      </c>
      <c r="BD31" s="26">
        <f t="shared" si="1"/>
        <v>1.3309908900836316E-3</v>
      </c>
      <c r="BE31" s="26">
        <v>3.3266799733865601E-3</v>
      </c>
    </row>
    <row r="32" spans="1:57" x14ac:dyDescent="0.2">
      <c r="A32" s="23">
        <v>31</v>
      </c>
      <c r="B32" s="23">
        <v>23</v>
      </c>
      <c r="C32" s="23">
        <v>11</v>
      </c>
      <c r="D32" s="23" t="s">
        <v>145</v>
      </c>
      <c r="E32" s="25" t="s">
        <v>167</v>
      </c>
      <c r="F32" s="23" t="s">
        <v>66</v>
      </c>
      <c r="G32" s="23" t="s">
        <v>62</v>
      </c>
      <c r="H32" s="24" t="s">
        <v>89</v>
      </c>
      <c r="I32" s="25">
        <v>12508</v>
      </c>
      <c r="J32" s="26">
        <v>1.3993402777777778E-3</v>
      </c>
      <c r="K32" s="26">
        <v>1.414097222222222E-3</v>
      </c>
      <c r="L32" s="26">
        <v>1.3484953703703703E-3</v>
      </c>
      <c r="M32" s="26">
        <v>1.3452777777777777E-3</v>
      </c>
      <c r="N32" s="26">
        <v>1.3393402777777778E-3</v>
      </c>
      <c r="O32" s="26">
        <v>1.4196643518518516E-3</v>
      </c>
      <c r="P32" s="26">
        <v>1.3086689814814816E-3</v>
      </c>
      <c r="Q32" s="26">
        <v>1.3349305555555553E-3</v>
      </c>
      <c r="R32" s="26">
        <v>1.332025462962963E-3</v>
      </c>
      <c r="S32" s="26">
        <v>1.3159722222222221E-3</v>
      </c>
      <c r="T32" s="26">
        <v>1.3399074074074075E-3</v>
      </c>
      <c r="U32" s="26">
        <v>1.315127314814815E-3</v>
      </c>
      <c r="V32" s="26">
        <v>1.3100462962962963E-3</v>
      </c>
      <c r="W32" s="26">
        <v>1.3241203703703705E-3</v>
      </c>
      <c r="X32" s="26">
        <v>1.3492013888888887E-3</v>
      </c>
      <c r="Y32" s="26">
        <v>1.3405208333333333E-3</v>
      </c>
      <c r="Z32" s="26">
        <v>1.3376736111111113E-3</v>
      </c>
      <c r="AA32" s="26">
        <v>1.3053009259259259E-3</v>
      </c>
      <c r="AB32" s="26">
        <v>1.3237615740740742E-3</v>
      </c>
      <c r="AC32" s="26">
        <v>1.3280902777777779E-3</v>
      </c>
      <c r="AD32" s="26">
        <v>1.3077083333333335E-3</v>
      </c>
      <c r="AE32" s="26">
        <v>1.3214236111111111E-3</v>
      </c>
      <c r="AF32" s="26">
        <v>1.3230324074074073E-3</v>
      </c>
      <c r="AG32" s="26">
        <v>1.3170486111111111E-3</v>
      </c>
      <c r="AH32" s="26">
        <v>1.2854976851851851E-3</v>
      </c>
      <c r="AI32" s="26">
        <v>1.325787037037037E-3</v>
      </c>
      <c r="AJ32" s="26">
        <v>1.3099652777777777E-3</v>
      </c>
      <c r="AK32" s="26">
        <v>1.3180787037037035E-3</v>
      </c>
      <c r="AL32" s="26">
        <v>1.3000925925925927E-3</v>
      </c>
      <c r="AM32" s="26">
        <v>1.3140972222222224E-3</v>
      </c>
      <c r="AN32" s="26">
        <v>1.3151388888888891E-3</v>
      </c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>
        <f t="shared" si="0"/>
        <v>1.2854976851851851E-3</v>
      </c>
      <c r="BD32" s="26">
        <f t="shared" si="1"/>
        <v>1.3312720280764636E-3</v>
      </c>
      <c r="BE32" s="26">
        <v>3.3312013644600791E-3</v>
      </c>
    </row>
    <row r="33" spans="1:57" x14ac:dyDescent="0.2">
      <c r="A33" s="23">
        <v>32</v>
      </c>
      <c r="B33" s="23">
        <v>2</v>
      </c>
      <c r="C33" s="23">
        <v>13</v>
      </c>
      <c r="D33" s="23" t="s">
        <v>148</v>
      </c>
      <c r="E33" s="25" t="s">
        <v>167</v>
      </c>
      <c r="F33" s="23"/>
      <c r="G33" s="23" t="s">
        <v>53</v>
      </c>
      <c r="H33" s="24" t="s">
        <v>114</v>
      </c>
      <c r="I33" s="25">
        <v>12420</v>
      </c>
      <c r="J33" s="26">
        <v>1.2482060185185185E-3</v>
      </c>
      <c r="K33" s="26">
        <v>1.3694328703703705E-3</v>
      </c>
      <c r="L33" s="26">
        <v>1.3626041666666665E-3</v>
      </c>
      <c r="M33" s="26">
        <v>1.3540740740740742E-3</v>
      </c>
      <c r="N33" s="26">
        <v>1.3643287037037038E-3</v>
      </c>
      <c r="O33" s="26">
        <v>1.3635069444444443E-3</v>
      </c>
      <c r="P33" s="26">
        <v>1.3570023148148146E-3</v>
      </c>
      <c r="Q33" s="26">
        <v>1.3882060185185187E-3</v>
      </c>
      <c r="R33" s="26">
        <v>1.3528819444444445E-3</v>
      </c>
      <c r="S33" s="26">
        <v>1.3547337962962964E-3</v>
      </c>
      <c r="T33" s="26">
        <v>1.3650694444444446E-3</v>
      </c>
      <c r="U33" s="26">
        <v>1.3338888888888888E-3</v>
      </c>
      <c r="V33" s="26">
        <v>1.3388773148148147E-3</v>
      </c>
      <c r="W33" s="26">
        <v>1.3440046296296297E-3</v>
      </c>
      <c r="X33" s="26">
        <v>1.3559837962962963E-3</v>
      </c>
      <c r="Y33" s="26">
        <v>1.342986111111111E-3</v>
      </c>
      <c r="Z33" s="26">
        <v>1.3425231481481482E-3</v>
      </c>
      <c r="AA33" s="26">
        <v>1.3228472222222224E-3</v>
      </c>
      <c r="AB33" s="26">
        <v>1.3320833333333336E-3</v>
      </c>
      <c r="AC33" s="26">
        <v>1.3372569444444445E-3</v>
      </c>
      <c r="AD33" s="26">
        <v>1.3335532407407408E-3</v>
      </c>
      <c r="AE33" s="26">
        <v>1.3449537037037035E-3</v>
      </c>
      <c r="AF33" s="26">
        <v>1.3519907407407406E-3</v>
      </c>
      <c r="AG33" s="26">
        <v>1.3205208333333333E-3</v>
      </c>
      <c r="AH33" s="26">
        <v>1.3296643518518518E-3</v>
      </c>
      <c r="AI33" s="26">
        <v>1.3186458333333333E-3</v>
      </c>
      <c r="AJ33" s="26">
        <v>1.315625E-3</v>
      </c>
      <c r="AK33" s="26">
        <v>1.3270486111111111E-3</v>
      </c>
      <c r="AL33" s="26">
        <v>1.3353703703703704E-3</v>
      </c>
      <c r="AM33" s="26">
        <v>1.3105439814814813E-3</v>
      </c>
      <c r="AN33" s="26">
        <v>1.3246527777777779E-3</v>
      </c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>
        <f t="shared" si="0"/>
        <v>1.2482060185185185E-3</v>
      </c>
      <c r="BD33" s="26">
        <f t="shared" si="1"/>
        <v>1.340098939665472E-3</v>
      </c>
      <c r="BE33" s="26">
        <v>3.3548040794417603E-3</v>
      </c>
    </row>
    <row r="34" spans="1:57" x14ac:dyDescent="0.2">
      <c r="A34" s="23">
        <v>33</v>
      </c>
      <c r="B34" s="23">
        <v>24</v>
      </c>
      <c r="C34" s="23">
        <v>29</v>
      </c>
      <c r="D34" s="23" t="s">
        <v>145</v>
      </c>
      <c r="E34" s="25" t="s">
        <v>167</v>
      </c>
      <c r="F34" s="23" t="s">
        <v>73</v>
      </c>
      <c r="G34" s="23" t="s">
        <v>62</v>
      </c>
      <c r="H34" s="24" t="s">
        <v>90</v>
      </c>
      <c r="I34" s="25">
        <v>12415</v>
      </c>
      <c r="J34" s="26">
        <v>1.1242592592592593E-3</v>
      </c>
      <c r="K34" s="26">
        <v>1.305324074074074E-3</v>
      </c>
      <c r="L34" s="26">
        <v>1.3016898148148148E-3</v>
      </c>
      <c r="M34" s="26">
        <v>1.3404513888888891E-3</v>
      </c>
      <c r="N34" s="26">
        <v>1.3307638888888889E-3</v>
      </c>
      <c r="O34" s="26">
        <v>1.3379513888888887E-3</v>
      </c>
      <c r="P34" s="26">
        <v>1.3448958333333334E-3</v>
      </c>
      <c r="Q34" s="26">
        <v>1.3553472222222222E-3</v>
      </c>
      <c r="R34" s="26">
        <v>1.3344907407407409E-3</v>
      </c>
      <c r="S34" s="26">
        <v>1.3202083333333332E-3</v>
      </c>
      <c r="T34" s="26">
        <v>1.3343287037037037E-3</v>
      </c>
      <c r="U34" s="26">
        <v>1.3338194444444445E-3</v>
      </c>
      <c r="V34" s="26">
        <v>1.3923495370370368E-3</v>
      </c>
      <c r="W34" s="26">
        <v>1.3495486111111113E-3</v>
      </c>
      <c r="X34" s="26">
        <v>1.3736226851851852E-3</v>
      </c>
      <c r="Y34" s="26">
        <v>1.3870601851851854E-3</v>
      </c>
      <c r="Z34" s="26">
        <v>1.3724652777777778E-3</v>
      </c>
      <c r="AA34" s="26">
        <v>1.3675694444444445E-3</v>
      </c>
      <c r="AB34" s="26">
        <v>1.3885532407407408E-3</v>
      </c>
      <c r="AC34" s="26">
        <v>1.3755671296296296E-3</v>
      </c>
      <c r="AD34" s="26">
        <v>1.3461111111111113E-3</v>
      </c>
      <c r="AE34" s="26">
        <v>1.3294791666666665E-3</v>
      </c>
      <c r="AF34" s="26">
        <v>1.3664120370370369E-3</v>
      </c>
      <c r="AG34" s="26">
        <v>1.3539699074074077E-3</v>
      </c>
      <c r="AH34" s="26">
        <v>1.3309837962962963E-3</v>
      </c>
      <c r="AI34" s="26">
        <v>1.3378935185185184E-3</v>
      </c>
      <c r="AJ34" s="26">
        <v>1.3400462962962964E-3</v>
      </c>
      <c r="AK34" s="26">
        <v>1.3754166666666665E-3</v>
      </c>
      <c r="AL34" s="26">
        <v>1.3818402777777778E-3</v>
      </c>
      <c r="AM34" s="26">
        <v>1.3792129629629629E-3</v>
      </c>
      <c r="AN34" s="26">
        <v>1.2420601851851852E-3</v>
      </c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>
        <f t="shared" ref="BC34:BC65" si="2">MIN(J34:BB34)</f>
        <v>1.1242592592592593E-3</v>
      </c>
      <c r="BD34" s="26">
        <f t="shared" ref="BD34:BD65" si="3">AVERAGE(J34:BB34)</f>
        <v>1.3404416816009555E-3</v>
      </c>
      <c r="BE34" s="26">
        <v>3.3561551886159215E-3</v>
      </c>
    </row>
    <row r="35" spans="1:57" x14ac:dyDescent="0.2">
      <c r="A35" s="23">
        <v>34</v>
      </c>
      <c r="B35" s="23">
        <v>7</v>
      </c>
      <c r="C35" s="23">
        <v>84</v>
      </c>
      <c r="D35" s="23" t="s">
        <v>146</v>
      </c>
      <c r="E35" s="25" t="s">
        <v>167</v>
      </c>
      <c r="F35" s="23"/>
      <c r="G35" s="23" t="s">
        <v>62</v>
      </c>
      <c r="H35" s="24" t="s">
        <v>105</v>
      </c>
      <c r="I35" s="25">
        <v>12100</v>
      </c>
      <c r="J35" s="26">
        <v>1.1943749999999999E-3</v>
      </c>
      <c r="K35" s="26">
        <v>1.2776851851851853E-3</v>
      </c>
      <c r="L35" s="26">
        <v>1.274224537037037E-3</v>
      </c>
      <c r="M35" s="26">
        <v>1.2839236111111111E-3</v>
      </c>
      <c r="N35" s="26">
        <v>1.2970949074074074E-3</v>
      </c>
      <c r="O35" s="26">
        <v>1.3117476851851851E-3</v>
      </c>
      <c r="P35" s="26">
        <v>1.3216319444444445E-3</v>
      </c>
      <c r="Q35" s="26">
        <v>1.3457638888888887E-3</v>
      </c>
      <c r="R35" s="26">
        <v>1.3535879629629629E-3</v>
      </c>
      <c r="S35" s="26">
        <v>1.3408333333333334E-3</v>
      </c>
      <c r="T35" s="26">
        <v>1.4088310185185185E-3</v>
      </c>
      <c r="U35" s="26">
        <v>1.4176967592592592E-3</v>
      </c>
      <c r="V35" s="26">
        <v>1.4024074074074076E-3</v>
      </c>
      <c r="W35" s="26">
        <v>1.4887384259259261E-3</v>
      </c>
      <c r="X35" s="26">
        <v>1.4516203703703703E-3</v>
      </c>
      <c r="Y35" s="26">
        <v>1.4319791666666667E-3</v>
      </c>
      <c r="Z35" s="26">
        <v>1.4426273148148148E-3</v>
      </c>
      <c r="AA35" s="26">
        <v>1.4741898148148147E-3</v>
      </c>
      <c r="AB35" s="26">
        <v>1.43625E-3</v>
      </c>
      <c r="AC35" s="26">
        <v>1.4205555555555553E-3</v>
      </c>
      <c r="AD35" s="26">
        <v>1.4095370370370371E-3</v>
      </c>
      <c r="AE35" s="26">
        <v>1.4299305555555556E-3</v>
      </c>
      <c r="AF35" s="26">
        <v>1.4208333333333332E-3</v>
      </c>
      <c r="AG35" s="26">
        <v>1.3552893518518521E-3</v>
      </c>
      <c r="AH35" s="26">
        <v>1.4039467592592593E-3</v>
      </c>
      <c r="AI35" s="26">
        <v>1.3861111111111112E-3</v>
      </c>
      <c r="AJ35" s="26">
        <v>1.4601041666666666E-3</v>
      </c>
      <c r="AK35" s="26">
        <v>1.4512384259259261E-3</v>
      </c>
      <c r="AL35" s="26">
        <v>1.3553240740740741E-3</v>
      </c>
      <c r="AM35" s="26">
        <v>1.2708449074074076E-3</v>
      </c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>
        <f t="shared" si="2"/>
        <v>1.1943749999999999E-3</v>
      </c>
      <c r="BD35" s="26">
        <f t="shared" si="3"/>
        <v>1.3772974537037033E-3</v>
      </c>
      <c r="BE35" s="26">
        <v>3.4435261707988982E-3</v>
      </c>
    </row>
    <row r="36" spans="1:57" x14ac:dyDescent="0.2">
      <c r="A36" s="23">
        <v>35</v>
      </c>
      <c r="B36" s="23">
        <v>8</v>
      </c>
      <c r="C36" s="23">
        <v>34</v>
      </c>
      <c r="D36" s="23" t="s">
        <v>146</v>
      </c>
      <c r="E36" s="25" t="s">
        <v>167</v>
      </c>
      <c r="F36" s="23"/>
      <c r="G36" s="23" t="s">
        <v>94</v>
      </c>
      <c r="H36" s="24" t="s">
        <v>106</v>
      </c>
      <c r="I36" s="25">
        <v>12013</v>
      </c>
      <c r="J36" s="26">
        <v>1.3512731481481481E-3</v>
      </c>
      <c r="K36" s="26">
        <v>1.3512731481481481E-3</v>
      </c>
      <c r="L36" s="26">
        <v>1.3646643518518519E-3</v>
      </c>
      <c r="M36" s="26">
        <v>1.3846180555555556E-3</v>
      </c>
      <c r="N36" s="26">
        <v>1.3887731481481483E-3</v>
      </c>
      <c r="O36" s="26">
        <v>1.3933564814814815E-3</v>
      </c>
      <c r="P36" s="26">
        <v>1.4047800925925927E-3</v>
      </c>
      <c r="Q36" s="26">
        <v>1.3868981481481482E-3</v>
      </c>
      <c r="R36" s="26">
        <v>1.3982754629629631E-3</v>
      </c>
      <c r="S36" s="26">
        <v>1.3629050925925926E-3</v>
      </c>
      <c r="T36" s="26">
        <v>1.3677199074074076E-3</v>
      </c>
      <c r="U36" s="26">
        <v>1.4041898148148147E-3</v>
      </c>
      <c r="V36" s="26">
        <v>1.423761574074074E-3</v>
      </c>
      <c r="W36" s="26">
        <v>1.4127083333333333E-3</v>
      </c>
      <c r="X36" s="26">
        <v>1.3895601851851853E-3</v>
      </c>
      <c r="Y36" s="26">
        <v>1.3966782407407409E-3</v>
      </c>
      <c r="Z36" s="26">
        <v>1.391435185185185E-3</v>
      </c>
      <c r="AA36" s="26">
        <v>1.3924189814814815E-3</v>
      </c>
      <c r="AB36" s="26">
        <v>1.4052199074074073E-3</v>
      </c>
      <c r="AC36" s="26">
        <v>1.3830787037037034E-3</v>
      </c>
      <c r="AD36" s="26">
        <v>1.3710879629629628E-3</v>
      </c>
      <c r="AE36" s="26">
        <v>1.3976041666666668E-3</v>
      </c>
      <c r="AF36" s="26">
        <v>1.3976041666666668E-3</v>
      </c>
      <c r="AG36" s="26">
        <v>1.3844907407407406E-3</v>
      </c>
      <c r="AH36" s="26">
        <v>1.4121180555555556E-3</v>
      </c>
      <c r="AI36" s="26">
        <v>1.4220833333333334E-3</v>
      </c>
      <c r="AJ36" s="26">
        <v>1.398425925925926E-3</v>
      </c>
      <c r="AK36" s="26">
        <v>1.4099652777777776E-3</v>
      </c>
      <c r="AL36" s="26">
        <v>1.3486458333333334E-3</v>
      </c>
      <c r="AM36" s="26">
        <v>1.2816435185185185E-3</v>
      </c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>
        <f t="shared" si="2"/>
        <v>1.2816435185185185E-3</v>
      </c>
      <c r="BD36" s="26">
        <f t="shared" si="3"/>
        <v>1.3859085648148151E-3</v>
      </c>
      <c r="BE36" s="26">
        <v>3.4684647187768806E-3</v>
      </c>
    </row>
    <row r="37" spans="1:57" x14ac:dyDescent="0.2">
      <c r="A37" s="23">
        <v>36</v>
      </c>
      <c r="B37" s="23">
        <v>25</v>
      </c>
      <c r="C37" s="23">
        <v>3</v>
      </c>
      <c r="D37" s="23" t="s">
        <v>145</v>
      </c>
      <c r="E37" s="25" t="s">
        <v>167</v>
      </c>
      <c r="F37" s="23"/>
      <c r="G37" s="23" t="s">
        <v>62</v>
      </c>
      <c r="H37" s="24" t="s">
        <v>91</v>
      </c>
      <c r="I37" s="25">
        <v>11998</v>
      </c>
      <c r="J37" s="26">
        <v>1.1310416666666667E-3</v>
      </c>
      <c r="K37" s="26">
        <v>1.3110069444444445E-3</v>
      </c>
      <c r="L37" s="26">
        <v>1.3125578703703704E-3</v>
      </c>
      <c r="M37" s="26">
        <v>1.3463541666666667E-3</v>
      </c>
      <c r="N37" s="26">
        <v>1.4556828703703702E-3</v>
      </c>
      <c r="O37" s="26">
        <v>1.3905902777777779E-3</v>
      </c>
      <c r="P37" s="26">
        <v>1.3680208333333333E-3</v>
      </c>
      <c r="Q37" s="26">
        <v>1.4218287037037036E-3</v>
      </c>
      <c r="R37" s="26">
        <v>1.4531365740740739E-3</v>
      </c>
      <c r="S37" s="26">
        <v>1.3619328703703703E-3</v>
      </c>
      <c r="T37" s="26">
        <v>1.4103935185185185E-3</v>
      </c>
      <c r="U37" s="26">
        <v>1.4161111111111113E-3</v>
      </c>
      <c r="V37" s="26">
        <v>1.4031944444444445E-3</v>
      </c>
      <c r="W37" s="26">
        <v>1.421412037037037E-3</v>
      </c>
      <c r="X37" s="26">
        <v>1.4360532407407406E-3</v>
      </c>
      <c r="Y37" s="26">
        <v>1.4246643518518517E-3</v>
      </c>
      <c r="Z37" s="26">
        <v>1.485486111111111E-3</v>
      </c>
      <c r="AA37" s="26">
        <v>1.4101273148148148E-3</v>
      </c>
      <c r="AB37" s="26">
        <v>1.4525231481481481E-3</v>
      </c>
      <c r="AC37" s="26">
        <v>1.4275115740740741E-3</v>
      </c>
      <c r="AD37" s="26">
        <v>1.3988657407407407E-3</v>
      </c>
      <c r="AE37" s="26">
        <v>1.4319791666666667E-3</v>
      </c>
      <c r="AF37" s="26">
        <v>1.4319907407407406E-3</v>
      </c>
      <c r="AG37" s="26">
        <v>1.4184259259259261E-3</v>
      </c>
      <c r="AH37" s="26">
        <v>1.4241435185185184E-3</v>
      </c>
      <c r="AI37" s="26">
        <v>1.4162615740740741E-3</v>
      </c>
      <c r="AJ37" s="26">
        <v>1.3883912037037035E-3</v>
      </c>
      <c r="AK37" s="26">
        <v>1.3798379629629629E-3</v>
      </c>
      <c r="AL37" s="26">
        <v>1.3029398148148149E-3</v>
      </c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>
        <f t="shared" si="2"/>
        <v>1.1310416666666667E-3</v>
      </c>
      <c r="BD37" s="26">
        <f t="shared" si="3"/>
        <v>1.3942229406130264E-3</v>
      </c>
      <c r="BE37" s="26">
        <v>3.4728010223926209E-3</v>
      </c>
    </row>
    <row r="38" spans="1:57" x14ac:dyDescent="0.2">
      <c r="A38" s="23">
        <v>37</v>
      </c>
      <c r="B38" s="23">
        <v>26</v>
      </c>
      <c r="C38" s="23">
        <v>31</v>
      </c>
      <c r="D38" s="23" t="s">
        <v>145</v>
      </c>
      <c r="E38" s="25" t="s">
        <v>167</v>
      </c>
      <c r="F38" s="23"/>
      <c r="G38" s="23" t="s">
        <v>62</v>
      </c>
      <c r="H38" s="24" t="s">
        <v>92</v>
      </c>
      <c r="I38" s="25">
        <v>11991</v>
      </c>
      <c r="J38" s="26">
        <v>1.2193171296296294E-3</v>
      </c>
      <c r="K38" s="26">
        <v>1.3264930555555556E-3</v>
      </c>
      <c r="L38" s="26">
        <v>1.2936458333333333E-3</v>
      </c>
      <c r="M38" s="26">
        <v>1.2989583333333332E-3</v>
      </c>
      <c r="N38" s="26">
        <v>1.3218981481481482E-3</v>
      </c>
      <c r="O38" s="26">
        <v>1.3355324074074075E-3</v>
      </c>
      <c r="P38" s="26">
        <v>1.3469212962962964E-3</v>
      </c>
      <c r="Q38" s="26">
        <v>1.3685879629629629E-3</v>
      </c>
      <c r="R38" s="26">
        <v>1.3793055555555555E-3</v>
      </c>
      <c r="S38" s="26">
        <v>1.3711226851851853E-3</v>
      </c>
      <c r="T38" s="26">
        <v>1.3698842592592591E-3</v>
      </c>
      <c r="U38" s="26">
        <v>1.3226851851851852E-3</v>
      </c>
      <c r="V38" s="26">
        <v>1.4032870370370371E-3</v>
      </c>
      <c r="W38" s="26">
        <v>1.3831712962962964E-3</v>
      </c>
      <c r="X38" s="26">
        <v>1.3905787037037038E-3</v>
      </c>
      <c r="Y38" s="26">
        <v>1.3804282407407409E-3</v>
      </c>
      <c r="Z38" s="26">
        <v>1.4344097222222223E-3</v>
      </c>
      <c r="AA38" s="26">
        <v>1.4528587962962961E-3</v>
      </c>
      <c r="AB38" s="26">
        <v>1.4737615740740742E-3</v>
      </c>
      <c r="AC38" s="26">
        <v>1.450601851851852E-3</v>
      </c>
      <c r="AD38" s="26">
        <v>1.4070138888888889E-3</v>
      </c>
      <c r="AE38" s="26">
        <v>1.4070949074074073E-3</v>
      </c>
      <c r="AF38" s="26">
        <v>1.398263888888889E-3</v>
      </c>
      <c r="AG38" s="26">
        <v>1.4518055555555554E-3</v>
      </c>
      <c r="AH38" s="26">
        <v>1.5221527777777777E-3</v>
      </c>
      <c r="AI38" s="26">
        <v>1.5031249999999999E-3</v>
      </c>
      <c r="AJ38" s="26">
        <v>1.4843634259259261E-3</v>
      </c>
      <c r="AK38" s="26">
        <v>1.4972106481481483E-3</v>
      </c>
      <c r="AL38" s="26">
        <v>1.4682986111111112E-3</v>
      </c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>
        <f t="shared" si="2"/>
        <v>1.2193171296296294E-3</v>
      </c>
      <c r="BD38" s="26">
        <f t="shared" si="3"/>
        <v>1.3952681992337162E-3</v>
      </c>
      <c r="BE38" s="26">
        <v>3.4748283434798319E-3</v>
      </c>
    </row>
    <row r="39" spans="1:57" x14ac:dyDescent="0.2">
      <c r="A39" s="23">
        <v>38</v>
      </c>
      <c r="B39" s="23">
        <v>9</v>
      </c>
      <c r="C39" s="23">
        <v>64</v>
      </c>
      <c r="D39" s="23" t="s">
        <v>146</v>
      </c>
      <c r="E39" s="25" t="s">
        <v>167</v>
      </c>
      <c r="F39" s="23"/>
      <c r="G39" s="23" t="s">
        <v>62</v>
      </c>
      <c r="H39" s="24" t="s">
        <v>107</v>
      </c>
      <c r="I39" s="25">
        <v>11980</v>
      </c>
      <c r="J39" s="26">
        <v>1.2091550925925926E-3</v>
      </c>
      <c r="K39" s="26">
        <v>1.2903935185185186E-3</v>
      </c>
      <c r="L39" s="26">
        <v>1.2988888888888889E-3</v>
      </c>
      <c r="M39" s="26">
        <v>1.3369560185185186E-3</v>
      </c>
      <c r="N39" s="26">
        <v>1.3191898148148149E-3</v>
      </c>
      <c r="O39" s="26">
        <v>1.3031944444444443E-3</v>
      </c>
      <c r="P39" s="26">
        <v>1.3197685185185185E-3</v>
      </c>
      <c r="Q39" s="26">
        <v>1.340335648148148E-3</v>
      </c>
      <c r="R39" s="26">
        <v>1.3281944444444443E-3</v>
      </c>
      <c r="S39" s="26">
        <v>1.3200810185185188E-3</v>
      </c>
      <c r="T39" s="26">
        <v>1.3696643518518517E-3</v>
      </c>
      <c r="U39" s="26">
        <v>1.3633564814814812E-3</v>
      </c>
      <c r="V39" s="26">
        <v>1.3985763888888887E-3</v>
      </c>
      <c r="W39" s="26">
        <v>1.3912152777777779E-3</v>
      </c>
      <c r="X39" s="26">
        <v>1.397835648148148E-3</v>
      </c>
      <c r="Y39" s="26">
        <v>1.3888078703703703E-3</v>
      </c>
      <c r="Z39" s="26">
        <v>1.4267129629629627E-3</v>
      </c>
      <c r="AA39" s="26">
        <v>1.4207291666666667E-3</v>
      </c>
      <c r="AB39" s="26">
        <v>1.3952546296296298E-3</v>
      </c>
      <c r="AC39" s="26">
        <v>1.4382986111111109E-3</v>
      </c>
      <c r="AD39" s="26">
        <v>1.4481944444444444E-3</v>
      </c>
      <c r="AE39" s="26">
        <v>1.4524652777777776E-3</v>
      </c>
      <c r="AF39" s="26">
        <v>1.4754861111111108E-3</v>
      </c>
      <c r="AG39" s="26">
        <v>1.4665046296296295E-3</v>
      </c>
      <c r="AH39" s="26">
        <v>1.4713425925925925E-3</v>
      </c>
      <c r="AI39" s="26">
        <v>1.4817939814814813E-3</v>
      </c>
      <c r="AJ39" s="26">
        <v>1.4879629629629629E-3</v>
      </c>
      <c r="AK39" s="26">
        <v>1.4881134259259259E-3</v>
      </c>
      <c r="AL39" s="26">
        <v>1.4582407407407409E-3</v>
      </c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>
        <f t="shared" si="2"/>
        <v>1.2091550925925926E-3</v>
      </c>
      <c r="BD39" s="26">
        <f t="shared" si="3"/>
        <v>1.3891969987228606E-3</v>
      </c>
      <c r="BE39" s="26">
        <v>3.4780189204229269E-3</v>
      </c>
    </row>
    <row r="40" spans="1:57" x14ac:dyDescent="0.2">
      <c r="A40" s="23">
        <v>39</v>
      </c>
      <c r="B40" s="23">
        <v>10</v>
      </c>
      <c r="C40" s="23">
        <v>51</v>
      </c>
      <c r="D40" s="23" t="s">
        <v>146</v>
      </c>
      <c r="E40" s="25" t="s">
        <v>167</v>
      </c>
      <c r="F40" s="23"/>
      <c r="G40" s="23" t="s">
        <v>109</v>
      </c>
      <c r="H40" s="24" t="s">
        <v>108</v>
      </c>
      <c r="I40" s="25">
        <v>11915</v>
      </c>
      <c r="J40" s="26">
        <v>1.3651736111111113E-3</v>
      </c>
      <c r="K40" s="26">
        <v>1.3925231481481482E-3</v>
      </c>
      <c r="L40" s="26">
        <v>1.4089583333333335E-3</v>
      </c>
      <c r="M40" s="26">
        <v>1.4557291666666666E-3</v>
      </c>
      <c r="N40" s="26">
        <v>1.4541550925925928E-3</v>
      </c>
      <c r="O40" s="26">
        <v>1.499050925925926E-3</v>
      </c>
      <c r="P40" s="26">
        <v>1.4974074074074074E-3</v>
      </c>
      <c r="Q40" s="26">
        <v>1.4909259259259259E-3</v>
      </c>
      <c r="R40" s="26">
        <v>1.468090277777778E-3</v>
      </c>
      <c r="S40" s="26">
        <v>1.4944560185185184E-3</v>
      </c>
      <c r="T40" s="26">
        <v>1.4707291666666664E-3</v>
      </c>
      <c r="U40" s="26">
        <v>1.4824652777777779E-3</v>
      </c>
      <c r="V40" s="26">
        <v>1.4801157407407408E-3</v>
      </c>
      <c r="W40" s="26">
        <v>1.5067939814814814E-3</v>
      </c>
      <c r="X40" s="26">
        <v>1.5426041666666667E-3</v>
      </c>
      <c r="Y40" s="26">
        <v>1.5321064814814815E-3</v>
      </c>
      <c r="Z40" s="26">
        <v>1.4637037037037038E-3</v>
      </c>
      <c r="AA40" s="26">
        <v>1.3815625E-3</v>
      </c>
      <c r="AB40" s="26">
        <v>1.315289351851852E-3</v>
      </c>
      <c r="AC40" s="26">
        <v>1.3206944444444444E-3</v>
      </c>
      <c r="AD40" s="26">
        <v>1.2903703703703703E-3</v>
      </c>
      <c r="AE40" s="26">
        <v>1.2966782407407408E-3</v>
      </c>
      <c r="AF40" s="26">
        <v>1.3070370370370371E-3</v>
      </c>
      <c r="AG40" s="26">
        <v>1.2836458333333333E-3</v>
      </c>
      <c r="AH40" s="26">
        <v>1.2831481481481481E-3</v>
      </c>
      <c r="AI40" s="26">
        <v>1.2943171296296296E-3</v>
      </c>
      <c r="AJ40" s="26">
        <v>1.3105787037037036E-3</v>
      </c>
      <c r="AK40" s="26">
        <v>1.3049537037037038E-3</v>
      </c>
      <c r="AL40" s="26">
        <v>1.3049421296296296E-3</v>
      </c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>
        <f t="shared" si="2"/>
        <v>1.2831481481481481E-3</v>
      </c>
      <c r="BD40" s="26">
        <f t="shared" si="3"/>
        <v>1.4033864144316732E-3</v>
      </c>
      <c r="BE40" s="26">
        <v>3.4969925863757171E-3</v>
      </c>
    </row>
    <row r="41" spans="1:57" x14ac:dyDescent="0.2">
      <c r="A41" s="23">
        <v>40</v>
      </c>
      <c r="B41" s="23">
        <v>27</v>
      </c>
      <c r="C41" s="23">
        <v>7</v>
      </c>
      <c r="D41" s="23" t="s">
        <v>145</v>
      </c>
      <c r="E41" s="25" t="s">
        <v>167</v>
      </c>
      <c r="F41" s="23" t="s">
        <v>87</v>
      </c>
      <c r="G41" s="23" t="s">
        <v>94</v>
      </c>
      <c r="H41" s="24" t="s">
        <v>93</v>
      </c>
      <c r="I41" s="25">
        <v>11813</v>
      </c>
      <c r="J41" s="26">
        <v>1.3873263888888887E-3</v>
      </c>
      <c r="K41" s="26">
        <v>1.4522453703703702E-3</v>
      </c>
      <c r="L41" s="26">
        <v>1.408726851851852E-3</v>
      </c>
      <c r="M41" s="26">
        <v>1.3992245370370367E-3</v>
      </c>
      <c r="N41" s="26">
        <v>1.3923611111111109E-3</v>
      </c>
      <c r="O41" s="26">
        <v>1.3871990740740739E-3</v>
      </c>
      <c r="P41" s="26">
        <v>1.3657291666666668E-3</v>
      </c>
      <c r="Q41" s="26">
        <v>1.3269675925925925E-3</v>
      </c>
      <c r="R41" s="26">
        <v>1.3552430555555557E-3</v>
      </c>
      <c r="S41" s="26">
        <v>1.3591435185185184E-3</v>
      </c>
      <c r="T41" s="26">
        <v>1.3803124999999998E-3</v>
      </c>
      <c r="U41" s="26">
        <v>1.3891203703703704E-3</v>
      </c>
      <c r="V41" s="26">
        <v>1.4020023148148145E-3</v>
      </c>
      <c r="W41" s="26">
        <v>1.3931481481481483E-3</v>
      </c>
      <c r="X41" s="26">
        <v>1.3926736111111112E-3</v>
      </c>
      <c r="Y41" s="26">
        <v>1.4133449074074072E-3</v>
      </c>
      <c r="Z41" s="26">
        <v>1.3932407407407409E-3</v>
      </c>
      <c r="AA41" s="26">
        <v>1.3696527777777778E-3</v>
      </c>
      <c r="AB41" s="26">
        <v>1.4243981481481484E-3</v>
      </c>
      <c r="AC41" s="26">
        <v>1.4346296296296294E-3</v>
      </c>
      <c r="AD41" s="26">
        <v>1.4475462962962964E-3</v>
      </c>
      <c r="AE41" s="26">
        <v>1.4476157407407406E-3</v>
      </c>
      <c r="AF41" s="26">
        <v>1.4476041666666667E-3</v>
      </c>
      <c r="AG41" s="26">
        <v>1.4632060185185184E-3</v>
      </c>
      <c r="AH41" s="26">
        <v>1.4523032407407408E-3</v>
      </c>
      <c r="AI41" s="26">
        <v>1.4498611111111112E-3</v>
      </c>
      <c r="AJ41" s="26">
        <v>1.4326041666666664E-3</v>
      </c>
      <c r="AK41" s="26">
        <v>1.4457175925925928E-3</v>
      </c>
      <c r="AL41" s="26">
        <v>1.4360995370370369E-3</v>
      </c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>
        <f t="shared" si="2"/>
        <v>1.3269675925925925E-3</v>
      </c>
      <c r="BD41" s="26">
        <f t="shared" si="3"/>
        <v>1.4085947477650062E-3</v>
      </c>
      <c r="BE41" s="26">
        <v>3.527187561725782E-3</v>
      </c>
    </row>
    <row r="42" spans="1:57" x14ac:dyDescent="0.2">
      <c r="A42" s="23">
        <v>41</v>
      </c>
      <c r="B42" s="23">
        <v>28</v>
      </c>
      <c r="C42" s="23">
        <v>35</v>
      </c>
      <c r="D42" s="23" t="s">
        <v>145</v>
      </c>
      <c r="E42" s="25" t="s">
        <v>167</v>
      </c>
      <c r="F42" s="23" t="s">
        <v>73</v>
      </c>
      <c r="G42" s="23" t="s">
        <v>62</v>
      </c>
      <c r="H42" s="24" t="s">
        <v>95</v>
      </c>
      <c r="I42" s="25">
        <v>11626</v>
      </c>
      <c r="J42" s="26">
        <v>1.3320833333333336E-3</v>
      </c>
      <c r="K42" s="26">
        <v>1.3448379629629628E-3</v>
      </c>
      <c r="L42" s="26">
        <v>1.3552314814814816E-3</v>
      </c>
      <c r="M42" s="26">
        <v>1.3645717592592592E-3</v>
      </c>
      <c r="N42" s="26">
        <v>1.3863425925925927E-3</v>
      </c>
      <c r="O42" s="26">
        <v>1.4377893518518518E-3</v>
      </c>
      <c r="P42" s="26">
        <v>1.4583796296296298E-3</v>
      </c>
      <c r="Q42" s="26">
        <v>1.4465972222222222E-3</v>
      </c>
      <c r="R42" s="26">
        <v>1.4685995370370371E-3</v>
      </c>
      <c r="S42" s="26">
        <v>1.4552430555555553E-3</v>
      </c>
      <c r="T42" s="26">
        <v>1.4681712962962964E-3</v>
      </c>
      <c r="U42" s="26">
        <v>1.4779976851851853E-3</v>
      </c>
      <c r="V42" s="26">
        <v>1.4904050925925926E-3</v>
      </c>
      <c r="W42" s="26">
        <v>1.4882638888888888E-3</v>
      </c>
      <c r="X42" s="26">
        <v>1.4852777777777779E-3</v>
      </c>
      <c r="Y42" s="26">
        <v>1.4559143518518517E-3</v>
      </c>
      <c r="Z42" s="26">
        <v>1.4543287037037036E-3</v>
      </c>
      <c r="AA42" s="26">
        <v>1.4717592592592595E-3</v>
      </c>
      <c r="AB42" s="26">
        <v>1.4517013888888889E-3</v>
      </c>
      <c r="AC42" s="26">
        <v>1.4245949074074072E-3</v>
      </c>
      <c r="AD42" s="26">
        <v>1.4378356481481482E-3</v>
      </c>
      <c r="AE42" s="26">
        <v>1.4627430555555555E-3</v>
      </c>
      <c r="AF42" s="26">
        <v>1.4423611111111111E-3</v>
      </c>
      <c r="AG42" s="26">
        <v>1.4403587962962964E-3</v>
      </c>
      <c r="AH42" s="26">
        <v>1.4611921296296298E-3</v>
      </c>
      <c r="AI42" s="26">
        <v>1.4660416666666667E-3</v>
      </c>
      <c r="AJ42" s="26">
        <v>1.4137037037037037E-3</v>
      </c>
      <c r="AK42" s="26">
        <v>1.4002777777777778E-3</v>
      </c>
      <c r="AL42" s="26">
        <v>1.2759837962962961E-3</v>
      </c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>
        <f t="shared" si="2"/>
        <v>1.2759837962962961E-3</v>
      </c>
      <c r="BD42" s="26">
        <f t="shared" si="3"/>
        <v>1.4316754469987226E-3</v>
      </c>
      <c r="BE42" s="26">
        <v>3.5839210963931416E-3</v>
      </c>
    </row>
    <row r="43" spans="1:57" x14ac:dyDescent="0.2">
      <c r="A43" s="23">
        <v>42</v>
      </c>
      <c r="B43" s="23">
        <v>29</v>
      </c>
      <c r="C43" s="23">
        <v>8</v>
      </c>
      <c r="D43" s="23" t="s">
        <v>145</v>
      </c>
      <c r="E43" s="25" t="s">
        <v>167</v>
      </c>
      <c r="F43" s="23"/>
      <c r="G43" s="23" t="s">
        <v>62</v>
      </c>
      <c r="H43" s="24" t="s">
        <v>97</v>
      </c>
      <c r="I43" s="25">
        <v>11351</v>
      </c>
      <c r="J43" s="26">
        <v>1.284699074074074E-3</v>
      </c>
      <c r="K43" s="26">
        <v>1.3092476851851852E-3</v>
      </c>
      <c r="L43" s="26">
        <v>1.2941435185185187E-3</v>
      </c>
      <c r="M43" s="26">
        <v>1.3457754629629629E-3</v>
      </c>
      <c r="N43" s="26">
        <v>1.3296990740740741E-3</v>
      </c>
      <c r="O43" s="26">
        <v>1.4131712962962963E-3</v>
      </c>
      <c r="P43" s="26">
        <v>1.3778472222222221E-3</v>
      </c>
      <c r="Q43" s="26">
        <v>1.4391319444444445E-3</v>
      </c>
      <c r="R43" s="26">
        <v>1.4659259259259261E-3</v>
      </c>
      <c r="S43" s="26">
        <v>1.5444097222222222E-3</v>
      </c>
      <c r="T43" s="26">
        <v>1.5310416666666667E-3</v>
      </c>
      <c r="U43" s="26">
        <v>1.5163541666666667E-3</v>
      </c>
      <c r="V43" s="26">
        <v>1.5365162037037038E-3</v>
      </c>
      <c r="W43" s="26">
        <v>1.5076736111111113E-3</v>
      </c>
      <c r="X43" s="26">
        <v>1.5150810185185183E-3</v>
      </c>
      <c r="Y43" s="26">
        <v>1.4437962962962963E-3</v>
      </c>
      <c r="Z43" s="26">
        <v>1.4870370370370369E-3</v>
      </c>
      <c r="AA43" s="26">
        <v>1.5417592592592594E-3</v>
      </c>
      <c r="AB43" s="26">
        <v>1.5590856481481482E-3</v>
      </c>
      <c r="AC43" s="26">
        <v>1.5645833333333334E-3</v>
      </c>
      <c r="AD43" s="26">
        <v>1.5130092592592591E-3</v>
      </c>
      <c r="AE43" s="26">
        <v>1.5130208333333332E-3</v>
      </c>
      <c r="AF43" s="26">
        <v>1.5460532407407404E-3</v>
      </c>
      <c r="AG43" s="26">
        <v>1.5559722222222223E-3</v>
      </c>
      <c r="AH43" s="26">
        <v>1.533483796296296E-3</v>
      </c>
      <c r="AI43" s="26">
        <v>1.5329745370370369E-3</v>
      </c>
      <c r="AJ43" s="26">
        <v>1.4910763888888888E-3</v>
      </c>
      <c r="AK43" s="26">
        <v>1.4232291666666666E-3</v>
      </c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>
        <f t="shared" si="2"/>
        <v>1.284699074074074E-3</v>
      </c>
      <c r="BD43" s="26">
        <f t="shared" si="3"/>
        <v>1.4684213789682538E-3</v>
      </c>
      <c r="BE43" s="26">
        <v>3.6707485390420811E-3</v>
      </c>
    </row>
    <row r="44" spans="1:57" x14ac:dyDescent="0.2">
      <c r="A44" s="23">
        <v>43</v>
      </c>
      <c r="B44" s="23">
        <v>30</v>
      </c>
      <c r="C44" s="23">
        <v>30</v>
      </c>
      <c r="D44" s="23" t="s">
        <v>145</v>
      </c>
      <c r="E44" s="25" t="s">
        <v>167</v>
      </c>
      <c r="F44" s="23"/>
      <c r="G44" s="23" t="s">
        <v>62</v>
      </c>
      <c r="H44" s="24" t="s">
        <v>96</v>
      </c>
      <c r="I44" s="25">
        <v>11351</v>
      </c>
      <c r="J44" s="26">
        <v>1.3865625E-3</v>
      </c>
      <c r="K44" s="26">
        <v>1.3706018518518518E-3</v>
      </c>
      <c r="L44" s="26">
        <v>1.3672916666666668E-3</v>
      </c>
      <c r="M44" s="26">
        <v>1.3694560185185188E-3</v>
      </c>
      <c r="N44" s="26">
        <v>1.4033101851851854E-3</v>
      </c>
      <c r="O44" s="26">
        <v>1.4127546296296295E-3</v>
      </c>
      <c r="P44" s="26">
        <v>1.4079282407407408E-3</v>
      </c>
      <c r="Q44" s="26">
        <v>1.4701157407407406E-3</v>
      </c>
      <c r="R44" s="26">
        <v>1.4539930555555556E-3</v>
      </c>
      <c r="S44" s="26">
        <v>1.4647106481481481E-3</v>
      </c>
      <c r="T44" s="26">
        <v>1.4496064814814814E-3</v>
      </c>
      <c r="U44" s="26">
        <v>1.4022222222222222E-3</v>
      </c>
      <c r="V44" s="26">
        <v>1.4315046296296298E-3</v>
      </c>
      <c r="W44" s="26">
        <v>1.5096064814814816E-3</v>
      </c>
      <c r="X44" s="26">
        <v>1.5328125000000001E-3</v>
      </c>
      <c r="Y44" s="26">
        <v>1.4722453703703703E-3</v>
      </c>
      <c r="Z44" s="26">
        <v>1.469375E-3</v>
      </c>
      <c r="AA44" s="26">
        <v>1.5104976851851853E-3</v>
      </c>
      <c r="AB44" s="26">
        <v>1.5599537037037038E-3</v>
      </c>
      <c r="AC44" s="26">
        <v>1.5629166666666667E-3</v>
      </c>
      <c r="AD44" s="26">
        <v>1.5128819444444443E-3</v>
      </c>
      <c r="AE44" s="26">
        <v>1.5128935185185185E-3</v>
      </c>
      <c r="AF44" s="26">
        <v>1.5425000000000003E-3</v>
      </c>
      <c r="AG44" s="26">
        <v>1.5625231481481482E-3</v>
      </c>
      <c r="AH44" s="26">
        <v>1.5263541666666665E-3</v>
      </c>
      <c r="AI44" s="26">
        <v>1.5381712962962964E-3</v>
      </c>
      <c r="AJ44" s="26">
        <v>1.492025462962963E-3</v>
      </c>
      <c r="AK44" s="26">
        <v>1.4193287037037037E-3</v>
      </c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>
        <f t="shared" si="2"/>
        <v>1.3672916666666668E-3</v>
      </c>
      <c r="BD44" s="26">
        <f t="shared" si="3"/>
        <v>1.4683622685185186E-3</v>
      </c>
      <c r="BE44" s="26">
        <v>3.6707485390420811E-3</v>
      </c>
    </row>
    <row r="45" spans="1:57" x14ac:dyDescent="0.2">
      <c r="A45" s="23">
        <v>44</v>
      </c>
      <c r="B45" s="23">
        <v>31</v>
      </c>
      <c r="C45" s="23">
        <v>89</v>
      </c>
      <c r="D45" s="23" t="s">
        <v>145</v>
      </c>
      <c r="E45" s="25" t="s">
        <v>167</v>
      </c>
      <c r="F45" s="23"/>
      <c r="G45" s="23" t="s">
        <v>164</v>
      </c>
      <c r="H45" s="24" t="s">
        <v>153</v>
      </c>
      <c r="I45" s="25">
        <v>11315</v>
      </c>
      <c r="J45" s="26">
        <v>1.0532407407407574E-3</v>
      </c>
      <c r="K45" s="26">
        <v>1.3541666666666563E-3</v>
      </c>
      <c r="L45" s="26">
        <v>1.4004629629629506E-3</v>
      </c>
      <c r="M45" s="26">
        <v>1.3773148148148451E-3</v>
      </c>
      <c r="N45" s="26">
        <v>1.388888888888884E-3</v>
      </c>
      <c r="O45" s="26">
        <v>1.4004629629629506E-3</v>
      </c>
      <c r="P45" s="26">
        <v>1.4930555555555669E-3</v>
      </c>
      <c r="Q45" s="26">
        <v>1.4583333333333115E-3</v>
      </c>
      <c r="R45" s="26">
        <v>1.5046296296296335E-3</v>
      </c>
      <c r="S45" s="26">
        <v>1.5277777777777668E-3</v>
      </c>
      <c r="T45" s="26">
        <v>1.4930555555555669E-3</v>
      </c>
      <c r="U45" s="26">
        <v>1.5046296296296335E-3</v>
      </c>
      <c r="V45" s="26">
        <v>1.5046296296296058E-3</v>
      </c>
      <c r="W45" s="26">
        <v>1.5625000000000222E-3</v>
      </c>
      <c r="X45" s="26">
        <v>1.5393518518518334E-3</v>
      </c>
      <c r="Y45" s="26">
        <v>1.5393518518518889E-3</v>
      </c>
      <c r="Z45" s="26">
        <v>1.5046296296296058E-3</v>
      </c>
      <c r="AA45" s="26">
        <v>1.5046296296296335E-3</v>
      </c>
      <c r="AB45" s="26">
        <v>1.5393518518518612E-3</v>
      </c>
      <c r="AC45" s="26">
        <v>1.5624999999999944E-3</v>
      </c>
      <c r="AD45" s="26">
        <v>1.5509259259259001E-3</v>
      </c>
      <c r="AE45" s="26">
        <v>1.5046296296296613E-3</v>
      </c>
      <c r="AF45" s="26">
        <v>1.5046296296296335E-3</v>
      </c>
      <c r="AG45" s="26">
        <v>1.5277777777777668E-3</v>
      </c>
      <c r="AH45" s="26">
        <v>1.5162037037037002E-3</v>
      </c>
      <c r="AI45" s="26">
        <v>1.5393518518518334E-3</v>
      </c>
      <c r="AJ45" s="26">
        <v>1.4699074074074336E-3</v>
      </c>
      <c r="AK45" s="26">
        <v>1.3773148148147896E-3</v>
      </c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>
        <f t="shared" si="2"/>
        <v>1.0532407407407574E-3</v>
      </c>
      <c r="BD45" s="26">
        <f t="shared" si="3"/>
        <v>1.471560846560846E-3</v>
      </c>
      <c r="BE45" s="26">
        <v>3.6824274561791134E-3</v>
      </c>
    </row>
    <row r="46" spans="1:57" x14ac:dyDescent="0.2">
      <c r="A46" s="23">
        <v>45</v>
      </c>
      <c r="B46" s="23">
        <v>32</v>
      </c>
      <c r="C46" s="23">
        <v>32</v>
      </c>
      <c r="D46" s="23" t="s">
        <v>145</v>
      </c>
      <c r="E46" s="25" t="s">
        <v>167</v>
      </c>
      <c r="F46" s="23"/>
      <c r="G46" s="23" t="s">
        <v>62</v>
      </c>
      <c r="H46" s="24" t="s">
        <v>98</v>
      </c>
      <c r="I46" s="25">
        <v>11210</v>
      </c>
      <c r="J46" s="26">
        <v>1.2667361111111111E-3</v>
      </c>
      <c r="K46" s="26">
        <v>1.3579050925925926E-3</v>
      </c>
      <c r="L46" s="26">
        <v>1.3629398148148149E-3</v>
      </c>
      <c r="M46" s="26">
        <v>1.3611689814814814E-3</v>
      </c>
      <c r="N46" s="26">
        <v>1.3728124999999999E-3</v>
      </c>
      <c r="O46" s="26">
        <v>1.3842245370370371E-3</v>
      </c>
      <c r="P46" s="26">
        <v>1.4080902777777779E-3</v>
      </c>
      <c r="Q46" s="26">
        <v>1.4190509259259258E-3</v>
      </c>
      <c r="R46" s="26">
        <v>1.435474537037037E-3</v>
      </c>
      <c r="S46" s="26">
        <v>1.3937962962962964E-3</v>
      </c>
      <c r="T46" s="26">
        <v>1.416412037037037E-3</v>
      </c>
      <c r="U46" s="26">
        <v>1.4873958333333334E-3</v>
      </c>
      <c r="V46" s="26">
        <v>1.5315046296296294E-3</v>
      </c>
      <c r="W46" s="26">
        <v>1.5175694444444444E-3</v>
      </c>
      <c r="X46" s="26">
        <v>1.5524768518518518E-3</v>
      </c>
      <c r="Y46" s="26">
        <v>1.5060300925925927E-3</v>
      </c>
      <c r="Z46" s="26">
        <v>1.5244097222222221E-3</v>
      </c>
      <c r="AA46" s="26">
        <v>1.5323842592592594E-3</v>
      </c>
      <c r="AB46" s="26">
        <v>1.5362268518518518E-3</v>
      </c>
      <c r="AC46" s="26">
        <v>1.5706828703703705E-3</v>
      </c>
      <c r="AD46" s="26">
        <v>1.609236111111111E-3</v>
      </c>
      <c r="AE46" s="26">
        <v>1.609236111111111E-3</v>
      </c>
      <c r="AF46" s="26">
        <v>1.6224305555555556E-3</v>
      </c>
      <c r="AG46" s="26">
        <v>1.5800694444444445E-3</v>
      </c>
      <c r="AH46" s="26">
        <v>1.6132986111111111E-3</v>
      </c>
      <c r="AI46" s="26">
        <v>1.6160300925925925E-3</v>
      </c>
      <c r="AJ46" s="26">
        <v>1.5621412037037038E-3</v>
      </c>
      <c r="AK46" s="26">
        <v>1.4127314814814816E-3</v>
      </c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>
        <f t="shared" si="2"/>
        <v>1.2667361111111111E-3</v>
      </c>
      <c r="BD46" s="26">
        <f t="shared" si="3"/>
        <v>1.4843737599206344E-3</v>
      </c>
      <c r="BE46" s="26">
        <v>3.7169194171870349E-3</v>
      </c>
    </row>
    <row r="47" spans="1:57" x14ac:dyDescent="0.2">
      <c r="A47" s="23">
        <v>46</v>
      </c>
      <c r="B47" s="23">
        <v>3</v>
      </c>
      <c r="C47" s="23">
        <v>53</v>
      </c>
      <c r="D47" s="23" t="s">
        <v>148</v>
      </c>
      <c r="E47" s="25" t="s">
        <v>167</v>
      </c>
      <c r="F47" s="23" t="s">
        <v>161</v>
      </c>
      <c r="G47" s="23" t="s">
        <v>116</v>
      </c>
      <c r="H47" s="24" t="s">
        <v>115</v>
      </c>
      <c r="I47" s="25">
        <v>11078</v>
      </c>
      <c r="J47" s="26">
        <v>1.378287037037037E-3</v>
      </c>
      <c r="K47" s="26">
        <v>1.4277430555555556E-3</v>
      </c>
      <c r="L47" s="26">
        <v>1.4100925925925928E-3</v>
      </c>
      <c r="M47" s="26">
        <v>1.4426273148148148E-3</v>
      </c>
      <c r="N47" s="26">
        <v>1.4716550925925928E-3</v>
      </c>
      <c r="O47" s="26">
        <v>1.4836342592592592E-3</v>
      </c>
      <c r="P47" s="26">
        <v>1.5068518518518519E-3</v>
      </c>
      <c r="Q47" s="26">
        <v>1.5292013888888888E-3</v>
      </c>
      <c r="R47" s="26">
        <v>1.4785532407407406E-3</v>
      </c>
      <c r="S47" s="26">
        <v>1.4371759259259259E-3</v>
      </c>
      <c r="T47" s="26">
        <v>1.4647569444444445E-3</v>
      </c>
      <c r="U47" s="26">
        <v>1.4914930555555556E-3</v>
      </c>
      <c r="V47" s="26">
        <v>1.5149537037037039E-3</v>
      </c>
      <c r="W47" s="26">
        <v>1.544733796296296E-3</v>
      </c>
      <c r="X47" s="26">
        <v>1.5987268518518518E-3</v>
      </c>
      <c r="Y47" s="26">
        <v>1.5728587962962964E-3</v>
      </c>
      <c r="Z47" s="26">
        <v>1.5497222222222221E-3</v>
      </c>
      <c r="AA47" s="26">
        <v>1.5803935185185185E-3</v>
      </c>
      <c r="AB47" s="26">
        <v>1.5583680555555557E-3</v>
      </c>
      <c r="AC47" s="26">
        <v>1.5668981481481482E-3</v>
      </c>
      <c r="AD47" s="26">
        <v>1.5427314814814815E-3</v>
      </c>
      <c r="AE47" s="26">
        <v>1.5375810185185182E-3</v>
      </c>
      <c r="AF47" s="26">
        <v>1.5258796296296296E-3</v>
      </c>
      <c r="AG47" s="26">
        <v>1.532048611111111E-3</v>
      </c>
      <c r="AH47" s="26">
        <v>1.4899884259259259E-3</v>
      </c>
      <c r="AI47" s="26">
        <v>1.5080092592592593E-3</v>
      </c>
      <c r="AJ47" s="26">
        <v>1.5963657407407404E-3</v>
      </c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>
        <f t="shared" si="2"/>
        <v>1.378287037037037E-3</v>
      </c>
      <c r="BD47" s="26">
        <f t="shared" si="3"/>
        <v>1.508938185871056E-3</v>
      </c>
      <c r="BE47" s="26">
        <v>3.7612084010350847E-3</v>
      </c>
    </row>
    <row r="48" spans="1:57" x14ac:dyDescent="0.2">
      <c r="A48" s="23">
        <v>47</v>
      </c>
      <c r="B48" s="23">
        <v>11</v>
      </c>
      <c r="C48" s="23">
        <v>14</v>
      </c>
      <c r="D48" s="23" t="s">
        <v>146</v>
      </c>
      <c r="E48" s="25" t="s">
        <v>167</v>
      </c>
      <c r="F48" s="23" t="s">
        <v>111</v>
      </c>
      <c r="G48" s="23" t="s">
        <v>53</v>
      </c>
      <c r="H48" s="24" t="s">
        <v>110</v>
      </c>
      <c r="I48" s="25">
        <v>11030</v>
      </c>
      <c r="J48" s="26">
        <v>1.530636574074074E-3</v>
      </c>
      <c r="K48" s="26">
        <v>1.5208680555555555E-3</v>
      </c>
      <c r="L48" s="26">
        <v>1.5130555555555555E-3</v>
      </c>
      <c r="M48" s="26">
        <v>1.5212384259259261E-3</v>
      </c>
      <c r="N48" s="26">
        <v>1.521550925925926E-3</v>
      </c>
      <c r="O48" s="26">
        <v>1.504548611111111E-3</v>
      </c>
      <c r="P48" s="26">
        <v>1.5152893518518519E-3</v>
      </c>
      <c r="Q48" s="26">
        <v>1.5163310185185186E-3</v>
      </c>
      <c r="R48" s="26">
        <v>1.5183217592592592E-3</v>
      </c>
      <c r="S48" s="26">
        <v>1.4970833333333336E-3</v>
      </c>
      <c r="T48" s="26">
        <v>1.4872569444444445E-3</v>
      </c>
      <c r="U48" s="26">
        <v>1.5460416666666669E-3</v>
      </c>
      <c r="V48" s="26">
        <v>1.5122222222222221E-3</v>
      </c>
      <c r="W48" s="26">
        <v>1.5196412037037036E-3</v>
      </c>
      <c r="X48" s="26">
        <v>1.539826388888889E-3</v>
      </c>
      <c r="Y48" s="26">
        <v>1.5190277777777778E-3</v>
      </c>
      <c r="Z48" s="26">
        <v>1.5264120370370371E-3</v>
      </c>
      <c r="AA48" s="26">
        <v>1.4954513888888888E-3</v>
      </c>
      <c r="AB48" s="26">
        <v>1.5198379629629631E-3</v>
      </c>
      <c r="AC48" s="26">
        <v>1.5171759259259259E-3</v>
      </c>
      <c r="AD48" s="26">
        <v>1.5010069444444444E-3</v>
      </c>
      <c r="AE48" s="26">
        <v>1.4897337962962963E-3</v>
      </c>
      <c r="AF48" s="26">
        <v>1.493796296296296E-3</v>
      </c>
      <c r="AG48" s="26">
        <v>1.4746527777777779E-3</v>
      </c>
      <c r="AH48" s="26">
        <v>1.4801041666666667E-3</v>
      </c>
      <c r="AI48" s="26">
        <v>1.5212847222222225E-3</v>
      </c>
      <c r="AJ48" s="26">
        <v>1.5206134259259261E-3</v>
      </c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>
        <f t="shared" si="2"/>
        <v>1.4746527777777779E-3</v>
      </c>
      <c r="BD48" s="26">
        <f t="shared" si="3"/>
        <v>1.5119633058984913E-3</v>
      </c>
      <c r="BE48" s="26">
        <v>3.7775763070414022E-3</v>
      </c>
    </row>
    <row r="49" spans="1:57" x14ac:dyDescent="0.2">
      <c r="A49" s="23">
        <v>48</v>
      </c>
      <c r="B49" s="23">
        <v>4</v>
      </c>
      <c r="C49" s="23">
        <v>72</v>
      </c>
      <c r="D49" s="23" t="s">
        <v>148</v>
      </c>
      <c r="E49" s="25" t="s">
        <v>167</v>
      </c>
      <c r="F49" s="23" t="s">
        <v>118</v>
      </c>
      <c r="G49" s="23" t="s">
        <v>62</v>
      </c>
      <c r="H49" s="24" t="s">
        <v>117</v>
      </c>
      <c r="I49" s="25">
        <v>10502</v>
      </c>
      <c r="J49" s="26">
        <v>1.3859606481481481E-3</v>
      </c>
      <c r="K49" s="26">
        <v>1.4170833333333333E-3</v>
      </c>
      <c r="L49" s="26">
        <v>1.4021412037037034E-3</v>
      </c>
      <c r="M49" s="26">
        <v>1.4405787037037037E-3</v>
      </c>
      <c r="N49" s="26">
        <v>1.4687615740740739E-3</v>
      </c>
      <c r="O49" s="26">
        <v>1.4860069444444445E-3</v>
      </c>
      <c r="P49" s="26">
        <v>1.5126967592592594E-3</v>
      </c>
      <c r="Q49" s="26">
        <v>1.5276504629629631E-3</v>
      </c>
      <c r="R49" s="26">
        <v>1.5534722222222224E-3</v>
      </c>
      <c r="S49" s="26">
        <v>1.5851273148148146E-3</v>
      </c>
      <c r="T49" s="26">
        <v>1.5947337962962964E-3</v>
      </c>
      <c r="U49" s="26">
        <v>1.6353009259259261E-3</v>
      </c>
      <c r="V49" s="26">
        <v>1.6285300925925927E-3</v>
      </c>
      <c r="W49" s="26">
        <v>1.6147800925925924E-3</v>
      </c>
      <c r="X49" s="26">
        <v>1.6265740740740739E-3</v>
      </c>
      <c r="Y49" s="26">
        <v>1.6294097222222222E-3</v>
      </c>
      <c r="Z49" s="26">
        <v>1.6755787037037036E-3</v>
      </c>
      <c r="AA49" s="26">
        <v>1.6309953703703703E-3</v>
      </c>
      <c r="AB49" s="26">
        <v>1.7083564814814817E-3</v>
      </c>
      <c r="AC49" s="26">
        <v>1.7304629629629629E-3</v>
      </c>
      <c r="AD49" s="26">
        <v>1.6950925925925924E-3</v>
      </c>
      <c r="AE49" s="26">
        <v>1.7267013888888889E-3</v>
      </c>
      <c r="AF49" s="26">
        <v>1.7209259259259259E-3</v>
      </c>
      <c r="AG49" s="26">
        <v>1.6797453703703703E-3</v>
      </c>
      <c r="AH49" s="26">
        <v>1.6300925925925925E-3</v>
      </c>
      <c r="AI49" s="26">
        <v>1.5537847222222222E-3</v>
      </c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>
        <f t="shared" si="2"/>
        <v>1.3859606481481481E-3</v>
      </c>
      <c r="BD49" s="26">
        <f t="shared" si="3"/>
        <v>1.5869439992877493E-3</v>
      </c>
      <c r="BE49" s="26">
        <v>3.9674982543007678E-3</v>
      </c>
    </row>
    <row r="50" spans="1:57" x14ac:dyDescent="0.2">
      <c r="A50" s="23">
        <v>49</v>
      </c>
      <c r="B50" s="23">
        <v>5</v>
      </c>
      <c r="C50" s="23">
        <v>55</v>
      </c>
      <c r="D50" s="23" t="s">
        <v>148</v>
      </c>
      <c r="E50" s="25" t="s">
        <v>167</v>
      </c>
      <c r="F50" s="23" t="s">
        <v>66</v>
      </c>
      <c r="G50" s="23" t="s">
        <v>62</v>
      </c>
      <c r="H50" s="24" t="s">
        <v>119</v>
      </c>
      <c r="I50" s="25">
        <v>9775</v>
      </c>
      <c r="J50" s="26">
        <v>1.51625E-3</v>
      </c>
      <c r="K50" s="26">
        <v>1.6704745370370369E-3</v>
      </c>
      <c r="L50" s="26">
        <v>1.4703356481481483E-3</v>
      </c>
      <c r="M50" s="26">
        <v>1.5614120370370372E-3</v>
      </c>
      <c r="N50" s="26">
        <v>1.7389583333333335E-3</v>
      </c>
      <c r="O50" s="26">
        <v>1.7878587962962963E-3</v>
      </c>
      <c r="P50" s="26">
        <v>1.8131018518518515E-3</v>
      </c>
      <c r="Q50" s="26">
        <v>1.7633101851851852E-3</v>
      </c>
      <c r="R50" s="26">
        <v>1.7179166666666664E-3</v>
      </c>
      <c r="S50" s="26">
        <v>1.7538773148148149E-3</v>
      </c>
      <c r="T50" s="26">
        <v>1.6533217592592595E-3</v>
      </c>
      <c r="U50" s="26">
        <v>1.7665856481481482E-3</v>
      </c>
      <c r="V50" s="26">
        <v>1.6848263888888887E-3</v>
      </c>
      <c r="W50" s="26">
        <v>1.7605439814814816E-3</v>
      </c>
      <c r="X50" s="26">
        <v>1.806111111111111E-3</v>
      </c>
      <c r="Y50" s="26">
        <v>1.8515740740740741E-3</v>
      </c>
      <c r="Z50" s="26">
        <v>1.7517824074074074E-3</v>
      </c>
      <c r="AA50" s="26">
        <v>1.7751157407407405E-3</v>
      </c>
      <c r="AB50" s="26">
        <v>1.7427662037037038E-3</v>
      </c>
      <c r="AC50" s="26">
        <v>1.8081712962962962E-3</v>
      </c>
      <c r="AD50" s="26">
        <v>1.7717476851851852E-3</v>
      </c>
      <c r="AE50" s="26">
        <v>1.7284259259259258E-3</v>
      </c>
      <c r="AF50" s="26">
        <v>1.5116782407407407E-3</v>
      </c>
      <c r="AG50" s="26">
        <v>1.6751967592592593E-3</v>
      </c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>
        <f t="shared" si="2"/>
        <v>1.4703356481481483E-3</v>
      </c>
      <c r="BD50" s="26">
        <f t="shared" si="3"/>
        <v>1.7117226080246913E-3</v>
      </c>
      <c r="BE50" s="26">
        <v>4.2625745950554128E-3</v>
      </c>
    </row>
    <row r="51" spans="1:57" x14ac:dyDescent="0.2">
      <c r="A51" s="23">
        <v>50</v>
      </c>
      <c r="B51" s="23">
        <v>33</v>
      </c>
      <c r="C51" s="23">
        <v>79</v>
      </c>
      <c r="D51" s="23" t="s">
        <v>145</v>
      </c>
      <c r="E51" s="25" t="s">
        <v>167</v>
      </c>
      <c r="F51" s="23"/>
      <c r="G51" s="23" t="s">
        <v>62</v>
      </c>
      <c r="H51" s="24" t="s">
        <v>99</v>
      </c>
      <c r="I51" s="25">
        <v>8012</v>
      </c>
      <c r="J51" s="26">
        <v>1.8004629629629629E-3</v>
      </c>
      <c r="K51" s="26">
        <v>1.9732407407407411E-3</v>
      </c>
      <c r="L51" s="26">
        <v>1.848321759259259E-3</v>
      </c>
      <c r="M51" s="26">
        <v>1.9133217592592589E-3</v>
      </c>
      <c r="N51" s="26">
        <v>1.9521759259259258E-3</v>
      </c>
      <c r="O51" s="26">
        <v>2.0019907407407408E-3</v>
      </c>
      <c r="P51" s="26">
        <v>2.054502314814815E-3</v>
      </c>
      <c r="Q51" s="26">
        <v>2.1112268518518515E-3</v>
      </c>
      <c r="R51" s="26">
        <v>2.0716898148148148E-3</v>
      </c>
      <c r="S51" s="26">
        <v>2.1267361111111109E-3</v>
      </c>
      <c r="T51" s="26">
        <v>2.0758333333333332E-3</v>
      </c>
      <c r="U51" s="26">
        <v>2.1415509259259257E-3</v>
      </c>
      <c r="V51" s="26">
        <v>2.1192592592592595E-3</v>
      </c>
      <c r="W51" s="26">
        <v>2.162326388888889E-3</v>
      </c>
      <c r="X51" s="26">
        <v>2.1650462962962964E-3</v>
      </c>
      <c r="Y51" s="26">
        <v>2.1650462962962964E-3</v>
      </c>
      <c r="Z51" s="26">
        <v>2.2118402777777778E-3</v>
      </c>
      <c r="AA51" s="26">
        <v>2.1488425925925924E-3</v>
      </c>
      <c r="AB51" s="26">
        <v>2.1694791666666668E-3</v>
      </c>
      <c r="AC51" s="26">
        <v>2.2640625E-3</v>
      </c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>
        <f t="shared" si="2"/>
        <v>1.8004629629629629E-3</v>
      </c>
      <c r="BD51" s="26">
        <f t="shared" si="3"/>
        <v>2.0738478009259256E-3</v>
      </c>
      <c r="BE51" s="26">
        <v>5.2005325345315353E-3</v>
      </c>
    </row>
    <row r="52" spans="1:57" x14ac:dyDescent="0.2">
      <c r="A52" s="37">
        <v>1</v>
      </c>
      <c r="B52" s="37">
        <v>1</v>
      </c>
      <c r="C52" s="37">
        <v>78</v>
      </c>
      <c r="D52" s="37" t="s">
        <v>149</v>
      </c>
      <c r="E52" s="38" t="s">
        <v>168</v>
      </c>
      <c r="F52" s="37"/>
      <c r="G52" s="37" t="s">
        <v>62</v>
      </c>
      <c r="H52" s="39" t="s">
        <v>120</v>
      </c>
      <c r="I52" s="38">
        <v>15460</v>
      </c>
      <c r="J52" s="40">
        <v>1.0257175925925926E-3</v>
      </c>
      <c r="K52" s="40">
        <v>1.0721064814814814E-3</v>
      </c>
      <c r="L52" s="40">
        <v>1.0751273148148148E-3</v>
      </c>
      <c r="M52" s="40">
        <v>1.0672106481481481E-3</v>
      </c>
      <c r="N52" s="40">
        <v>1.097662037037037E-3</v>
      </c>
      <c r="O52" s="40">
        <v>1.0869328703703703E-3</v>
      </c>
      <c r="P52" s="40">
        <v>1.077199074074074E-3</v>
      </c>
      <c r="Q52" s="40">
        <v>1.0715046296296295E-3</v>
      </c>
      <c r="R52" s="40">
        <v>1.0862037037037036E-3</v>
      </c>
      <c r="S52" s="40">
        <v>1.085162037037037E-3</v>
      </c>
      <c r="T52" s="40">
        <v>1.0851504629629629E-3</v>
      </c>
      <c r="U52" s="40">
        <v>1.0849884259259261E-3</v>
      </c>
      <c r="V52" s="40">
        <v>1.066273148148148E-3</v>
      </c>
      <c r="W52" s="40">
        <v>1.0843287037037039E-3</v>
      </c>
      <c r="X52" s="40">
        <v>1.0961689814814814E-3</v>
      </c>
      <c r="Y52" s="40">
        <v>1.0971180555555556E-3</v>
      </c>
      <c r="Z52" s="40">
        <v>1.1047337962962961E-3</v>
      </c>
      <c r="AA52" s="40">
        <v>1.0934837962962962E-3</v>
      </c>
      <c r="AB52" s="40">
        <v>1.0808333333333334E-3</v>
      </c>
      <c r="AC52" s="40">
        <v>1.0809259259259259E-3</v>
      </c>
      <c r="AD52" s="40">
        <v>1.0913773148148148E-3</v>
      </c>
      <c r="AE52" s="40">
        <v>1.0853356481481482E-3</v>
      </c>
      <c r="AF52" s="40">
        <v>1.091863425925926E-3</v>
      </c>
      <c r="AG52" s="40">
        <v>1.091863425925926E-3</v>
      </c>
      <c r="AH52" s="40">
        <v>1.0862615740740741E-3</v>
      </c>
      <c r="AI52" s="40">
        <v>1.094386574074074E-3</v>
      </c>
      <c r="AJ52" s="40">
        <v>1.0958449074074074E-3</v>
      </c>
      <c r="AK52" s="40">
        <v>1.0826157407407408E-3</v>
      </c>
      <c r="AL52" s="40">
        <v>1.082361111111111E-3</v>
      </c>
      <c r="AM52" s="40">
        <v>1.0837384259259257E-3</v>
      </c>
      <c r="AN52" s="40">
        <v>1.1024305555555555E-3</v>
      </c>
      <c r="AO52" s="40">
        <v>1.0831597222222221E-3</v>
      </c>
      <c r="AP52" s="40">
        <v>1.0542708333333333E-3</v>
      </c>
      <c r="AQ52" s="40">
        <v>1.0509027777777778E-3</v>
      </c>
      <c r="AR52" s="40">
        <v>1.0568750000000001E-3</v>
      </c>
      <c r="AS52" s="40">
        <v>1.0495486111111111E-3</v>
      </c>
      <c r="AT52" s="40">
        <v>1.0397685185185184E-3</v>
      </c>
      <c r="AU52" s="40">
        <v>1.0504629629629629E-3</v>
      </c>
      <c r="AV52" s="40"/>
      <c r="AW52" s="40"/>
      <c r="AX52" s="40"/>
      <c r="AY52" s="40"/>
      <c r="AZ52" s="40"/>
      <c r="BA52" s="40"/>
      <c r="BB52" s="40"/>
      <c r="BC52" s="40">
        <f t="shared" si="2"/>
        <v>1.0257175925925926E-3</v>
      </c>
      <c r="BD52" s="40">
        <f t="shared" si="3"/>
        <v>1.0787341617933723E-3</v>
      </c>
      <c r="BE52" s="40">
        <v>2.695127210004312E-3</v>
      </c>
    </row>
    <row r="53" spans="1:57" x14ac:dyDescent="0.2">
      <c r="A53" s="37">
        <v>2</v>
      </c>
      <c r="B53" s="37">
        <v>2</v>
      </c>
      <c r="C53" s="37">
        <v>50</v>
      </c>
      <c r="D53" s="37" t="s">
        <v>149</v>
      </c>
      <c r="E53" s="38" t="s">
        <v>168</v>
      </c>
      <c r="F53" s="37" t="s">
        <v>73</v>
      </c>
      <c r="G53" s="37" t="s">
        <v>62</v>
      </c>
      <c r="H53" s="39" t="s">
        <v>121</v>
      </c>
      <c r="I53" s="38">
        <v>15350</v>
      </c>
      <c r="J53" s="40">
        <v>1.0262037037037037E-3</v>
      </c>
      <c r="K53" s="40">
        <v>1.0727662037037036E-3</v>
      </c>
      <c r="L53" s="40">
        <v>1.0752083333333334E-3</v>
      </c>
      <c r="M53" s="40">
        <v>1.070324074074074E-3</v>
      </c>
      <c r="N53" s="40">
        <v>1.0909953703703704E-3</v>
      </c>
      <c r="O53" s="40">
        <v>1.0858796296296296E-3</v>
      </c>
      <c r="P53" s="40">
        <v>1.0800694444444445E-3</v>
      </c>
      <c r="Q53" s="40">
        <v>1.0791666666666666E-3</v>
      </c>
      <c r="R53" s="40">
        <v>1.111261574074074E-3</v>
      </c>
      <c r="S53" s="40">
        <v>1.0856365740740742E-3</v>
      </c>
      <c r="T53" s="40">
        <v>1.0967708333333335E-3</v>
      </c>
      <c r="U53" s="40">
        <v>1.0970601851851851E-3</v>
      </c>
      <c r="V53" s="40">
        <v>1.1105671296296295E-3</v>
      </c>
      <c r="W53" s="40">
        <v>1.1005208333333333E-3</v>
      </c>
      <c r="X53" s="40">
        <v>1.1129861111111113E-3</v>
      </c>
      <c r="Y53" s="40">
        <v>1.0996643518518519E-3</v>
      </c>
      <c r="Z53" s="40">
        <v>1.0938194444444444E-3</v>
      </c>
      <c r="AA53" s="40">
        <v>1.1163773148148148E-3</v>
      </c>
      <c r="AB53" s="40">
        <v>1.1100462962962963E-3</v>
      </c>
      <c r="AC53" s="40">
        <v>1.1073842592592591E-3</v>
      </c>
      <c r="AD53" s="40">
        <v>1.0979398148148148E-3</v>
      </c>
      <c r="AE53" s="40">
        <v>1.1112268518518517E-3</v>
      </c>
      <c r="AF53" s="40">
        <v>1.1017245370370369E-3</v>
      </c>
      <c r="AG53" s="40">
        <v>1.0969212962962961E-3</v>
      </c>
      <c r="AH53" s="40">
        <v>1.0883564814814814E-3</v>
      </c>
      <c r="AI53" s="40">
        <v>1.0875231481481482E-3</v>
      </c>
      <c r="AJ53" s="40">
        <v>1.1036342592592593E-3</v>
      </c>
      <c r="AK53" s="40">
        <v>1.100925925925926E-3</v>
      </c>
      <c r="AL53" s="40">
        <v>1.100925925925926E-3</v>
      </c>
      <c r="AM53" s="40">
        <v>1.0932291666666666E-3</v>
      </c>
      <c r="AN53" s="40">
        <v>1.0765509259259259E-3</v>
      </c>
      <c r="AO53" s="40">
        <v>1.0730787037037039E-3</v>
      </c>
      <c r="AP53" s="40">
        <v>1.0773958333333332E-3</v>
      </c>
      <c r="AQ53" s="40">
        <v>1.077511574074074E-3</v>
      </c>
      <c r="AR53" s="40">
        <v>1.0748842592592592E-3</v>
      </c>
      <c r="AS53" s="40">
        <v>1.0561458333333334E-3</v>
      </c>
      <c r="AT53" s="40">
        <v>1.0429166666666666E-3</v>
      </c>
      <c r="AU53" s="40">
        <v>1.020335648148148E-3</v>
      </c>
      <c r="AV53" s="40"/>
      <c r="AW53" s="40"/>
      <c r="AX53" s="40"/>
      <c r="AY53" s="40"/>
      <c r="AZ53" s="40"/>
      <c r="BA53" s="40"/>
      <c r="BB53" s="40"/>
      <c r="BC53" s="40">
        <f t="shared" si="2"/>
        <v>1.020335648148148E-3</v>
      </c>
      <c r="BD53" s="40">
        <f t="shared" si="3"/>
        <v>1.0869456627680316E-3</v>
      </c>
      <c r="BE53" s="40">
        <v>2.7144408251900108E-3</v>
      </c>
    </row>
    <row r="54" spans="1:57" x14ac:dyDescent="0.2">
      <c r="A54" s="37">
        <v>3</v>
      </c>
      <c r="B54" s="37">
        <v>3</v>
      </c>
      <c r="C54" s="37">
        <v>41</v>
      </c>
      <c r="D54" s="37" t="s">
        <v>149</v>
      </c>
      <c r="E54" s="38" t="s">
        <v>168</v>
      </c>
      <c r="F54" s="37" t="s">
        <v>123</v>
      </c>
      <c r="G54" s="37" t="s">
        <v>62</v>
      </c>
      <c r="H54" s="39" t="s">
        <v>122</v>
      </c>
      <c r="I54" s="38">
        <v>12771</v>
      </c>
      <c r="J54" s="40">
        <v>1.2095949074074075E-3</v>
      </c>
      <c r="K54" s="40">
        <v>1.2820254629629629E-3</v>
      </c>
      <c r="L54" s="40">
        <v>1.2880092592592594E-3</v>
      </c>
      <c r="M54" s="40">
        <v>1.3080439814814814E-3</v>
      </c>
      <c r="N54" s="40">
        <v>1.3288194444444443E-3</v>
      </c>
      <c r="O54" s="40">
        <v>1.2902546296296295E-3</v>
      </c>
      <c r="P54" s="40">
        <v>1.3494675925925924E-3</v>
      </c>
      <c r="Q54" s="40">
        <v>1.2929282407407408E-3</v>
      </c>
      <c r="R54" s="40">
        <v>1.2857175925925924E-3</v>
      </c>
      <c r="S54" s="40">
        <v>1.3176967592592591E-3</v>
      </c>
      <c r="T54" s="40">
        <v>1.305972222222222E-3</v>
      </c>
      <c r="U54" s="40">
        <v>1.3221759259259261E-3</v>
      </c>
      <c r="V54" s="40">
        <v>1.3258333333333334E-3</v>
      </c>
      <c r="W54" s="40">
        <v>1.3195254629629631E-3</v>
      </c>
      <c r="X54" s="40">
        <v>1.313425925925926E-3</v>
      </c>
      <c r="Y54" s="40">
        <v>1.3369560185185186E-3</v>
      </c>
      <c r="Z54" s="40">
        <v>1.3410300925925927E-3</v>
      </c>
      <c r="AA54" s="40">
        <v>1.299537037037037E-3</v>
      </c>
      <c r="AB54" s="40">
        <v>1.3371527777777776E-3</v>
      </c>
      <c r="AC54" s="40">
        <v>1.2984606481481482E-3</v>
      </c>
      <c r="AD54" s="40">
        <v>1.3144907407407409E-3</v>
      </c>
      <c r="AE54" s="40">
        <v>1.2933217592592593E-3</v>
      </c>
      <c r="AF54" s="40">
        <v>1.3400462962962964E-3</v>
      </c>
      <c r="AG54" s="40">
        <v>1.3186689814814816E-3</v>
      </c>
      <c r="AH54" s="40">
        <v>1.304502314814815E-3</v>
      </c>
      <c r="AI54" s="40">
        <v>1.326539351851852E-3</v>
      </c>
      <c r="AJ54" s="40">
        <v>1.3110416666666667E-3</v>
      </c>
      <c r="AK54" s="40">
        <v>1.2859143518518519E-3</v>
      </c>
      <c r="AL54" s="40">
        <v>1.2924074074074073E-3</v>
      </c>
      <c r="AM54" s="40">
        <v>1.2974189814814814E-3</v>
      </c>
      <c r="AN54" s="40">
        <v>1.2649537037037037E-3</v>
      </c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>
        <f t="shared" si="2"/>
        <v>1.2095949074074075E-3</v>
      </c>
      <c r="BD54" s="40">
        <f t="shared" si="3"/>
        <v>1.3065139635603349E-3</v>
      </c>
      <c r="BE54" s="40">
        <v>3.2626001618249675E-3</v>
      </c>
    </row>
    <row r="55" spans="1:57" x14ac:dyDescent="0.2">
      <c r="A55" s="23">
        <v>4</v>
      </c>
      <c r="B55" s="23">
        <v>4</v>
      </c>
      <c r="C55" s="23">
        <v>74</v>
      </c>
      <c r="D55" s="23" t="s">
        <v>149</v>
      </c>
      <c r="E55" s="25" t="s">
        <v>168</v>
      </c>
      <c r="F55" s="23"/>
      <c r="G55" s="23" t="s">
        <v>62</v>
      </c>
      <c r="H55" s="24" t="s">
        <v>124</v>
      </c>
      <c r="I55" s="25">
        <v>12692</v>
      </c>
      <c r="J55" s="26">
        <v>1.2454282407407407E-3</v>
      </c>
      <c r="K55" s="26">
        <v>1.2992708333333335E-3</v>
      </c>
      <c r="L55" s="26">
        <v>1.2778472222222223E-3</v>
      </c>
      <c r="M55" s="26">
        <v>1.29875E-3</v>
      </c>
      <c r="N55" s="26">
        <v>1.3256481481481481E-3</v>
      </c>
      <c r="O55" s="26">
        <v>1.2949189814814813E-3</v>
      </c>
      <c r="P55" s="26">
        <v>1.3224189814814815E-3</v>
      </c>
      <c r="Q55" s="26">
        <v>1.2806828703703706E-3</v>
      </c>
      <c r="R55" s="26">
        <v>1.295324074074074E-3</v>
      </c>
      <c r="S55" s="26">
        <v>1.3246296296296296E-3</v>
      </c>
      <c r="T55" s="26">
        <v>1.3199768518518519E-3</v>
      </c>
      <c r="U55" s="26">
        <v>1.333923611111111E-3</v>
      </c>
      <c r="V55" s="26">
        <v>1.3063194444444444E-3</v>
      </c>
      <c r="W55" s="26">
        <v>1.3303124999999999E-3</v>
      </c>
      <c r="X55" s="26">
        <v>1.3167592592592591E-3</v>
      </c>
      <c r="Y55" s="26">
        <v>1.3373842592592593E-3</v>
      </c>
      <c r="Z55" s="26">
        <v>1.3512384259259259E-3</v>
      </c>
      <c r="AA55" s="26">
        <v>1.322361111111111E-3</v>
      </c>
      <c r="AB55" s="26">
        <v>1.3380208333333334E-3</v>
      </c>
      <c r="AC55" s="26">
        <v>1.3217708333333334E-3</v>
      </c>
      <c r="AD55" s="26">
        <v>1.3348611111111113E-3</v>
      </c>
      <c r="AE55" s="26">
        <v>1.3249768518518521E-3</v>
      </c>
      <c r="AF55" s="26">
        <v>1.3449652777777776E-3</v>
      </c>
      <c r="AG55" s="26">
        <v>1.3051388888888889E-3</v>
      </c>
      <c r="AH55" s="26">
        <v>1.3400347222222223E-3</v>
      </c>
      <c r="AI55" s="26">
        <v>1.3370486111111109E-3</v>
      </c>
      <c r="AJ55" s="26">
        <v>1.3332870370370371E-3</v>
      </c>
      <c r="AK55" s="26">
        <v>1.3430208333333332E-3</v>
      </c>
      <c r="AL55" s="26">
        <v>1.3051736111111111E-3</v>
      </c>
      <c r="AM55" s="26">
        <v>1.2720023148148148E-3</v>
      </c>
      <c r="AN55" s="26">
        <v>1.2825115740740742E-3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>
        <f t="shared" si="2"/>
        <v>1.2454282407407407E-3</v>
      </c>
      <c r="BD55" s="26">
        <f t="shared" si="3"/>
        <v>1.315032482078853E-3</v>
      </c>
      <c r="BE55" s="26">
        <v>3.2829078684735789E-3</v>
      </c>
    </row>
    <row r="56" spans="1:57" x14ac:dyDescent="0.2">
      <c r="A56" s="23">
        <v>5</v>
      </c>
      <c r="B56" s="23">
        <v>1</v>
      </c>
      <c r="C56" s="23">
        <v>22</v>
      </c>
      <c r="D56" s="23" t="s">
        <v>151</v>
      </c>
      <c r="E56" s="25" t="s">
        <v>168</v>
      </c>
      <c r="F56" s="23"/>
      <c r="G56" s="23" t="s">
        <v>53</v>
      </c>
      <c r="H56" s="24" t="s">
        <v>144</v>
      </c>
      <c r="I56" s="25">
        <v>12570</v>
      </c>
      <c r="J56" s="26">
        <v>1.3078703703703705E-3</v>
      </c>
      <c r="K56" s="26">
        <v>1.3425925925925925E-3</v>
      </c>
      <c r="L56" s="26">
        <v>1.3194444444444443E-3</v>
      </c>
      <c r="M56" s="26">
        <v>1.3310185185185185E-3</v>
      </c>
      <c r="N56" s="26">
        <v>1.3425925925925925E-3</v>
      </c>
      <c r="O56" s="26">
        <v>1.3541666666666667E-3</v>
      </c>
      <c r="P56" s="26">
        <v>1.3310185185185185E-3</v>
      </c>
      <c r="Q56" s="26">
        <v>1.3310185185185185E-3</v>
      </c>
      <c r="R56" s="26">
        <v>1.3194444444444443E-3</v>
      </c>
      <c r="S56" s="26">
        <v>1.3368055555555555E-3</v>
      </c>
      <c r="T56" s="26">
        <v>1.3368055555555555E-3</v>
      </c>
      <c r="U56" s="26">
        <v>1.3194444444444443E-3</v>
      </c>
      <c r="V56" s="26">
        <v>1.3194444444444443E-3</v>
      </c>
      <c r="W56" s="26">
        <v>1.3310185185185185E-3</v>
      </c>
      <c r="X56" s="26">
        <v>1.3194444444444443E-3</v>
      </c>
      <c r="Y56" s="26">
        <v>1.3541666666666667E-3</v>
      </c>
      <c r="Z56" s="26">
        <v>1.3252314814814813E-3</v>
      </c>
      <c r="AA56" s="26">
        <v>1.3252314814814813E-3</v>
      </c>
      <c r="AB56" s="26">
        <v>1.3310185185185185E-3</v>
      </c>
      <c r="AC56" s="26">
        <v>1.3425925925925925E-3</v>
      </c>
      <c r="AD56" s="26">
        <v>1.3368055555555555E-3</v>
      </c>
      <c r="AE56" s="26">
        <v>1.3368055555555555E-3</v>
      </c>
      <c r="AF56" s="26">
        <v>1.3368055555555555E-3</v>
      </c>
      <c r="AG56" s="26">
        <v>1.3368055555555555E-3</v>
      </c>
      <c r="AH56" s="26">
        <v>1.3310185185185185E-3</v>
      </c>
      <c r="AI56" s="26">
        <v>1.3310185185185185E-3</v>
      </c>
      <c r="AJ56" s="26">
        <v>1.3310185185185185E-3</v>
      </c>
      <c r="AK56" s="26">
        <v>1.3310185185185185E-3</v>
      </c>
      <c r="AL56" s="26">
        <v>1.3310185185185185E-3</v>
      </c>
      <c r="AM56" s="26">
        <v>1.2962962962962963E-3</v>
      </c>
      <c r="AN56" s="26">
        <v>1.2731481481481483E-3</v>
      </c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>
        <f t="shared" si="2"/>
        <v>1.2731481481481483E-3</v>
      </c>
      <c r="BD56" s="26">
        <f t="shared" si="3"/>
        <v>1.3287783751493427E-3</v>
      </c>
      <c r="BE56" s="26">
        <v>3.3147706178732429E-3</v>
      </c>
    </row>
    <row r="57" spans="1:57" x14ac:dyDescent="0.2">
      <c r="A57" s="23">
        <v>6</v>
      </c>
      <c r="B57" s="23">
        <v>5</v>
      </c>
      <c r="C57" s="23">
        <v>26</v>
      </c>
      <c r="D57" s="23" t="s">
        <v>149</v>
      </c>
      <c r="E57" s="25" t="s">
        <v>168</v>
      </c>
      <c r="F57" s="23" t="s">
        <v>61</v>
      </c>
      <c r="G57" s="23" t="s">
        <v>62</v>
      </c>
      <c r="H57" s="24" t="s">
        <v>125</v>
      </c>
      <c r="I57" s="25">
        <v>11995</v>
      </c>
      <c r="J57" s="26">
        <v>1.2167939814814817E-3</v>
      </c>
      <c r="K57" s="26">
        <v>1.3138425925925924E-3</v>
      </c>
      <c r="L57" s="26">
        <v>1.3354166666666668E-3</v>
      </c>
      <c r="M57" s="26">
        <v>1.3391550925925925E-3</v>
      </c>
      <c r="N57" s="26">
        <v>1.3540046296296295E-3</v>
      </c>
      <c r="O57" s="26">
        <v>1.3890277777777779E-3</v>
      </c>
      <c r="P57" s="26">
        <v>1.3690277777777778E-3</v>
      </c>
      <c r="Q57" s="26">
        <v>1.4208101851851853E-3</v>
      </c>
      <c r="R57" s="26">
        <v>1.4530555555555555E-3</v>
      </c>
      <c r="S57" s="26">
        <v>1.8161458333333335E-3</v>
      </c>
      <c r="T57" s="26">
        <v>1.4077662037037036E-3</v>
      </c>
      <c r="U57" s="26">
        <v>1.373912037037037E-3</v>
      </c>
      <c r="V57" s="26">
        <v>1.3880671296296297E-3</v>
      </c>
      <c r="W57" s="26">
        <v>1.4143402777777776E-3</v>
      </c>
      <c r="X57" s="26">
        <v>1.4276273148148147E-3</v>
      </c>
      <c r="Y57" s="26">
        <v>1.4107754629629629E-3</v>
      </c>
      <c r="Z57" s="26">
        <v>1.4275925925925925E-3</v>
      </c>
      <c r="AA57" s="26">
        <v>1.4502430555555555E-3</v>
      </c>
      <c r="AB57" s="26">
        <v>1.446712962962963E-3</v>
      </c>
      <c r="AC57" s="26">
        <v>1.3791087962962965E-3</v>
      </c>
      <c r="AD57" s="26">
        <v>1.3337384259259259E-3</v>
      </c>
      <c r="AE57" s="26">
        <v>1.3972106481481481E-3</v>
      </c>
      <c r="AF57" s="26">
        <v>1.3957175925925925E-3</v>
      </c>
      <c r="AG57" s="26">
        <v>1.3732870370370372E-3</v>
      </c>
      <c r="AH57" s="26">
        <v>1.3760763888888887E-3</v>
      </c>
      <c r="AI57" s="26">
        <v>1.3686689814814813E-3</v>
      </c>
      <c r="AJ57" s="26">
        <v>1.3738425925925925E-3</v>
      </c>
      <c r="AK57" s="26">
        <v>1.3766435185185184E-3</v>
      </c>
      <c r="AL57" s="26">
        <v>1.322060185185185E-3</v>
      </c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>
        <f t="shared" si="2"/>
        <v>1.2167939814814817E-3</v>
      </c>
      <c r="BD57" s="26">
        <f t="shared" si="3"/>
        <v>1.3948507343550447E-3</v>
      </c>
      <c r="BE57" s="26">
        <v>3.4736695845491179E-3</v>
      </c>
    </row>
    <row r="58" spans="1:57" x14ac:dyDescent="0.2">
      <c r="A58" s="23">
        <v>7</v>
      </c>
      <c r="B58" s="23">
        <v>6</v>
      </c>
      <c r="C58" s="23">
        <v>62</v>
      </c>
      <c r="D58" s="23" t="s">
        <v>149</v>
      </c>
      <c r="E58" s="25" t="s">
        <v>168</v>
      </c>
      <c r="F58" s="23" t="s">
        <v>127</v>
      </c>
      <c r="G58" s="23" t="s">
        <v>62</v>
      </c>
      <c r="H58" s="24" t="s">
        <v>126</v>
      </c>
      <c r="I58" s="25">
        <v>11702</v>
      </c>
      <c r="J58" s="26">
        <v>1.5453125E-3</v>
      </c>
      <c r="K58" s="26">
        <v>1.5555324074074074E-3</v>
      </c>
      <c r="L58" s="26">
        <v>1.5676273148148149E-3</v>
      </c>
      <c r="M58" s="26">
        <v>1.5538194444444443E-3</v>
      </c>
      <c r="N58" s="26">
        <v>1.5547800925925926E-3</v>
      </c>
      <c r="O58" s="26">
        <v>1.5524768518518518E-3</v>
      </c>
      <c r="P58" s="26">
        <v>1.5649189814814816E-3</v>
      </c>
      <c r="Q58" s="26">
        <v>1.5001041666666667E-3</v>
      </c>
      <c r="R58" s="26">
        <v>1.5278472222222221E-3</v>
      </c>
      <c r="S58" s="26">
        <v>1.5475810185185184E-3</v>
      </c>
      <c r="T58" s="26">
        <v>1.5146412037037038E-3</v>
      </c>
      <c r="U58" s="26">
        <v>1.534236111111111E-3</v>
      </c>
      <c r="V58" s="26">
        <v>1.5250578703703702E-3</v>
      </c>
      <c r="W58" s="26">
        <v>1.4265277777777776E-3</v>
      </c>
      <c r="X58" s="26">
        <v>1.3527893518518518E-3</v>
      </c>
      <c r="Y58" s="26">
        <v>1.3486342592592593E-3</v>
      </c>
      <c r="Z58" s="26">
        <v>1.3840624999999999E-3</v>
      </c>
      <c r="AA58" s="26">
        <v>1.3462731481481479E-3</v>
      </c>
      <c r="AB58" s="26">
        <v>1.3763425925925924E-3</v>
      </c>
      <c r="AC58" s="26">
        <v>1.3698958333333332E-3</v>
      </c>
      <c r="AD58" s="26">
        <v>1.3594907407407408E-3</v>
      </c>
      <c r="AE58" s="26">
        <v>1.354525462962963E-3</v>
      </c>
      <c r="AF58" s="26">
        <v>1.3472222222222221E-3</v>
      </c>
      <c r="AG58" s="26">
        <v>1.3221759259259261E-3</v>
      </c>
      <c r="AH58" s="26">
        <v>1.3182175925925924E-3</v>
      </c>
      <c r="AI58" s="26">
        <v>1.2984374999999999E-3</v>
      </c>
      <c r="AJ58" s="26">
        <v>1.3024189814814817E-3</v>
      </c>
      <c r="AK58" s="26">
        <v>1.2697453703703705E-3</v>
      </c>
      <c r="AL58" s="26">
        <v>1.144837962962963E-3</v>
      </c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>
        <f t="shared" si="2"/>
        <v>1.144837962962963E-3</v>
      </c>
      <c r="BD58" s="26">
        <f t="shared" si="3"/>
        <v>1.426397669220945E-3</v>
      </c>
      <c r="BE58" s="26">
        <v>3.5606449040050132E-3</v>
      </c>
    </row>
    <row r="59" spans="1:57" x14ac:dyDescent="0.2">
      <c r="A59" s="23">
        <v>8</v>
      </c>
      <c r="B59" s="23">
        <v>7</v>
      </c>
      <c r="C59" s="23">
        <v>70</v>
      </c>
      <c r="D59" s="23" t="s">
        <v>149</v>
      </c>
      <c r="E59" s="25" t="s">
        <v>168</v>
      </c>
      <c r="F59" s="23" t="s">
        <v>129</v>
      </c>
      <c r="G59" s="23" t="s">
        <v>62</v>
      </c>
      <c r="H59" s="24" t="s">
        <v>128</v>
      </c>
      <c r="I59" s="25">
        <v>11655</v>
      </c>
      <c r="J59" s="26">
        <v>1.5524652777777776E-3</v>
      </c>
      <c r="K59" s="26">
        <v>1.5568055555555554E-3</v>
      </c>
      <c r="L59" s="26">
        <v>1.5568171296296296E-3</v>
      </c>
      <c r="M59" s="26">
        <v>1.5568055555555554E-3</v>
      </c>
      <c r="N59" s="26">
        <v>1.5496759259259257E-3</v>
      </c>
      <c r="O59" s="26">
        <v>1.5496643518518518E-3</v>
      </c>
      <c r="P59" s="26">
        <v>1.5584027777777777E-3</v>
      </c>
      <c r="Q59" s="26">
        <v>1.521087962962963E-3</v>
      </c>
      <c r="R59" s="26">
        <v>1.5265972222222224E-3</v>
      </c>
      <c r="S59" s="26">
        <v>1.5381481481481481E-3</v>
      </c>
      <c r="T59" s="26">
        <v>1.5206828703703702E-3</v>
      </c>
      <c r="U59" s="26">
        <v>1.537465277777778E-3</v>
      </c>
      <c r="V59" s="26">
        <v>1.5224305555555555E-3</v>
      </c>
      <c r="W59" s="26">
        <v>1.4273958333333335E-3</v>
      </c>
      <c r="X59" s="26">
        <v>1.3612731481481481E-3</v>
      </c>
      <c r="Y59" s="26">
        <v>1.3435648148148148E-3</v>
      </c>
      <c r="Z59" s="26">
        <v>1.3842476851851852E-3</v>
      </c>
      <c r="AA59" s="26">
        <v>1.3428935185185184E-3</v>
      </c>
      <c r="AB59" s="26">
        <v>1.3774652777777778E-3</v>
      </c>
      <c r="AC59" s="26">
        <v>1.3714814814814816E-3</v>
      </c>
      <c r="AD59" s="26">
        <v>1.3594791666666668E-3</v>
      </c>
      <c r="AE59" s="26">
        <v>1.3547453703703701E-3</v>
      </c>
      <c r="AF59" s="26">
        <v>1.350011574074074E-3</v>
      </c>
      <c r="AG59" s="26">
        <v>1.3228819444444445E-3</v>
      </c>
      <c r="AH59" s="26">
        <v>1.317650462962963E-3</v>
      </c>
      <c r="AI59" s="26">
        <v>1.2938310185185184E-3</v>
      </c>
      <c r="AJ59" s="26">
        <v>1.2885416666666666E-3</v>
      </c>
      <c r="AK59" s="26">
        <v>1.2466550925925926E-3</v>
      </c>
      <c r="AL59" s="26">
        <v>1.2631712962962963E-3</v>
      </c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>
        <f t="shared" si="2"/>
        <v>1.2466550925925926E-3</v>
      </c>
      <c r="BD59" s="26">
        <f t="shared" si="3"/>
        <v>1.4293909642401018E-3</v>
      </c>
      <c r="BE59" s="26">
        <v>3.5750035750035749E-3</v>
      </c>
    </row>
    <row r="60" spans="1:57" x14ac:dyDescent="0.2">
      <c r="A60" s="23">
        <v>9</v>
      </c>
      <c r="B60" s="23">
        <v>1</v>
      </c>
      <c r="C60" s="23">
        <v>71</v>
      </c>
      <c r="D60" s="23" t="s">
        <v>150</v>
      </c>
      <c r="E60" s="25" t="s">
        <v>168</v>
      </c>
      <c r="F60" s="23"/>
      <c r="G60" s="23" t="s">
        <v>62</v>
      </c>
      <c r="H60" s="24" t="s">
        <v>141</v>
      </c>
      <c r="I60" s="25">
        <v>11330</v>
      </c>
      <c r="J60" s="26">
        <v>1.5496643518518518E-3</v>
      </c>
      <c r="K60" s="26">
        <v>1.5552777777777776E-3</v>
      </c>
      <c r="L60" s="26">
        <v>1.5693518518518515E-3</v>
      </c>
      <c r="M60" s="26">
        <v>1.5529282407407408E-3</v>
      </c>
      <c r="N60" s="26">
        <v>1.5506249999999999E-3</v>
      </c>
      <c r="O60" s="26">
        <v>1.5490624999999999E-3</v>
      </c>
      <c r="P60" s="26">
        <v>1.5535763888888891E-3</v>
      </c>
      <c r="Q60" s="26">
        <v>1.5064699074074075E-3</v>
      </c>
      <c r="R60" s="26">
        <v>1.545486111111111E-3</v>
      </c>
      <c r="S60" s="26">
        <v>1.5316319444444446E-3</v>
      </c>
      <c r="T60" s="26">
        <v>1.5285532407407407E-3</v>
      </c>
      <c r="U60" s="26">
        <v>1.5277893518518516E-3</v>
      </c>
      <c r="V60" s="26">
        <v>1.5321990740740741E-3</v>
      </c>
      <c r="W60" s="26">
        <v>1.4789120370370373E-3</v>
      </c>
      <c r="X60" s="26">
        <v>1.4464004629629629E-3</v>
      </c>
      <c r="Y60" s="26">
        <v>1.4402199074074074E-3</v>
      </c>
      <c r="Z60" s="26">
        <v>1.4665277777777778E-3</v>
      </c>
      <c r="AA60" s="26">
        <v>1.4518518518518517E-3</v>
      </c>
      <c r="AB60" s="26">
        <v>1.407025462962963E-3</v>
      </c>
      <c r="AC60" s="26">
        <v>1.4238078703703704E-3</v>
      </c>
      <c r="AD60" s="26">
        <v>1.4127662037037036E-3</v>
      </c>
      <c r="AE60" s="26">
        <v>1.407314814814815E-3</v>
      </c>
      <c r="AF60" s="26">
        <v>1.4069791666666666E-3</v>
      </c>
      <c r="AG60" s="26">
        <v>1.3911921296296296E-3</v>
      </c>
      <c r="AH60" s="26">
        <v>1.3924999999999999E-3</v>
      </c>
      <c r="AI60" s="26">
        <v>1.3744328703703705E-3</v>
      </c>
      <c r="AJ60" s="26">
        <v>1.3449768518518518E-3</v>
      </c>
      <c r="AK60" s="26">
        <v>1.3088194444444443E-3</v>
      </c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>
        <f t="shared" si="2"/>
        <v>1.3088194444444443E-3</v>
      </c>
      <c r="BD60" s="26">
        <f t="shared" si="3"/>
        <v>1.4716550925925923E-3</v>
      </c>
      <c r="BE60" s="26">
        <v>3.6775522212415413E-3</v>
      </c>
    </row>
    <row r="61" spans="1:57" x14ac:dyDescent="0.2">
      <c r="A61" s="23">
        <v>10</v>
      </c>
      <c r="B61" s="23">
        <v>8</v>
      </c>
      <c r="C61" s="23">
        <v>54</v>
      </c>
      <c r="D61" s="23" t="s">
        <v>149</v>
      </c>
      <c r="E61" s="25" t="s">
        <v>168</v>
      </c>
      <c r="F61" s="23" t="s">
        <v>73</v>
      </c>
      <c r="G61" s="23" t="s">
        <v>62</v>
      </c>
      <c r="H61" s="24" t="s">
        <v>130</v>
      </c>
      <c r="I61" s="25">
        <v>11281</v>
      </c>
      <c r="J61" s="26">
        <v>1.5670138888888888E-3</v>
      </c>
      <c r="K61" s="26">
        <v>1.5482523148148148E-3</v>
      </c>
      <c r="L61" s="26">
        <v>1.4445833333333333E-3</v>
      </c>
      <c r="M61" s="26">
        <v>1.488923611111111E-3</v>
      </c>
      <c r="N61" s="26">
        <v>1.4427430555555556E-3</v>
      </c>
      <c r="O61" s="26">
        <v>1.4488310185185186E-3</v>
      </c>
      <c r="P61" s="26">
        <v>1.4561342592592594E-3</v>
      </c>
      <c r="Q61" s="26">
        <v>1.4787037037037036E-3</v>
      </c>
      <c r="R61" s="26">
        <v>1.4762152777777777E-3</v>
      </c>
      <c r="S61" s="26">
        <v>1.4533680555555556E-3</v>
      </c>
      <c r="T61" s="26">
        <v>1.4661111111111114E-3</v>
      </c>
      <c r="U61" s="26">
        <v>1.4815393518518519E-3</v>
      </c>
      <c r="V61" s="26">
        <v>1.4563310185185185E-3</v>
      </c>
      <c r="W61" s="26">
        <v>1.492939814814815E-3</v>
      </c>
      <c r="X61" s="26">
        <v>1.4862962962962963E-3</v>
      </c>
      <c r="Y61" s="26">
        <v>1.4988541666666666E-3</v>
      </c>
      <c r="Z61" s="26">
        <v>1.4910532407407407E-3</v>
      </c>
      <c r="AA61" s="26">
        <v>1.4817708333333334E-3</v>
      </c>
      <c r="AB61" s="26">
        <v>1.4542361111111112E-3</v>
      </c>
      <c r="AC61" s="26">
        <v>1.4335648148148148E-3</v>
      </c>
      <c r="AD61" s="26">
        <v>1.4769212962962963E-3</v>
      </c>
      <c r="AE61" s="26">
        <v>1.4926736111111111E-3</v>
      </c>
      <c r="AF61" s="26">
        <v>1.4938425925925924E-3</v>
      </c>
      <c r="AG61" s="26">
        <v>1.4889351851851852E-3</v>
      </c>
      <c r="AH61" s="26">
        <v>1.4938310185185185E-3</v>
      </c>
      <c r="AI61" s="26">
        <v>1.4617939814814815E-3</v>
      </c>
      <c r="AJ61" s="26">
        <v>1.4879513888888891E-3</v>
      </c>
      <c r="AK61" s="26">
        <v>1.4109259259259259E-3</v>
      </c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>
        <f t="shared" si="2"/>
        <v>1.4109259259259259E-3</v>
      </c>
      <c r="BD61" s="26">
        <f t="shared" si="3"/>
        <v>1.4769407242063491E-3</v>
      </c>
      <c r="BE61" s="26">
        <v>3.6935259876488486E-3</v>
      </c>
    </row>
    <row r="62" spans="1:57" x14ac:dyDescent="0.2">
      <c r="A62" s="23">
        <v>11</v>
      </c>
      <c r="B62" s="23">
        <v>9</v>
      </c>
      <c r="C62" s="23">
        <v>73</v>
      </c>
      <c r="D62" s="23" t="s">
        <v>149</v>
      </c>
      <c r="E62" s="25" t="s">
        <v>168</v>
      </c>
      <c r="F62" s="23" t="s">
        <v>132</v>
      </c>
      <c r="G62" s="23" t="s">
        <v>62</v>
      </c>
      <c r="H62" s="24" t="s">
        <v>131</v>
      </c>
      <c r="I62" s="25">
        <v>11175</v>
      </c>
      <c r="J62" s="26">
        <v>1.5518865740740738E-3</v>
      </c>
      <c r="K62" s="26">
        <v>1.5525925925925924E-3</v>
      </c>
      <c r="L62" s="26">
        <v>1.5748263888888888E-3</v>
      </c>
      <c r="M62" s="26">
        <v>1.5517361111111112E-3</v>
      </c>
      <c r="N62" s="26">
        <v>1.5534490740740741E-3</v>
      </c>
      <c r="O62" s="26">
        <v>1.5439236111111114E-3</v>
      </c>
      <c r="P62" s="26">
        <v>1.5551388888888889E-3</v>
      </c>
      <c r="Q62" s="26">
        <v>1.5002893518518518E-3</v>
      </c>
      <c r="R62" s="26">
        <v>1.4109259259259259E-3</v>
      </c>
      <c r="S62" s="26">
        <v>1.3928125000000002E-3</v>
      </c>
      <c r="T62" s="26">
        <v>1.4588541666666667E-3</v>
      </c>
      <c r="U62" s="26">
        <v>1.4206712962962964E-3</v>
      </c>
      <c r="V62" s="26">
        <v>1.417488425925926E-3</v>
      </c>
      <c r="W62" s="26">
        <v>1.4501273148148147E-3</v>
      </c>
      <c r="X62" s="26">
        <v>1.4646990740740742E-3</v>
      </c>
      <c r="Y62" s="26">
        <v>1.4954745370370371E-3</v>
      </c>
      <c r="Z62" s="26">
        <v>1.4665625E-3</v>
      </c>
      <c r="AA62" s="26">
        <v>1.4870370370370369E-3</v>
      </c>
      <c r="AB62" s="26">
        <v>1.4587037037037036E-3</v>
      </c>
      <c r="AC62" s="26">
        <v>1.4878819444444445E-3</v>
      </c>
      <c r="AD62" s="26">
        <v>1.5145138888888888E-3</v>
      </c>
      <c r="AE62" s="26">
        <v>1.4753472222222223E-3</v>
      </c>
      <c r="AF62" s="26">
        <v>1.5165972222222221E-3</v>
      </c>
      <c r="AG62" s="26">
        <v>1.5037384259259257E-3</v>
      </c>
      <c r="AH62" s="26">
        <v>1.497025462962963E-3</v>
      </c>
      <c r="AI62" s="26">
        <v>1.5260532407407408E-3</v>
      </c>
      <c r="AJ62" s="26">
        <v>1.4833912037037036E-3</v>
      </c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>
        <f t="shared" si="2"/>
        <v>1.3928125000000002E-3</v>
      </c>
      <c r="BD62" s="26">
        <f t="shared" si="3"/>
        <v>1.4930276920438953E-3</v>
      </c>
      <c r="BE62" s="26">
        <v>3.7285607755406409E-3</v>
      </c>
    </row>
    <row r="63" spans="1:57" x14ac:dyDescent="0.2">
      <c r="A63" s="23">
        <v>12</v>
      </c>
      <c r="B63" s="23">
        <v>10</v>
      </c>
      <c r="C63" s="23">
        <v>12</v>
      </c>
      <c r="D63" s="23" t="s">
        <v>149</v>
      </c>
      <c r="E63" s="25" t="s">
        <v>168</v>
      </c>
      <c r="F63" s="23" t="s">
        <v>111</v>
      </c>
      <c r="G63" s="23" t="s">
        <v>134</v>
      </c>
      <c r="H63" s="24" t="s">
        <v>133</v>
      </c>
      <c r="I63" s="25">
        <v>11030</v>
      </c>
      <c r="J63" s="26">
        <v>1.5410416666666669E-3</v>
      </c>
      <c r="K63" s="26">
        <v>1.5217129629629628E-3</v>
      </c>
      <c r="L63" s="26">
        <v>1.5116087962962963E-3</v>
      </c>
      <c r="M63" s="26">
        <v>1.5195833333333335E-3</v>
      </c>
      <c r="N63" s="26">
        <v>1.5220601851851851E-3</v>
      </c>
      <c r="O63" s="26">
        <v>1.5067939814814814E-3</v>
      </c>
      <c r="P63" s="26">
        <v>1.514849537037037E-3</v>
      </c>
      <c r="Q63" s="26">
        <v>1.5150694444444445E-3</v>
      </c>
      <c r="R63" s="26">
        <v>1.5189583333333333E-3</v>
      </c>
      <c r="S63" s="26">
        <v>1.495E-3</v>
      </c>
      <c r="T63" s="26">
        <v>1.4984490740740741E-3</v>
      </c>
      <c r="U63" s="26">
        <v>1.5358333333333333E-3</v>
      </c>
      <c r="V63" s="26">
        <v>1.5097685185185186E-3</v>
      </c>
      <c r="W63" s="26">
        <v>1.5235995370370368E-3</v>
      </c>
      <c r="X63" s="26">
        <v>1.5350578703703704E-3</v>
      </c>
      <c r="Y63" s="26">
        <v>1.5245023148148147E-3</v>
      </c>
      <c r="Z63" s="26">
        <v>1.5289236111111111E-3</v>
      </c>
      <c r="AA63" s="26">
        <v>1.491377314814815E-3</v>
      </c>
      <c r="AB63" s="26">
        <v>1.52125E-3</v>
      </c>
      <c r="AC63" s="26">
        <v>1.5088888888888888E-3</v>
      </c>
      <c r="AD63" s="26">
        <v>1.5088773148148147E-3</v>
      </c>
      <c r="AE63" s="26">
        <v>1.490358796296296E-3</v>
      </c>
      <c r="AF63" s="26">
        <v>1.4911921296296296E-3</v>
      </c>
      <c r="AG63" s="26">
        <v>1.476145833333333E-3</v>
      </c>
      <c r="AH63" s="26">
        <v>1.4788425925925926E-3</v>
      </c>
      <c r="AI63" s="26">
        <v>1.5228009259259257E-3</v>
      </c>
      <c r="AJ63" s="26">
        <v>1.5190625000000002E-3</v>
      </c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>
        <f t="shared" si="2"/>
        <v>1.476145833333333E-3</v>
      </c>
      <c r="BD63" s="26">
        <f t="shared" si="3"/>
        <v>1.512281807270233E-3</v>
      </c>
      <c r="BE63" s="26">
        <v>3.7775763070414022E-3</v>
      </c>
    </row>
    <row r="64" spans="1:57" x14ac:dyDescent="0.2">
      <c r="A64" s="23">
        <v>13</v>
      </c>
      <c r="B64" s="23">
        <v>2</v>
      </c>
      <c r="C64" s="23">
        <v>57</v>
      </c>
      <c r="D64" s="23" t="s">
        <v>150</v>
      </c>
      <c r="E64" s="25" t="s">
        <v>168</v>
      </c>
      <c r="F64" s="23" t="s">
        <v>73</v>
      </c>
      <c r="G64" s="23" t="s">
        <v>62</v>
      </c>
      <c r="H64" s="24" t="s">
        <v>142</v>
      </c>
      <c r="I64" s="25">
        <v>10832</v>
      </c>
      <c r="J64" s="26">
        <v>1.3723842592592592E-3</v>
      </c>
      <c r="K64" s="26">
        <v>1.5786226851851849E-3</v>
      </c>
      <c r="L64" s="26">
        <v>1.5406597222222221E-3</v>
      </c>
      <c r="M64" s="26">
        <v>1.5678125E-3</v>
      </c>
      <c r="N64" s="26">
        <v>1.5403356481481483E-3</v>
      </c>
      <c r="O64" s="26">
        <v>1.5936574074074073E-3</v>
      </c>
      <c r="P64" s="26">
        <v>1.6516435185185184E-3</v>
      </c>
      <c r="Q64" s="26">
        <v>1.5229282407407407E-3</v>
      </c>
      <c r="R64" s="26">
        <v>1.5434374999999999E-3</v>
      </c>
      <c r="S64" s="26">
        <v>1.4999189814814814E-3</v>
      </c>
      <c r="T64" s="26">
        <v>1.5251967592592591E-3</v>
      </c>
      <c r="U64" s="26">
        <v>1.5423495370370372E-3</v>
      </c>
      <c r="V64" s="26">
        <v>1.5499189814814813E-3</v>
      </c>
      <c r="W64" s="26">
        <v>1.5472106481481483E-3</v>
      </c>
      <c r="X64" s="26">
        <v>1.5340972222222221E-3</v>
      </c>
      <c r="Y64" s="26">
        <v>1.5320370370370368E-3</v>
      </c>
      <c r="Z64" s="26">
        <v>1.5299074074074071E-3</v>
      </c>
      <c r="AA64" s="26">
        <v>1.5460185185185186E-3</v>
      </c>
      <c r="AB64" s="26">
        <v>1.5381018518518519E-3</v>
      </c>
      <c r="AC64" s="26">
        <v>1.5367708333333336E-3</v>
      </c>
      <c r="AD64" s="26">
        <v>1.5412384259259259E-3</v>
      </c>
      <c r="AE64" s="26">
        <v>1.5444791666666669E-3</v>
      </c>
      <c r="AF64" s="26">
        <v>1.5320949074074074E-3</v>
      </c>
      <c r="AG64" s="26">
        <v>1.5442245370370369E-3</v>
      </c>
      <c r="AH64" s="26">
        <v>1.5521759259259258E-3</v>
      </c>
      <c r="AI64" s="26">
        <v>1.499872685185185E-3</v>
      </c>
      <c r="AJ64" s="26">
        <v>1.4330787037037036E-3</v>
      </c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>
        <f t="shared" si="2"/>
        <v>1.3723842592592592E-3</v>
      </c>
      <c r="BD64" s="26">
        <f t="shared" si="3"/>
        <v>1.5348212448559673E-3</v>
      </c>
      <c r="BE64" s="26">
        <v>3.8466272772033475E-3</v>
      </c>
    </row>
    <row r="65" spans="1:57" x14ac:dyDescent="0.2">
      <c r="A65" s="23">
        <v>14</v>
      </c>
      <c r="B65" s="23">
        <v>11</v>
      </c>
      <c r="C65" s="23">
        <v>24</v>
      </c>
      <c r="D65" s="23" t="s">
        <v>149</v>
      </c>
      <c r="E65" s="25" t="s">
        <v>168</v>
      </c>
      <c r="F65" s="23"/>
      <c r="G65" s="23" t="s">
        <v>62</v>
      </c>
      <c r="H65" s="24" t="s">
        <v>135</v>
      </c>
      <c r="I65" s="25">
        <v>10814</v>
      </c>
      <c r="J65" s="26">
        <v>1.2558101851851851E-3</v>
      </c>
      <c r="K65" s="26">
        <v>1.3681712962962961E-3</v>
      </c>
      <c r="L65" s="26">
        <v>1.4237037037037037E-3</v>
      </c>
      <c r="M65" s="26">
        <v>1.4398842592592595E-3</v>
      </c>
      <c r="N65" s="26">
        <v>1.4699652777777777E-3</v>
      </c>
      <c r="O65" s="26">
        <v>1.4969097222222222E-3</v>
      </c>
      <c r="P65" s="26">
        <v>1.518402777777778E-3</v>
      </c>
      <c r="Q65" s="26">
        <v>1.5189699074074075E-3</v>
      </c>
      <c r="R65" s="26">
        <v>1.5457523148148149E-3</v>
      </c>
      <c r="S65" s="26">
        <v>1.5558333333333335E-3</v>
      </c>
      <c r="T65" s="26">
        <v>1.564826388888889E-3</v>
      </c>
      <c r="U65" s="26">
        <v>1.5900694444444443E-3</v>
      </c>
      <c r="V65" s="26">
        <v>1.5776041666666666E-3</v>
      </c>
      <c r="W65" s="26">
        <v>1.6243518518518519E-3</v>
      </c>
      <c r="X65" s="26">
        <v>1.6001157407407407E-3</v>
      </c>
      <c r="Y65" s="26">
        <v>1.589351851851852E-3</v>
      </c>
      <c r="Z65" s="26">
        <v>1.616851851851852E-3</v>
      </c>
      <c r="AA65" s="26">
        <v>1.5961111111111113E-3</v>
      </c>
      <c r="AB65" s="26">
        <v>1.603946759259259E-3</v>
      </c>
      <c r="AC65" s="26">
        <v>1.5728009259259261E-3</v>
      </c>
      <c r="AD65" s="26">
        <v>1.5728009259259261E-3</v>
      </c>
      <c r="AE65" s="26">
        <v>1.6239467592592592E-3</v>
      </c>
      <c r="AF65" s="26">
        <v>1.6002777777777779E-3</v>
      </c>
      <c r="AG65" s="26">
        <v>1.5586342592592594E-3</v>
      </c>
      <c r="AH65" s="26">
        <v>1.6023032407407409E-3</v>
      </c>
      <c r="AI65" s="26">
        <v>1.5623726851851851E-3</v>
      </c>
      <c r="AJ65" s="26">
        <v>1.4999884259259261E-3</v>
      </c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>
        <f t="shared" si="2"/>
        <v>1.2558101851851851E-3</v>
      </c>
      <c r="BD65" s="26">
        <f t="shared" si="3"/>
        <v>1.5388798868312755E-3</v>
      </c>
      <c r="BE65" s="26">
        <v>3.8530300228099374E-3</v>
      </c>
    </row>
    <row r="66" spans="1:57" x14ac:dyDescent="0.2">
      <c r="A66" s="23">
        <v>15</v>
      </c>
      <c r="B66" s="23">
        <v>12</v>
      </c>
      <c r="C66" s="23">
        <v>80</v>
      </c>
      <c r="D66" s="23" t="s">
        <v>149</v>
      </c>
      <c r="E66" s="25" t="s">
        <v>168</v>
      </c>
      <c r="F66" s="23"/>
      <c r="G66" s="23" t="s">
        <v>62</v>
      </c>
      <c r="H66" s="24" t="s">
        <v>136</v>
      </c>
      <c r="I66" s="25">
        <v>9748</v>
      </c>
      <c r="J66" s="26">
        <v>1.4121412037037036E-3</v>
      </c>
      <c r="K66" s="26">
        <v>1.5890856481481483E-3</v>
      </c>
      <c r="L66" s="26">
        <v>1.6394560185185184E-3</v>
      </c>
      <c r="M66" s="26">
        <v>1.7007060185185183E-3</v>
      </c>
      <c r="N66" s="26">
        <v>1.7553356481481482E-3</v>
      </c>
      <c r="O66" s="26">
        <v>1.723125E-3</v>
      </c>
      <c r="P66" s="26">
        <v>1.7636458333333332E-3</v>
      </c>
      <c r="Q66" s="26">
        <v>1.7646759259259258E-3</v>
      </c>
      <c r="R66" s="26">
        <v>1.7495717592592591E-3</v>
      </c>
      <c r="S66" s="26">
        <v>1.7469675925925925E-3</v>
      </c>
      <c r="T66" s="26">
        <v>1.7317129629629633E-3</v>
      </c>
      <c r="U66" s="26">
        <v>1.7693055555555554E-3</v>
      </c>
      <c r="V66" s="26">
        <v>1.786423611111111E-3</v>
      </c>
      <c r="W66" s="26">
        <v>1.7770254629629629E-3</v>
      </c>
      <c r="X66" s="26">
        <v>1.7416435185185182E-3</v>
      </c>
      <c r="Y66" s="26">
        <v>1.7865046296296299E-3</v>
      </c>
      <c r="Z66" s="26">
        <v>1.7648148148148148E-3</v>
      </c>
      <c r="AA66" s="26">
        <v>1.791099537037037E-3</v>
      </c>
      <c r="AB66" s="26">
        <v>1.7391435185185186E-3</v>
      </c>
      <c r="AC66" s="26">
        <v>1.7725347222222222E-3</v>
      </c>
      <c r="AD66" s="26">
        <v>1.7053935185185184E-3</v>
      </c>
      <c r="AE66" s="26">
        <v>1.6840162037037038E-3</v>
      </c>
      <c r="AF66" s="26">
        <v>1.6498495370370373E-3</v>
      </c>
      <c r="AG66" s="26">
        <v>1.6060300925925927E-3</v>
      </c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>
        <f t="shared" ref="BC66:BC97" si="4">MIN(J66:BB66)</f>
        <v>1.4121412037037036E-3</v>
      </c>
      <c r="BD66" s="26">
        <f t="shared" ref="BD66:BD71" si="5">AVERAGE(J66:BB66)</f>
        <v>1.7145920138888892E-3</v>
      </c>
      <c r="BE66" s="26">
        <v>4.2743810696211186E-3</v>
      </c>
    </row>
    <row r="67" spans="1:57" x14ac:dyDescent="0.2">
      <c r="A67" s="23">
        <v>16</v>
      </c>
      <c r="B67" s="23">
        <v>13</v>
      </c>
      <c r="C67" s="23">
        <v>83</v>
      </c>
      <c r="D67" s="23" t="s">
        <v>149</v>
      </c>
      <c r="E67" s="25" t="s">
        <v>168</v>
      </c>
      <c r="F67" s="23"/>
      <c r="G67" s="23" t="s">
        <v>62</v>
      </c>
      <c r="H67" s="24" t="s">
        <v>137</v>
      </c>
      <c r="I67" s="25">
        <v>9541</v>
      </c>
      <c r="J67" s="26">
        <v>1.6287962962962964E-3</v>
      </c>
      <c r="K67" s="26">
        <v>1.7535300925925928E-3</v>
      </c>
      <c r="L67" s="26">
        <v>1.7586689814814815E-3</v>
      </c>
      <c r="M67" s="26">
        <v>1.6907523148148149E-3</v>
      </c>
      <c r="N67" s="26">
        <v>1.6642592592592592E-3</v>
      </c>
      <c r="O67" s="26">
        <v>1.6559375000000001E-3</v>
      </c>
      <c r="P67" s="26">
        <v>1.6643518518518518E-3</v>
      </c>
      <c r="Q67" s="26">
        <v>1.6510185185185187E-3</v>
      </c>
      <c r="R67" s="26">
        <v>1.7056828703703702E-3</v>
      </c>
      <c r="S67" s="26">
        <v>1.7082407407407409E-3</v>
      </c>
      <c r="T67" s="26">
        <v>1.6790972222222222E-3</v>
      </c>
      <c r="U67" s="26">
        <v>1.7445601851851849E-3</v>
      </c>
      <c r="V67" s="26">
        <v>1.7309606481481481E-3</v>
      </c>
      <c r="W67" s="26">
        <v>1.7598495370370372E-3</v>
      </c>
      <c r="X67" s="26">
        <v>1.7894328703703703E-3</v>
      </c>
      <c r="Y67" s="26">
        <v>1.8850810185185184E-3</v>
      </c>
      <c r="Z67" s="26">
        <v>1.8292361111111111E-3</v>
      </c>
      <c r="AA67" s="26">
        <v>1.8261574074074074E-3</v>
      </c>
      <c r="AB67" s="26">
        <v>1.8595023148148149E-3</v>
      </c>
      <c r="AC67" s="26">
        <v>1.8389814814814816E-3</v>
      </c>
      <c r="AD67" s="26">
        <v>1.8255671296296299E-3</v>
      </c>
      <c r="AE67" s="26">
        <v>1.8338078703703704E-3</v>
      </c>
      <c r="AF67" s="26">
        <v>1.8151736111111112E-3</v>
      </c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>
        <f t="shared" si="4"/>
        <v>1.6287962962962964E-3</v>
      </c>
      <c r="BD67" s="26">
        <f t="shared" si="5"/>
        <v>1.7521150362318839E-3</v>
      </c>
      <c r="BE67" s="26">
        <v>4.3671173531775144E-3</v>
      </c>
    </row>
    <row r="68" spans="1:57" x14ac:dyDescent="0.2">
      <c r="A68" s="23">
        <v>17</v>
      </c>
      <c r="B68" s="23">
        <v>14</v>
      </c>
      <c r="C68" s="23">
        <v>75</v>
      </c>
      <c r="D68" s="23" t="s">
        <v>149</v>
      </c>
      <c r="E68" s="25" t="s">
        <v>168</v>
      </c>
      <c r="F68" s="23" t="s">
        <v>73</v>
      </c>
      <c r="G68" s="23" t="s">
        <v>62</v>
      </c>
      <c r="H68" s="24" t="s">
        <v>138</v>
      </c>
      <c r="I68" s="25">
        <v>9412</v>
      </c>
      <c r="J68" s="26">
        <v>1.601423611111111E-3</v>
      </c>
      <c r="K68" s="26">
        <v>1.5810995370370371E-3</v>
      </c>
      <c r="L68" s="26">
        <v>1.6319097222222221E-3</v>
      </c>
      <c r="M68" s="26">
        <v>1.6454745370370371E-3</v>
      </c>
      <c r="N68" s="26">
        <v>1.6641782407407406E-3</v>
      </c>
      <c r="O68" s="26">
        <v>1.670798611111111E-3</v>
      </c>
      <c r="P68" s="26">
        <v>1.7314236111111109E-3</v>
      </c>
      <c r="Q68" s="26">
        <v>1.6773379629629629E-3</v>
      </c>
      <c r="R68" s="26">
        <v>1.6739120370370369E-3</v>
      </c>
      <c r="S68" s="26">
        <v>1.730358796296296E-3</v>
      </c>
      <c r="T68" s="26">
        <v>1.7645601851851852E-3</v>
      </c>
      <c r="U68" s="26">
        <v>1.8284722222222224E-3</v>
      </c>
      <c r="V68" s="26">
        <v>1.7582175925925925E-3</v>
      </c>
      <c r="W68" s="26">
        <v>1.9170370370370368E-3</v>
      </c>
      <c r="X68" s="26">
        <v>1.7853240740740744E-3</v>
      </c>
      <c r="Y68" s="26">
        <v>1.8224421296296296E-3</v>
      </c>
      <c r="Z68" s="26">
        <v>1.8139467592592593E-3</v>
      </c>
      <c r="AA68" s="26">
        <v>1.8131712962962962E-3</v>
      </c>
      <c r="AB68" s="26">
        <v>1.8090393518518518E-3</v>
      </c>
      <c r="AC68" s="26">
        <v>1.8238425925925924E-3</v>
      </c>
      <c r="AD68" s="26">
        <v>1.8741782407407407E-3</v>
      </c>
      <c r="AE68" s="26">
        <v>2.2960069444444443E-3</v>
      </c>
      <c r="AF68" s="26">
        <v>1.8137268518518517E-3</v>
      </c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>
        <f t="shared" si="4"/>
        <v>1.5810995370370371E-3</v>
      </c>
      <c r="BD68" s="26">
        <f t="shared" si="5"/>
        <v>1.7707774758454107E-3</v>
      </c>
      <c r="BE68" s="26">
        <v>4.4269726590168571E-3</v>
      </c>
    </row>
    <row r="69" spans="1:57" x14ac:dyDescent="0.2">
      <c r="A69" s="23">
        <v>18</v>
      </c>
      <c r="B69" s="23">
        <v>15</v>
      </c>
      <c r="C69" s="23">
        <v>16</v>
      </c>
      <c r="D69" s="23" t="s">
        <v>149</v>
      </c>
      <c r="E69" s="25" t="s">
        <v>168</v>
      </c>
      <c r="F69" s="23"/>
      <c r="G69" s="23" t="s">
        <v>62</v>
      </c>
      <c r="H69" s="24" t="s">
        <v>139</v>
      </c>
      <c r="I69" s="25">
        <v>8880</v>
      </c>
      <c r="J69" s="26">
        <v>1.5723842592592593E-3</v>
      </c>
      <c r="K69" s="26">
        <v>1.5766898148148146E-3</v>
      </c>
      <c r="L69" s="26">
        <v>1.6089583333333331E-3</v>
      </c>
      <c r="M69" s="26">
        <v>1.608946759259259E-3</v>
      </c>
      <c r="N69" s="26">
        <v>1.6255671296296296E-3</v>
      </c>
      <c r="O69" s="26">
        <v>1.6666666666666668E-3</v>
      </c>
      <c r="P69" s="26">
        <v>1.6578819444444445E-3</v>
      </c>
      <c r="Q69" s="26">
        <v>1.6923032407407407E-3</v>
      </c>
      <c r="R69" s="26">
        <v>1.6918634259259259E-3</v>
      </c>
      <c r="S69" s="26">
        <v>1.6795949074074074E-3</v>
      </c>
      <c r="T69" s="26">
        <v>1.6834375E-3</v>
      </c>
      <c r="U69" s="26">
        <v>1.6824421296296294E-3</v>
      </c>
      <c r="V69" s="26">
        <v>1.679351851851852E-3</v>
      </c>
      <c r="W69" s="26">
        <v>1.7730092592592591E-3</v>
      </c>
      <c r="X69" s="26">
        <v>1.7101273148148147E-3</v>
      </c>
      <c r="Y69" s="26">
        <v>1.6744907407407409E-3</v>
      </c>
      <c r="Z69" s="26">
        <v>1.6420833333333337E-3</v>
      </c>
      <c r="AA69" s="26">
        <v>1.6983912037037037E-3</v>
      </c>
      <c r="AB69" s="26">
        <v>1.6398726851851852E-3</v>
      </c>
      <c r="AC69" s="26">
        <v>1.7238194444444445E-3</v>
      </c>
      <c r="AD69" s="26">
        <v>1.6731018518518518E-3</v>
      </c>
      <c r="AE69" s="26">
        <v>1.5924768518518519E-3</v>
      </c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>
        <f t="shared" si="4"/>
        <v>1.5723842592592593E-3</v>
      </c>
      <c r="BD69" s="26">
        <f t="shared" si="5"/>
        <v>1.6615209385521883E-3</v>
      </c>
      <c r="BE69" s="26">
        <v>4.6921921921921914E-3</v>
      </c>
    </row>
    <row r="70" spans="1:57" x14ac:dyDescent="0.2">
      <c r="A70" s="23">
        <v>19</v>
      </c>
      <c r="B70" s="23">
        <v>16</v>
      </c>
      <c r="C70" s="23">
        <v>58</v>
      </c>
      <c r="D70" s="23" t="s">
        <v>149</v>
      </c>
      <c r="E70" s="25" t="s">
        <v>168</v>
      </c>
      <c r="F70" s="23"/>
      <c r="G70" s="23" t="s">
        <v>62</v>
      </c>
      <c r="H70" s="24" t="s">
        <v>140</v>
      </c>
      <c r="I70" s="25">
        <v>8727</v>
      </c>
      <c r="J70" s="26">
        <v>1.6414236111111109E-3</v>
      </c>
      <c r="K70" s="26">
        <v>1.7399537037037036E-3</v>
      </c>
      <c r="L70" s="26">
        <v>1.7579976851851851E-3</v>
      </c>
      <c r="M70" s="26">
        <v>1.7098495370370373E-3</v>
      </c>
      <c r="N70" s="26">
        <v>1.6615393518518518E-3</v>
      </c>
      <c r="O70" s="26">
        <v>2.0083101851851855E-3</v>
      </c>
      <c r="P70" s="26">
        <v>1.7837268518518517E-3</v>
      </c>
      <c r="Q70" s="26">
        <v>2.0540856481481482E-3</v>
      </c>
      <c r="R70" s="26">
        <v>1.8348263888888891E-3</v>
      </c>
      <c r="S70" s="26">
        <v>2.0236342592592593E-3</v>
      </c>
      <c r="T70" s="26">
        <v>1.8689699074074075E-3</v>
      </c>
      <c r="U70" s="26">
        <v>2.0686921296296295E-3</v>
      </c>
      <c r="V70" s="26">
        <v>1.872013888888889E-3</v>
      </c>
      <c r="W70" s="26">
        <v>2.1335995370370367E-3</v>
      </c>
      <c r="X70" s="26">
        <v>1.8825810185185187E-3</v>
      </c>
      <c r="Y70" s="26">
        <v>2.1146643518518515E-3</v>
      </c>
      <c r="Z70" s="26">
        <v>1.9589004629629631E-3</v>
      </c>
      <c r="AA70" s="26">
        <v>2.2835532407407409E-3</v>
      </c>
      <c r="AB70" s="26">
        <v>1.9511342592592592E-3</v>
      </c>
      <c r="AC70" s="26">
        <v>1.9384606481481481E-3</v>
      </c>
      <c r="AD70" s="26">
        <v>2.0142476851851849E-3</v>
      </c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>
        <f t="shared" si="4"/>
        <v>1.6414236111111109E-3</v>
      </c>
      <c r="BD70" s="26">
        <f t="shared" si="5"/>
        <v>1.919150683421517E-3</v>
      </c>
      <c r="BE70" s="26">
        <v>4.7744547572667198E-3</v>
      </c>
    </row>
    <row r="71" spans="1:57" x14ac:dyDescent="0.2">
      <c r="A71" s="27">
        <v>20</v>
      </c>
      <c r="B71" s="27">
        <v>3</v>
      </c>
      <c r="C71" s="27">
        <v>33</v>
      </c>
      <c r="D71" s="27" t="s">
        <v>150</v>
      </c>
      <c r="E71" s="29" t="s">
        <v>168</v>
      </c>
      <c r="F71" s="27"/>
      <c r="G71" s="27" t="s">
        <v>62</v>
      </c>
      <c r="H71" s="28" t="s">
        <v>143</v>
      </c>
      <c r="I71" s="29">
        <v>7009</v>
      </c>
      <c r="J71" s="30">
        <v>1.841087962962963E-3</v>
      </c>
      <c r="K71" s="30">
        <v>2.072488425925926E-3</v>
      </c>
      <c r="L71" s="30">
        <v>2.2417939814814813E-3</v>
      </c>
      <c r="M71" s="30">
        <v>2.336909722222222E-3</v>
      </c>
      <c r="N71" s="30">
        <v>2.3364814814814815E-3</v>
      </c>
      <c r="O71" s="30">
        <v>2.3211921296296296E-3</v>
      </c>
      <c r="P71" s="30">
        <v>2.3523032407407407E-3</v>
      </c>
      <c r="Q71" s="30">
        <v>2.3908333333333334E-3</v>
      </c>
      <c r="R71" s="30">
        <v>2.4142361111111114E-3</v>
      </c>
      <c r="S71" s="30">
        <v>2.4194791666666666E-3</v>
      </c>
      <c r="T71" s="30">
        <v>2.4291435185185184E-3</v>
      </c>
      <c r="U71" s="30">
        <v>2.5095370370370371E-3</v>
      </c>
      <c r="V71" s="30">
        <v>2.5176504629629633E-3</v>
      </c>
      <c r="W71" s="30">
        <v>2.5156250000000001E-3</v>
      </c>
      <c r="X71" s="30">
        <v>2.6003703703703701E-3</v>
      </c>
      <c r="Y71" s="30">
        <v>2.6473726851851849E-3</v>
      </c>
      <c r="Z71" s="30">
        <v>2.5532175925925926E-3</v>
      </c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>
        <f t="shared" si="4"/>
        <v>1.841087962962963E-3</v>
      </c>
      <c r="BD71" s="30">
        <f t="shared" si="5"/>
        <v>2.3823366013071886E-3</v>
      </c>
      <c r="BE71" s="30">
        <v>5.9447377181718738E-3</v>
      </c>
    </row>
  </sheetData>
  <sortState ref="A2:BE71">
    <sortCondition descending="1" ref="E2:E71"/>
    <sortCondition descending="1" ref="I2:I71"/>
  </sortState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ColWidth="8.85546875" defaultRowHeight="11.25" x14ac:dyDescent="0.2"/>
  <cols>
    <col min="1" max="1" width="3.140625" style="42" customWidth="1"/>
    <col min="2" max="2" width="5.42578125" style="42" bestFit="1" customWidth="1"/>
    <col min="3" max="3" width="8.28515625" style="42" bestFit="1" customWidth="1"/>
    <col min="4" max="4" width="5.5703125" style="42" bestFit="1" customWidth="1"/>
    <col min="5" max="5" width="6" style="42" bestFit="1" customWidth="1"/>
    <col min="6" max="6" width="3.7109375" style="43" bestFit="1" customWidth="1"/>
    <col min="7" max="7" width="16.28515625" style="42" bestFit="1" customWidth="1"/>
    <col min="8" max="8" width="10.5703125" style="43" bestFit="1" customWidth="1"/>
    <col min="9" max="9" width="16.42578125" style="43" bestFit="1" customWidth="1"/>
    <col min="10" max="10" width="8.5703125" style="43" bestFit="1" customWidth="1"/>
    <col min="11" max="11" width="7.42578125" style="42" bestFit="1" customWidth="1"/>
    <col min="12" max="16384" width="8.85546875" style="42"/>
  </cols>
  <sheetData>
    <row r="1" spans="2:11" ht="12" thickBot="1" x14ac:dyDescent="0.25"/>
    <row r="2" spans="2:11" s="44" customFormat="1" ht="34.5" thickBot="1" x14ac:dyDescent="0.25">
      <c r="B2" s="50" t="s">
        <v>0</v>
      </c>
      <c r="C2" s="51" t="s">
        <v>166</v>
      </c>
      <c r="D2" s="51" t="s">
        <v>1</v>
      </c>
      <c r="E2" s="51" t="s">
        <v>152</v>
      </c>
      <c r="F2" s="51" t="s">
        <v>165</v>
      </c>
      <c r="G2" s="51" t="s">
        <v>3</v>
      </c>
      <c r="H2" s="51" t="s">
        <v>4</v>
      </c>
      <c r="I2" s="51" t="s">
        <v>2</v>
      </c>
      <c r="J2" s="51" t="s">
        <v>163</v>
      </c>
      <c r="K2" s="52" t="s">
        <v>162</v>
      </c>
    </row>
    <row r="3" spans="2:11" s="45" customFormat="1" ht="6" customHeight="1" thickBot="1" x14ac:dyDescent="0.25"/>
    <row r="4" spans="2:11" s="46" customFormat="1" x14ac:dyDescent="0.2">
      <c r="B4" s="53">
        <v>1</v>
      </c>
      <c r="C4" s="54">
        <v>1</v>
      </c>
      <c r="D4" s="54">
        <v>45</v>
      </c>
      <c r="E4" s="54" t="s">
        <v>145</v>
      </c>
      <c r="F4" s="55" t="s">
        <v>167</v>
      </c>
      <c r="G4" s="54"/>
      <c r="H4" s="54" t="s">
        <v>53</v>
      </c>
      <c r="I4" s="56" t="s">
        <v>52</v>
      </c>
      <c r="J4" s="55">
        <v>18013</v>
      </c>
      <c r="K4" s="57">
        <v>2.3131442106626692E-3</v>
      </c>
    </row>
    <row r="5" spans="2:11" s="46" customFormat="1" x14ac:dyDescent="0.2">
      <c r="B5" s="58">
        <v>2</v>
      </c>
      <c r="C5" s="59">
        <v>2</v>
      </c>
      <c r="D5" s="59">
        <v>68</v>
      </c>
      <c r="E5" s="59" t="s">
        <v>145</v>
      </c>
      <c r="F5" s="60" t="s">
        <v>167</v>
      </c>
      <c r="G5" s="59" t="s">
        <v>55</v>
      </c>
      <c r="H5" s="59" t="s">
        <v>56</v>
      </c>
      <c r="I5" s="61" t="s">
        <v>54</v>
      </c>
      <c r="J5" s="60">
        <v>18008</v>
      </c>
      <c r="K5" s="62">
        <v>2.3137864652746929E-3</v>
      </c>
    </row>
    <row r="6" spans="2:11" s="46" customFormat="1" ht="12" thickBot="1" x14ac:dyDescent="0.25">
      <c r="B6" s="63">
        <v>3</v>
      </c>
      <c r="C6" s="64">
        <v>3</v>
      </c>
      <c r="D6" s="64">
        <v>39</v>
      </c>
      <c r="E6" s="64" t="s">
        <v>145</v>
      </c>
      <c r="F6" s="65" t="s">
        <v>167</v>
      </c>
      <c r="G6" s="64" t="s">
        <v>58</v>
      </c>
      <c r="H6" s="64" t="s">
        <v>59</v>
      </c>
      <c r="I6" s="66" t="s">
        <v>57</v>
      </c>
      <c r="J6" s="65">
        <v>16900</v>
      </c>
      <c r="K6" s="67">
        <v>2.465483234714004E-3</v>
      </c>
    </row>
    <row r="7" spans="2:11" s="46" customFormat="1" ht="6" customHeight="1" thickBot="1" x14ac:dyDescent="0.25">
      <c r="F7" s="47"/>
      <c r="I7" s="48"/>
      <c r="J7" s="47"/>
      <c r="K7" s="49"/>
    </row>
    <row r="8" spans="2:11" s="46" customFormat="1" x14ac:dyDescent="0.2">
      <c r="B8" s="53">
        <v>6</v>
      </c>
      <c r="C8" s="54">
        <v>1</v>
      </c>
      <c r="D8" s="54">
        <v>9</v>
      </c>
      <c r="E8" s="54" t="s">
        <v>146</v>
      </c>
      <c r="F8" s="55" t="s">
        <v>167</v>
      </c>
      <c r="G8" s="54" t="s">
        <v>66</v>
      </c>
      <c r="H8" s="54" t="s">
        <v>62</v>
      </c>
      <c r="I8" s="56" t="s">
        <v>103</v>
      </c>
      <c r="J8" s="55">
        <v>16310</v>
      </c>
      <c r="K8" s="57">
        <v>2.5546699366441857E-3</v>
      </c>
    </row>
    <row r="9" spans="2:11" s="46" customFormat="1" x14ac:dyDescent="0.2">
      <c r="B9" s="58">
        <v>7</v>
      </c>
      <c r="C9" s="59">
        <v>2</v>
      </c>
      <c r="D9" s="59">
        <v>27</v>
      </c>
      <c r="E9" s="59" t="s">
        <v>146</v>
      </c>
      <c r="F9" s="60" t="s">
        <v>167</v>
      </c>
      <c r="G9" s="59" t="s">
        <v>61</v>
      </c>
      <c r="H9" s="59" t="s">
        <v>62</v>
      </c>
      <c r="I9" s="61" t="s">
        <v>100</v>
      </c>
      <c r="J9" s="60">
        <v>16030</v>
      </c>
      <c r="K9" s="62">
        <v>2.5992929923060923E-3</v>
      </c>
    </row>
    <row r="10" spans="2:11" s="46" customFormat="1" ht="12" thickBot="1" x14ac:dyDescent="0.25">
      <c r="B10" s="63">
        <v>16</v>
      </c>
      <c r="C10" s="64">
        <v>3</v>
      </c>
      <c r="D10" s="64">
        <v>5</v>
      </c>
      <c r="E10" s="64" t="s">
        <v>146</v>
      </c>
      <c r="F10" s="65" t="s">
        <v>167</v>
      </c>
      <c r="G10" s="64" t="s">
        <v>66</v>
      </c>
      <c r="H10" s="64" t="s">
        <v>62</v>
      </c>
      <c r="I10" s="66" t="s">
        <v>101</v>
      </c>
      <c r="J10" s="65">
        <v>13816</v>
      </c>
      <c r="K10" s="67">
        <v>3.0158270604130474E-3</v>
      </c>
    </row>
    <row r="11" spans="2:11" s="46" customFormat="1" ht="6" customHeight="1" thickBot="1" x14ac:dyDescent="0.25">
      <c r="F11" s="47"/>
      <c r="I11" s="48"/>
      <c r="J11" s="47"/>
      <c r="K11" s="49"/>
    </row>
    <row r="12" spans="2:11" s="46" customFormat="1" ht="12" thickBot="1" x14ac:dyDescent="0.25">
      <c r="B12" s="68">
        <v>15</v>
      </c>
      <c r="C12" s="69">
        <v>1</v>
      </c>
      <c r="D12" s="69">
        <v>37</v>
      </c>
      <c r="E12" s="69" t="s">
        <v>147</v>
      </c>
      <c r="F12" s="70" t="s">
        <v>167</v>
      </c>
      <c r="G12" s="69" t="s">
        <v>61</v>
      </c>
      <c r="H12" s="69" t="s">
        <v>62</v>
      </c>
      <c r="I12" s="71" t="s">
        <v>112</v>
      </c>
      <c r="J12" s="70">
        <v>14009</v>
      </c>
      <c r="K12" s="72">
        <v>2.9742784400504435E-3</v>
      </c>
    </row>
    <row r="13" spans="2:11" s="46" customFormat="1" ht="6" customHeight="1" thickBot="1" x14ac:dyDescent="0.25">
      <c r="F13" s="47"/>
      <c r="I13" s="48"/>
      <c r="J13" s="47"/>
      <c r="K13" s="49"/>
    </row>
    <row r="14" spans="2:11" s="46" customFormat="1" x14ac:dyDescent="0.2">
      <c r="B14" s="53">
        <v>28</v>
      </c>
      <c r="C14" s="54">
        <v>1</v>
      </c>
      <c r="D14" s="54">
        <v>40</v>
      </c>
      <c r="E14" s="54" t="s">
        <v>148</v>
      </c>
      <c r="F14" s="55" t="s">
        <v>167</v>
      </c>
      <c r="G14" s="54" t="s">
        <v>61</v>
      </c>
      <c r="H14" s="54" t="s">
        <v>62</v>
      </c>
      <c r="I14" s="56" t="s">
        <v>113</v>
      </c>
      <c r="J14" s="55">
        <v>12798</v>
      </c>
      <c r="K14" s="57">
        <v>3.2557170391206958E-3</v>
      </c>
    </row>
    <row r="15" spans="2:11" s="46" customFormat="1" x14ac:dyDescent="0.2">
      <c r="B15" s="58">
        <v>32</v>
      </c>
      <c r="C15" s="59">
        <v>2</v>
      </c>
      <c r="D15" s="59">
        <v>13</v>
      </c>
      <c r="E15" s="59" t="s">
        <v>148</v>
      </c>
      <c r="F15" s="60" t="s">
        <v>167</v>
      </c>
      <c r="G15" s="59"/>
      <c r="H15" s="59" t="s">
        <v>53</v>
      </c>
      <c r="I15" s="61" t="s">
        <v>114</v>
      </c>
      <c r="J15" s="60">
        <v>12420</v>
      </c>
      <c r="K15" s="62">
        <v>3.3548040794417603E-3</v>
      </c>
    </row>
    <row r="16" spans="2:11" s="46" customFormat="1" ht="12" thickBot="1" x14ac:dyDescent="0.25">
      <c r="B16" s="63">
        <v>46</v>
      </c>
      <c r="C16" s="64">
        <v>3</v>
      </c>
      <c r="D16" s="64">
        <v>53</v>
      </c>
      <c r="E16" s="64" t="s">
        <v>148</v>
      </c>
      <c r="F16" s="65" t="s">
        <v>167</v>
      </c>
      <c r="G16" s="64" t="s">
        <v>161</v>
      </c>
      <c r="H16" s="64" t="s">
        <v>116</v>
      </c>
      <c r="I16" s="66" t="s">
        <v>115</v>
      </c>
      <c r="J16" s="65">
        <v>11078</v>
      </c>
      <c r="K16" s="67">
        <v>3.7612084010350847E-3</v>
      </c>
    </row>
    <row r="17" spans="2:11" s="46" customFormat="1" ht="6" customHeight="1" thickBot="1" x14ac:dyDescent="0.25">
      <c r="F17" s="47"/>
      <c r="I17" s="48"/>
      <c r="J17" s="47"/>
      <c r="K17" s="49"/>
    </row>
    <row r="18" spans="2:11" s="46" customFormat="1" x14ac:dyDescent="0.2">
      <c r="B18" s="73">
        <v>1</v>
      </c>
      <c r="C18" s="74">
        <v>1</v>
      </c>
      <c r="D18" s="74">
        <v>78</v>
      </c>
      <c r="E18" s="74" t="s">
        <v>149</v>
      </c>
      <c r="F18" s="75" t="s">
        <v>168</v>
      </c>
      <c r="G18" s="74"/>
      <c r="H18" s="74" t="s">
        <v>62</v>
      </c>
      <c r="I18" s="76" t="s">
        <v>120</v>
      </c>
      <c r="J18" s="75">
        <v>15460</v>
      </c>
      <c r="K18" s="77">
        <v>2.695127210004312E-3</v>
      </c>
    </row>
    <row r="19" spans="2:11" s="46" customFormat="1" x14ac:dyDescent="0.2">
      <c r="B19" s="78">
        <v>2</v>
      </c>
      <c r="C19" s="79">
        <v>2</v>
      </c>
      <c r="D19" s="79">
        <v>50</v>
      </c>
      <c r="E19" s="79" t="s">
        <v>149</v>
      </c>
      <c r="F19" s="80" t="s">
        <v>168</v>
      </c>
      <c r="G19" s="79" t="s">
        <v>73</v>
      </c>
      <c r="H19" s="79" t="s">
        <v>62</v>
      </c>
      <c r="I19" s="81" t="s">
        <v>121</v>
      </c>
      <c r="J19" s="80">
        <v>15350</v>
      </c>
      <c r="K19" s="82">
        <v>2.7144408251900108E-3</v>
      </c>
    </row>
    <row r="20" spans="2:11" s="46" customFormat="1" ht="12" thickBot="1" x14ac:dyDescent="0.25">
      <c r="B20" s="83">
        <v>3</v>
      </c>
      <c r="C20" s="84">
        <v>3</v>
      </c>
      <c r="D20" s="84">
        <v>41</v>
      </c>
      <c r="E20" s="84" t="s">
        <v>149</v>
      </c>
      <c r="F20" s="85" t="s">
        <v>168</v>
      </c>
      <c r="G20" s="84" t="s">
        <v>123</v>
      </c>
      <c r="H20" s="84" t="s">
        <v>62</v>
      </c>
      <c r="I20" s="86" t="s">
        <v>122</v>
      </c>
      <c r="J20" s="85">
        <v>12771</v>
      </c>
      <c r="K20" s="87">
        <v>3.2626001618249675E-3</v>
      </c>
    </row>
    <row r="21" spans="2:11" s="46" customFormat="1" ht="6" customHeight="1" thickBot="1" x14ac:dyDescent="0.25">
      <c r="F21" s="47"/>
      <c r="I21" s="48"/>
      <c r="J21" s="47"/>
      <c r="K21" s="49"/>
    </row>
    <row r="22" spans="2:11" s="46" customFormat="1" x14ac:dyDescent="0.2">
      <c r="B22" s="73">
        <v>9</v>
      </c>
      <c r="C22" s="74">
        <v>1</v>
      </c>
      <c r="D22" s="74">
        <v>71</v>
      </c>
      <c r="E22" s="74" t="s">
        <v>150</v>
      </c>
      <c r="F22" s="75" t="s">
        <v>168</v>
      </c>
      <c r="G22" s="74"/>
      <c r="H22" s="74" t="s">
        <v>62</v>
      </c>
      <c r="I22" s="76" t="s">
        <v>141</v>
      </c>
      <c r="J22" s="75">
        <v>11330</v>
      </c>
      <c r="K22" s="77">
        <v>3.6775522212415413E-3</v>
      </c>
    </row>
    <row r="23" spans="2:11" s="46" customFormat="1" x14ac:dyDescent="0.2">
      <c r="B23" s="78">
        <v>13</v>
      </c>
      <c r="C23" s="79">
        <v>2</v>
      </c>
      <c r="D23" s="79">
        <v>57</v>
      </c>
      <c r="E23" s="79" t="s">
        <v>150</v>
      </c>
      <c r="F23" s="80" t="s">
        <v>168</v>
      </c>
      <c r="G23" s="79" t="s">
        <v>73</v>
      </c>
      <c r="H23" s="79" t="s">
        <v>62</v>
      </c>
      <c r="I23" s="81" t="s">
        <v>142</v>
      </c>
      <c r="J23" s="80">
        <v>10832</v>
      </c>
      <c r="K23" s="82">
        <v>3.8466272772033475E-3</v>
      </c>
    </row>
    <row r="24" spans="2:11" s="46" customFormat="1" ht="12" thickBot="1" x14ac:dyDescent="0.25">
      <c r="B24" s="83">
        <v>20</v>
      </c>
      <c r="C24" s="84">
        <v>3</v>
      </c>
      <c r="D24" s="84">
        <v>33</v>
      </c>
      <c r="E24" s="84" t="s">
        <v>150</v>
      </c>
      <c r="F24" s="85" t="s">
        <v>168</v>
      </c>
      <c r="G24" s="84"/>
      <c r="H24" s="84" t="s">
        <v>62</v>
      </c>
      <c r="I24" s="86" t="s">
        <v>143</v>
      </c>
      <c r="J24" s="85">
        <v>7009</v>
      </c>
      <c r="K24" s="87">
        <v>5.9447377181718738E-3</v>
      </c>
    </row>
    <row r="25" spans="2:11" s="46" customFormat="1" ht="6" customHeight="1" thickBot="1" x14ac:dyDescent="0.25">
      <c r="F25" s="47"/>
      <c r="I25" s="48"/>
      <c r="J25" s="47"/>
      <c r="K25" s="49"/>
    </row>
    <row r="26" spans="2:11" s="46" customFormat="1" ht="12" thickBot="1" x14ac:dyDescent="0.25">
      <c r="B26" s="88">
        <v>5</v>
      </c>
      <c r="C26" s="89">
        <v>1</v>
      </c>
      <c r="D26" s="89">
        <v>22</v>
      </c>
      <c r="E26" s="89" t="s">
        <v>151</v>
      </c>
      <c r="F26" s="90" t="s">
        <v>168</v>
      </c>
      <c r="G26" s="89"/>
      <c r="H26" s="89" t="s">
        <v>53</v>
      </c>
      <c r="I26" s="91" t="s">
        <v>144</v>
      </c>
      <c r="J26" s="90">
        <v>12570</v>
      </c>
      <c r="K26" s="92">
        <v>3.3147706178732429E-3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/>
  </sheetViews>
  <sheetFormatPr defaultColWidth="8.85546875" defaultRowHeight="11.25" x14ac:dyDescent="0.2"/>
  <cols>
    <col min="1" max="1" width="2.7109375" style="1" customWidth="1"/>
    <col min="2" max="2" width="7.85546875" style="1" bestFit="1" customWidth="1"/>
    <col min="3" max="3" width="15.5703125" style="1" bestFit="1" customWidth="1"/>
    <col min="4" max="5" width="7.85546875" style="2" bestFit="1" customWidth="1"/>
    <col min="6" max="16384" width="8.85546875" style="1"/>
  </cols>
  <sheetData>
    <row r="1" spans="2:5" ht="12" thickBot="1" x14ac:dyDescent="0.25"/>
    <row r="2" spans="2:5" s="15" customFormat="1" ht="23.25" thickBot="1" x14ac:dyDescent="0.25">
      <c r="B2" s="20" t="s">
        <v>160</v>
      </c>
      <c r="C2" s="19" t="s">
        <v>159</v>
      </c>
      <c r="D2" s="18" t="s">
        <v>158</v>
      </c>
      <c r="E2" s="17" t="s">
        <v>157</v>
      </c>
    </row>
    <row r="3" spans="2:5" s="15" customFormat="1" ht="4.1500000000000004" customHeight="1" thickBot="1" x14ac:dyDescent="0.25">
      <c r="D3" s="16"/>
      <c r="E3" s="16"/>
    </row>
    <row r="4" spans="2:5" x14ac:dyDescent="0.2">
      <c r="B4" s="14">
        <v>1</v>
      </c>
      <c r="C4" s="13" t="s">
        <v>156</v>
      </c>
      <c r="D4" s="12">
        <v>7.7546296296296304E-4</v>
      </c>
      <c r="E4" s="11">
        <f>D4</f>
        <v>7.7546296296296304E-4</v>
      </c>
    </row>
    <row r="5" spans="2:5" x14ac:dyDescent="0.2">
      <c r="B5" s="10">
        <v>2</v>
      </c>
      <c r="C5" s="9" t="s">
        <v>100</v>
      </c>
      <c r="D5" s="8">
        <v>7.0601851851851847E-4</v>
      </c>
      <c r="E5" s="7">
        <f>D5</f>
        <v>7.0601851851851847E-4</v>
      </c>
    </row>
    <row r="6" spans="2:5" ht="12" thickBot="1" x14ac:dyDescent="0.25">
      <c r="B6" s="6">
        <v>3</v>
      </c>
      <c r="C6" s="5" t="s">
        <v>153</v>
      </c>
      <c r="D6" s="4">
        <v>8.9120370370370362E-4</v>
      </c>
      <c r="E6" s="3">
        <f>D6</f>
        <v>8.9120370370370362E-4</v>
      </c>
    </row>
    <row r="7" spans="2:5" ht="4.1500000000000004" customHeight="1" thickBot="1" x14ac:dyDescent="0.25"/>
    <row r="8" spans="2:5" x14ac:dyDescent="0.2">
      <c r="B8" s="14">
        <v>1</v>
      </c>
      <c r="C8" s="13" t="s">
        <v>60</v>
      </c>
      <c r="D8" s="12">
        <v>1.5393518518518519E-3</v>
      </c>
      <c r="E8" s="11">
        <f>D8-D4</f>
        <v>7.6388888888888882E-4</v>
      </c>
    </row>
    <row r="9" spans="2:5" x14ac:dyDescent="0.2">
      <c r="B9" s="10">
        <v>2</v>
      </c>
      <c r="C9" s="9" t="s">
        <v>81</v>
      </c>
      <c r="D9" s="8">
        <v>1.4930555555555556E-3</v>
      </c>
      <c r="E9" s="7">
        <f>D9-D5</f>
        <v>7.8703703703703715E-4</v>
      </c>
    </row>
    <row r="10" spans="2:5" ht="12" thickBot="1" x14ac:dyDescent="0.25">
      <c r="B10" s="6">
        <v>3</v>
      </c>
      <c r="C10" s="5" t="s">
        <v>76</v>
      </c>
      <c r="D10" s="4">
        <v>1.6782407407407406E-3</v>
      </c>
      <c r="E10" s="3">
        <f>D10-D6</f>
        <v>7.8703703703703694E-4</v>
      </c>
    </row>
    <row r="11" spans="2:5" ht="4.1500000000000004" customHeight="1" thickBot="1" x14ac:dyDescent="0.25"/>
    <row r="12" spans="2:5" x14ac:dyDescent="0.2">
      <c r="B12" s="14">
        <v>1</v>
      </c>
      <c r="C12" s="13" t="s">
        <v>57</v>
      </c>
      <c r="D12" s="12">
        <v>2.2800925925925927E-3</v>
      </c>
      <c r="E12" s="11">
        <f>D12-D8</f>
        <v>7.4074074074074081E-4</v>
      </c>
    </row>
    <row r="13" spans="2:5" x14ac:dyDescent="0.2">
      <c r="B13" s="10">
        <v>2</v>
      </c>
      <c r="C13" s="9" t="s">
        <v>65</v>
      </c>
      <c r="D13" s="8">
        <v>2.2685185185185182E-3</v>
      </c>
      <c r="E13" s="7">
        <f>D13-D9</f>
        <v>7.7546296296296261E-4</v>
      </c>
    </row>
    <row r="14" spans="2:5" ht="12" thickBot="1" x14ac:dyDescent="0.25">
      <c r="B14" s="6">
        <v>3</v>
      </c>
      <c r="C14" s="5" t="s">
        <v>155</v>
      </c>
      <c r="D14" s="4">
        <v>2.6041666666666665E-3</v>
      </c>
      <c r="E14" s="3">
        <f>D14-D10</f>
        <v>9.2592592592592596E-4</v>
      </c>
    </row>
    <row r="15" spans="2:5" ht="4.1500000000000004" customHeight="1" thickBot="1" x14ac:dyDescent="0.25"/>
    <row r="16" spans="2:5" x14ac:dyDescent="0.2">
      <c r="B16" s="14">
        <v>1</v>
      </c>
      <c r="C16" s="13" t="s">
        <v>54</v>
      </c>
      <c r="D16" s="12">
        <v>2.9976851851851848E-3</v>
      </c>
      <c r="E16" s="11">
        <f>D16-D12</f>
        <v>7.1759259259259215E-4</v>
      </c>
    </row>
    <row r="17" spans="2:5" x14ac:dyDescent="0.2">
      <c r="B17" s="10">
        <v>2</v>
      </c>
      <c r="C17" s="9" t="s">
        <v>103</v>
      </c>
      <c r="D17" s="8">
        <v>3.0208333333333333E-3</v>
      </c>
      <c r="E17" s="7">
        <f>D17-D13</f>
        <v>7.5231481481481503E-4</v>
      </c>
    </row>
    <row r="18" spans="2:5" ht="12" thickBot="1" x14ac:dyDescent="0.25">
      <c r="B18" s="6">
        <v>3</v>
      </c>
      <c r="C18" s="5" t="s">
        <v>154</v>
      </c>
      <c r="D18" s="4">
        <v>3.2986111111111111E-3</v>
      </c>
      <c r="E18" s="3">
        <f>D18-D14</f>
        <v>6.9444444444444458E-4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ColWidth="8.85546875" defaultRowHeight="11.25" x14ac:dyDescent="0.2"/>
  <cols>
    <col min="1" max="1" width="13.7109375" style="1" bestFit="1" customWidth="1"/>
    <col min="2" max="16384" width="8.85546875" style="1"/>
  </cols>
  <sheetData>
    <row r="1" spans="1:2" x14ac:dyDescent="0.2">
      <c r="A1" s="93" t="s">
        <v>169</v>
      </c>
      <c r="B1" s="93"/>
    </row>
    <row r="2" spans="1:2" x14ac:dyDescent="0.2">
      <c r="A2" s="31" t="s">
        <v>170</v>
      </c>
      <c r="B2" s="32">
        <v>4.5138888888888892E-4</v>
      </c>
    </row>
    <row r="3" spans="1:2" x14ac:dyDescent="0.2">
      <c r="A3" s="31" t="s">
        <v>171</v>
      </c>
      <c r="B3" s="32">
        <v>6.9444444444444447E-4</v>
      </c>
    </row>
    <row r="5" spans="1:2" x14ac:dyDescent="0.2">
      <c r="A5" s="93" t="s">
        <v>172</v>
      </c>
      <c r="B5" s="93"/>
    </row>
    <row r="6" spans="1:2" x14ac:dyDescent="0.2">
      <c r="A6" s="31" t="s">
        <v>173</v>
      </c>
      <c r="B6" s="32">
        <v>9.6064814814814808E-4</v>
      </c>
    </row>
    <row r="7" spans="1:2" x14ac:dyDescent="0.2">
      <c r="A7" s="31" t="s">
        <v>174</v>
      </c>
      <c r="B7" s="32">
        <v>9.9537037037037042E-4</v>
      </c>
    </row>
    <row r="8" spans="1:2" x14ac:dyDescent="0.2">
      <c r="A8" s="31" t="s">
        <v>175</v>
      </c>
      <c r="B8" s="32">
        <v>1.0069444444444444E-3</v>
      </c>
    </row>
    <row r="9" spans="1:2" x14ac:dyDescent="0.2">
      <c r="A9" s="31" t="s">
        <v>176</v>
      </c>
      <c r="B9" s="32">
        <v>1.0995370370370371E-3</v>
      </c>
    </row>
  </sheetData>
  <mergeCells count="2">
    <mergeCell ref="A1:B1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Протоколы</vt:lpstr>
      <vt:lpstr>Best</vt:lpstr>
      <vt:lpstr>Эстафета</vt:lpstr>
      <vt:lpstr>Дети</vt:lpstr>
    </vt:vector>
  </TitlesOfParts>
  <Company>notebook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2016-11-13T11:26:19Z</dcterms:created>
  <dcterms:modified xsi:type="dcterms:W3CDTF">2016-11-21T07:21:11Z</dcterms:modified>
</cp:coreProperties>
</file>