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300 м" sheetId="1" r:id="rId1"/>
    <sheet name="2 км" sheetId="2" r:id="rId2"/>
    <sheet name="4 км" sheetId="3" r:id="rId3"/>
    <sheet name="10 км" sheetId="4" r:id="rId4"/>
    <sheet name="21 км" sheetId="5" r:id="rId5"/>
    <sheet name="42 км" sheetId="6" r:id="rId6"/>
    <sheet name="ж300 м" sheetId="7" r:id="rId7"/>
    <sheet name="ж2 км" sheetId="8" r:id="rId8"/>
    <sheet name="ж4 км" sheetId="9" r:id="rId9"/>
    <sheet name="ж10 км" sheetId="10" r:id="rId10"/>
    <sheet name="ж21 км" sheetId="11" r:id="rId11"/>
  </sheets>
  <externalReferences>
    <externalReference r:id="rId14"/>
  </externalReferences>
  <definedNames>
    <definedName name="Excel_BuiltIn__FilterDatabase" localSheetId="0">'300 м'!$B$6:$J$6</definedName>
    <definedName name="Excel_BuiltIn__FilterDatabase" localSheetId="1">'2 км'!$B$6:$J$6</definedName>
    <definedName name="Excel_BuiltIn__FilterDatabase" localSheetId="2">'4 км'!$B$6:$J$6</definedName>
    <definedName name="Excel_BuiltIn__FilterDatabase" localSheetId="3">'10 км'!$B$6:$J$6</definedName>
    <definedName name="Excel_BuiltIn__FilterDatabase" localSheetId="4">'21 км'!$B$6:$J$6</definedName>
    <definedName name="Excel_BuiltIn__FilterDatabase" localSheetId="5">'42 км'!$B$6:$J$6</definedName>
  </definedNames>
  <calcPr fullCalcOnLoad="1"/>
</workbook>
</file>

<file path=xl/sharedStrings.xml><?xml version="1.0" encoding="utf-8"?>
<sst xmlns="http://schemas.openxmlformats.org/spreadsheetml/2006/main" count="929" uniqueCount="336">
  <si>
    <t>МБУ Комитет по физической культуре, спорту и туризму ГО г.Нефтекамск РБ</t>
  </si>
  <si>
    <t>2 соревнование серии стартов "Кубок Железного Варяга"                                                                         беговой марафон в г.Нефтекамск</t>
  </si>
  <si>
    <t xml:space="preserve">  </t>
  </si>
  <si>
    <t>Дистанция: 300 м                                                                                                  Мальчики</t>
  </si>
  <si>
    <t xml:space="preserve"> г. Нефтекамск                                                                                                   03 января 2018 год</t>
  </si>
  <si>
    <t>№ п/п</t>
  </si>
  <si>
    <t xml:space="preserve">Группа </t>
  </si>
  <si>
    <t>Фамилия, имя</t>
  </si>
  <si>
    <t>Возраст</t>
  </si>
  <si>
    <t>Коллектив, город</t>
  </si>
  <si>
    <t>Номер</t>
  </si>
  <si>
    <t>Время старта</t>
  </si>
  <si>
    <t>Время финиша</t>
  </si>
  <si>
    <t>Результат</t>
  </si>
  <si>
    <t>Место</t>
  </si>
  <si>
    <t>Бигалиев Амир Ришатович</t>
  </si>
  <si>
    <t>г. Нефтекамск</t>
  </si>
  <si>
    <t>Бигалиев Тамерлан Ришатович</t>
  </si>
  <si>
    <t>Поляков Данил Дмитриевич</t>
  </si>
  <si>
    <t>Сайгин Глеб Юрьевич</t>
  </si>
  <si>
    <t>Сулейманов Раиль Ильдарович</t>
  </si>
  <si>
    <t>Нигматуллин Дамир</t>
  </si>
  <si>
    <t>Шарапов Андрей Геннадьевич</t>
  </si>
  <si>
    <t>Медвинский Ярослав Сергеевич</t>
  </si>
  <si>
    <t>Охотин Никита Анатольевич</t>
  </si>
  <si>
    <t>Магамедов Марат</t>
  </si>
  <si>
    <t>Созыкин Егор</t>
  </si>
  <si>
    <t>Гарифуллин Радмир</t>
  </si>
  <si>
    <t>Ганиев Михаил</t>
  </si>
  <si>
    <t>Пайрушин Максим</t>
  </si>
  <si>
    <t>Галин Тимур</t>
  </si>
  <si>
    <t>Галин Руслан</t>
  </si>
  <si>
    <t>Заварин Кирилл</t>
  </si>
  <si>
    <t>Меренков Константин</t>
  </si>
  <si>
    <t>Аитов Самат</t>
  </si>
  <si>
    <t>Шамсигалиев Нияз</t>
  </si>
  <si>
    <t>Хакимов Роман</t>
  </si>
  <si>
    <t>Шаяхметов Таир</t>
  </si>
  <si>
    <t>Шаяхметов Тимур</t>
  </si>
  <si>
    <t>Закирьянов Давлат Тагирович</t>
  </si>
  <si>
    <t>Курицын Максим Андреевич</t>
  </si>
  <si>
    <t>Тимирбаев Матвей Иванович</t>
  </si>
  <si>
    <t>Айбердин Дмитрий Алексеевич</t>
  </si>
  <si>
    <t>Айбердин Максим Алексеевич</t>
  </si>
  <si>
    <t>Мишин Богдан Александрович</t>
  </si>
  <si>
    <t>Тимиршин Роман Владимирович</t>
  </si>
  <si>
    <t>Гумеров Самир Айназович</t>
  </si>
  <si>
    <t>Река Глеб Эдуардович</t>
  </si>
  <si>
    <t>Жуков Дмитрий Алексеевич</t>
  </si>
  <si>
    <t>Имаев Тимур Маратович</t>
  </si>
  <si>
    <t>Тимирбаев Кирилл Евгеньевич</t>
  </si>
  <si>
    <t>Сафин Давид Денисович</t>
  </si>
  <si>
    <t>Хазиев Анвар Салаватович</t>
  </si>
  <si>
    <t>Мухаметов Алмаз</t>
  </si>
  <si>
    <t>Исмагилов Арсен</t>
  </si>
  <si>
    <t>Шайхутдинов Ринал Ильшатович</t>
  </si>
  <si>
    <t>Разетдинов Равиль Ринатович</t>
  </si>
  <si>
    <t>Климанов Ратмир</t>
  </si>
  <si>
    <t>Насыров Данияр Илшатович</t>
  </si>
  <si>
    <t>Лящук Даниил Русланович</t>
  </si>
  <si>
    <t>Насртдинов Артур Айратович</t>
  </si>
  <si>
    <t>Нурлыгаянов Демид  Давидович</t>
  </si>
  <si>
    <t>Молофеев Всеволод Витальевич</t>
  </si>
  <si>
    <t>Хасаньянов Радмир Линарович</t>
  </si>
  <si>
    <t>Галимов Ярослав Дмитриевич</t>
  </si>
  <si>
    <t>Нуриахметов Даниил Ильфакович</t>
  </si>
  <si>
    <t>Шарипов Элан</t>
  </si>
  <si>
    <t>Гасимов Назар Вильданович</t>
  </si>
  <si>
    <t>Гарифулин Доминик Олегович</t>
  </si>
  <si>
    <t>Пластеев Артем</t>
  </si>
  <si>
    <t>Лукьянов Глеб</t>
  </si>
  <si>
    <t>Махмутов Джамиль</t>
  </si>
  <si>
    <t>Яншаева Карина</t>
  </si>
  <si>
    <t>Шаяхметова Алина</t>
  </si>
  <si>
    <t>Шайбаков Инсаф</t>
  </si>
  <si>
    <t>Апкодиров Давид</t>
  </si>
  <si>
    <t>Салеев Анвар</t>
  </si>
  <si>
    <t>Хисамов Тимур</t>
  </si>
  <si>
    <t>Аверьянов Платон</t>
  </si>
  <si>
    <t>Главный судья</t>
  </si>
  <si>
    <t>Гарейшин В.В.</t>
  </si>
  <si>
    <t>Главный секретарь</t>
  </si>
  <si>
    <t>Мурзагареева Н.В.</t>
  </si>
  <si>
    <t>2 соревнование серии стартов "Кубок Железного Варяга"                                                                                                беговой марафон в г.Нефтекамск</t>
  </si>
  <si>
    <t>Дистанция: 2 км                                                                                                       Юноши, мужчины</t>
  </si>
  <si>
    <t xml:space="preserve"> г. Нефтекамск                                                                                                         03 января 2018 год</t>
  </si>
  <si>
    <t>11 лет и моложе</t>
  </si>
  <si>
    <t>Васин Артур Юрьевич</t>
  </si>
  <si>
    <t>Сайфутдиаров Альберт</t>
  </si>
  <si>
    <t>г. Агидель</t>
  </si>
  <si>
    <t>Чалганов Никита Владимирович</t>
  </si>
  <si>
    <t>Шайхалиев Булат Мулланурович</t>
  </si>
  <si>
    <t>Хайртдинов Динар Ильгизович</t>
  </si>
  <si>
    <t>Митрофанов Алексей</t>
  </si>
  <si>
    <t>Шайхутдинов Амир Ильшатович</t>
  </si>
  <si>
    <t>Шарипов Денис Ильнурович</t>
  </si>
  <si>
    <t>Сафин Камиль Денисович</t>
  </si>
  <si>
    <t>сошел</t>
  </si>
  <si>
    <t>12-17 лет</t>
  </si>
  <si>
    <t xml:space="preserve">Асюков Эмиль Владимирович </t>
  </si>
  <si>
    <t>Искандаров Роман Олегович</t>
  </si>
  <si>
    <t>Хазиев Айнур Ришатович</t>
  </si>
  <si>
    <t>Тимиршин Владислав Владимирович</t>
  </si>
  <si>
    <t>Садеев Давид Данисович</t>
  </si>
  <si>
    <t>Лящук Кирилл Русланович</t>
  </si>
  <si>
    <t>Даутов Богдан Эмилевич</t>
  </si>
  <si>
    <t>Лящук Владислав Владимирович</t>
  </si>
  <si>
    <t>16</t>
  </si>
  <si>
    <t>Ахмадышин Данил Ильдарович</t>
  </si>
  <si>
    <t>18 лет и старше</t>
  </si>
  <si>
    <t xml:space="preserve">Лящук Роман Русланович </t>
  </si>
  <si>
    <t>Малофеев Виталий Васильевич</t>
  </si>
  <si>
    <t>Хабибов Ильяс Гайнелзянович</t>
  </si>
  <si>
    <t>Новоселов Андрей Валерьевич</t>
  </si>
  <si>
    <t>Шангараев Михаил</t>
  </si>
  <si>
    <t>Гусманов Денис Ринатович</t>
  </si>
  <si>
    <t>Иванов Алексендр Владимирович</t>
  </si>
  <si>
    <t>Багабиев Ринат Мингазович</t>
  </si>
  <si>
    <t>г. Екатеринбург</t>
  </si>
  <si>
    <t>Ильин Олег Вячеславович</t>
  </si>
  <si>
    <t>Сатылбаев Владислав</t>
  </si>
  <si>
    <t>с. Николо-березовка, клуб "Оптимист"</t>
  </si>
  <si>
    <t>Айбердин Алексей Андреевич</t>
  </si>
  <si>
    <t>Сулейманов Ильдар Н</t>
  </si>
  <si>
    <t>2 соревнование серии стартов "Кубок Железного Варяга"                                                                                                      беговой марафон в г.Нефтекамск</t>
  </si>
  <si>
    <t>Дистанция: 4 км                                                                                                       Юноши, мужчины</t>
  </si>
  <si>
    <t xml:space="preserve"> г. Нефтекамск                                                                                              03 января 2018 год</t>
  </si>
  <si>
    <t>17 лет и моложе</t>
  </si>
  <si>
    <t>Ямбаев Алексей Эдуардович</t>
  </si>
  <si>
    <t>Александров Дмитрий Евгеньевич</t>
  </si>
  <si>
    <t>Шарипов Айнур Айдарович</t>
  </si>
  <si>
    <t>Халидуллин Ильдар Рафитович</t>
  </si>
  <si>
    <t>Нургалиев Исмагил</t>
  </si>
  <si>
    <t>Гилимьянов Ильназ Венерович</t>
  </si>
  <si>
    <t>Шарапов Андрей</t>
  </si>
  <si>
    <t>Кагиров Кирилл Русланович</t>
  </si>
  <si>
    <t>Валеев Рамиль</t>
  </si>
  <si>
    <t>Гаязов Дмитрий Русланович</t>
  </si>
  <si>
    <t>Ситдиков Тагир Наилевич</t>
  </si>
  <si>
    <t>Дильмиев Айдар Ришатович</t>
  </si>
  <si>
    <t>Сошел</t>
  </si>
  <si>
    <t>Ирдыбаев Валерий Сергеевич</t>
  </si>
  <si>
    <t>Янышев Иван Владимирович</t>
  </si>
  <si>
    <t>Валиуллин Валентин Валерьевич</t>
  </si>
  <si>
    <t>Рахимов Надир Набиевич</t>
  </si>
  <si>
    <t>Фаррахов Руслан Фирузович</t>
  </si>
  <si>
    <t>Иксанов Олег Юрьевич</t>
  </si>
  <si>
    <t>Сундиев Вячеслав Олегович</t>
  </si>
  <si>
    <t>Баутин Игорь Сергеевич</t>
  </si>
  <si>
    <t>Шаяхов Ильнур Фоатович </t>
  </si>
  <si>
    <t>Гаптиев Валерий Александрович</t>
  </si>
  <si>
    <t>Арсланов Альберт</t>
  </si>
  <si>
    <t>г.Уфа</t>
  </si>
  <si>
    <t>Дистанция: 10 км                                                                                Юноши, мужчины</t>
  </si>
  <si>
    <t xml:space="preserve"> г. Нефтекамск                                                                         03 января 2018 год</t>
  </si>
  <si>
    <t>Яндыганов Владислав Александрович</t>
  </si>
  <si>
    <t>Скалкин Антон Валерьевич</t>
  </si>
  <si>
    <t>г. Казань</t>
  </si>
  <si>
    <t>Нуртдинов Ильдус</t>
  </si>
  <si>
    <t>Арсланов Анур Газинурович</t>
  </si>
  <si>
    <t>Шаракаев Никита Владимирович</t>
  </si>
  <si>
    <t>Калитов Андрей Анатольевич</t>
  </si>
  <si>
    <t>Таначев Юрий Викторович</t>
  </si>
  <si>
    <t>Мухаматдинов Алмаз Наилевич</t>
  </si>
  <si>
    <t>Акбулатов Валерий</t>
  </si>
  <si>
    <t>с. Никольское</t>
  </si>
  <si>
    <t>Фардиев Рустам Рашитович</t>
  </si>
  <si>
    <t>Гимаев Эльвир</t>
  </si>
  <si>
    <t>Фазилханов Валера</t>
  </si>
  <si>
    <t>Паситов Александр Сергеевич</t>
  </si>
  <si>
    <t>Семенов Дмитрий Михайлович</t>
  </si>
  <si>
    <t>Абдулин Анвар Ринатович</t>
  </si>
  <si>
    <t>Мрясов Алексей Сергеевич</t>
  </si>
  <si>
    <t>Абдулин Даниль Ринатович</t>
  </si>
  <si>
    <t>Семенов Михаил Николаевич</t>
  </si>
  <si>
    <t>Тимиршин Геннадий Юрьевич</t>
  </si>
  <si>
    <t>Садыков Георгий Васильевич</t>
  </si>
  <si>
    <t>Тимиргазин Дамир</t>
  </si>
  <si>
    <t>Харьков Максим Владимир</t>
  </si>
  <si>
    <t>Исламов Булат Назиьбович</t>
  </si>
  <si>
    <t>Дистанция: 21 км                                                                                                       Юноши, мужчины</t>
  </si>
  <si>
    <t xml:space="preserve"> г. Нефтекамск                                                                                                                              03 января 2018 год</t>
  </si>
  <si>
    <t>44 лет и моложе</t>
  </si>
  <si>
    <t>Минигалеев Ильназ</t>
  </si>
  <si>
    <t>Иксанов Радмир Рамазанович</t>
  </si>
  <si>
    <t>Кайдуллин Виктор Андреевич</t>
  </si>
  <si>
    <t>Бакиров Вадим Мухаматгалиевич</t>
  </si>
  <si>
    <t>Паситов Станислав Сергеевич</t>
  </si>
  <si>
    <t>Кайдуллин Дмитрий Андреевич</t>
  </si>
  <si>
    <t>Менгалиев Руслан</t>
  </si>
  <si>
    <t>г. Пермь</t>
  </si>
  <si>
    <t>Барыкин Алексей</t>
  </si>
  <si>
    <t>Газетдинов Эльвир Эльмирович</t>
  </si>
  <si>
    <t xml:space="preserve">Миндияров Булат </t>
  </si>
  <si>
    <t>Шумских Денис</t>
  </si>
  <si>
    <t>37</t>
  </si>
  <si>
    <t>Байтуллин Вячеслав</t>
  </si>
  <si>
    <t>Шамсутдинов Альберт Рафисович</t>
  </si>
  <si>
    <t>г. Уфа</t>
  </si>
  <si>
    <t>Шуматбаев Глеб Олегович</t>
  </si>
  <si>
    <t>Лящук Владимир Николаевич</t>
  </si>
  <si>
    <t>Баймухаметов Тимур Нафисович</t>
  </si>
  <si>
    <t>г. Москва</t>
  </si>
  <si>
    <t>Хусаинов Артур Марсович</t>
  </si>
  <si>
    <t>Потапов Виктор  Иванович</t>
  </si>
  <si>
    <t>45 лет и старше</t>
  </si>
  <si>
    <t>Айгузин Юрий Байгузинович</t>
  </si>
  <si>
    <t>Хайруллин Загит Зуфарович</t>
  </si>
  <si>
    <t>г. Салават</t>
  </si>
  <si>
    <t>Хайруллин Фидан Зуфарович</t>
  </si>
  <si>
    <t>Яхшигулов Азамат</t>
  </si>
  <si>
    <t>Веселков Андрей Николаевич</t>
  </si>
  <si>
    <t xml:space="preserve">г. Ижевск </t>
  </si>
  <si>
    <t>Корзунов Константин</t>
  </si>
  <si>
    <t>Ахметов Альфред Набиевич</t>
  </si>
  <si>
    <t>2 соревнование серии стартов "Кубок Железного Варяга"                                                                                              беговой марафон в г.Нефтекамск</t>
  </si>
  <si>
    <t>Дистанция: 42 км 195 м                                                                                       Юноши, мужчины</t>
  </si>
  <si>
    <t xml:space="preserve"> г. Нефтекамск                                                                                                                   03 января 2018 год</t>
  </si>
  <si>
    <t>Данилов Александр Владимирович</t>
  </si>
  <si>
    <t>г. Ижевск</t>
  </si>
  <si>
    <t>Веретенников Алексей Николаевич</t>
  </si>
  <si>
    <t>Германюк Евгений</t>
  </si>
  <si>
    <t>г. Чайковский</t>
  </si>
  <si>
    <t>Чехомов Григорий Юрьевич</t>
  </si>
  <si>
    <t>Исламов Тимур Файзылгаянович</t>
  </si>
  <si>
    <t>Полянкин Александр</t>
  </si>
  <si>
    <t>Команда "Крылья", г. Ижевск</t>
  </si>
  <si>
    <t>Бигалиев Ришат Касимович</t>
  </si>
  <si>
    <t>Тимофеев Александр</t>
  </si>
  <si>
    <t>Хуснетдинов Ильнур Ильдарович</t>
  </si>
  <si>
    <t>Чигирев Анатолий Владимирович</t>
  </si>
  <si>
    <t>Савченко Алексей</t>
  </si>
  <si>
    <t>Нуркаев Руслан</t>
  </si>
  <si>
    <t xml:space="preserve"> П Р О Т О К О Л</t>
  </si>
  <si>
    <t>Дистанция: 300 м                                                                                                  Девочки</t>
  </si>
  <si>
    <t>Дильмиева Альсина Ришатовна</t>
  </si>
  <si>
    <t>Хайбулина Карина Геннадьевна</t>
  </si>
  <si>
    <t>Бухараева Софья Константиновна</t>
  </si>
  <si>
    <t>Шахрамова Адель Маратовна</t>
  </si>
  <si>
    <t>Салихова Айна Денисовна</t>
  </si>
  <si>
    <t>Охотина Яна Анатольевна</t>
  </si>
  <si>
    <t>Мурсалимова Ясмина</t>
  </si>
  <si>
    <t>Милаева Риана Эльвировна</t>
  </si>
  <si>
    <t>Иванова Полина Александровна</t>
  </si>
  <si>
    <t>Ершова Анна Александровна</t>
  </si>
  <si>
    <t>Хурматова Венера Руслановна</t>
  </si>
  <si>
    <t>Хурматова Элиза Руслановна</t>
  </si>
  <si>
    <t>Милюкова Анастасия Андреевна</t>
  </si>
  <si>
    <t>Шохина Софья Валерьевна</t>
  </si>
  <si>
    <t>Шамсигалиева София</t>
  </si>
  <si>
    <t>Холод Василиса Владиславовна</t>
  </si>
  <si>
    <t>Хайртдинова Милена Ильгизовна</t>
  </si>
  <si>
    <t>Гарифулина Валерия</t>
  </si>
  <si>
    <t>Нигаматова Алима</t>
  </si>
  <si>
    <t>Нигаматова Марьям</t>
  </si>
  <si>
    <t xml:space="preserve">Шайдуллина Екатерина </t>
  </si>
  <si>
    <t>Смелова Гульшат</t>
  </si>
  <si>
    <t>Платонова Полина</t>
  </si>
  <si>
    <t>Смелова Николь Вячеславовна</t>
  </si>
  <si>
    <t>Гасимова Сафия Вильдановна</t>
  </si>
  <si>
    <t>Лящук Екатерина Владимировна</t>
  </si>
  <si>
    <t>Биккулова Диана Кирилловна</t>
  </si>
  <si>
    <t>Исламова Азиза Булатовна</t>
  </si>
  <si>
    <t>Спиридонова Екатерина Александровна</t>
  </si>
  <si>
    <t>Осипова Вера Владимировна</t>
  </si>
  <si>
    <t>Айдакова Самира</t>
  </si>
  <si>
    <t>Садеева Алина Данисовна</t>
  </si>
  <si>
    <t>2 соревнование серии стартов "Кубок Железного Варяга"                                                                                             беговой марафон в г.Нефтекамск</t>
  </si>
  <si>
    <t>Дистанция: 2 км                                                                                                  Девушки, женщины</t>
  </si>
  <si>
    <t>Булатская Валентина Леонардовна</t>
  </si>
  <si>
    <t>Гильманова Алия Булатовна</t>
  </si>
  <si>
    <t>Нурисламова Лиза</t>
  </si>
  <si>
    <t>Ильина Арина Олеговна</t>
  </si>
  <si>
    <t>Тимиршина Азалия Динаровна</t>
  </si>
  <si>
    <t>Аминова Аделина Булатовна</t>
  </si>
  <si>
    <t>Милаева Камилла Эльвировна</t>
  </si>
  <si>
    <t>Милаева Амалия Эльвировна</t>
  </si>
  <si>
    <t>Гареева Юлия Гулюсовна</t>
  </si>
  <si>
    <t>Айбердина Виктория Алексеевна</t>
  </si>
  <si>
    <t>Река Алина Эдуардовна</t>
  </si>
  <si>
    <t>Канунникова Кристина Александровна</t>
  </si>
  <si>
    <t>Гильмутьдинова Азалия</t>
  </si>
  <si>
    <t>Носова Алина Алексеевна</t>
  </si>
  <si>
    <t>Давлетханова Сабина Денисовна</t>
  </si>
  <si>
    <t>Гайсина Лилиана Рамиловна</t>
  </si>
  <si>
    <t>Гайсина Диана Рамиловна</t>
  </si>
  <si>
    <t>Заяхова Полина Даниловна</t>
  </si>
  <si>
    <t>Насырова Рамиля Илшатовна</t>
  </si>
  <si>
    <t>Набиева Ангелина Аликовна</t>
  </si>
  <si>
    <t>Ханова Фируза Закариевна</t>
  </si>
  <si>
    <t>Айбердина Любовь Ивановна</t>
  </si>
  <si>
    <t>Гареева Ольга Аркадьевна</t>
  </si>
  <si>
    <t>Платонова Дарина</t>
  </si>
  <si>
    <t>Семенова Елизавета Григорьевна</t>
  </si>
  <si>
    <t>Жукова Наталья Владимировна</t>
  </si>
  <si>
    <t>Холод Наталья Сергеевна</t>
  </si>
  <si>
    <t>Полякова Лилия Ильфировна</t>
  </si>
  <si>
    <t>Даутова Лариса Виталиевна</t>
  </si>
  <si>
    <t>Хамидуллина Лилия Миргасимовна</t>
  </si>
  <si>
    <t>Насырова Гульнара Зикафовна</t>
  </si>
  <si>
    <t>Гиззатуллина Флида Фикриевна</t>
  </si>
  <si>
    <t>Милаева Гузель Зиафатовна</t>
  </si>
  <si>
    <t>Исламова Резеда</t>
  </si>
  <si>
    <t>2 соревнование серии стартов "Кубок Железного Варяга"                                                                                    беговой марафон в г.Нефтекамск</t>
  </si>
  <si>
    <t>Дистанция: 4 км                                                                                          Девушки, женщины</t>
  </si>
  <si>
    <t>Гимадрисламова Гульназ Фаниловна</t>
  </si>
  <si>
    <t>Валтиева Мария</t>
  </si>
  <si>
    <t>Закирова Лиана</t>
  </si>
  <si>
    <t>Гарифулина Диана Олеговна</t>
  </si>
  <si>
    <t>Фаррахова Азалия Руслановна</t>
  </si>
  <si>
    <t>Михайлова Ксения</t>
  </si>
  <si>
    <t>Лавренюк Лилия</t>
  </si>
  <si>
    <t>Набиуллина Азалия Инфировна</t>
  </si>
  <si>
    <t>Боговеева Диана Ильдаровна</t>
  </si>
  <si>
    <t>Кушникова Ирина Вячеславовна</t>
  </si>
  <si>
    <t>Усманова Гульназ Наилевна</t>
  </si>
  <si>
    <t>Темираева Оксана Георгиевна</t>
  </si>
  <si>
    <t>Киселева Ленара Ансаровна</t>
  </si>
  <si>
    <t>Тагирова Наталья Евгеньевна</t>
  </si>
  <si>
    <t>Кузьмина Надежда</t>
  </si>
  <si>
    <t>Шакирова Марина Аркадьевна</t>
  </si>
  <si>
    <t>Дистанция: 10 км                                                                                                Девушки, женщины</t>
  </si>
  <si>
    <t xml:space="preserve"> г. Нефтекамск                                                                                               03 января 2018 год</t>
  </si>
  <si>
    <t>Фаррахова Камилла</t>
  </si>
  <si>
    <t>Таныгина Ирина</t>
  </si>
  <si>
    <t>Гасимова Гузель Нагимовна</t>
  </si>
  <si>
    <t>Валеева Анжела Альфретовна</t>
  </si>
  <si>
    <t xml:space="preserve">Черепанова Владислава Сергеевна </t>
  </si>
  <si>
    <t>Самойлова Нина Геннадьевна</t>
  </si>
  <si>
    <t>2 соревнование серии стартов "Кубок Железного Варяга"                                                                                        беговой марафон в г.Нефтекамск</t>
  </si>
  <si>
    <t>Дистанция: 21 км                                                                                              Девушки, женщины</t>
  </si>
  <si>
    <t>Митрофанова Мария Владимировна</t>
  </si>
  <si>
    <t>Гайнетдинова Фануза Хафизовна</t>
  </si>
  <si>
    <t>Набиева Светлана Контстантиновна</t>
  </si>
  <si>
    <t>Ирошникова Марина</t>
  </si>
  <si>
    <t>Созыкина Разиля Загитовна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</si>
</sst>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[H]:MM:SS;@"/>
    <numFmt numFmtId="167" formatCode="@"/>
    <numFmt numFmtId="168" formatCode="0"/>
  </numFmts>
  <fonts count="10"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1" fillId="0" borderId="0" xfId="0" applyFont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2" fillId="0" borderId="2" xfId="0" applyFont="1" applyBorder="1" applyAlignment="1">
      <alignment horizontal="center" vertical="distributed" wrapText="1"/>
    </xf>
    <xf numFmtId="164" fontId="6" fillId="0" borderId="2" xfId="0" applyFont="1" applyFill="1" applyBorder="1" applyAlignment="1">
      <alignment horizontal="left" vertical="distributed" wrapText="1"/>
    </xf>
    <xf numFmtId="164" fontId="6" fillId="0" borderId="2" xfId="0" applyFont="1" applyFill="1" applyBorder="1" applyAlignment="1">
      <alignment horizontal="center" vertical="distributed" wrapText="1"/>
    </xf>
    <xf numFmtId="164" fontId="6" fillId="0" borderId="2" xfId="0" applyFont="1" applyFill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left" vertical="distributed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left" vertical="distributed" wrapText="1"/>
    </xf>
    <xf numFmtId="164" fontId="0" fillId="0" borderId="0" xfId="0" applyBorder="1" applyAlignment="1">
      <alignment horizontal="left"/>
    </xf>
    <xf numFmtId="164" fontId="2" fillId="0" borderId="2" xfId="0" applyFont="1" applyBorder="1" applyAlignment="1">
      <alignment horizontal="center"/>
    </xf>
    <xf numFmtId="167" fontId="6" fillId="0" borderId="2" xfId="0" applyNumberFormat="1" applyFont="1" applyFill="1" applyBorder="1" applyAlignment="1">
      <alignment horizontal="left" vertical="distributed" wrapText="1"/>
    </xf>
    <xf numFmtId="164" fontId="6" fillId="0" borderId="2" xfId="0" applyNumberFormat="1" applyFont="1" applyFill="1" applyBorder="1" applyAlignment="1">
      <alignment horizontal="center" vertical="distributed" wrapText="1"/>
    </xf>
    <xf numFmtId="168" fontId="6" fillId="0" borderId="2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167" fontId="8" fillId="0" borderId="0" xfId="0" applyNumberFormat="1" applyFont="1" applyBorder="1" applyAlignment="1">
      <alignment horizontal="left" vertical="distributed" wrapText="1"/>
    </xf>
    <xf numFmtId="164" fontId="6" fillId="0" borderId="2" xfId="0" applyFont="1" applyFill="1" applyBorder="1" applyAlignment="1">
      <alignment horizontal="center"/>
    </xf>
    <xf numFmtId="164" fontId="6" fillId="0" borderId="3" xfId="0" applyFont="1" applyFill="1" applyBorder="1" applyAlignment="1">
      <alignment horizontal="left"/>
    </xf>
    <xf numFmtId="164" fontId="6" fillId="0" borderId="2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2" fillId="0" borderId="2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left" vertical="center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5" fillId="0" borderId="0" xfId="0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distributed" wrapText="1"/>
    </xf>
    <xf numFmtId="164" fontId="6" fillId="0" borderId="2" xfId="0" applyFont="1" applyFill="1" applyBorder="1" applyAlignment="1">
      <alignment horizontal="left" wrapText="1"/>
    </xf>
    <xf numFmtId="164" fontId="6" fillId="0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distributed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2" xfId="0" applyFont="1" applyFill="1" applyBorder="1" applyAlignment="1">
      <alignment horizontal="left" vertical="center" wrapText="1"/>
    </xf>
    <xf numFmtId="164" fontId="6" fillId="0" borderId="2" xfId="0" applyFont="1" applyFill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9" fillId="0" borderId="2" xfId="0" applyFont="1" applyFill="1" applyBorder="1" applyAlignment="1">
      <alignment horizontal="left" vertical="center" wrapText="1"/>
    </xf>
    <xf numFmtId="167" fontId="6" fillId="0" borderId="2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left" vertical="center" wrapText="1"/>
    </xf>
    <xf numFmtId="164" fontId="1" fillId="0" borderId="0" xfId="0" applyFont="1" applyAlignment="1">
      <alignment horizontal="left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164" fontId="9" fillId="0" borderId="2" xfId="0" applyFont="1" applyBorder="1" applyAlignment="1">
      <alignment wrapText="1"/>
    </xf>
    <xf numFmtId="164" fontId="6" fillId="0" borderId="2" xfId="0" applyFont="1" applyBorder="1" applyAlignment="1">
      <alignment horizontal="left" wrapText="1"/>
    </xf>
    <xf numFmtId="164" fontId="9" fillId="0" borderId="2" xfId="0" applyFont="1" applyFill="1" applyBorder="1" applyAlignment="1">
      <alignment horizontal="left" wrapText="1"/>
    </xf>
    <xf numFmtId="164" fontId="1" fillId="0" borderId="0" xfId="0" applyFont="1" applyBorder="1" applyAlignment="1">
      <alignment horizontal="left" vertical="center"/>
    </xf>
    <xf numFmtId="164" fontId="6" fillId="2" borderId="2" xfId="0" applyFont="1" applyFill="1" applyBorder="1" applyAlignment="1">
      <alignment horizontal="left" wrapText="1"/>
    </xf>
    <xf numFmtId="167" fontId="6" fillId="0" borderId="2" xfId="0" applyNumberFormat="1" applyFont="1" applyFill="1" applyBorder="1" applyAlignment="1">
      <alignment horizontal="center" vertical="distributed" wrapText="1"/>
    </xf>
    <xf numFmtId="164" fontId="6" fillId="0" borderId="2" xfId="0" applyFont="1" applyBorder="1" applyAlignment="1">
      <alignment horizontal="left" vertical="distributed" wrapText="1"/>
    </xf>
    <xf numFmtId="164" fontId="9" fillId="0" borderId="2" xfId="0" applyFont="1" applyFill="1" applyBorder="1" applyAlignment="1">
      <alignment wrapText="1"/>
    </xf>
    <xf numFmtId="166" fontId="6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167" fontId="6" fillId="0" borderId="2" xfId="0" applyNumberFormat="1" applyFont="1" applyBorder="1" applyAlignment="1">
      <alignment horizontal="left" vertical="distributed" wrapText="1"/>
    </xf>
    <xf numFmtId="167" fontId="6" fillId="0" borderId="2" xfId="0" applyNumberFormat="1" applyFont="1" applyBorder="1" applyAlignment="1">
      <alignment horizontal="center" vertical="distributed" wrapText="1"/>
    </xf>
    <xf numFmtId="164" fontId="0" fillId="0" borderId="0" xfId="0" applyBorder="1" applyAlignment="1">
      <alignment horizontal="left" wrapText="1"/>
    </xf>
    <xf numFmtId="164" fontId="2" fillId="0" borderId="2" xfId="0" applyFont="1" applyBorder="1" applyAlignment="1">
      <alignment horizontal="center" wrapText="1"/>
    </xf>
    <xf numFmtId="164" fontId="6" fillId="0" borderId="0" xfId="0" applyFont="1" applyFill="1" applyAlignment="1">
      <alignment horizontal="center" vertical="center" wrapText="1"/>
    </xf>
    <xf numFmtId="164" fontId="7" fillId="0" borderId="0" xfId="0" applyFont="1" applyFill="1" applyBorder="1" applyAlignment="1">
      <alignment horizontal="center" wrapText="1"/>
    </xf>
    <xf numFmtId="167" fontId="8" fillId="0" borderId="0" xfId="0" applyNumberFormat="1" applyFont="1" applyFill="1" applyBorder="1" applyAlignment="1">
      <alignment horizontal="left" vertical="distributed" wrapText="1"/>
    </xf>
    <xf numFmtId="167" fontId="6" fillId="0" borderId="2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4" fontId="5" fillId="0" borderId="0" xfId="0" applyFont="1" applyFill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distributed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6" fillId="0" borderId="2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sVVS\Downloads\PROTOKOLY_03_01_2018_Zhenschi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0 м"/>
      <sheetName val="2 км"/>
      <sheetName val="4 км"/>
      <sheetName val="10 км"/>
      <sheetName val="21 км"/>
    </sheetNames>
    <sheetDataSet>
      <sheetData sheetId="0">
        <row r="3">
          <cell r="A3" t="str">
            <v> П Р О Т О К О Л</v>
          </cell>
        </row>
        <row r="44">
          <cell r="F44" t="str">
            <v>Гарейшин В.В.</v>
          </cell>
        </row>
      </sheetData>
      <sheetData sheetId="1">
        <row r="49">
          <cell r="F49" t="str">
            <v>Гарейшин В.В.</v>
          </cell>
        </row>
        <row r="51">
          <cell r="F51" t="str">
            <v>Мурзагареева Н.В.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76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5.00390625" style="1" customWidth="1"/>
    <col min="2" max="2" width="0" style="1" hidden="1" customWidth="1"/>
    <col min="3" max="3" width="32.57421875" style="2" customWidth="1"/>
    <col min="4" max="4" width="8.8515625" style="3" customWidth="1"/>
    <col min="5" max="5" width="15.57421875" style="3" customWidth="1"/>
    <col min="6" max="6" width="8.140625" style="3" customWidth="1"/>
    <col min="7" max="8" width="0" style="1" hidden="1" customWidth="1"/>
    <col min="9" max="9" width="11.28125" style="1" customWidth="1"/>
    <col min="10" max="10" width="8.421875" style="4" customWidth="1"/>
    <col min="11" max="11" width="9.140625" style="1" customWidth="1"/>
    <col min="12" max="12" width="13.28125" style="1" customWidth="1"/>
    <col min="13" max="13" width="18.421875" style="1" customWidth="1"/>
    <col min="14" max="14" width="9.140625" style="1" customWidth="1"/>
    <col min="15" max="15" width="16.421875" style="1" customWidth="1"/>
    <col min="16" max="16384" width="9.140625" style="1" customWidth="1"/>
  </cols>
  <sheetData>
    <row r="1" spans="1:10" ht="1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9.75" customHeight="1">
      <c r="A2" s="3"/>
      <c r="B2" s="3"/>
      <c r="C2" s="3"/>
      <c r="G2" s="3"/>
      <c r="H2" s="3"/>
      <c r="I2" s="3"/>
      <c r="J2" s="3"/>
    </row>
    <row r="3" spans="1:22" ht="42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 t="s">
        <v>2</v>
      </c>
      <c r="N3" s="8"/>
      <c r="O3" s="9"/>
      <c r="P3" s="9"/>
      <c r="Q3" s="10"/>
      <c r="R3" s="10"/>
      <c r="S3" s="11"/>
      <c r="T3" s="11"/>
      <c r="U3" s="10"/>
      <c r="V3" s="10"/>
    </row>
    <row r="4" spans="1:11" ht="18.7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0" ht="18.75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s="20" customFormat="1" ht="32.25" customHeight="1">
      <c r="A6" s="15" t="s">
        <v>5</v>
      </c>
      <c r="B6" s="16" t="s">
        <v>6</v>
      </c>
      <c r="C6" s="17" t="s">
        <v>7</v>
      </c>
      <c r="D6" s="18" t="s">
        <v>8</v>
      </c>
      <c r="E6" s="19" t="s">
        <v>9</v>
      </c>
      <c r="F6" s="18" t="s">
        <v>10</v>
      </c>
      <c r="G6" s="16" t="s">
        <v>11</v>
      </c>
      <c r="H6" s="16" t="s">
        <v>12</v>
      </c>
      <c r="I6" s="16" t="s">
        <v>13</v>
      </c>
      <c r="J6" s="16" t="s">
        <v>14</v>
      </c>
    </row>
    <row r="7" spans="1:15" s="20" customFormat="1" ht="16.5" customHeight="1">
      <c r="A7" s="15">
        <v>1</v>
      </c>
      <c r="B7" s="21"/>
      <c r="C7" s="22" t="s">
        <v>15</v>
      </c>
      <c r="D7" s="23">
        <v>6</v>
      </c>
      <c r="E7" s="23" t="s">
        <v>16</v>
      </c>
      <c r="F7" s="24">
        <v>1</v>
      </c>
      <c r="G7" s="25"/>
      <c r="H7" s="25"/>
      <c r="I7" s="25">
        <f aca="true" t="shared" si="0" ref="I7:I69">H7-G7</f>
        <v>0</v>
      </c>
      <c r="J7" s="26"/>
      <c r="K7" s="27"/>
      <c r="L7" s="28"/>
      <c r="M7" s="29"/>
      <c r="N7" s="29"/>
      <c r="O7" s="29"/>
    </row>
    <row r="8" spans="1:15" s="20" customFormat="1" ht="16.5" customHeight="1">
      <c r="A8" s="15">
        <v>2</v>
      </c>
      <c r="B8" s="21"/>
      <c r="C8" s="22" t="s">
        <v>17</v>
      </c>
      <c r="D8" s="23">
        <v>3</v>
      </c>
      <c r="E8" s="23" t="s">
        <v>16</v>
      </c>
      <c r="F8" s="30">
        <v>2</v>
      </c>
      <c r="G8" s="25"/>
      <c r="H8" s="25"/>
      <c r="I8" s="25">
        <f t="shared" si="0"/>
        <v>0</v>
      </c>
      <c r="J8" s="26"/>
      <c r="K8" s="27"/>
      <c r="L8" s="28"/>
      <c r="M8" s="29"/>
      <c r="N8" s="29"/>
      <c r="O8" s="29"/>
    </row>
    <row r="9" spans="1:15" s="20" customFormat="1" ht="16.5" customHeight="1">
      <c r="A9" s="15">
        <v>3</v>
      </c>
      <c r="B9" s="21"/>
      <c r="C9" s="22" t="s">
        <v>18</v>
      </c>
      <c r="D9" s="23">
        <v>7</v>
      </c>
      <c r="E9" s="23" t="s">
        <v>16</v>
      </c>
      <c r="F9" s="30">
        <v>3</v>
      </c>
      <c r="G9" s="25"/>
      <c r="H9" s="25"/>
      <c r="I9" s="25">
        <f t="shared" si="0"/>
        <v>0</v>
      </c>
      <c r="J9" s="26"/>
      <c r="K9" s="27"/>
      <c r="L9" s="28"/>
      <c r="M9" s="29"/>
      <c r="N9" s="29"/>
      <c r="O9" s="29"/>
    </row>
    <row r="10" spans="1:15" s="20" customFormat="1" ht="16.5" customHeight="1">
      <c r="A10" s="15">
        <v>4</v>
      </c>
      <c r="B10" s="21"/>
      <c r="C10" s="22" t="s">
        <v>19</v>
      </c>
      <c r="D10" s="23">
        <v>8</v>
      </c>
      <c r="E10" s="23" t="s">
        <v>16</v>
      </c>
      <c r="F10" s="24">
        <v>47</v>
      </c>
      <c r="G10" s="25"/>
      <c r="H10" s="25"/>
      <c r="I10" s="25">
        <f t="shared" si="0"/>
        <v>0</v>
      </c>
      <c r="J10" s="26"/>
      <c r="K10" s="27"/>
      <c r="L10" s="28"/>
      <c r="M10" s="29"/>
      <c r="N10" s="29"/>
      <c r="O10" s="29"/>
    </row>
    <row r="11" spans="1:15" s="20" customFormat="1" ht="17.25" customHeight="1">
      <c r="A11" s="15">
        <v>5</v>
      </c>
      <c r="B11" s="21"/>
      <c r="C11" s="22" t="s">
        <v>20</v>
      </c>
      <c r="D11" s="23">
        <v>3</v>
      </c>
      <c r="E11" s="23" t="s">
        <v>16</v>
      </c>
      <c r="F11" s="30">
        <v>48</v>
      </c>
      <c r="G11" s="25"/>
      <c r="H11" s="25"/>
      <c r="I11" s="25">
        <f t="shared" si="0"/>
        <v>0</v>
      </c>
      <c r="J11" s="26"/>
      <c r="K11" s="27"/>
      <c r="L11" s="28"/>
      <c r="M11" s="29"/>
      <c r="N11" s="29"/>
      <c r="O11" s="29"/>
    </row>
    <row r="12" spans="1:15" s="20" customFormat="1" ht="16.5" customHeight="1">
      <c r="A12" s="15">
        <v>6</v>
      </c>
      <c r="B12" s="21"/>
      <c r="C12" s="22" t="s">
        <v>21</v>
      </c>
      <c r="D12" s="23">
        <v>8</v>
      </c>
      <c r="E12" s="23" t="s">
        <v>16</v>
      </c>
      <c r="F12" s="30">
        <v>4</v>
      </c>
      <c r="G12" s="25"/>
      <c r="H12" s="25"/>
      <c r="I12" s="25">
        <f t="shared" si="0"/>
        <v>0</v>
      </c>
      <c r="J12" s="26"/>
      <c r="K12" s="27"/>
      <c r="L12" s="28"/>
      <c r="M12" s="29"/>
      <c r="N12" s="29"/>
      <c r="O12" s="29"/>
    </row>
    <row r="13" spans="1:15" s="20" customFormat="1" ht="17.25" customHeight="1">
      <c r="A13" s="15">
        <v>7</v>
      </c>
      <c r="B13" s="21"/>
      <c r="C13" s="22" t="s">
        <v>22</v>
      </c>
      <c r="D13" s="23">
        <v>14</v>
      </c>
      <c r="E13" s="23" t="s">
        <v>16</v>
      </c>
      <c r="F13" s="30">
        <v>6</v>
      </c>
      <c r="G13" s="25"/>
      <c r="H13" s="25"/>
      <c r="I13" s="25">
        <f t="shared" si="0"/>
        <v>0</v>
      </c>
      <c r="J13" s="26"/>
      <c r="K13" s="27"/>
      <c r="L13" s="28"/>
      <c r="M13" s="29"/>
      <c r="N13" s="29"/>
      <c r="O13" s="29"/>
    </row>
    <row r="14" spans="1:15" s="20" customFormat="1" ht="16.5" customHeight="1">
      <c r="A14" s="15">
        <v>8</v>
      </c>
      <c r="B14" s="21"/>
      <c r="C14" s="22" t="s">
        <v>23</v>
      </c>
      <c r="D14" s="23">
        <v>6</v>
      </c>
      <c r="E14" s="23" t="s">
        <v>16</v>
      </c>
      <c r="F14" s="30">
        <v>11</v>
      </c>
      <c r="G14" s="25"/>
      <c r="H14" s="25"/>
      <c r="I14" s="25">
        <f t="shared" si="0"/>
        <v>0</v>
      </c>
      <c r="J14" s="26"/>
      <c r="K14" s="27"/>
      <c r="L14" s="28"/>
      <c r="M14" s="29"/>
      <c r="N14" s="29"/>
      <c r="O14" s="29"/>
    </row>
    <row r="15" spans="1:15" s="20" customFormat="1" ht="16.5" customHeight="1">
      <c r="A15" s="15">
        <v>9</v>
      </c>
      <c r="B15" s="21"/>
      <c r="C15" s="22" t="s">
        <v>24</v>
      </c>
      <c r="D15" s="23">
        <v>3</v>
      </c>
      <c r="E15" s="23" t="s">
        <v>16</v>
      </c>
      <c r="F15" s="24">
        <v>13</v>
      </c>
      <c r="G15" s="25"/>
      <c r="H15" s="25"/>
      <c r="I15" s="25">
        <f t="shared" si="0"/>
        <v>0</v>
      </c>
      <c r="J15" s="26"/>
      <c r="L15" s="28"/>
      <c r="M15" s="31"/>
      <c r="N15" s="32"/>
      <c r="O15" s="31"/>
    </row>
    <row r="16" spans="1:15" s="20" customFormat="1" ht="15.75">
      <c r="A16" s="15">
        <v>10</v>
      </c>
      <c r="B16" s="33"/>
      <c r="C16" s="34" t="s">
        <v>25</v>
      </c>
      <c r="D16" s="35">
        <v>5</v>
      </c>
      <c r="E16" s="23" t="s">
        <v>16</v>
      </c>
      <c r="F16" s="24">
        <v>14</v>
      </c>
      <c r="G16" s="25"/>
      <c r="H16" s="25"/>
      <c r="I16" s="25">
        <f t="shared" si="0"/>
        <v>0</v>
      </c>
      <c r="J16" s="36"/>
      <c r="L16" s="28"/>
      <c r="M16" s="29"/>
      <c r="N16" s="29"/>
      <c r="O16" s="29"/>
    </row>
    <row r="17" spans="1:15" s="20" customFormat="1" ht="16.5" customHeight="1">
      <c r="A17" s="15">
        <v>11</v>
      </c>
      <c r="B17" s="33"/>
      <c r="C17" s="34" t="s">
        <v>26</v>
      </c>
      <c r="D17" s="35">
        <v>9</v>
      </c>
      <c r="E17" s="23" t="s">
        <v>16</v>
      </c>
      <c r="F17" s="30">
        <v>15</v>
      </c>
      <c r="G17" s="25"/>
      <c r="H17" s="25"/>
      <c r="I17" s="25">
        <f t="shared" si="0"/>
        <v>0</v>
      </c>
      <c r="J17" s="36"/>
      <c r="L17" s="28"/>
      <c r="M17" s="29"/>
      <c r="N17" s="29"/>
      <c r="O17" s="29"/>
    </row>
    <row r="18" spans="1:15" s="20" customFormat="1" ht="15.75">
      <c r="A18" s="15">
        <v>12</v>
      </c>
      <c r="B18" s="37"/>
      <c r="C18" s="38" t="s">
        <v>27</v>
      </c>
      <c r="D18" s="39">
        <v>4</v>
      </c>
      <c r="E18" s="23" t="s">
        <v>16</v>
      </c>
      <c r="F18" s="30">
        <v>16</v>
      </c>
      <c r="G18" s="25"/>
      <c r="H18" s="25"/>
      <c r="I18" s="25">
        <f t="shared" si="0"/>
        <v>0</v>
      </c>
      <c r="J18" s="36"/>
      <c r="L18" s="28"/>
      <c r="M18" s="29"/>
      <c r="N18" s="29"/>
      <c r="O18" s="40"/>
    </row>
    <row r="19" spans="1:15" s="20" customFormat="1" ht="16.5" customHeight="1">
      <c r="A19" s="15">
        <v>13</v>
      </c>
      <c r="B19" s="33"/>
      <c r="C19" s="34" t="s">
        <v>28</v>
      </c>
      <c r="D19" s="35">
        <v>3</v>
      </c>
      <c r="E19" s="23" t="s">
        <v>16</v>
      </c>
      <c r="F19" s="24">
        <v>17</v>
      </c>
      <c r="G19" s="25"/>
      <c r="H19" s="25"/>
      <c r="I19" s="25">
        <f t="shared" si="0"/>
        <v>0</v>
      </c>
      <c r="J19" s="36"/>
      <c r="L19" s="28"/>
      <c r="M19" s="29"/>
      <c r="N19" s="29"/>
      <c r="O19" s="29"/>
    </row>
    <row r="20" spans="1:15" s="20" customFormat="1" ht="15.75">
      <c r="A20" s="15">
        <v>14</v>
      </c>
      <c r="B20" s="33"/>
      <c r="C20" s="34" t="s">
        <v>29</v>
      </c>
      <c r="D20" s="35">
        <v>5</v>
      </c>
      <c r="E20" s="23" t="s">
        <v>16</v>
      </c>
      <c r="F20" s="24">
        <v>18</v>
      </c>
      <c r="G20" s="25"/>
      <c r="H20" s="25"/>
      <c r="I20" s="25">
        <f t="shared" si="0"/>
        <v>0</v>
      </c>
      <c r="J20" s="36"/>
      <c r="L20" s="28"/>
      <c r="M20" s="29"/>
      <c r="N20" s="29"/>
      <c r="O20" s="29"/>
    </row>
    <row r="21" spans="1:15" s="20" customFormat="1" ht="16.5" customHeight="1">
      <c r="A21" s="15">
        <v>15</v>
      </c>
      <c r="B21" s="33"/>
      <c r="C21" s="34" t="s">
        <v>30</v>
      </c>
      <c r="D21" s="35">
        <v>5</v>
      </c>
      <c r="E21" s="23" t="s">
        <v>16</v>
      </c>
      <c r="F21" s="30">
        <v>19</v>
      </c>
      <c r="G21" s="25"/>
      <c r="H21" s="25"/>
      <c r="I21" s="25">
        <f t="shared" si="0"/>
        <v>0</v>
      </c>
      <c r="J21" s="36"/>
      <c r="L21" s="28"/>
      <c r="M21" s="29"/>
      <c r="N21" s="29"/>
      <c r="O21" s="29"/>
    </row>
    <row r="22" spans="1:15" s="20" customFormat="1" ht="15.75">
      <c r="A22" s="15">
        <v>16</v>
      </c>
      <c r="B22" s="37"/>
      <c r="C22" s="38" t="s">
        <v>31</v>
      </c>
      <c r="D22" s="39">
        <v>8</v>
      </c>
      <c r="E22" s="23" t="s">
        <v>16</v>
      </c>
      <c r="F22" s="30">
        <v>20</v>
      </c>
      <c r="G22" s="25"/>
      <c r="H22" s="25"/>
      <c r="I22" s="25">
        <f t="shared" si="0"/>
        <v>0</v>
      </c>
      <c r="J22" s="36"/>
      <c r="L22" s="28"/>
      <c r="M22" s="29"/>
      <c r="N22" s="29"/>
      <c r="O22" s="40"/>
    </row>
    <row r="23" spans="1:15" s="20" customFormat="1" ht="16.5" customHeight="1">
      <c r="A23" s="15">
        <v>17</v>
      </c>
      <c r="B23" s="33"/>
      <c r="C23" s="34" t="s">
        <v>32</v>
      </c>
      <c r="D23" s="35">
        <v>5</v>
      </c>
      <c r="E23" s="23" t="s">
        <v>16</v>
      </c>
      <c r="F23" s="24">
        <v>21</v>
      </c>
      <c r="G23" s="25"/>
      <c r="H23" s="25"/>
      <c r="I23" s="25">
        <f t="shared" si="0"/>
        <v>0</v>
      </c>
      <c r="J23" s="36"/>
      <c r="L23" s="28"/>
      <c r="M23" s="29"/>
      <c r="N23" s="29"/>
      <c r="O23" s="29"/>
    </row>
    <row r="24" spans="1:15" s="20" customFormat="1" ht="16.5" customHeight="1">
      <c r="A24" s="15">
        <v>18</v>
      </c>
      <c r="B24" s="33"/>
      <c r="C24" s="34" t="s">
        <v>33</v>
      </c>
      <c r="D24" s="35">
        <v>3</v>
      </c>
      <c r="E24" s="23" t="s">
        <v>16</v>
      </c>
      <c r="F24" s="24">
        <v>22</v>
      </c>
      <c r="G24" s="25"/>
      <c r="H24" s="25"/>
      <c r="I24" s="25">
        <f t="shared" si="0"/>
        <v>0</v>
      </c>
      <c r="J24" s="36"/>
      <c r="L24" s="28"/>
      <c r="M24" s="29"/>
      <c r="N24" s="29"/>
      <c r="O24" s="29"/>
    </row>
    <row r="25" spans="1:15" s="20" customFormat="1" ht="15.75">
      <c r="A25" s="15">
        <v>19</v>
      </c>
      <c r="B25" s="33"/>
      <c r="C25" s="34" t="s">
        <v>34</v>
      </c>
      <c r="D25" s="41">
        <v>11</v>
      </c>
      <c r="E25" s="23" t="s">
        <v>16</v>
      </c>
      <c r="F25" s="30">
        <v>23</v>
      </c>
      <c r="G25" s="25"/>
      <c r="H25" s="25"/>
      <c r="I25" s="25">
        <f t="shared" si="0"/>
        <v>0</v>
      </c>
      <c r="J25" s="25"/>
      <c r="L25" s="28"/>
      <c r="M25" s="29"/>
      <c r="N25" s="29"/>
      <c r="O25" s="29"/>
    </row>
    <row r="26" spans="1:15" s="20" customFormat="1" ht="15.75">
      <c r="A26" s="15">
        <v>20</v>
      </c>
      <c r="B26" s="33"/>
      <c r="C26" s="34" t="s">
        <v>35</v>
      </c>
      <c r="D26" s="41">
        <v>5</v>
      </c>
      <c r="E26" s="23" t="s">
        <v>16</v>
      </c>
      <c r="F26" s="30">
        <v>24</v>
      </c>
      <c r="G26" s="25"/>
      <c r="H26" s="25"/>
      <c r="I26" s="25">
        <f t="shared" si="0"/>
        <v>0</v>
      </c>
      <c r="J26" s="25"/>
      <c r="L26" s="28"/>
      <c r="M26" s="29"/>
      <c r="N26" s="29"/>
      <c r="O26" s="29"/>
    </row>
    <row r="27" spans="1:15" s="20" customFormat="1" ht="15.75">
      <c r="A27" s="15">
        <v>21</v>
      </c>
      <c r="B27" s="33"/>
      <c r="C27" s="34" t="s">
        <v>36</v>
      </c>
      <c r="D27" s="41">
        <v>5</v>
      </c>
      <c r="E27" s="23" t="s">
        <v>16</v>
      </c>
      <c r="F27" s="30">
        <v>26</v>
      </c>
      <c r="G27" s="25"/>
      <c r="H27" s="25"/>
      <c r="I27" s="25">
        <f t="shared" si="0"/>
        <v>0</v>
      </c>
      <c r="J27" s="25"/>
      <c r="L27" s="28"/>
      <c r="M27" s="29"/>
      <c r="N27" s="29"/>
      <c r="O27" s="29"/>
    </row>
    <row r="28" spans="1:15" s="20" customFormat="1" ht="15.75">
      <c r="A28" s="15">
        <v>22</v>
      </c>
      <c r="B28" s="33"/>
      <c r="C28" s="34" t="s">
        <v>37</v>
      </c>
      <c r="D28" s="41">
        <v>6</v>
      </c>
      <c r="E28" s="23" t="s">
        <v>16</v>
      </c>
      <c r="F28" s="30">
        <v>27</v>
      </c>
      <c r="G28" s="25"/>
      <c r="H28" s="25"/>
      <c r="I28" s="25">
        <f t="shared" si="0"/>
        <v>0</v>
      </c>
      <c r="J28" s="25"/>
      <c r="L28" s="28"/>
      <c r="M28" s="29"/>
      <c r="N28" s="29"/>
      <c r="O28" s="29"/>
    </row>
    <row r="29" spans="1:15" s="20" customFormat="1" ht="15.75">
      <c r="A29" s="15">
        <v>23</v>
      </c>
      <c r="B29" s="33"/>
      <c r="C29" s="34" t="s">
        <v>38</v>
      </c>
      <c r="D29" s="41">
        <v>4</v>
      </c>
      <c r="E29" s="23" t="s">
        <v>16</v>
      </c>
      <c r="F29" s="30">
        <v>28</v>
      </c>
      <c r="G29" s="25"/>
      <c r="H29" s="25"/>
      <c r="I29" s="25">
        <f t="shared" si="0"/>
        <v>0</v>
      </c>
      <c r="J29" s="25"/>
      <c r="L29" s="28"/>
      <c r="M29" s="29"/>
      <c r="N29" s="29"/>
      <c r="O29" s="29"/>
    </row>
    <row r="30" spans="1:15" s="20" customFormat="1" ht="15.75">
      <c r="A30" s="15">
        <v>24</v>
      </c>
      <c r="B30" s="33"/>
      <c r="C30" s="42" t="s">
        <v>39</v>
      </c>
      <c r="D30" s="41">
        <v>8</v>
      </c>
      <c r="E30" s="23" t="s">
        <v>16</v>
      </c>
      <c r="F30" s="30">
        <v>29</v>
      </c>
      <c r="G30" s="25"/>
      <c r="H30" s="25"/>
      <c r="I30" s="25">
        <f t="shared" si="0"/>
        <v>0</v>
      </c>
      <c r="J30" s="25"/>
      <c r="L30" s="28"/>
      <c r="M30" s="29"/>
      <c r="N30" s="29"/>
      <c r="O30" s="29"/>
    </row>
    <row r="31" spans="1:15" s="20" customFormat="1" ht="15.75">
      <c r="A31" s="15">
        <v>25</v>
      </c>
      <c r="B31" s="33"/>
      <c r="C31" s="34" t="s">
        <v>40</v>
      </c>
      <c r="D31" s="41">
        <v>8</v>
      </c>
      <c r="E31" s="23" t="s">
        <v>16</v>
      </c>
      <c r="F31" s="30">
        <v>30</v>
      </c>
      <c r="G31" s="25"/>
      <c r="H31" s="25"/>
      <c r="I31" s="25">
        <f t="shared" si="0"/>
        <v>0</v>
      </c>
      <c r="J31" s="25"/>
      <c r="L31" s="28"/>
      <c r="M31" s="29"/>
      <c r="N31" s="29"/>
      <c r="O31" s="29"/>
    </row>
    <row r="32" spans="1:15" s="20" customFormat="1" ht="15.75">
      <c r="A32" s="15">
        <v>26</v>
      </c>
      <c r="B32" s="33"/>
      <c r="C32" s="34" t="s">
        <v>41</v>
      </c>
      <c r="D32" s="41">
        <v>9</v>
      </c>
      <c r="E32" s="23" t="s">
        <v>16</v>
      </c>
      <c r="F32" s="30">
        <v>31</v>
      </c>
      <c r="G32" s="25"/>
      <c r="H32" s="25"/>
      <c r="I32" s="25">
        <f t="shared" si="0"/>
        <v>0</v>
      </c>
      <c r="J32" s="25"/>
      <c r="L32" s="28"/>
      <c r="M32" s="29"/>
      <c r="N32" s="29"/>
      <c r="O32" s="29"/>
    </row>
    <row r="33" spans="1:15" s="20" customFormat="1" ht="15.75">
      <c r="A33" s="15">
        <v>27</v>
      </c>
      <c r="B33" s="33"/>
      <c r="C33" s="43" t="s">
        <v>42</v>
      </c>
      <c r="D33" s="41">
        <v>8</v>
      </c>
      <c r="E33" s="23" t="s">
        <v>16</v>
      </c>
      <c r="F33" s="30">
        <v>32</v>
      </c>
      <c r="G33" s="25"/>
      <c r="H33" s="25"/>
      <c r="I33" s="25">
        <f t="shared" si="0"/>
        <v>0</v>
      </c>
      <c r="J33" s="25"/>
      <c r="L33" s="28"/>
      <c r="M33" s="29"/>
      <c r="N33" s="29"/>
      <c r="O33" s="29"/>
    </row>
    <row r="34" spans="1:15" s="20" customFormat="1" ht="16.5" customHeight="1">
      <c r="A34" s="15">
        <v>28</v>
      </c>
      <c r="B34" s="33"/>
      <c r="C34" s="43" t="s">
        <v>43</v>
      </c>
      <c r="D34" s="35">
        <v>8</v>
      </c>
      <c r="E34" s="23" t="s">
        <v>16</v>
      </c>
      <c r="F34" s="30">
        <v>33</v>
      </c>
      <c r="G34" s="25"/>
      <c r="H34" s="25"/>
      <c r="I34" s="25">
        <f t="shared" si="0"/>
        <v>0</v>
      </c>
      <c r="J34" s="36"/>
      <c r="L34" s="28"/>
      <c r="M34" s="29"/>
      <c r="N34" s="29"/>
      <c r="O34" s="40"/>
    </row>
    <row r="35" spans="1:15" s="20" customFormat="1" ht="15.75">
      <c r="A35" s="15">
        <v>29</v>
      </c>
      <c r="B35" s="33"/>
      <c r="C35" s="43" t="s">
        <v>44</v>
      </c>
      <c r="D35" s="41">
        <v>8</v>
      </c>
      <c r="E35" s="23" t="s">
        <v>16</v>
      </c>
      <c r="F35" s="30">
        <v>34</v>
      </c>
      <c r="G35" s="25"/>
      <c r="H35" s="25"/>
      <c r="I35" s="25">
        <f t="shared" si="0"/>
        <v>0</v>
      </c>
      <c r="J35" s="25"/>
      <c r="L35" s="28"/>
      <c r="M35" s="29"/>
      <c r="N35" s="29"/>
      <c r="O35" s="29"/>
    </row>
    <row r="36" spans="1:15" s="20" customFormat="1" ht="15.75">
      <c r="A36" s="15">
        <v>30</v>
      </c>
      <c r="B36" s="33"/>
      <c r="C36" s="43" t="s">
        <v>45</v>
      </c>
      <c r="D36" s="41">
        <v>7</v>
      </c>
      <c r="E36" s="23" t="s">
        <v>16</v>
      </c>
      <c r="F36" s="30">
        <v>36</v>
      </c>
      <c r="G36" s="25"/>
      <c r="H36" s="25"/>
      <c r="I36" s="25">
        <f t="shared" si="0"/>
        <v>0</v>
      </c>
      <c r="J36" s="25"/>
      <c r="L36" s="28"/>
      <c r="M36" s="29"/>
      <c r="N36" s="29"/>
      <c r="O36" s="29"/>
    </row>
    <row r="37" spans="1:15" s="20" customFormat="1" ht="15.75">
      <c r="A37" s="15">
        <v>31</v>
      </c>
      <c r="B37" s="33"/>
      <c r="C37" s="43" t="s">
        <v>46</v>
      </c>
      <c r="D37" s="41">
        <v>5</v>
      </c>
      <c r="E37" s="23" t="s">
        <v>16</v>
      </c>
      <c r="F37" s="30">
        <v>37</v>
      </c>
      <c r="G37" s="25"/>
      <c r="H37" s="25"/>
      <c r="I37" s="25">
        <f t="shared" si="0"/>
        <v>0</v>
      </c>
      <c r="J37" s="25"/>
      <c r="L37" s="28"/>
      <c r="M37" s="29"/>
      <c r="N37" s="29"/>
      <c r="O37" s="29"/>
    </row>
    <row r="38" spans="1:15" s="20" customFormat="1" ht="15.75">
      <c r="A38" s="15">
        <v>32</v>
      </c>
      <c r="B38" s="33"/>
      <c r="C38" s="43" t="s">
        <v>47</v>
      </c>
      <c r="D38" s="41">
        <v>5</v>
      </c>
      <c r="E38" s="23" t="s">
        <v>16</v>
      </c>
      <c r="F38" s="30">
        <v>40</v>
      </c>
      <c r="G38" s="25"/>
      <c r="H38" s="25"/>
      <c r="I38" s="25">
        <f t="shared" si="0"/>
        <v>0</v>
      </c>
      <c r="J38" s="25"/>
      <c r="L38" s="28"/>
      <c r="M38" s="29"/>
      <c r="N38" s="29"/>
      <c r="O38" s="29"/>
    </row>
    <row r="39" spans="1:15" s="20" customFormat="1" ht="15.75">
      <c r="A39" s="15">
        <v>33</v>
      </c>
      <c r="B39" s="33"/>
      <c r="C39" s="43" t="s">
        <v>48</v>
      </c>
      <c r="D39" s="41">
        <v>7</v>
      </c>
      <c r="E39" s="23" t="s">
        <v>16</v>
      </c>
      <c r="F39" s="30">
        <v>41</v>
      </c>
      <c r="G39" s="25"/>
      <c r="H39" s="25"/>
      <c r="I39" s="25">
        <f t="shared" si="0"/>
        <v>0</v>
      </c>
      <c r="J39" s="25"/>
      <c r="L39" s="28"/>
      <c r="M39" s="29"/>
      <c r="N39" s="29"/>
      <c r="O39" s="29"/>
    </row>
    <row r="40" spans="1:15" s="20" customFormat="1" ht="15.75">
      <c r="A40" s="15">
        <v>34</v>
      </c>
      <c r="B40" s="33"/>
      <c r="C40" s="43" t="s">
        <v>49</v>
      </c>
      <c r="D40" s="41">
        <v>8</v>
      </c>
      <c r="E40" s="23" t="s">
        <v>16</v>
      </c>
      <c r="F40" s="30">
        <v>42</v>
      </c>
      <c r="G40" s="25"/>
      <c r="H40" s="25"/>
      <c r="I40" s="25">
        <f t="shared" si="0"/>
        <v>0</v>
      </c>
      <c r="J40" s="25"/>
      <c r="L40" s="28"/>
      <c r="M40" s="29"/>
      <c r="N40" s="29"/>
      <c r="O40" s="29"/>
    </row>
    <row r="41" spans="1:15" s="20" customFormat="1" ht="15.75">
      <c r="A41" s="15">
        <v>35</v>
      </c>
      <c r="B41" s="33"/>
      <c r="C41" s="43" t="s">
        <v>50</v>
      </c>
      <c r="D41" s="41">
        <v>7</v>
      </c>
      <c r="E41" s="23" t="s">
        <v>16</v>
      </c>
      <c r="F41" s="30">
        <v>43</v>
      </c>
      <c r="G41" s="25"/>
      <c r="H41" s="25"/>
      <c r="I41" s="25">
        <f t="shared" si="0"/>
        <v>0</v>
      </c>
      <c r="J41" s="25"/>
      <c r="L41" s="28"/>
      <c r="M41" s="29"/>
      <c r="N41" s="29"/>
      <c r="O41" s="29"/>
    </row>
    <row r="42" spans="1:15" s="20" customFormat="1" ht="15.75">
      <c r="A42" s="15">
        <v>36</v>
      </c>
      <c r="B42" s="33"/>
      <c r="C42" s="43" t="s">
        <v>51</v>
      </c>
      <c r="D42" s="41">
        <v>3</v>
      </c>
      <c r="E42" s="23" t="s">
        <v>16</v>
      </c>
      <c r="F42" s="30">
        <v>44</v>
      </c>
      <c r="G42" s="25"/>
      <c r="H42" s="25"/>
      <c r="I42" s="25">
        <f t="shared" si="0"/>
        <v>0</v>
      </c>
      <c r="J42" s="25"/>
      <c r="L42" s="28"/>
      <c r="M42" s="29"/>
      <c r="N42" s="29"/>
      <c r="O42" s="29"/>
    </row>
    <row r="43" spans="1:15" s="20" customFormat="1" ht="15.75" customHeight="1">
      <c r="A43" s="15">
        <v>37</v>
      </c>
      <c r="B43" s="33"/>
      <c r="C43" s="43" t="s">
        <v>52</v>
      </c>
      <c r="D43" s="35">
        <v>7</v>
      </c>
      <c r="E43" s="23" t="s">
        <v>16</v>
      </c>
      <c r="F43" s="24">
        <v>50</v>
      </c>
      <c r="G43" s="25"/>
      <c r="H43" s="25"/>
      <c r="I43" s="25">
        <f t="shared" si="0"/>
        <v>0</v>
      </c>
      <c r="J43" s="26"/>
      <c r="L43" s="28"/>
      <c r="M43" s="29"/>
      <c r="N43" s="29"/>
      <c r="O43" s="29"/>
    </row>
    <row r="44" spans="1:15" s="20" customFormat="1" ht="16.5" customHeight="1">
      <c r="A44" s="15">
        <v>38</v>
      </c>
      <c r="B44" s="33"/>
      <c r="C44" s="43" t="s">
        <v>53</v>
      </c>
      <c r="D44" s="35">
        <v>7</v>
      </c>
      <c r="E44" s="23" t="s">
        <v>16</v>
      </c>
      <c r="F44" s="30">
        <v>52</v>
      </c>
      <c r="G44" s="25"/>
      <c r="H44" s="25"/>
      <c r="I44" s="25">
        <f t="shared" si="0"/>
        <v>0</v>
      </c>
      <c r="J44" s="26"/>
      <c r="L44" s="28"/>
      <c r="M44" s="44"/>
      <c r="N44" s="29"/>
      <c r="O44" s="29"/>
    </row>
    <row r="45" spans="1:15" s="20" customFormat="1" ht="16.5" customHeight="1">
      <c r="A45" s="15">
        <v>39</v>
      </c>
      <c r="B45" s="33"/>
      <c r="C45" s="43" t="s">
        <v>54</v>
      </c>
      <c r="D45" s="35">
        <v>3</v>
      </c>
      <c r="E45" s="23" t="s">
        <v>16</v>
      </c>
      <c r="F45" s="24">
        <v>53</v>
      </c>
      <c r="G45" s="25"/>
      <c r="H45" s="25"/>
      <c r="I45" s="25">
        <f t="shared" si="0"/>
        <v>0</v>
      </c>
      <c r="J45" s="26"/>
      <c r="L45" s="28"/>
      <c r="M45" s="29"/>
      <c r="N45" s="29"/>
      <c r="O45" s="29"/>
    </row>
    <row r="46" spans="1:15" s="20" customFormat="1" ht="16.5" customHeight="1">
      <c r="A46" s="15">
        <v>40</v>
      </c>
      <c r="B46" s="33"/>
      <c r="C46" s="43" t="s">
        <v>55</v>
      </c>
      <c r="D46" s="35">
        <v>4</v>
      </c>
      <c r="E46" s="23" t="s">
        <v>16</v>
      </c>
      <c r="F46" s="30">
        <v>54</v>
      </c>
      <c r="G46" s="25"/>
      <c r="H46" s="25"/>
      <c r="I46" s="25">
        <f t="shared" si="0"/>
        <v>0</v>
      </c>
      <c r="J46" s="26"/>
      <c r="L46" s="28"/>
      <c r="M46" s="44"/>
      <c r="N46" s="29"/>
      <c r="O46" s="29"/>
    </row>
    <row r="47" spans="1:15" s="20" customFormat="1" ht="16.5" customHeight="1">
      <c r="A47" s="15">
        <v>41</v>
      </c>
      <c r="B47" s="33"/>
      <c r="C47" s="43" t="s">
        <v>56</v>
      </c>
      <c r="D47" s="35">
        <v>5</v>
      </c>
      <c r="E47" s="23" t="s">
        <v>16</v>
      </c>
      <c r="F47" s="24">
        <v>55</v>
      </c>
      <c r="G47" s="25"/>
      <c r="H47" s="25"/>
      <c r="I47" s="25">
        <f t="shared" si="0"/>
        <v>0</v>
      </c>
      <c r="J47" s="26"/>
      <c r="L47" s="28"/>
      <c r="M47" s="29"/>
      <c r="N47" s="29"/>
      <c r="O47" s="29"/>
    </row>
    <row r="48" spans="1:15" s="20" customFormat="1" ht="16.5" customHeight="1">
      <c r="A48" s="15">
        <v>42</v>
      </c>
      <c r="B48" s="45"/>
      <c r="C48" s="43" t="s">
        <v>57</v>
      </c>
      <c r="D48" s="35">
        <v>8</v>
      </c>
      <c r="E48" s="23" t="s">
        <v>16</v>
      </c>
      <c r="F48" s="30">
        <v>58</v>
      </c>
      <c r="G48" s="25"/>
      <c r="H48" s="25"/>
      <c r="I48" s="25">
        <f t="shared" si="0"/>
        <v>0</v>
      </c>
      <c r="J48" s="26"/>
      <c r="L48" s="28"/>
      <c r="M48" s="44"/>
      <c r="N48" s="29"/>
      <c r="O48" s="29"/>
    </row>
    <row r="49" spans="1:15" s="20" customFormat="1" ht="16.5" customHeight="1">
      <c r="A49" s="15">
        <v>43</v>
      </c>
      <c r="B49" s="45"/>
      <c r="C49" s="43" t="s">
        <v>58</v>
      </c>
      <c r="D49" s="35">
        <v>4</v>
      </c>
      <c r="E49" s="23" t="s">
        <v>16</v>
      </c>
      <c r="F49" s="24">
        <v>59</v>
      </c>
      <c r="G49" s="25"/>
      <c r="H49" s="25"/>
      <c r="I49" s="25">
        <f t="shared" si="0"/>
        <v>0</v>
      </c>
      <c r="J49" s="26"/>
      <c r="L49" s="28"/>
      <c r="M49" s="29"/>
      <c r="N49" s="29"/>
      <c r="O49" s="29"/>
    </row>
    <row r="50" spans="1:15" s="20" customFormat="1" ht="16.5" customHeight="1">
      <c r="A50" s="15">
        <v>44</v>
      </c>
      <c r="B50" s="45"/>
      <c r="C50" s="43" t="s">
        <v>59</v>
      </c>
      <c r="D50" s="35">
        <v>8</v>
      </c>
      <c r="E50" s="23" t="s">
        <v>16</v>
      </c>
      <c r="F50" s="30">
        <v>60</v>
      </c>
      <c r="G50" s="25"/>
      <c r="H50" s="25"/>
      <c r="I50" s="25">
        <f t="shared" si="0"/>
        <v>0</v>
      </c>
      <c r="J50" s="26"/>
      <c r="L50" s="28"/>
      <c r="M50" s="44"/>
      <c r="N50" s="29"/>
      <c r="O50" s="29"/>
    </row>
    <row r="51" spans="1:15" s="20" customFormat="1" ht="16.5" customHeight="1">
      <c r="A51" s="15">
        <v>45</v>
      </c>
      <c r="B51" s="45"/>
      <c r="C51" s="43" t="s">
        <v>60</v>
      </c>
      <c r="D51" s="24">
        <v>5</v>
      </c>
      <c r="E51" s="23" t="s">
        <v>16</v>
      </c>
      <c r="F51" s="30">
        <v>63</v>
      </c>
      <c r="G51" s="25"/>
      <c r="H51" s="25"/>
      <c r="I51" s="25">
        <f t="shared" si="0"/>
        <v>0</v>
      </c>
      <c r="J51" s="26"/>
      <c r="L51" s="28"/>
      <c r="M51" s="44"/>
      <c r="N51" s="29"/>
      <c r="O51" s="29"/>
    </row>
    <row r="52" spans="1:15" s="20" customFormat="1" ht="15.75">
      <c r="A52" s="15">
        <v>46</v>
      </c>
      <c r="B52" s="45"/>
      <c r="C52" s="43" t="s">
        <v>61</v>
      </c>
      <c r="D52" s="35">
        <v>4</v>
      </c>
      <c r="E52" s="23" t="s">
        <v>16</v>
      </c>
      <c r="F52" s="24">
        <v>64</v>
      </c>
      <c r="G52" s="25"/>
      <c r="H52" s="25"/>
      <c r="I52" s="25">
        <f t="shared" si="0"/>
        <v>0</v>
      </c>
      <c r="J52" s="26"/>
      <c r="L52" s="28"/>
      <c r="M52" s="29"/>
      <c r="N52" s="29"/>
      <c r="O52" s="29"/>
    </row>
    <row r="53" spans="1:15" s="20" customFormat="1" ht="15.75">
      <c r="A53" s="15">
        <v>47</v>
      </c>
      <c r="B53" s="45"/>
      <c r="C53" s="43" t="s">
        <v>62</v>
      </c>
      <c r="D53" s="35">
        <v>6</v>
      </c>
      <c r="E53" s="23" t="s">
        <v>16</v>
      </c>
      <c r="F53" s="24">
        <v>67</v>
      </c>
      <c r="G53" s="25"/>
      <c r="H53" s="25"/>
      <c r="I53" s="25">
        <f t="shared" si="0"/>
        <v>0</v>
      </c>
      <c r="J53" s="26"/>
      <c r="L53" s="28"/>
      <c r="M53" s="29"/>
      <c r="N53" s="29"/>
      <c r="O53" s="29"/>
    </row>
    <row r="54" spans="1:15" s="20" customFormat="1" ht="15.75">
      <c r="A54" s="15">
        <v>48</v>
      </c>
      <c r="B54" s="45"/>
      <c r="C54" s="43" t="s">
        <v>63</v>
      </c>
      <c r="D54" s="35">
        <v>3</v>
      </c>
      <c r="E54" s="23" t="s">
        <v>16</v>
      </c>
      <c r="F54" s="24">
        <v>68</v>
      </c>
      <c r="G54" s="25"/>
      <c r="H54" s="25"/>
      <c r="I54" s="25">
        <f t="shared" si="0"/>
        <v>0</v>
      </c>
      <c r="J54" s="26"/>
      <c r="L54" s="28"/>
      <c r="M54" s="29"/>
      <c r="N54" s="29"/>
      <c r="O54" s="29"/>
    </row>
    <row r="55" spans="1:15" s="20" customFormat="1" ht="15.75">
      <c r="A55" s="15">
        <v>49</v>
      </c>
      <c r="B55" s="45"/>
      <c r="C55" s="43" t="s">
        <v>64</v>
      </c>
      <c r="D55" s="35">
        <v>5</v>
      </c>
      <c r="E55" s="23" t="s">
        <v>16</v>
      </c>
      <c r="F55" s="24">
        <v>69</v>
      </c>
      <c r="G55" s="25"/>
      <c r="H55" s="25"/>
      <c r="I55" s="25">
        <f t="shared" si="0"/>
        <v>0</v>
      </c>
      <c r="J55" s="26"/>
      <c r="L55" s="28"/>
      <c r="M55" s="29"/>
      <c r="N55" s="29"/>
      <c r="O55" s="29"/>
    </row>
    <row r="56" spans="1:15" s="20" customFormat="1" ht="16.5" customHeight="1">
      <c r="A56" s="15">
        <v>50</v>
      </c>
      <c r="B56" s="45"/>
      <c r="C56" s="43" t="s">
        <v>65</v>
      </c>
      <c r="D56" s="24">
        <v>7</v>
      </c>
      <c r="E56" s="23" t="s">
        <v>16</v>
      </c>
      <c r="F56" s="30">
        <v>70</v>
      </c>
      <c r="G56" s="25"/>
      <c r="H56" s="25"/>
      <c r="I56" s="25">
        <f t="shared" si="0"/>
        <v>0</v>
      </c>
      <c r="J56" s="26"/>
      <c r="L56" s="28"/>
      <c r="M56" s="44"/>
      <c r="N56" s="29"/>
      <c r="O56" s="29"/>
    </row>
    <row r="57" spans="1:15" s="20" customFormat="1" ht="15.75">
      <c r="A57" s="15">
        <v>51</v>
      </c>
      <c r="B57" s="45"/>
      <c r="C57" s="43" t="s">
        <v>66</v>
      </c>
      <c r="D57" s="35">
        <v>9</v>
      </c>
      <c r="E57" s="23" t="s">
        <v>16</v>
      </c>
      <c r="F57" s="24">
        <v>75</v>
      </c>
      <c r="G57" s="25"/>
      <c r="H57" s="25"/>
      <c r="I57" s="25">
        <f t="shared" si="0"/>
        <v>0</v>
      </c>
      <c r="J57" s="26"/>
      <c r="L57" s="28"/>
      <c r="M57" s="29"/>
      <c r="N57" s="29"/>
      <c r="O57" s="29"/>
    </row>
    <row r="58" spans="1:15" s="20" customFormat="1" ht="15.75">
      <c r="A58" s="15">
        <v>52</v>
      </c>
      <c r="B58" s="45"/>
      <c r="C58" s="43" t="s">
        <v>67</v>
      </c>
      <c r="D58" s="35">
        <v>3</v>
      </c>
      <c r="E58" s="23" t="s">
        <v>16</v>
      </c>
      <c r="F58" s="24">
        <v>77</v>
      </c>
      <c r="G58" s="25"/>
      <c r="H58" s="25"/>
      <c r="I58" s="25">
        <f t="shared" si="0"/>
        <v>0</v>
      </c>
      <c r="J58" s="26"/>
      <c r="L58" s="28"/>
      <c r="M58" s="29"/>
      <c r="N58" s="29"/>
      <c r="O58" s="29"/>
    </row>
    <row r="59" spans="1:15" s="20" customFormat="1" ht="15.75">
      <c r="A59" s="15">
        <v>53</v>
      </c>
      <c r="B59" s="45"/>
      <c r="C59" s="43" t="s">
        <v>68</v>
      </c>
      <c r="D59" s="35">
        <v>3</v>
      </c>
      <c r="E59" s="23" t="s">
        <v>16</v>
      </c>
      <c r="F59" s="24">
        <v>78</v>
      </c>
      <c r="G59" s="25"/>
      <c r="H59" s="25"/>
      <c r="I59" s="25">
        <f t="shared" si="0"/>
        <v>0</v>
      </c>
      <c r="J59" s="26"/>
      <c r="L59" s="28"/>
      <c r="M59" s="29"/>
      <c r="N59" s="29"/>
      <c r="O59" s="29"/>
    </row>
    <row r="60" spans="1:15" s="20" customFormat="1" ht="15.75">
      <c r="A60" s="15">
        <v>54</v>
      </c>
      <c r="B60" s="45"/>
      <c r="C60" s="34" t="s">
        <v>69</v>
      </c>
      <c r="D60" s="35">
        <v>8</v>
      </c>
      <c r="E60" s="23" t="s">
        <v>16</v>
      </c>
      <c r="F60" s="24">
        <v>272</v>
      </c>
      <c r="G60" s="25"/>
      <c r="H60" s="25"/>
      <c r="I60" s="25">
        <f t="shared" si="0"/>
        <v>0</v>
      </c>
      <c r="J60" s="26"/>
      <c r="L60" s="28"/>
      <c r="M60" s="29"/>
      <c r="N60" s="29"/>
      <c r="O60" s="29"/>
    </row>
    <row r="61" spans="1:15" s="20" customFormat="1" ht="16.5" customHeight="1">
      <c r="A61" s="15">
        <v>55</v>
      </c>
      <c r="B61" s="33"/>
      <c r="C61" s="46" t="s">
        <v>70</v>
      </c>
      <c r="D61" s="24">
        <v>3</v>
      </c>
      <c r="E61" s="23" t="s">
        <v>16</v>
      </c>
      <c r="F61" s="30">
        <v>269</v>
      </c>
      <c r="G61" s="25"/>
      <c r="H61" s="25"/>
      <c r="I61" s="25">
        <f t="shared" si="0"/>
        <v>0</v>
      </c>
      <c r="J61" s="26"/>
      <c r="L61" s="28"/>
      <c r="M61" s="44"/>
      <c r="N61" s="29"/>
      <c r="O61" s="29"/>
    </row>
    <row r="62" spans="1:15" s="20" customFormat="1" ht="15.75">
      <c r="A62" s="15">
        <v>56</v>
      </c>
      <c r="B62" s="33"/>
      <c r="C62" s="34" t="s">
        <v>71</v>
      </c>
      <c r="D62" s="35">
        <v>11</v>
      </c>
      <c r="E62" s="23" t="s">
        <v>16</v>
      </c>
      <c r="F62" s="24">
        <v>270</v>
      </c>
      <c r="G62" s="25"/>
      <c r="H62" s="25"/>
      <c r="I62" s="25">
        <f t="shared" si="0"/>
        <v>0</v>
      </c>
      <c r="J62" s="26"/>
      <c r="L62" s="28"/>
      <c r="M62" s="29"/>
      <c r="N62" s="29"/>
      <c r="O62" s="29"/>
    </row>
    <row r="63" spans="1:15" s="20" customFormat="1" ht="15.75">
      <c r="A63" s="15">
        <v>57</v>
      </c>
      <c r="B63" s="33"/>
      <c r="C63" s="34" t="s">
        <v>72</v>
      </c>
      <c r="D63" s="35">
        <v>9</v>
      </c>
      <c r="E63" s="23" t="s">
        <v>16</v>
      </c>
      <c r="F63" s="24">
        <v>271</v>
      </c>
      <c r="G63" s="25"/>
      <c r="H63" s="25"/>
      <c r="I63" s="25">
        <f t="shared" si="0"/>
        <v>0</v>
      </c>
      <c r="J63" s="26"/>
      <c r="L63" s="28"/>
      <c r="M63" s="29"/>
      <c r="N63" s="29"/>
      <c r="O63" s="29"/>
    </row>
    <row r="64" spans="1:15" s="20" customFormat="1" ht="15.75">
      <c r="A64" s="15">
        <v>59</v>
      </c>
      <c r="B64" s="33"/>
      <c r="C64" s="34" t="s">
        <v>73</v>
      </c>
      <c r="D64" s="35">
        <v>10</v>
      </c>
      <c r="E64" s="23" t="s">
        <v>16</v>
      </c>
      <c r="F64" s="24">
        <v>274</v>
      </c>
      <c r="G64" s="25"/>
      <c r="H64" s="25"/>
      <c r="I64" s="25">
        <f t="shared" si="0"/>
        <v>0</v>
      </c>
      <c r="J64" s="26"/>
      <c r="L64" s="28"/>
      <c r="M64" s="29"/>
      <c r="N64" s="29"/>
      <c r="O64" s="29"/>
    </row>
    <row r="65" spans="1:15" s="20" customFormat="1" ht="15.75">
      <c r="A65" s="15">
        <v>60</v>
      </c>
      <c r="B65" s="33"/>
      <c r="C65" s="34" t="s">
        <v>74</v>
      </c>
      <c r="D65" s="35">
        <v>7</v>
      </c>
      <c r="E65" s="23" t="s">
        <v>16</v>
      </c>
      <c r="F65" s="24">
        <v>256</v>
      </c>
      <c r="G65" s="25"/>
      <c r="H65" s="25"/>
      <c r="I65" s="25">
        <f t="shared" si="0"/>
        <v>0</v>
      </c>
      <c r="J65" s="26"/>
      <c r="L65" s="28"/>
      <c r="M65" s="29"/>
      <c r="N65" s="29"/>
      <c r="O65" s="29"/>
    </row>
    <row r="66" spans="1:15" s="20" customFormat="1" ht="15.75">
      <c r="A66" s="15">
        <v>61</v>
      </c>
      <c r="B66" s="45"/>
      <c r="C66" s="34" t="s">
        <v>75</v>
      </c>
      <c r="D66" s="35">
        <v>6</v>
      </c>
      <c r="E66" s="23" t="s">
        <v>16</v>
      </c>
      <c r="F66" s="24">
        <v>224</v>
      </c>
      <c r="G66" s="25"/>
      <c r="H66" s="25"/>
      <c r="I66" s="25">
        <f t="shared" si="0"/>
        <v>0</v>
      </c>
      <c r="J66" s="26"/>
      <c r="L66" s="28"/>
      <c r="M66" s="29"/>
      <c r="N66" s="29"/>
      <c r="O66" s="29"/>
    </row>
    <row r="67" spans="1:15" s="20" customFormat="1" ht="16.5" customHeight="1">
      <c r="A67" s="15">
        <v>62</v>
      </c>
      <c r="B67" s="33"/>
      <c r="C67" s="46" t="s">
        <v>76</v>
      </c>
      <c r="D67" s="24">
        <v>11</v>
      </c>
      <c r="E67" s="23" t="s">
        <v>16</v>
      </c>
      <c r="F67" s="30">
        <v>267</v>
      </c>
      <c r="G67" s="25"/>
      <c r="H67" s="25"/>
      <c r="I67" s="25">
        <f t="shared" si="0"/>
        <v>0</v>
      </c>
      <c r="J67" s="26"/>
      <c r="L67" s="28"/>
      <c r="M67" s="44"/>
      <c r="N67" s="29"/>
      <c r="O67" s="29"/>
    </row>
    <row r="68" spans="1:15" s="20" customFormat="1" ht="15.75">
      <c r="A68" s="15">
        <v>63</v>
      </c>
      <c r="B68" s="33"/>
      <c r="C68" s="34" t="s">
        <v>77</v>
      </c>
      <c r="D68" s="35">
        <v>5</v>
      </c>
      <c r="E68" s="23" t="s">
        <v>16</v>
      </c>
      <c r="F68" s="24">
        <v>148</v>
      </c>
      <c r="G68" s="25"/>
      <c r="H68" s="25"/>
      <c r="I68" s="25">
        <f t="shared" si="0"/>
        <v>0</v>
      </c>
      <c r="J68" s="26"/>
      <c r="L68" s="28"/>
      <c r="M68" s="29"/>
      <c r="N68" s="29"/>
      <c r="O68" s="29"/>
    </row>
    <row r="69" spans="1:15" s="20" customFormat="1" ht="15.75">
      <c r="A69" s="15">
        <v>64</v>
      </c>
      <c r="B69" s="33"/>
      <c r="C69" s="34" t="s">
        <v>78</v>
      </c>
      <c r="D69" s="35">
        <v>11</v>
      </c>
      <c r="E69" s="23" t="s">
        <v>16</v>
      </c>
      <c r="F69" s="24">
        <v>150</v>
      </c>
      <c r="G69" s="25"/>
      <c r="H69" s="25"/>
      <c r="I69" s="25">
        <f t="shared" si="0"/>
        <v>0</v>
      </c>
      <c r="J69" s="26"/>
      <c r="L69" s="28"/>
      <c r="M69" s="29"/>
      <c r="N69" s="29"/>
      <c r="O69" s="29"/>
    </row>
    <row r="70" spans="3:15" ht="18.75">
      <c r="C70" s="47"/>
      <c r="L70" s="10"/>
      <c r="M70" s="10"/>
      <c r="N70" s="10"/>
      <c r="O70" s="10"/>
    </row>
    <row r="71" spans="3:15" ht="18.75" hidden="1">
      <c r="C71" s="47" t="s">
        <v>79</v>
      </c>
      <c r="F71" s="47" t="s">
        <v>80</v>
      </c>
      <c r="L71" s="10"/>
      <c r="M71" s="10"/>
      <c r="N71" s="10"/>
      <c r="O71" s="10"/>
    </row>
    <row r="72" spans="3:15" ht="18.75" hidden="1">
      <c r="C72" s="47"/>
      <c r="L72" s="10"/>
      <c r="M72" s="10"/>
      <c r="N72" s="10"/>
      <c r="O72" s="10"/>
    </row>
    <row r="73" spans="3:15" ht="18.75" hidden="1">
      <c r="C73" s="47" t="s">
        <v>81</v>
      </c>
      <c r="F73" s="47" t="s">
        <v>82</v>
      </c>
      <c r="L73" s="10"/>
      <c r="M73" s="10"/>
      <c r="N73" s="10"/>
      <c r="O73" s="10"/>
    </row>
    <row r="74" spans="3:15" ht="18.75">
      <c r="C74" s="47" t="s">
        <v>79</v>
      </c>
      <c r="D74" s="48"/>
      <c r="E74" s="48"/>
      <c r="F74" s="49" t="s">
        <v>80</v>
      </c>
      <c r="G74" s="50"/>
      <c r="H74" s="50"/>
      <c r="I74" s="51"/>
      <c r="L74" s="10"/>
      <c r="M74" s="10"/>
      <c r="N74" s="10"/>
      <c r="O74" s="10"/>
    </row>
    <row r="75" spans="3:15" ht="18.75">
      <c r="C75" s="47"/>
      <c r="F75" s="49"/>
      <c r="G75" s="50"/>
      <c r="H75" s="50"/>
      <c r="I75" s="51"/>
      <c r="L75" s="10"/>
      <c r="M75" s="10"/>
      <c r="N75" s="10"/>
      <c r="O75" s="10"/>
    </row>
    <row r="76" spans="3:15" ht="18.75">
      <c r="C76" s="47" t="s">
        <v>81</v>
      </c>
      <c r="D76" s="48"/>
      <c r="E76" s="48"/>
      <c r="F76" s="49">
        <f>'2 км'!F45</f>
        <v>0</v>
      </c>
      <c r="G76" s="50"/>
      <c r="H76" s="50"/>
      <c r="I76" s="51"/>
      <c r="L76" s="10"/>
      <c r="M76" s="10"/>
      <c r="N76" s="10"/>
      <c r="O76" s="10"/>
    </row>
  </sheetData>
  <sheetProtection password="CE28" sheet="1" objects="1" scenarios="1"/>
  <mergeCells count="5">
    <mergeCell ref="A1:J1"/>
    <mergeCell ref="A3:J3"/>
    <mergeCell ref="O3:P3"/>
    <mergeCell ref="A4:J4"/>
    <mergeCell ref="A5:J5"/>
  </mergeCells>
  <printOptions/>
  <pageMargins left="0.7798611111111111" right="0.39375" top="0.39375" bottom="0.39375" header="0.5118055555555555" footer="0.5118055555555555"/>
  <pageSetup horizontalDpi="300" verticalDpi="3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V20"/>
  <sheetViews>
    <sheetView workbookViewId="0" topLeftCell="A1">
      <selection activeCell="C9" sqref="C9"/>
    </sheetView>
  </sheetViews>
  <sheetFormatPr defaultColWidth="9.140625" defaultRowHeight="12.75"/>
  <cols>
    <col min="1" max="1" width="5.140625" style="1" customWidth="1"/>
    <col min="2" max="2" width="8.140625" style="1" customWidth="1"/>
    <col min="3" max="3" width="30.28125" style="52" customWidth="1"/>
    <col min="4" max="4" width="10.8515625" style="1" customWidth="1"/>
    <col min="5" max="5" width="15.28125" style="1" customWidth="1"/>
    <col min="6" max="6" width="8.140625" style="1" customWidth="1"/>
    <col min="7" max="7" width="9.140625" style="1" customWidth="1"/>
    <col min="8" max="8" width="10.28125" style="1" customWidth="1"/>
    <col min="9" max="9" width="11.28125" style="1" customWidth="1"/>
    <col min="10" max="10" width="8.421875" style="4" customWidth="1"/>
    <col min="11" max="11" width="9.140625" style="1" customWidth="1"/>
    <col min="12" max="12" width="13.28125" style="1" customWidth="1"/>
    <col min="13" max="13" width="18.421875" style="1" customWidth="1"/>
    <col min="14" max="14" width="9.140625" style="1" customWidth="1"/>
    <col min="15" max="15" width="16.421875" style="1" customWidth="1"/>
    <col min="16" max="16384" width="9.140625" style="1" customWidth="1"/>
  </cols>
  <sheetData>
    <row r="1" spans="1:10" ht="18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.75" customHeight="1">
      <c r="A3" s="53" t="str">
        <f>'[1]300 м'!A3:J3</f>
        <v> П Р О Т О К О Л</v>
      </c>
      <c r="B3" s="53"/>
      <c r="C3" s="53"/>
      <c r="D3" s="53"/>
      <c r="E3" s="53"/>
      <c r="F3" s="53"/>
      <c r="G3" s="53"/>
      <c r="H3" s="53"/>
      <c r="I3" s="53"/>
      <c r="J3" s="53"/>
    </row>
    <row r="4" spans="1:22" ht="39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7"/>
      <c r="L4" s="7" t="s">
        <v>2</v>
      </c>
      <c r="N4" s="8"/>
      <c r="O4" s="9"/>
      <c r="P4" s="9"/>
      <c r="Q4" s="10"/>
      <c r="R4" s="10"/>
      <c r="S4" s="11"/>
      <c r="T4" s="11"/>
      <c r="U4" s="10"/>
      <c r="V4" s="10"/>
    </row>
    <row r="5" spans="1:11" ht="18.75" customHeight="1">
      <c r="A5" s="27" t="s">
        <v>321</v>
      </c>
      <c r="B5" s="27"/>
      <c r="C5" s="27"/>
      <c r="D5" s="27"/>
      <c r="E5" s="27"/>
      <c r="F5" s="27"/>
      <c r="G5" s="27"/>
      <c r="H5" s="27"/>
      <c r="I5" s="27"/>
      <c r="J5" s="27"/>
      <c r="K5" s="13"/>
    </row>
    <row r="6" spans="1:10" ht="18.75" customHeight="1">
      <c r="A6" s="95" t="s">
        <v>322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s="20" customFormat="1" ht="32.25" customHeight="1">
      <c r="A7" s="15" t="s">
        <v>5</v>
      </c>
      <c r="B7" s="16" t="s">
        <v>6</v>
      </c>
      <c r="C7" s="37" t="s">
        <v>7</v>
      </c>
      <c r="D7" s="16" t="s">
        <v>8</v>
      </c>
      <c r="E7" s="54" t="s">
        <v>9</v>
      </c>
      <c r="F7" s="16" t="s">
        <v>10</v>
      </c>
      <c r="G7" s="16" t="s">
        <v>11</v>
      </c>
      <c r="H7" s="16" t="s">
        <v>12</v>
      </c>
      <c r="I7" s="16" t="s">
        <v>13</v>
      </c>
      <c r="J7" s="16" t="s">
        <v>14</v>
      </c>
    </row>
    <row r="8" spans="1:15" s="20" customFormat="1" ht="16.5" customHeight="1">
      <c r="A8" s="24">
        <v>1</v>
      </c>
      <c r="B8" s="96"/>
      <c r="C8" s="85" t="s">
        <v>323</v>
      </c>
      <c r="D8" s="55">
        <v>13</v>
      </c>
      <c r="E8" s="86" t="s">
        <v>222</v>
      </c>
      <c r="F8" s="15">
        <v>222</v>
      </c>
      <c r="G8" s="26">
        <v>0.003472222222222222</v>
      </c>
      <c r="H8" s="26">
        <v>0.036597222222222225</v>
      </c>
      <c r="I8" s="25">
        <f aca="true" t="shared" si="0" ref="I8:I13">H8-G8</f>
        <v>0.033125</v>
      </c>
      <c r="J8" s="58">
        <v>1</v>
      </c>
      <c r="K8" s="27"/>
      <c r="L8" s="28"/>
      <c r="M8" s="29"/>
      <c r="N8" s="29"/>
      <c r="O8" s="29"/>
    </row>
    <row r="9" spans="1:15" s="20" customFormat="1" ht="17.25" customHeight="1">
      <c r="A9" s="24">
        <v>2</v>
      </c>
      <c r="B9" s="96"/>
      <c r="C9" s="78" t="s">
        <v>324</v>
      </c>
      <c r="D9" s="59">
        <v>32</v>
      </c>
      <c r="E9" s="23" t="s">
        <v>16</v>
      </c>
      <c r="F9" s="15">
        <v>221</v>
      </c>
      <c r="G9" s="26">
        <v>0.003472222222222222</v>
      </c>
      <c r="H9" s="26">
        <v>0.03813657407407407</v>
      </c>
      <c r="I9" s="25">
        <f t="shared" si="0"/>
        <v>0.03466435185185185</v>
      </c>
      <c r="J9" s="58">
        <v>2</v>
      </c>
      <c r="K9" s="27"/>
      <c r="L9" s="28"/>
      <c r="M9" s="29"/>
      <c r="N9" s="29"/>
      <c r="O9" s="29"/>
    </row>
    <row r="10" spans="1:15" s="20" customFormat="1" ht="16.5" customHeight="1">
      <c r="A10" s="24">
        <v>3</v>
      </c>
      <c r="B10" s="21"/>
      <c r="C10" s="78" t="s">
        <v>325</v>
      </c>
      <c r="D10" s="59">
        <v>30</v>
      </c>
      <c r="E10" s="23" t="s">
        <v>16</v>
      </c>
      <c r="F10" s="60">
        <v>217</v>
      </c>
      <c r="G10" s="26">
        <v>0.00347222222222222</v>
      </c>
      <c r="H10" s="26">
        <v>0.04100694444444444</v>
      </c>
      <c r="I10" s="25">
        <f t="shared" si="0"/>
        <v>0.037534722222222226</v>
      </c>
      <c r="J10" s="58">
        <v>3</v>
      </c>
      <c r="K10" s="27"/>
      <c r="L10" s="28"/>
      <c r="M10" s="29"/>
      <c r="N10" s="29"/>
      <c r="O10" s="29"/>
    </row>
    <row r="11" spans="1:15" s="20" customFormat="1" ht="16.5" customHeight="1">
      <c r="A11" s="24">
        <v>4</v>
      </c>
      <c r="B11" s="21"/>
      <c r="C11" s="43" t="s">
        <v>326</v>
      </c>
      <c r="D11" s="23">
        <v>33</v>
      </c>
      <c r="E11" s="23" t="s">
        <v>16</v>
      </c>
      <c r="F11" s="60">
        <v>208</v>
      </c>
      <c r="G11" s="26">
        <v>0.00347222222222222</v>
      </c>
      <c r="H11" s="26">
        <v>0.045023148148148145</v>
      </c>
      <c r="I11" s="25">
        <f t="shared" si="0"/>
        <v>0.04155092592592593</v>
      </c>
      <c r="J11" s="60">
        <v>4</v>
      </c>
      <c r="L11" s="28"/>
      <c r="M11" s="31"/>
      <c r="N11" s="32"/>
      <c r="O11" s="31"/>
    </row>
    <row r="12" spans="1:15" s="20" customFormat="1" ht="17.25">
      <c r="A12" s="24">
        <v>5</v>
      </c>
      <c r="B12" s="33"/>
      <c r="C12" s="43" t="s">
        <v>327</v>
      </c>
      <c r="D12" s="23">
        <v>17</v>
      </c>
      <c r="E12" s="23" t="s">
        <v>16</v>
      </c>
      <c r="F12" s="60">
        <v>213</v>
      </c>
      <c r="G12" s="26">
        <v>0.00347222222222222</v>
      </c>
      <c r="H12" s="26">
        <v>0.049664351851851855</v>
      </c>
      <c r="I12" s="25">
        <f t="shared" si="0"/>
        <v>0.04619212962962964</v>
      </c>
      <c r="J12" s="60">
        <v>5</v>
      </c>
      <c r="L12" s="28"/>
      <c r="M12" s="29"/>
      <c r="N12" s="29"/>
      <c r="O12" s="29"/>
    </row>
    <row r="13" spans="1:15" s="20" customFormat="1" ht="16.5" customHeight="1">
      <c r="A13" s="24">
        <v>6</v>
      </c>
      <c r="B13" s="96"/>
      <c r="C13" s="43" t="s">
        <v>328</v>
      </c>
      <c r="D13" s="23">
        <v>69</v>
      </c>
      <c r="E13" s="23" t="s">
        <v>16</v>
      </c>
      <c r="F13" s="15">
        <v>207</v>
      </c>
      <c r="G13" s="26">
        <v>0.00347222222222222</v>
      </c>
      <c r="H13" s="26">
        <v>0.05694444444444444</v>
      </c>
      <c r="I13" s="25">
        <f t="shared" si="0"/>
        <v>0.05347222222222223</v>
      </c>
      <c r="J13" s="60">
        <v>6</v>
      </c>
      <c r="K13" s="27"/>
      <c r="L13" s="28"/>
      <c r="M13" s="29"/>
      <c r="N13" s="29"/>
      <c r="O13" s="29"/>
    </row>
    <row r="14" spans="3:15" ht="18.75">
      <c r="C14" s="68"/>
      <c r="L14" s="10"/>
      <c r="M14" s="10"/>
      <c r="N14" s="10"/>
      <c r="O14" s="10"/>
    </row>
    <row r="15" spans="3:15" ht="18.75">
      <c r="C15" s="68" t="s">
        <v>79</v>
      </c>
      <c r="F15" s="68" t="s">
        <v>80</v>
      </c>
      <c r="L15" s="10"/>
      <c r="M15" s="10"/>
      <c r="N15" s="10"/>
      <c r="O15" s="10"/>
    </row>
    <row r="16" spans="3:15" ht="18.75">
      <c r="C16" s="68"/>
      <c r="L16" s="10"/>
      <c r="M16" s="10"/>
      <c r="N16" s="10"/>
      <c r="O16" s="10"/>
    </row>
    <row r="17" spans="3:15" ht="18.75">
      <c r="C17" s="68" t="s">
        <v>81</v>
      </c>
      <c r="F17" s="68" t="s">
        <v>82</v>
      </c>
      <c r="L17" s="10"/>
      <c r="M17" s="10"/>
      <c r="N17" s="10"/>
      <c r="O17" s="10"/>
    </row>
    <row r="18" spans="3:15" ht="18.75">
      <c r="C18" s="68" t="s">
        <v>79</v>
      </c>
      <c r="D18" s="69"/>
      <c r="E18" s="69"/>
      <c r="F18" s="75">
        <f>'[1]300 м'!F44</f>
        <v>0</v>
      </c>
      <c r="G18" s="75"/>
      <c r="H18" s="75"/>
      <c r="L18" s="10"/>
      <c r="M18" s="10"/>
      <c r="N18" s="10"/>
      <c r="O18" s="10"/>
    </row>
    <row r="19" spans="3:15" ht="18.75">
      <c r="C19" s="68"/>
      <c r="F19" s="75"/>
      <c r="G19" s="75"/>
      <c r="H19" s="75"/>
      <c r="L19" s="10"/>
      <c r="M19" s="10"/>
      <c r="N19" s="10"/>
      <c r="O19" s="10"/>
    </row>
    <row r="20" spans="3:15" ht="18.75">
      <c r="C20" s="68" t="s">
        <v>81</v>
      </c>
      <c r="D20" s="69"/>
      <c r="E20" s="69"/>
      <c r="F20" s="75">
        <f>'[1]2 км'!F51</f>
        <v>0</v>
      </c>
      <c r="G20" s="75"/>
      <c r="H20" s="75"/>
      <c r="L20" s="10"/>
      <c r="M20" s="10"/>
      <c r="N20" s="10"/>
      <c r="O20" s="10"/>
    </row>
  </sheetData>
  <sheetProtection selectLockedCells="1" selectUnlockedCells="1"/>
  <mergeCells count="6">
    <mergeCell ref="A1:J1"/>
    <mergeCell ref="A3:J3"/>
    <mergeCell ref="A4:J4"/>
    <mergeCell ref="O4:P4"/>
    <mergeCell ref="A5:J5"/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V2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16.7109375" style="1" customWidth="1"/>
    <col min="3" max="3" width="28.7109375" style="52" customWidth="1"/>
    <col min="4" max="4" width="8.8515625" style="1" customWidth="1"/>
    <col min="5" max="5" width="14.7109375" style="1" customWidth="1"/>
    <col min="6" max="6" width="7.57421875" style="1" customWidth="1"/>
    <col min="7" max="7" width="8.7109375" style="1" customWidth="1"/>
    <col min="8" max="8" width="9.140625" style="1" customWidth="1"/>
    <col min="9" max="9" width="11.00390625" style="1" customWidth="1"/>
    <col min="10" max="10" width="7.421875" style="4" customWidth="1"/>
    <col min="11" max="11" width="9.140625" style="1" customWidth="1"/>
    <col min="12" max="12" width="13.28125" style="1" customWidth="1"/>
    <col min="13" max="13" width="18.421875" style="1" customWidth="1"/>
    <col min="14" max="14" width="9.140625" style="1" customWidth="1"/>
    <col min="15" max="15" width="16.421875" style="1" customWidth="1"/>
    <col min="16" max="16384" width="9.140625" style="1" customWidth="1"/>
  </cols>
  <sheetData>
    <row r="1" spans="1:10" ht="1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8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25" customHeight="1">
      <c r="A3" s="53" t="str">
        <f>'[1]300 м'!A3:J3</f>
        <v> П Р О Т О К О Л</v>
      </c>
      <c r="B3" s="53"/>
      <c r="C3" s="53"/>
      <c r="D3" s="53"/>
      <c r="E3" s="53"/>
      <c r="F3" s="53"/>
      <c r="G3" s="53"/>
      <c r="H3" s="53"/>
      <c r="I3" s="53"/>
      <c r="J3" s="53"/>
    </row>
    <row r="4" spans="1:22" ht="42.75" customHeight="1">
      <c r="A4" s="6" t="s">
        <v>329</v>
      </c>
      <c r="B4" s="6"/>
      <c r="C4" s="6"/>
      <c r="D4" s="6"/>
      <c r="E4" s="6"/>
      <c r="F4" s="6"/>
      <c r="G4" s="6"/>
      <c r="H4" s="6"/>
      <c r="I4" s="6"/>
      <c r="J4" s="6"/>
      <c r="K4" s="7"/>
      <c r="L4" s="7" t="s">
        <v>2</v>
      </c>
      <c r="N4" s="8"/>
      <c r="O4" s="9"/>
      <c r="P4" s="9"/>
      <c r="Q4" s="10"/>
      <c r="R4" s="10"/>
      <c r="S4" s="11"/>
      <c r="T4" s="11"/>
      <c r="U4" s="10"/>
      <c r="V4" s="10"/>
    </row>
    <row r="5" spans="1:11" ht="18.75" customHeight="1">
      <c r="A5" s="27" t="s">
        <v>330</v>
      </c>
      <c r="B5" s="27"/>
      <c r="C5" s="27"/>
      <c r="D5" s="27"/>
      <c r="E5" s="27"/>
      <c r="F5" s="27"/>
      <c r="G5" s="27"/>
      <c r="H5" s="27"/>
      <c r="I5" s="27"/>
      <c r="J5" s="27"/>
      <c r="K5" s="13"/>
    </row>
    <row r="6" spans="1:10" ht="18.75" customHeight="1">
      <c r="A6" s="95" t="s">
        <v>181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s="20" customFormat="1" ht="32.25" customHeight="1">
      <c r="A7" s="15" t="s">
        <v>5</v>
      </c>
      <c r="B7" s="16" t="s">
        <v>6</v>
      </c>
      <c r="C7" s="37" t="s">
        <v>7</v>
      </c>
      <c r="D7" s="16" t="s">
        <v>8</v>
      </c>
      <c r="E7" s="54" t="s">
        <v>9</v>
      </c>
      <c r="F7" s="16" t="s">
        <v>10</v>
      </c>
      <c r="G7" s="16" t="s">
        <v>11</v>
      </c>
      <c r="H7" s="16" t="s">
        <v>12</v>
      </c>
      <c r="I7" s="16" t="s">
        <v>13</v>
      </c>
      <c r="J7" s="16" t="s">
        <v>14</v>
      </c>
    </row>
    <row r="8" spans="1:15" s="20" customFormat="1" ht="16.5" customHeight="1">
      <c r="A8" s="15">
        <v>1</v>
      </c>
      <c r="B8" s="59" t="s">
        <v>182</v>
      </c>
      <c r="C8" s="22" t="s">
        <v>331</v>
      </c>
      <c r="D8" s="59">
        <v>40</v>
      </c>
      <c r="E8" s="59" t="s">
        <v>16</v>
      </c>
      <c r="F8" s="15">
        <v>240</v>
      </c>
      <c r="G8" s="26">
        <v>0.003472222222222222</v>
      </c>
      <c r="H8" s="26">
        <v>0.08802083333333333</v>
      </c>
      <c r="I8" s="25">
        <f>H8-G8</f>
        <v>0.0845486111111111</v>
      </c>
      <c r="J8" s="58">
        <v>1</v>
      </c>
      <c r="K8" s="27"/>
      <c r="L8" s="28"/>
      <c r="M8" s="29"/>
      <c r="N8" s="29"/>
      <c r="O8" s="29"/>
    </row>
    <row r="9" spans="1:15" s="20" customFormat="1" ht="16.5" customHeight="1">
      <c r="A9" s="15"/>
      <c r="B9" s="59"/>
      <c r="C9" s="22"/>
      <c r="D9" s="59"/>
      <c r="E9" s="59"/>
      <c r="F9" s="15"/>
      <c r="G9" s="26"/>
      <c r="H9" s="26"/>
      <c r="I9" s="25"/>
      <c r="J9" s="58"/>
      <c r="K9" s="27"/>
      <c r="L9" s="28"/>
      <c r="M9" s="29"/>
      <c r="N9" s="29"/>
      <c r="O9" s="29"/>
    </row>
    <row r="10" spans="1:15" s="20" customFormat="1" ht="31.5">
      <c r="A10" s="24">
        <v>1</v>
      </c>
      <c r="B10" s="23" t="s">
        <v>205</v>
      </c>
      <c r="C10" s="56" t="s">
        <v>332</v>
      </c>
      <c r="D10" s="23">
        <v>57</v>
      </c>
      <c r="E10" s="23" t="s">
        <v>16</v>
      </c>
      <c r="F10" s="15">
        <v>241</v>
      </c>
      <c r="G10" s="26">
        <v>0.00347222222222222</v>
      </c>
      <c r="H10" s="26">
        <v>0.08240740740740742</v>
      </c>
      <c r="I10" s="25">
        <f aca="true" t="shared" si="0" ref="I10:I13">H10-G10</f>
        <v>0.07893518518518519</v>
      </c>
      <c r="J10" s="58">
        <v>1</v>
      </c>
      <c r="K10" s="27"/>
      <c r="L10" s="28"/>
      <c r="M10" s="29"/>
      <c r="N10" s="29"/>
      <c r="O10" s="29"/>
    </row>
    <row r="11" spans="1:15" s="20" customFormat="1" ht="31.5">
      <c r="A11" s="15">
        <v>2</v>
      </c>
      <c r="B11" s="23" t="s">
        <v>205</v>
      </c>
      <c r="C11" s="76" t="s">
        <v>333</v>
      </c>
      <c r="D11" s="23">
        <v>51</v>
      </c>
      <c r="E11" s="23" t="s">
        <v>16</v>
      </c>
      <c r="F11" s="60">
        <v>248</v>
      </c>
      <c r="G11" s="26">
        <v>0.00347222222222222</v>
      </c>
      <c r="H11" s="26">
        <v>0.08362268518518519</v>
      </c>
      <c r="I11" s="25">
        <f t="shared" si="0"/>
        <v>0.08015046296296297</v>
      </c>
      <c r="J11" s="58">
        <v>2</v>
      </c>
      <c r="K11" s="27"/>
      <c r="L11" s="28"/>
      <c r="M11" s="29"/>
      <c r="N11" s="29"/>
      <c r="O11" s="29"/>
    </row>
    <row r="12" spans="1:15" s="20" customFormat="1" ht="17.25">
      <c r="A12" s="24">
        <v>3</v>
      </c>
      <c r="B12" s="23" t="s">
        <v>205</v>
      </c>
      <c r="C12" s="22" t="s">
        <v>334</v>
      </c>
      <c r="D12" s="23">
        <v>48</v>
      </c>
      <c r="E12" s="23" t="s">
        <v>16</v>
      </c>
      <c r="F12" s="60">
        <v>228</v>
      </c>
      <c r="G12" s="26">
        <v>0.003472222222222222</v>
      </c>
      <c r="H12" s="26">
        <v>0.08831018518518519</v>
      </c>
      <c r="I12" s="25">
        <f t="shared" si="0"/>
        <v>0.08483796296296296</v>
      </c>
      <c r="J12" s="58">
        <v>3</v>
      </c>
      <c r="K12" s="27"/>
      <c r="L12" s="28"/>
      <c r="M12" s="29"/>
      <c r="N12" s="29"/>
      <c r="O12" s="29"/>
    </row>
    <row r="13" spans="1:15" s="20" customFormat="1" ht="16.5" customHeight="1">
      <c r="A13" s="15">
        <v>4</v>
      </c>
      <c r="B13" s="23" t="s">
        <v>205</v>
      </c>
      <c r="C13" s="43" t="s">
        <v>335</v>
      </c>
      <c r="D13" s="23">
        <v>66</v>
      </c>
      <c r="E13" s="23" t="s">
        <v>16</v>
      </c>
      <c r="F13" s="60">
        <v>234</v>
      </c>
      <c r="G13" s="26">
        <v>0.003472222222222222</v>
      </c>
      <c r="H13" s="26">
        <v>0.10460648148148148</v>
      </c>
      <c r="I13" s="25">
        <f t="shared" si="0"/>
        <v>0.10113425925925926</v>
      </c>
      <c r="J13" s="60">
        <v>4</v>
      </c>
      <c r="K13" s="27"/>
      <c r="L13" s="28"/>
      <c r="M13" s="29"/>
      <c r="N13" s="29"/>
      <c r="O13" s="29"/>
    </row>
    <row r="14" spans="3:15" ht="18.75">
      <c r="C14" s="68"/>
      <c r="L14" s="10"/>
      <c r="M14" s="10"/>
      <c r="N14" s="10"/>
      <c r="O14" s="10"/>
    </row>
    <row r="15" spans="3:15" ht="18.75">
      <c r="C15" s="68" t="s">
        <v>79</v>
      </c>
      <c r="F15" s="68" t="s">
        <v>80</v>
      </c>
      <c r="L15" s="10"/>
      <c r="M15" s="10"/>
      <c r="N15" s="10"/>
      <c r="O15" s="10"/>
    </row>
    <row r="16" spans="3:15" ht="18.75">
      <c r="C16" s="68"/>
      <c r="L16" s="10"/>
      <c r="M16" s="10"/>
      <c r="N16" s="10"/>
      <c r="O16" s="10"/>
    </row>
    <row r="17" spans="3:15" ht="18.75">
      <c r="C17" s="68" t="s">
        <v>81</v>
      </c>
      <c r="F17" s="68" t="s">
        <v>82</v>
      </c>
      <c r="L17" s="10"/>
      <c r="M17" s="10"/>
      <c r="N17" s="10"/>
      <c r="O17" s="10"/>
    </row>
    <row r="18" spans="3:15" ht="18.75">
      <c r="C18" s="68" t="s">
        <v>79</v>
      </c>
      <c r="D18" s="69"/>
      <c r="E18" s="69"/>
      <c r="F18" s="75">
        <f>'[1]300 м'!F44</f>
        <v>0</v>
      </c>
      <c r="G18" s="75"/>
      <c r="H18" s="75"/>
      <c r="I18" s="75"/>
      <c r="L18" s="10"/>
      <c r="M18" s="10"/>
      <c r="N18" s="10"/>
      <c r="O18" s="10"/>
    </row>
    <row r="19" spans="3:15" ht="18.75">
      <c r="C19" s="68"/>
      <c r="F19" s="75"/>
      <c r="G19" s="75"/>
      <c r="H19" s="75"/>
      <c r="I19" s="75"/>
      <c r="L19" s="10"/>
      <c r="M19" s="10"/>
      <c r="N19" s="10"/>
      <c r="O19" s="10"/>
    </row>
    <row r="20" spans="3:15" ht="18.75">
      <c r="C20" s="68" t="s">
        <v>81</v>
      </c>
      <c r="D20" s="69"/>
      <c r="E20" s="69"/>
      <c r="F20" s="75">
        <f>'[1]2 км'!F51</f>
        <v>0</v>
      </c>
      <c r="G20" s="75"/>
      <c r="H20" s="75"/>
      <c r="I20" s="75"/>
      <c r="L20" s="10"/>
      <c r="M20" s="10"/>
      <c r="N20" s="10"/>
      <c r="O20" s="10"/>
    </row>
  </sheetData>
  <sheetProtection selectLockedCells="1" selectUnlockedCells="1"/>
  <mergeCells count="6">
    <mergeCell ref="A1:J1"/>
    <mergeCell ref="A3:J3"/>
    <mergeCell ref="A4:J4"/>
    <mergeCell ref="O4:P4"/>
    <mergeCell ref="A5:J5"/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V45"/>
  <sheetViews>
    <sheetView zoomScale="85" zoomScaleNormal="85" workbookViewId="0" topLeftCell="A1">
      <selection activeCell="C27" sqref="C27"/>
    </sheetView>
  </sheetViews>
  <sheetFormatPr defaultColWidth="9.140625" defaultRowHeight="12.75"/>
  <cols>
    <col min="1" max="1" width="4.140625" style="1" customWidth="1"/>
    <col min="2" max="2" width="17.7109375" style="1" customWidth="1"/>
    <col min="3" max="3" width="28.00390625" style="52" customWidth="1"/>
    <col min="4" max="4" width="9.8515625" style="1" customWidth="1"/>
    <col min="5" max="5" width="17.421875" style="1" customWidth="1"/>
    <col min="6" max="7" width="8.7109375" style="1" customWidth="1"/>
    <col min="8" max="8" width="10.28125" style="1" customWidth="1"/>
    <col min="9" max="9" width="12.140625" style="1" customWidth="1"/>
    <col min="10" max="10" width="8.421875" style="4" customWidth="1"/>
    <col min="11" max="11" width="9.140625" style="1" customWidth="1"/>
    <col min="12" max="12" width="13.28125" style="1" customWidth="1"/>
    <col min="13" max="13" width="18.421875" style="1" customWidth="1"/>
    <col min="14" max="14" width="9.140625" style="1" customWidth="1"/>
    <col min="15" max="15" width="16.421875" style="1" customWidth="1"/>
    <col min="16" max="16384" width="9.140625" style="1" customWidth="1"/>
  </cols>
  <sheetData>
    <row r="1" spans="1:10" ht="18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22" ht="42.75" customHeight="1">
      <c r="A3" s="6" t="s">
        <v>83</v>
      </c>
      <c r="B3" s="6"/>
      <c r="C3" s="6"/>
      <c r="D3" s="6"/>
      <c r="E3" s="6"/>
      <c r="F3" s="6"/>
      <c r="G3" s="6"/>
      <c r="H3" s="6"/>
      <c r="I3" s="6"/>
      <c r="J3" s="6"/>
      <c r="K3" s="7"/>
      <c r="L3" s="7" t="s">
        <v>2</v>
      </c>
      <c r="N3" s="8"/>
      <c r="O3" s="9"/>
      <c r="P3" s="9"/>
      <c r="Q3" s="10"/>
      <c r="R3" s="10"/>
      <c r="S3" s="11"/>
      <c r="T3" s="11"/>
      <c r="U3" s="10"/>
      <c r="V3" s="10"/>
    </row>
    <row r="4" spans="1:11" ht="18.75" customHeight="1">
      <c r="A4" s="12" t="s">
        <v>84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0" ht="18.75" customHeight="1">
      <c r="A5" s="14" t="s">
        <v>85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s="20" customFormat="1" ht="32.25" customHeight="1">
      <c r="A6" s="15" t="s">
        <v>5</v>
      </c>
      <c r="B6" s="16" t="s">
        <v>6</v>
      </c>
      <c r="C6" s="37" t="s">
        <v>7</v>
      </c>
      <c r="D6" s="16" t="s">
        <v>8</v>
      </c>
      <c r="E6" s="54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6" t="s">
        <v>14</v>
      </c>
    </row>
    <row r="7" spans="1:15" s="20" customFormat="1" ht="16.5" customHeight="1">
      <c r="A7" s="15">
        <v>1</v>
      </c>
      <c r="B7" s="55" t="s">
        <v>86</v>
      </c>
      <c r="C7" s="56" t="s">
        <v>87</v>
      </c>
      <c r="D7" s="57">
        <v>10</v>
      </c>
      <c r="E7" s="23" t="s">
        <v>16</v>
      </c>
      <c r="F7" s="30">
        <v>129</v>
      </c>
      <c r="G7" s="26">
        <v>0.00138888888888889</v>
      </c>
      <c r="H7" s="26">
        <v>0.0077083333333333335</v>
      </c>
      <c r="I7" s="25">
        <f aca="true" t="shared" si="0" ref="I7:I14">H7-G7</f>
        <v>0.0063194444444444435</v>
      </c>
      <c r="J7" s="58">
        <v>1</v>
      </c>
      <c r="K7" s="27"/>
      <c r="L7" s="28"/>
      <c r="M7" s="29"/>
      <c r="N7" s="29"/>
      <c r="O7" s="29"/>
    </row>
    <row r="8" spans="1:15" s="20" customFormat="1" ht="16.5" customHeight="1">
      <c r="A8" s="15">
        <v>2</v>
      </c>
      <c r="B8" s="55" t="s">
        <v>86</v>
      </c>
      <c r="C8" s="56" t="s">
        <v>88</v>
      </c>
      <c r="D8" s="57">
        <v>11</v>
      </c>
      <c r="E8" s="23" t="s">
        <v>89</v>
      </c>
      <c r="F8" s="30">
        <v>125</v>
      </c>
      <c r="G8" s="26">
        <v>0.00138888888888889</v>
      </c>
      <c r="H8" s="26">
        <v>0.007835648148148149</v>
      </c>
      <c r="I8" s="25">
        <f t="shared" si="0"/>
        <v>0.006446759259259259</v>
      </c>
      <c r="J8" s="58">
        <v>2</v>
      </c>
      <c r="K8" s="27"/>
      <c r="L8" s="28"/>
      <c r="M8" s="29"/>
      <c r="N8" s="29"/>
      <c r="O8" s="29"/>
    </row>
    <row r="9" spans="1:15" s="20" customFormat="1" ht="16.5" customHeight="1">
      <c r="A9" s="15">
        <v>3</v>
      </c>
      <c r="B9" s="55" t="s">
        <v>86</v>
      </c>
      <c r="C9" s="22" t="s">
        <v>90</v>
      </c>
      <c r="D9" s="23">
        <v>10</v>
      </c>
      <c r="E9" s="59" t="s">
        <v>16</v>
      </c>
      <c r="F9" s="15">
        <v>83</v>
      </c>
      <c r="G9" s="26">
        <v>0.001388888888888889</v>
      </c>
      <c r="H9" s="26">
        <v>0.00818287037037037</v>
      </c>
      <c r="I9" s="25">
        <f t="shared" si="0"/>
        <v>0.006793981481481481</v>
      </c>
      <c r="J9" s="58">
        <v>3</v>
      </c>
      <c r="K9" s="27"/>
      <c r="L9" s="28"/>
      <c r="M9" s="29"/>
      <c r="N9" s="29"/>
      <c r="O9" s="29"/>
    </row>
    <row r="10" spans="1:15" s="20" customFormat="1" ht="17.25" customHeight="1">
      <c r="A10" s="15">
        <v>4</v>
      </c>
      <c r="B10" s="55" t="s">
        <v>86</v>
      </c>
      <c r="C10" s="56" t="s">
        <v>91</v>
      </c>
      <c r="D10" s="57">
        <v>11</v>
      </c>
      <c r="E10" s="23" t="s">
        <v>16</v>
      </c>
      <c r="F10" s="60">
        <v>140</v>
      </c>
      <c r="G10" s="26">
        <v>0.00138888888888889</v>
      </c>
      <c r="H10" s="26">
        <v>0.008773148148148148</v>
      </c>
      <c r="I10" s="25">
        <f t="shared" si="0"/>
        <v>0.007384259259259258</v>
      </c>
      <c r="J10" s="60">
        <v>4</v>
      </c>
      <c r="K10" s="27"/>
      <c r="L10" s="28"/>
      <c r="M10" s="29"/>
      <c r="N10" s="29"/>
      <c r="O10" s="29"/>
    </row>
    <row r="11" spans="1:15" s="20" customFormat="1" ht="16.5" customHeight="1">
      <c r="A11" s="15">
        <v>5</v>
      </c>
      <c r="B11" s="55" t="s">
        <v>86</v>
      </c>
      <c r="C11" s="56" t="s">
        <v>92</v>
      </c>
      <c r="D11" s="57">
        <v>11</v>
      </c>
      <c r="E11" s="23" t="s">
        <v>16</v>
      </c>
      <c r="F11" s="30">
        <v>139</v>
      </c>
      <c r="G11" s="26">
        <v>0.00138888888888889</v>
      </c>
      <c r="H11" s="26">
        <v>0.008854166666666666</v>
      </c>
      <c r="I11" s="25">
        <f t="shared" si="0"/>
        <v>0.007465277777777776</v>
      </c>
      <c r="J11" s="60">
        <v>5</v>
      </c>
      <c r="K11" s="27"/>
      <c r="L11" s="28"/>
      <c r="M11" s="29"/>
      <c r="N11" s="29"/>
      <c r="O11" s="29"/>
    </row>
    <row r="12" spans="1:15" s="20" customFormat="1" ht="17.25" customHeight="1">
      <c r="A12" s="15">
        <v>6</v>
      </c>
      <c r="B12" s="55" t="s">
        <v>86</v>
      </c>
      <c r="C12" s="22" t="s">
        <v>93</v>
      </c>
      <c r="D12" s="59">
        <v>11</v>
      </c>
      <c r="E12" s="59" t="s">
        <v>16</v>
      </c>
      <c r="F12" s="60">
        <v>84</v>
      </c>
      <c r="G12" s="26">
        <v>0.00138888888888889</v>
      </c>
      <c r="H12" s="26">
        <v>0.010023148148148147</v>
      </c>
      <c r="I12" s="25">
        <f t="shared" si="0"/>
        <v>0.008634259259259258</v>
      </c>
      <c r="J12" s="60">
        <v>6</v>
      </c>
      <c r="K12" s="27"/>
      <c r="L12" s="28"/>
      <c r="M12" s="29"/>
      <c r="N12" s="29"/>
      <c r="O12" s="29"/>
    </row>
    <row r="13" spans="1:15" s="20" customFormat="1" ht="16.5" customHeight="1">
      <c r="A13" s="15">
        <v>7</v>
      </c>
      <c r="B13" s="55" t="s">
        <v>86</v>
      </c>
      <c r="C13" s="56" t="s">
        <v>94</v>
      </c>
      <c r="D13" s="57">
        <v>10</v>
      </c>
      <c r="E13" s="23" t="s">
        <v>16</v>
      </c>
      <c r="F13" s="30">
        <v>124</v>
      </c>
      <c r="G13" s="26">
        <v>0.00138888888888889</v>
      </c>
      <c r="H13" s="26">
        <v>0.01091435185185185</v>
      </c>
      <c r="I13" s="25">
        <f t="shared" si="0"/>
        <v>0.009525462962962961</v>
      </c>
      <c r="J13" s="60">
        <v>7</v>
      </c>
      <c r="K13" s="27"/>
      <c r="L13" s="28"/>
      <c r="M13" s="29"/>
      <c r="N13" s="29"/>
      <c r="O13" s="29"/>
    </row>
    <row r="14" spans="1:15" s="20" customFormat="1" ht="16.5" customHeight="1">
      <c r="A14" s="15">
        <v>8</v>
      </c>
      <c r="B14" s="55" t="s">
        <v>86</v>
      </c>
      <c r="C14" s="56" t="s">
        <v>95</v>
      </c>
      <c r="D14" s="35">
        <v>10</v>
      </c>
      <c r="E14" s="23" t="s">
        <v>16</v>
      </c>
      <c r="F14" s="24">
        <v>115</v>
      </c>
      <c r="G14" s="26">
        <v>0.001388888888888889</v>
      </c>
      <c r="H14" s="26">
        <v>0.010960648148148148</v>
      </c>
      <c r="I14" s="25">
        <f t="shared" si="0"/>
        <v>0.009571759259259259</v>
      </c>
      <c r="J14" s="60">
        <v>8</v>
      </c>
      <c r="L14" s="28"/>
      <c r="M14" s="31"/>
      <c r="N14" s="32"/>
      <c r="O14" s="31"/>
    </row>
    <row r="15" spans="1:15" s="20" customFormat="1" ht="16.5" customHeight="1">
      <c r="A15" s="15">
        <v>9</v>
      </c>
      <c r="B15" s="55" t="s">
        <v>86</v>
      </c>
      <c r="C15" s="56" t="s">
        <v>96</v>
      </c>
      <c r="D15" s="35">
        <v>10</v>
      </c>
      <c r="E15" s="23" t="s">
        <v>16</v>
      </c>
      <c r="F15" s="30">
        <v>117</v>
      </c>
      <c r="G15" s="26">
        <v>0.00138888888888889</v>
      </c>
      <c r="H15" s="26"/>
      <c r="I15" s="25" t="s">
        <v>97</v>
      </c>
      <c r="J15" s="60"/>
      <c r="K15" s="27"/>
      <c r="L15" s="28"/>
      <c r="M15" s="29"/>
      <c r="N15" s="29"/>
      <c r="O15" s="29"/>
    </row>
    <row r="16" spans="1:15" s="20" customFormat="1" ht="16.5" customHeight="1">
      <c r="A16" s="15"/>
      <c r="B16" s="55"/>
      <c r="C16" s="56"/>
      <c r="D16" s="35"/>
      <c r="E16" s="23"/>
      <c r="F16" s="24"/>
      <c r="G16" s="26"/>
      <c r="H16" s="26"/>
      <c r="I16" s="25"/>
      <c r="J16" s="60"/>
      <c r="L16" s="28"/>
      <c r="M16" s="31"/>
      <c r="N16" s="32"/>
      <c r="O16" s="31"/>
    </row>
    <row r="17" spans="1:15" s="20" customFormat="1" ht="31.5">
      <c r="A17" s="15">
        <v>1</v>
      </c>
      <c r="B17" s="61" t="s">
        <v>98</v>
      </c>
      <c r="C17" s="62" t="s">
        <v>99</v>
      </c>
      <c r="D17" s="39">
        <v>14</v>
      </c>
      <c r="E17" s="63" t="s">
        <v>16</v>
      </c>
      <c r="F17" s="30">
        <v>126</v>
      </c>
      <c r="G17" s="26">
        <v>0.000694444444444444</v>
      </c>
      <c r="H17" s="26">
        <v>0.006458333333333333</v>
      </c>
      <c r="I17" s="25">
        <f aca="true" t="shared" si="1" ref="I17:I24">H17-G17</f>
        <v>0.00576388888888889</v>
      </c>
      <c r="J17" s="58">
        <v>1</v>
      </c>
      <c r="L17" s="28"/>
      <c r="M17" s="29"/>
      <c r="N17" s="29"/>
      <c r="O17" s="29"/>
    </row>
    <row r="18" spans="1:15" s="20" customFormat="1" ht="31.5">
      <c r="A18" s="15">
        <v>2</v>
      </c>
      <c r="B18" s="61" t="s">
        <v>98</v>
      </c>
      <c r="C18" s="62" t="s">
        <v>100</v>
      </c>
      <c r="D18" s="39">
        <v>13</v>
      </c>
      <c r="E18" s="63" t="s">
        <v>16</v>
      </c>
      <c r="F18" s="24">
        <v>120</v>
      </c>
      <c r="G18" s="26">
        <v>0.000694444444444444</v>
      </c>
      <c r="H18" s="26">
        <v>0.007175925925925926</v>
      </c>
      <c r="I18" s="25">
        <f t="shared" si="1"/>
        <v>0.006481481481481482</v>
      </c>
      <c r="J18" s="58">
        <v>2</v>
      </c>
      <c r="L18" s="28"/>
      <c r="M18" s="29"/>
      <c r="N18" s="29"/>
      <c r="O18" s="29"/>
    </row>
    <row r="19" spans="1:15" s="20" customFormat="1" ht="16.5" customHeight="1">
      <c r="A19" s="15">
        <v>3</v>
      </c>
      <c r="B19" s="61" t="s">
        <v>98</v>
      </c>
      <c r="C19" s="62" t="s">
        <v>101</v>
      </c>
      <c r="D19" s="64">
        <v>12</v>
      </c>
      <c r="E19" s="64" t="s">
        <v>16</v>
      </c>
      <c r="F19" s="15">
        <v>105</v>
      </c>
      <c r="G19" s="26">
        <v>0.0006944444444444445</v>
      </c>
      <c r="H19" s="26">
        <v>0.007465277777777778</v>
      </c>
      <c r="I19" s="25">
        <f t="shared" si="1"/>
        <v>0.0067708333333333336</v>
      </c>
      <c r="J19" s="58">
        <v>3</v>
      </c>
      <c r="L19" s="28"/>
      <c r="M19" s="29"/>
      <c r="N19" s="29"/>
      <c r="O19" s="29"/>
    </row>
    <row r="20" spans="1:15" s="20" customFormat="1" ht="31.5">
      <c r="A20" s="15">
        <v>4</v>
      </c>
      <c r="B20" s="61" t="s">
        <v>98</v>
      </c>
      <c r="C20" s="62" t="s">
        <v>102</v>
      </c>
      <c r="D20" s="39">
        <v>12</v>
      </c>
      <c r="E20" s="63" t="s">
        <v>16</v>
      </c>
      <c r="F20" s="24">
        <v>109</v>
      </c>
      <c r="G20" s="26">
        <v>0.0006944444444444445</v>
      </c>
      <c r="H20" s="26">
        <v>0.007476851851851853</v>
      </c>
      <c r="I20" s="25">
        <f t="shared" si="1"/>
        <v>0.006782407407407408</v>
      </c>
      <c r="J20" s="60">
        <v>4</v>
      </c>
      <c r="L20" s="28"/>
      <c r="M20" s="29"/>
      <c r="N20" s="29"/>
      <c r="O20" s="29"/>
    </row>
    <row r="21" spans="1:15" s="20" customFormat="1" ht="16.5" customHeight="1">
      <c r="A21" s="15">
        <v>5</v>
      </c>
      <c r="B21" s="61" t="s">
        <v>98</v>
      </c>
      <c r="C21" s="62" t="s">
        <v>103</v>
      </c>
      <c r="D21" s="39">
        <v>12</v>
      </c>
      <c r="E21" s="63" t="s">
        <v>16</v>
      </c>
      <c r="F21" s="30">
        <v>113</v>
      </c>
      <c r="G21" s="26">
        <v>0.000694444444444444</v>
      </c>
      <c r="H21" s="26">
        <v>0.007488425925925926</v>
      </c>
      <c r="I21" s="25">
        <f t="shared" si="1"/>
        <v>0.0067939814814814824</v>
      </c>
      <c r="J21" s="60">
        <v>5</v>
      </c>
      <c r="L21" s="28"/>
      <c r="M21" s="29"/>
      <c r="N21" s="29"/>
      <c r="O21" s="29"/>
    </row>
    <row r="22" spans="1:15" s="20" customFormat="1" ht="33" customHeight="1">
      <c r="A22" s="15">
        <v>6</v>
      </c>
      <c r="B22" s="61" t="s">
        <v>98</v>
      </c>
      <c r="C22" s="65" t="s">
        <v>104</v>
      </c>
      <c r="D22" s="39">
        <v>15</v>
      </c>
      <c r="E22" s="63" t="s">
        <v>16</v>
      </c>
      <c r="F22" s="30">
        <v>138</v>
      </c>
      <c r="G22" s="26">
        <v>0.000694444444444444</v>
      </c>
      <c r="H22" s="26">
        <v>0.007673611111111111</v>
      </c>
      <c r="I22" s="25">
        <f t="shared" si="1"/>
        <v>0.006979166666666667</v>
      </c>
      <c r="J22" s="60">
        <v>6</v>
      </c>
      <c r="L22" s="28"/>
      <c r="M22" s="29"/>
      <c r="N22" s="29"/>
      <c r="O22" s="40"/>
    </row>
    <row r="23" spans="1:15" s="20" customFormat="1" ht="16.5" customHeight="1">
      <c r="A23" s="15">
        <v>7</v>
      </c>
      <c r="B23" s="61" t="s">
        <v>98</v>
      </c>
      <c r="C23" s="62" t="s">
        <v>105</v>
      </c>
      <c r="D23" s="39">
        <v>14</v>
      </c>
      <c r="E23" s="63" t="s">
        <v>16</v>
      </c>
      <c r="F23" s="24">
        <v>122</v>
      </c>
      <c r="G23" s="26">
        <v>0.000694444444444444</v>
      </c>
      <c r="H23" s="26">
        <v>0.0078009259259259256</v>
      </c>
      <c r="I23" s="25">
        <f t="shared" si="1"/>
        <v>0.007106481481481482</v>
      </c>
      <c r="J23" s="60">
        <v>7</v>
      </c>
      <c r="L23" s="28"/>
      <c r="M23" s="29"/>
      <c r="N23" s="29"/>
      <c r="O23" s="29"/>
    </row>
    <row r="24" spans="1:15" s="20" customFormat="1" ht="31.5">
      <c r="A24" s="15">
        <v>8</v>
      </c>
      <c r="B24" s="61" t="s">
        <v>98</v>
      </c>
      <c r="C24" s="62" t="s">
        <v>106</v>
      </c>
      <c r="D24" s="66" t="s">
        <v>107</v>
      </c>
      <c r="E24" s="63" t="s">
        <v>16</v>
      </c>
      <c r="F24" s="24">
        <v>79</v>
      </c>
      <c r="G24" s="26">
        <v>0</v>
      </c>
      <c r="H24" s="26">
        <v>0.011539351851851851</v>
      </c>
      <c r="I24" s="25">
        <f t="shared" si="1"/>
        <v>0.011539351851851851</v>
      </c>
      <c r="J24" s="60">
        <v>8</v>
      </c>
      <c r="L24" s="28"/>
      <c r="M24" s="29"/>
      <c r="N24" s="29"/>
      <c r="O24" s="29"/>
    </row>
    <row r="25" spans="1:15" s="20" customFormat="1" ht="31.5">
      <c r="A25" s="15">
        <v>9</v>
      </c>
      <c r="B25" s="61" t="s">
        <v>98</v>
      </c>
      <c r="C25" s="62" t="s">
        <v>108</v>
      </c>
      <c r="D25" s="39">
        <v>14</v>
      </c>
      <c r="E25" s="63" t="s">
        <v>16</v>
      </c>
      <c r="F25" s="24">
        <v>116</v>
      </c>
      <c r="G25" s="26">
        <v>0.000694444444444444</v>
      </c>
      <c r="H25" s="26"/>
      <c r="I25" s="25" t="s">
        <v>97</v>
      </c>
      <c r="J25" s="60"/>
      <c r="L25" s="28"/>
      <c r="M25" s="31"/>
      <c r="N25" s="32"/>
      <c r="O25" s="31"/>
    </row>
    <row r="26" spans="1:15" s="20" customFormat="1" ht="15.75">
      <c r="A26" s="15"/>
      <c r="B26" s="61"/>
      <c r="C26" s="62"/>
      <c r="D26" s="39"/>
      <c r="E26" s="63"/>
      <c r="F26" s="60"/>
      <c r="G26" s="26"/>
      <c r="H26" s="26"/>
      <c r="I26" s="25"/>
      <c r="J26" s="60"/>
      <c r="L26" s="28"/>
      <c r="M26" s="29"/>
      <c r="N26" s="29"/>
      <c r="O26" s="29"/>
    </row>
    <row r="27" spans="1:15" s="20" customFormat="1" ht="15.75">
      <c r="A27" s="15">
        <v>1</v>
      </c>
      <c r="B27" s="30" t="s">
        <v>109</v>
      </c>
      <c r="C27" s="62" t="s">
        <v>110</v>
      </c>
      <c r="D27" s="39">
        <v>18</v>
      </c>
      <c r="E27" s="63" t="s">
        <v>16</v>
      </c>
      <c r="F27" s="30">
        <v>137</v>
      </c>
      <c r="G27" s="26">
        <v>0</v>
      </c>
      <c r="H27" s="26">
        <v>0.005474537037037037</v>
      </c>
      <c r="I27" s="25">
        <f aca="true" t="shared" si="2" ref="I27:I36">H27-G27</f>
        <v>0.005474537037037037</v>
      </c>
      <c r="J27" s="58">
        <v>1</v>
      </c>
      <c r="L27" s="28"/>
      <c r="M27" s="29"/>
      <c r="N27" s="29"/>
      <c r="O27" s="29"/>
    </row>
    <row r="28" spans="1:15" s="20" customFormat="1" ht="31.5">
      <c r="A28" s="15">
        <v>2</v>
      </c>
      <c r="B28" s="30" t="s">
        <v>109</v>
      </c>
      <c r="C28" s="62" t="s">
        <v>111</v>
      </c>
      <c r="D28" s="39">
        <v>30</v>
      </c>
      <c r="E28" s="63" t="s">
        <v>16</v>
      </c>
      <c r="F28" s="60">
        <v>143</v>
      </c>
      <c r="G28" s="26">
        <v>0</v>
      </c>
      <c r="H28" s="26">
        <v>0.006516203703703704</v>
      </c>
      <c r="I28" s="25">
        <f t="shared" si="2"/>
        <v>0.006516203703703704</v>
      </c>
      <c r="J28" s="58">
        <v>2</v>
      </c>
      <c r="L28" s="28"/>
      <c r="M28" s="29"/>
      <c r="N28" s="29"/>
      <c r="O28" s="29"/>
    </row>
    <row r="29" spans="1:15" s="20" customFormat="1" ht="31.5">
      <c r="A29" s="15">
        <v>3</v>
      </c>
      <c r="B29" s="30" t="s">
        <v>109</v>
      </c>
      <c r="C29" s="62" t="s">
        <v>112</v>
      </c>
      <c r="D29" s="39">
        <v>49</v>
      </c>
      <c r="E29" s="63" t="s">
        <v>16</v>
      </c>
      <c r="F29" s="30">
        <v>119</v>
      </c>
      <c r="G29" s="26">
        <v>0</v>
      </c>
      <c r="H29" s="26">
        <v>0.006527777777777778</v>
      </c>
      <c r="I29" s="25">
        <f t="shared" si="2"/>
        <v>0.006527777777777778</v>
      </c>
      <c r="J29" s="58">
        <v>3</v>
      </c>
      <c r="L29" s="28"/>
      <c r="M29" s="29"/>
      <c r="N29" s="29"/>
      <c r="O29" s="29"/>
    </row>
    <row r="30" spans="1:15" s="20" customFormat="1" ht="31.5">
      <c r="A30" s="15">
        <v>4</v>
      </c>
      <c r="B30" s="30" t="s">
        <v>109</v>
      </c>
      <c r="C30" s="62" t="s">
        <v>113</v>
      </c>
      <c r="D30" s="64">
        <v>50</v>
      </c>
      <c r="E30" s="64" t="s">
        <v>16</v>
      </c>
      <c r="F30" s="15">
        <v>93</v>
      </c>
      <c r="G30" s="26">
        <v>0</v>
      </c>
      <c r="H30" s="26">
        <v>0.0066550925925925935</v>
      </c>
      <c r="I30" s="25">
        <f t="shared" si="2"/>
        <v>0.0066550925925925935</v>
      </c>
      <c r="J30" s="60">
        <v>4</v>
      </c>
      <c r="L30" s="28"/>
      <c r="M30" s="29"/>
      <c r="N30" s="29"/>
      <c r="O30" s="29"/>
    </row>
    <row r="31" spans="1:15" s="20" customFormat="1" ht="15.75">
      <c r="A31" s="15">
        <v>5</v>
      </c>
      <c r="B31" s="30" t="s">
        <v>109</v>
      </c>
      <c r="C31" s="62" t="s">
        <v>114</v>
      </c>
      <c r="D31" s="64">
        <v>20</v>
      </c>
      <c r="E31" s="64" t="s">
        <v>16</v>
      </c>
      <c r="F31" s="60">
        <v>103</v>
      </c>
      <c r="G31" s="26">
        <v>0</v>
      </c>
      <c r="H31" s="26">
        <v>0.007083333333333333</v>
      </c>
      <c r="I31" s="25">
        <f t="shared" si="2"/>
        <v>0.007083333333333333</v>
      </c>
      <c r="J31" s="60">
        <v>5</v>
      </c>
      <c r="L31" s="28"/>
      <c r="M31" s="29"/>
      <c r="N31" s="29"/>
      <c r="O31" s="29"/>
    </row>
    <row r="32" spans="1:15" s="20" customFormat="1" ht="31.5">
      <c r="A32" s="15">
        <v>6</v>
      </c>
      <c r="B32" s="30" t="s">
        <v>109</v>
      </c>
      <c r="C32" s="62" t="s">
        <v>115</v>
      </c>
      <c r="D32" s="39">
        <v>40</v>
      </c>
      <c r="E32" s="63" t="s">
        <v>16</v>
      </c>
      <c r="F32" s="30">
        <v>133</v>
      </c>
      <c r="G32" s="26">
        <v>0</v>
      </c>
      <c r="H32" s="26">
        <v>0.0071643518518518514</v>
      </c>
      <c r="I32" s="25">
        <f t="shared" si="2"/>
        <v>0.0071643518518518514</v>
      </c>
      <c r="J32" s="60">
        <v>6</v>
      </c>
      <c r="L32" s="28"/>
      <c r="M32" s="29"/>
      <c r="N32" s="29"/>
      <c r="O32" s="29"/>
    </row>
    <row r="33" spans="1:15" s="20" customFormat="1" ht="31.5">
      <c r="A33" s="15">
        <v>7</v>
      </c>
      <c r="B33" s="30" t="s">
        <v>109</v>
      </c>
      <c r="C33" s="62" t="s">
        <v>116</v>
      </c>
      <c r="D33" s="64">
        <v>40</v>
      </c>
      <c r="E33" s="64" t="s">
        <v>16</v>
      </c>
      <c r="F33" s="60">
        <v>99</v>
      </c>
      <c r="G33" s="26">
        <v>0</v>
      </c>
      <c r="H33" s="26">
        <v>0.007430555555555555</v>
      </c>
      <c r="I33" s="25">
        <f t="shared" si="2"/>
        <v>0.007430555555555555</v>
      </c>
      <c r="J33" s="60">
        <v>7</v>
      </c>
      <c r="L33" s="28"/>
      <c r="M33" s="29"/>
      <c r="N33" s="29"/>
      <c r="O33" s="29"/>
    </row>
    <row r="34" spans="1:15" s="20" customFormat="1" ht="31.5">
      <c r="A34" s="15">
        <v>8</v>
      </c>
      <c r="B34" s="30" t="s">
        <v>109</v>
      </c>
      <c r="C34" s="62" t="s">
        <v>117</v>
      </c>
      <c r="D34" s="64">
        <v>58</v>
      </c>
      <c r="E34" s="64" t="s">
        <v>118</v>
      </c>
      <c r="F34" s="60">
        <v>87</v>
      </c>
      <c r="G34" s="26">
        <v>0</v>
      </c>
      <c r="H34" s="26">
        <v>0.007974537037037037</v>
      </c>
      <c r="I34" s="25">
        <f t="shared" si="2"/>
        <v>0.007974537037037037</v>
      </c>
      <c r="J34" s="60">
        <v>8</v>
      </c>
      <c r="L34" s="28"/>
      <c r="M34" s="29"/>
      <c r="N34" s="29"/>
      <c r="O34" s="29"/>
    </row>
    <row r="35" spans="1:15" s="20" customFormat="1" ht="15.75">
      <c r="A35" s="15">
        <v>9</v>
      </c>
      <c r="B35" s="30" t="s">
        <v>109</v>
      </c>
      <c r="C35" s="62" t="s">
        <v>119</v>
      </c>
      <c r="D35" s="64">
        <v>40</v>
      </c>
      <c r="E35" s="64" t="s">
        <v>16</v>
      </c>
      <c r="F35" s="60">
        <v>91</v>
      </c>
      <c r="G35" s="26">
        <v>0</v>
      </c>
      <c r="H35" s="26">
        <v>0.008368055555555556</v>
      </c>
      <c r="I35" s="25">
        <f t="shared" si="2"/>
        <v>0.008368055555555556</v>
      </c>
      <c r="J35" s="60">
        <v>9</v>
      </c>
      <c r="L35" s="28"/>
      <c r="M35" s="29"/>
      <c r="N35" s="29"/>
      <c r="O35" s="29"/>
    </row>
    <row r="36" spans="1:15" s="20" customFormat="1" ht="15.75">
      <c r="A36" s="15">
        <v>10</v>
      </c>
      <c r="B36" s="30" t="s">
        <v>109</v>
      </c>
      <c r="C36" s="62" t="s">
        <v>120</v>
      </c>
      <c r="D36" s="39">
        <v>62</v>
      </c>
      <c r="E36" s="63" t="s">
        <v>121</v>
      </c>
      <c r="F36" s="60">
        <v>151</v>
      </c>
      <c r="G36" s="26">
        <v>0</v>
      </c>
      <c r="H36" s="26">
        <v>0.00925925925925926</v>
      </c>
      <c r="I36" s="25">
        <f t="shared" si="2"/>
        <v>0.00925925925925926</v>
      </c>
      <c r="J36" s="60">
        <v>10</v>
      </c>
      <c r="L36" s="28"/>
      <c r="M36" s="29"/>
      <c r="N36" s="29"/>
      <c r="O36" s="29"/>
    </row>
    <row r="37" spans="1:15" s="20" customFormat="1" ht="31.5">
      <c r="A37" s="15">
        <v>11</v>
      </c>
      <c r="B37" s="30" t="s">
        <v>109</v>
      </c>
      <c r="C37" s="62" t="s">
        <v>122</v>
      </c>
      <c r="D37" s="64">
        <v>43</v>
      </c>
      <c r="E37" s="64" t="s">
        <v>16</v>
      </c>
      <c r="F37" s="60">
        <v>101</v>
      </c>
      <c r="G37" s="26">
        <v>0</v>
      </c>
      <c r="H37" s="26"/>
      <c r="I37" s="25" t="s">
        <v>97</v>
      </c>
      <c r="J37" s="60"/>
      <c r="L37" s="28"/>
      <c r="M37" s="29"/>
      <c r="N37" s="29"/>
      <c r="O37" s="29"/>
    </row>
    <row r="38" spans="1:15" s="20" customFormat="1" ht="15.75">
      <c r="A38" s="15">
        <v>12</v>
      </c>
      <c r="B38" s="17"/>
      <c r="C38" s="67" t="s">
        <v>123</v>
      </c>
      <c r="D38" s="66"/>
      <c r="E38" s="63" t="s">
        <v>16</v>
      </c>
      <c r="F38" s="24">
        <v>273</v>
      </c>
      <c r="G38" s="26">
        <v>0</v>
      </c>
      <c r="H38" s="26"/>
      <c r="I38" s="25" t="s">
        <v>97</v>
      </c>
      <c r="J38" s="60"/>
      <c r="L38" s="28"/>
      <c r="M38" s="29"/>
      <c r="N38" s="29"/>
      <c r="O38" s="29"/>
    </row>
    <row r="39" spans="3:15" ht="18.75">
      <c r="C39" s="68"/>
      <c r="L39" s="10"/>
      <c r="M39" s="10"/>
      <c r="N39" s="10"/>
      <c r="O39" s="10"/>
    </row>
    <row r="40" spans="3:15" ht="18.75" hidden="1">
      <c r="C40" s="68" t="s">
        <v>79</v>
      </c>
      <c r="F40" s="68" t="s">
        <v>80</v>
      </c>
      <c r="L40" s="10"/>
      <c r="M40" s="10"/>
      <c r="N40" s="10"/>
      <c r="O40" s="10"/>
    </row>
    <row r="41" spans="3:15" ht="18.75" hidden="1">
      <c r="C41" s="68"/>
      <c r="L41" s="10"/>
      <c r="M41" s="10"/>
      <c r="N41" s="10"/>
      <c r="O41" s="10"/>
    </row>
    <row r="42" spans="3:15" ht="18.75" hidden="1">
      <c r="C42" s="68" t="s">
        <v>81</v>
      </c>
      <c r="F42" s="68" t="s">
        <v>82</v>
      </c>
      <c r="L42" s="10"/>
      <c r="M42" s="10"/>
      <c r="N42" s="10"/>
      <c r="O42" s="10"/>
    </row>
    <row r="43" spans="3:15" ht="18.75">
      <c r="C43" s="68" t="s">
        <v>79</v>
      </c>
      <c r="D43" s="69"/>
      <c r="E43" s="69"/>
      <c r="F43" s="70">
        <f>'300 м'!F74</f>
        <v>0</v>
      </c>
      <c r="G43" s="70"/>
      <c r="H43" s="70"/>
      <c r="I43" s="70"/>
      <c r="L43" s="10"/>
      <c r="M43" s="10"/>
      <c r="N43" s="10"/>
      <c r="O43" s="10"/>
    </row>
    <row r="44" spans="3:15" ht="18.75">
      <c r="C44" s="68"/>
      <c r="F44" s="70"/>
      <c r="G44" s="70"/>
      <c r="H44" s="70"/>
      <c r="I44" s="70"/>
      <c r="L44" s="10"/>
      <c r="M44" s="10"/>
      <c r="N44" s="10"/>
      <c r="O44" s="10"/>
    </row>
    <row r="45" spans="3:15" ht="18.75">
      <c r="C45" s="68" t="s">
        <v>81</v>
      </c>
      <c r="D45" s="69"/>
      <c r="E45" s="69"/>
      <c r="F45" s="70" t="s">
        <v>82</v>
      </c>
      <c r="G45" s="70"/>
      <c r="H45" s="70"/>
      <c r="I45" s="70"/>
      <c r="L45" s="10"/>
      <c r="M45" s="10"/>
      <c r="N45" s="10"/>
      <c r="O45" s="10"/>
    </row>
  </sheetData>
  <sheetProtection password="CE28" sheet="1" objects="1" scenarios="1"/>
  <mergeCells count="5">
    <mergeCell ref="A1:J1"/>
    <mergeCell ref="A3:J3"/>
    <mergeCell ref="O3:P3"/>
    <mergeCell ref="A4:J4"/>
    <mergeCell ref="A5:J5"/>
  </mergeCells>
  <printOptions/>
  <pageMargins left="0.22013888888888888" right="0.25972222222222224" top="0.39375" bottom="0.39375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V37"/>
  <sheetViews>
    <sheetView zoomScale="85" zoomScaleNormal="85" workbookViewId="0" topLeftCell="A1">
      <selection activeCell="D11" sqref="D11"/>
    </sheetView>
  </sheetViews>
  <sheetFormatPr defaultColWidth="9.140625" defaultRowHeight="12.75"/>
  <cols>
    <col min="1" max="1" width="4.28125" style="1" customWidth="1"/>
    <col min="2" max="2" width="17.7109375" style="1" customWidth="1"/>
    <col min="3" max="3" width="27.28125" style="52" customWidth="1"/>
    <col min="4" max="4" width="9.140625" style="1" customWidth="1"/>
    <col min="5" max="5" width="16.57421875" style="1" customWidth="1"/>
    <col min="6" max="6" width="7.7109375" style="1" customWidth="1"/>
    <col min="7" max="7" width="8.57421875" style="1" customWidth="1"/>
    <col min="8" max="8" width="9.57421875" style="1" customWidth="1"/>
    <col min="9" max="9" width="12.00390625" style="1" customWidth="1"/>
    <col min="10" max="10" width="8.421875" style="4" customWidth="1"/>
    <col min="11" max="11" width="9.140625" style="1" customWidth="1"/>
    <col min="12" max="12" width="13.28125" style="1" customWidth="1"/>
    <col min="13" max="13" width="18.421875" style="1" customWidth="1"/>
    <col min="14" max="14" width="9.140625" style="1" customWidth="1"/>
    <col min="15" max="15" width="16.421875" style="1" customWidth="1"/>
    <col min="16" max="16384" width="9.140625" style="1" customWidth="1"/>
  </cols>
  <sheetData>
    <row r="1" spans="1:10" ht="18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22" ht="42.75" customHeight="1">
      <c r="A3" s="6" t="s">
        <v>124</v>
      </c>
      <c r="B3" s="6"/>
      <c r="C3" s="6"/>
      <c r="D3" s="6"/>
      <c r="E3" s="6"/>
      <c r="F3" s="6"/>
      <c r="G3" s="6"/>
      <c r="H3" s="6"/>
      <c r="I3" s="6"/>
      <c r="J3" s="6"/>
      <c r="K3" s="7"/>
      <c r="L3" s="7" t="s">
        <v>2</v>
      </c>
      <c r="N3" s="8"/>
      <c r="O3" s="9"/>
      <c r="P3" s="9"/>
      <c r="Q3" s="10"/>
      <c r="R3" s="10"/>
      <c r="S3" s="11"/>
      <c r="T3" s="11"/>
      <c r="U3" s="10"/>
      <c r="V3" s="10"/>
    </row>
    <row r="4" spans="1:11" ht="18.75" customHeight="1">
      <c r="A4" s="12" t="s">
        <v>125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0" ht="18.75" customHeight="1">
      <c r="A5" s="14" t="s">
        <v>126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s="20" customFormat="1" ht="32.25" customHeight="1">
      <c r="A6" s="15" t="s">
        <v>5</v>
      </c>
      <c r="B6" s="16" t="s">
        <v>6</v>
      </c>
      <c r="C6" s="37" t="s">
        <v>7</v>
      </c>
      <c r="D6" s="16" t="s">
        <v>8</v>
      </c>
      <c r="E6" s="54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6" t="s">
        <v>14</v>
      </c>
    </row>
    <row r="7" spans="1:15" s="20" customFormat="1" ht="31.5">
      <c r="A7" s="15">
        <v>1</v>
      </c>
      <c r="B7" s="59" t="s">
        <v>127</v>
      </c>
      <c r="C7" s="56" t="s">
        <v>128</v>
      </c>
      <c r="D7" s="57">
        <v>16</v>
      </c>
      <c r="E7" s="23" t="s">
        <v>16</v>
      </c>
      <c r="F7" s="60">
        <v>177</v>
      </c>
      <c r="G7" s="26">
        <v>0.00277777777777778</v>
      </c>
      <c r="H7" s="26">
        <v>0.013738425925925926</v>
      </c>
      <c r="I7" s="25">
        <f aca="true" t="shared" si="0" ref="I7:I17">H7-G7</f>
        <v>0.010960648148148146</v>
      </c>
      <c r="J7" s="58">
        <v>1</v>
      </c>
      <c r="K7" s="27"/>
      <c r="L7" s="28"/>
      <c r="M7" s="29"/>
      <c r="N7" s="29"/>
      <c r="O7" s="29"/>
    </row>
    <row r="8" spans="1:15" s="20" customFormat="1" ht="31.5">
      <c r="A8" s="15">
        <v>2</v>
      </c>
      <c r="B8" s="59" t="s">
        <v>127</v>
      </c>
      <c r="C8" s="56" t="s">
        <v>129</v>
      </c>
      <c r="D8" s="35">
        <v>17</v>
      </c>
      <c r="E8" s="23" t="s">
        <v>16</v>
      </c>
      <c r="F8" s="60">
        <v>168</v>
      </c>
      <c r="G8" s="26">
        <v>0.00277777777777778</v>
      </c>
      <c r="H8" s="26">
        <v>0.01375</v>
      </c>
      <c r="I8" s="25">
        <f t="shared" si="0"/>
        <v>0.01097222222222222</v>
      </c>
      <c r="J8" s="58">
        <v>2</v>
      </c>
      <c r="K8" s="27"/>
      <c r="L8" s="28"/>
      <c r="M8" s="29"/>
      <c r="N8" s="29"/>
      <c r="O8" s="29"/>
    </row>
    <row r="9" spans="1:15" s="20" customFormat="1" ht="31.5">
      <c r="A9" s="15">
        <v>3</v>
      </c>
      <c r="B9" s="59" t="s">
        <v>127</v>
      </c>
      <c r="C9" s="22" t="s">
        <v>130</v>
      </c>
      <c r="D9" s="59">
        <v>16</v>
      </c>
      <c r="E9" s="59" t="s">
        <v>16</v>
      </c>
      <c r="F9" s="60">
        <v>165</v>
      </c>
      <c r="G9" s="26">
        <v>0.00277777777777778</v>
      </c>
      <c r="H9" s="26">
        <v>0.01392361111111111</v>
      </c>
      <c r="I9" s="25">
        <f t="shared" si="0"/>
        <v>0.01114583333333333</v>
      </c>
      <c r="J9" s="58">
        <v>3</v>
      </c>
      <c r="K9" s="27"/>
      <c r="L9" s="28"/>
      <c r="M9" s="29"/>
      <c r="N9" s="29"/>
      <c r="O9" s="29"/>
    </row>
    <row r="10" spans="1:15" s="20" customFormat="1" ht="16.5" customHeight="1">
      <c r="A10" s="15">
        <v>4</v>
      </c>
      <c r="B10" s="59" t="s">
        <v>127</v>
      </c>
      <c r="C10" s="22" t="s">
        <v>131</v>
      </c>
      <c r="D10" s="59">
        <v>17</v>
      </c>
      <c r="E10" s="59" t="s">
        <v>16</v>
      </c>
      <c r="F10" s="60">
        <v>161</v>
      </c>
      <c r="G10" s="26">
        <v>0.00277777777777778</v>
      </c>
      <c r="H10" s="26">
        <v>0.014305555555555557</v>
      </c>
      <c r="I10" s="25">
        <f t="shared" si="0"/>
        <v>0.011527777777777777</v>
      </c>
      <c r="J10" s="60">
        <v>4</v>
      </c>
      <c r="K10" s="27"/>
      <c r="L10" s="28"/>
      <c r="M10" s="29"/>
      <c r="N10" s="29"/>
      <c r="O10" s="29"/>
    </row>
    <row r="11" spans="1:15" s="20" customFormat="1" ht="17.25" customHeight="1">
      <c r="A11" s="15">
        <v>5</v>
      </c>
      <c r="B11" s="59" t="s">
        <v>127</v>
      </c>
      <c r="C11" s="34" t="s">
        <v>132</v>
      </c>
      <c r="D11" s="71">
        <v>13</v>
      </c>
      <c r="E11" s="23" t="s">
        <v>16</v>
      </c>
      <c r="F11" s="60">
        <v>1486</v>
      </c>
      <c r="G11" s="26">
        <v>0.00277777777777778</v>
      </c>
      <c r="H11" s="26">
        <v>0.014375</v>
      </c>
      <c r="I11" s="25">
        <f t="shared" si="0"/>
        <v>0.01159722222222222</v>
      </c>
      <c r="J11" s="60">
        <v>5</v>
      </c>
      <c r="K11" s="27"/>
      <c r="L11" s="28"/>
      <c r="M11" s="29"/>
      <c r="N11" s="29"/>
      <c r="O11" s="29"/>
    </row>
    <row r="12" spans="1:15" s="20" customFormat="1" ht="31.5">
      <c r="A12" s="15">
        <v>6</v>
      </c>
      <c r="B12" s="59" t="s">
        <v>127</v>
      </c>
      <c r="C12" s="56" t="s">
        <v>133</v>
      </c>
      <c r="D12" s="35">
        <v>17</v>
      </c>
      <c r="E12" s="23" t="s">
        <v>16</v>
      </c>
      <c r="F12" s="15">
        <v>167</v>
      </c>
      <c r="G12" s="26">
        <v>0.00277777777777778</v>
      </c>
      <c r="H12" s="26">
        <v>0.014699074074074074</v>
      </c>
      <c r="I12" s="25">
        <f t="shared" si="0"/>
        <v>0.011921296296296294</v>
      </c>
      <c r="J12" s="60">
        <v>6</v>
      </c>
      <c r="K12" s="27"/>
      <c r="L12" s="28"/>
      <c r="M12" s="29"/>
      <c r="N12" s="29"/>
      <c r="O12" s="29"/>
    </row>
    <row r="13" spans="1:15" s="20" customFormat="1" ht="16.5" customHeight="1">
      <c r="A13" s="15">
        <v>7</v>
      </c>
      <c r="B13" s="59" t="s">
        <v>127</v>
      </c>
      <c r="C13" s="34" t="s">
        <v>134</v>
      </c>
      <c r="D13" s="71">
        <v>14</v>
      </c>
      <c r="E13" s="23" t="s">
        <v>16</v>
      </c>
      <c r="F13" s="60">
        <v>194</v>
      </c>
      <c r="G13" s="26">
        <v>0.00277777777777778</v>
      </c>
      <c r="H13" s="26">
        <v>0.01625</v>
      </c>
      <c r="I13" s="25">
        <f t="shared" si="0"/>
        <v>0.01347222222222222</v>
      </c>
      <c r="J13" s="60">
        <v>7</v>
      </c>
      <c r="L13" s="28"/>
      <c r="M13" s="31"/>
      <c r="N13" s="32"/>
      <c r="O13" s="31"/>
    </row>
    <row r="14" spans="1:15" s="20" customFormat="1" ht="31.5">
      <c r="A14" s="15">
        <v>8</v>
      </c>
      <c r="B14" s="59" t="s">
        <v>127</v>
      </c>
      <c r="C14" s="56" t="s">
        <v>135</v>
      </c>
      <c r="D14" s="35">
        <v>10</v>
      </c>
      <c r="E14" s="23" t="s">
        <v>16</v>
      </c>
      <c r="F14" s="60">
        <v>180</v>
      </c>
      <c r="G14" s="26">
        <v>0.002777777777777778</v>
      </c>
      <c r="H14" s="26">
        <v>0.016979166666666667</v>
      </c>
      <c r="I14" s="25">
        <f t="shared" si="0"/>
        <v>0.014201388888888888</v>
      </c>
      <c r="J14" s="60">
        <v>8</v>
      </c>
      <c r="L14" s="28"/>
      <c r="M14" s="29"/>
      <c r="N14" s="29"/>
      <c r="O14" s="29"/>
    </row>
    <row r="15" spans="1:15" s="20" customFormat="1" ht="16.5" customHeight="1">
      <c r="A15" s="15">
        <v>9</v>
      </c>
      <c r="B15" s="59" t="s">
        <v>127</v>
      </c>
      <c r="C15" s="22" t="s">
        <v>136</v>
      </c>
      <c r="D15" s="55">
        <v>13</v>
      </c>
      <c r="E15" s="59" t="s">
        <v>16</v>
      </c>
      <c r="F15" s="15">
        <v>166</v>
      </c>
      <c r="G15" s="26">
        <v>0.00277777777777778</v>
      </c>
      <c r="H15" s="26">
        <v>0.017118055555555556</v>
      </c>
      <c r="I15" s="25">
        <f t="shared" si="0"/>
        <v>0.014340277777777776</v>
      </c>
      <c r="J15" s="60">
        <v>9</v>
      </c>
      <c r="L15" s="28"/>
      <c r="M15" s="29"/>
      <c r="N15" s="29"/>
      <c r="O15" s="29"/>
    </row>
    <row r="16" spans="1:15" s="20" customFormat="1" ht="31.5">
      <c r="A16" s="15">
        <v>10</v>
      </c>
      <c r="B16" s="59" t="s">
        <v>127</v>
      </c>
      <c r="C16" s="56" t="s">
        <v>137</v>
      </c>
      <c r="D16" s="35">
        <v>12</v>
      </c>
      <c r="E16" s="23" t="s">
        <v>16</v>
      </c>
      <c r="F16" s="15">
        <v>179</v>
      </c>
      <c r="G16" s="26">
        <v>0.002777777777777778</v>
      </c>
      <c r="H16" s="26">
        <v>0.01758101851851852</v>
      </c>
      <c r="I16" s="25">
        <f t="shared" si="0"/>
        <v>0.014803240740740742</v>
      </c>
      <c r="J16" s="60">
        <v>10</v>
      </c>
      <c r="L16" s="28"/>
      <c r="M16" s="29"/>
      <c r="N16" s="29"/>
      <c r="O16" s="29"/>
    </row>
    <row r="17" spans="1:15" s="20" customFormat="1" ht="16.5" customHeight="1">
      <c r="A17" s="15">
        <v>11</v>
      </c>
      <c r="B17" s="59" t="s">
        <v>127</v>
      </c>
      <c r="C17" s="22" t="s">
        <v>138</v>
      </c>
      <c r="D17" s="59">
        <v>13</v>
      </c>
      <c r="E17" s="59" t="s">
        <v>16</v>
      </c>
      <c r="F17" s="15">
        <v>157</v>
      </c>
      <c r="G17" s="26">
        <v>0.00277777777777778</v>
      </c>
      <c r="H17" s="26">
        <v>0.018310185185185186</v>
      </c>
      <c r="I17" s="25">
        <f t="shared" si="0"/>
        <v>0.015532407407407406</v>
      </c>
      <c r="J17" s="60">
        <v>11</v>
      </c>
      <c r="L17" s="28"/>
      <c r="M17" s="29"/>
      <c r="N17" s="29"/>
      <c r="O17" s="29"/>
    </row>
    <row r="18" spans="1:15" s="20" customFormat="1" ht="31.5">
      <c r="A18" s="15">
        <v>12</v>
      </c>
      <c r="B18" s="59" t="s">
        <v>127</v>
      </c>
      <c r="C18" s="22" t="s">
        <v>139</v>
      </c>
      <c r="D18" s="59">
        <v>15</v>
      </c>
      <c r="E18" s="59" t="s">
        <v>16</v>
      </c>
      <c r="F18" s="60">
        <v>155</v>
      </c>
      <c r="G18" s="26">
        <v>0.00277777777777778</v>
      </c>
      <c r="H18" s="26"/>
      <c r="I18" s="25" t="s">
        <v>140</v>
      </c>
      <c r="J18" s="36"/>
      <c r="K18" s="27"/>
      <c r="L18" s="28"/>
      <c r="M18" s="29"/>
      <c r="N18" s="29"/>
      <c r="O18" s="29"/>
    </row>
    <row r="19" spans="1:15" s="20" customFormat="1" ht="31.5">
      <c r="A19" s="15">
        <v>13</v>
      </c>
      <c r="B19" s="59" t="s">
        <v>127</v>
      </c>
      <c r="C19" s="22" t="s">
        <v>141</v>
      </c>
      <c r="D19" s="59">
        <v>17</v>
      </c>
      <c r="E19" s="59" t="s">
        <v>16</v>
      </c>
      <c r="F19" s="60">
        <v>156</v>
      </c>
      <c r="G19" s="26">
        <v>0.00277777777777778</v>
      </c>
      <c r="H19" s="26"/>
      <c r="I19" s="25" t="s">
        <v>140</v>
      </c>
      <c r="J19" s="36"/>
      <c r="K19" s="27"/>
      <c r="L19" s="28"/>
      <c r="M19" s="29"/>
      <c r="N19" s="29"/>
      <c r="O19" s="29"/>
    </row>
    <row r="20" spans="1:15" s="20" customFormat="1" ht="16.5" customHeight="1">
      <c r="A20" s="15"/>
      <c r="B20" s="45"/>
      <c r="C20" s="56"/>
      <c r="D20" s="35"/>
      <c r="E20" s="23"/>
      <c r="F20" s="60"/>
      <c r="G20" s="26"/>
      <c r="H20" s="26"/>
      <c r="I20" s="25"/>
      <c r="J20" s="60"/>
      <c r="L20" s="28"/>
      <c r="M20" s="29"/>
      <c r="N20" s="29"/>
      <c r="O20" s="29"/>
    </row>
    <row r="21" spans="1:15" s="20" customFormat="1" ht="31.5">
      <c r="A21" s="15">
        <v>1</v>
      </c>
      <c r="B21" s="23" t="s">
        <v>109</v>
      </c>
      <c r="C21" s="56" t="s">
        <v>142</v>
      </c>
      <c r="D21" s="35">
        <v>20</v>
      </c>
      <c r="E21" s="23" t="s">
        <v>16</v>
      </c>
      <c r="F21" s="15">
        <v>183</v>
      </c>
      <c r="G21" s="26">
        <v>0.0020833333333333333</v>
      </c>
      <c r="H21" s="26">
        <v>0.0125</v>
      </c>
      <c r="I21" s="25">
        <f aca="true" t="shared" si="1" ref="I21:I30">H21-G21</f>
        <v>0.010416666666666668</v>
      </c>
      <c r="J21" s="58">
        <v>1</v>
      </c>
      <c r="L21" s="28"/>
      <c r="M21" s="29"/>
      <c r="N21" s="29"/>
      <c r="O21" s="29"/>
    </row>
    <row r="22" spans="1:15" s="20" customFormat="1" ht="31.5">
      <c r="A22" s="15">
        <v>2</v>
      </c>
      <c r="B22" s="23" t="s">
        <v>109</v>
      </c>
      <c r="C22" s="22" t="s">
        <v>143</v>
      </c>
      <c r="D22" s="59">
        <v>18</v>
      </c>
      <c r="E22" s="59" t="s">
        <v>16</v>
      </c>
      <c r="F22" s="60">
        <v>160</v>
      </c>
      <c r="G22" s="26">
        <v>0.0020833333333333333</v>
      </c>
      <c r="H22" s="26">
        <v>0.013391203703703704</v>
      </c>
      <c r="I22" s="25">
        <f t="shared" si="1"/>
        <v>0.011307870370370371</v>
      </c>
      <c r="J22" s="58">
        <v>2</v>
      </c>
      <c r="L22" s="28"/>
      <c r="M22" s="29"/>
      <c r="N22" s="29"/>
      <c r="O22" s="29"/>
    </row>
    <row r="23" spans="1:15" s="20" customFormat="1" ht="16.5" customHeight="1">
      <c r="A23" s="15">
        <v>3</v>
      </c>
      <c r="B23" s="23" t="s">
        <v>109</v>
      </c>
      <c r="C23" s="72" t="s">
        <v>144</v>
      </c>
      <c r="D23" s="55">
        <v>55</v>
      </c>
      <c r="E23" s="23" t="s">
        <v>16</v>
      </c>
      <c r="F23" s="15">
        <v>188</v>
      </c>
      <c r="G23" s="26">
        <v>0.00208333333333333</v>
      </c>
      <c r="H23" s="26">
        <v>0.013726851851851851</v>
      </c>
      <c r="I23" s="25">
        <f t="shared" si="1"/>
        <v>0.011643518518518522</v>
      </c>
      <c r="J23" s="58">
        <v>3</v>
      </c>
      <c r="L23" s="28"/>
      <c r="M23" s="29"/>
      <c r="N23" s="29"/>
      <c r="O23" s="29"/>
    </row>
    <row r="24" spans="1:15" s="20" customFormat="1" ht="31.5">
      <c r="A24" s="15">
        <v>4</v>
      </c>
      <c r="B24" s="23" t="s">
        <v>109</v>
      </c>
      <c r="C24" s="22" t="s">
        <v>145</v>
      </c>
      <c r="D24" s="59">
        <v>42</v>
      </c>
      <c r="E24" s="59" t="s">
        <v>16</v>
      </c>
      <c r="F24" s="60">
        <v>162</v>
      </c>
      <c r="G24" s="26">
        <v>0.00208333333333333</v>
      </c>
      <c r="H24" s="26">
        <v>0.014270833333333335</v>
      </c>
      <c r="I24" s="25">
        <f t="shared" si="1"/>
        <v>0.012187500000000006</v>
      </c>
      <c r="J24" s="60">
        <v>4</v>
      </c>
      <c r="L24" s="28"/>
      <c r="M24" s="29"/>
      <c r="N24" s="29"/>
      <c r="O24" s="29"/>
    </row>
    <row r="25" spans="1:15" s="20" customFormat="1" ht="15.75">
      <c r="A25" s="15">
        <v>5</v>
      </c>
      <c r="B25" s="23" t="s">
        <v>109</v>
      </c>
      <c r="C25" s="56" t="s">
        <v>146</v>
      </c>
      <c r="D25" s="35">
        <v>38</v>
      </c>
      <c r="E25" s="23" t="s">
        <v>16</v>
      </c>
      <c r="F25" s="60">
        <v>172</v>
      </c>
      <c r="G25" s="26">
        <v>0.00208333333333333</v>
      </c>
      <c r="H25" s="26">
        <v>0.016145833333333335</v>
      </c>
      <c r="I25" s="25">
        <f t="shared" si="1"/>
        <v>0.014062500000000006</v>
      </c>
      <c r="J25" s="60">
        <v>5</v>
      </c>
      <c r="L25" s="28"/>
      <c r="M25" s="29"/>
      <c r="N25" s="29"/>
      <c r="O25" s="40"/>
    </row>
    <row r="26" spans="1:15" s="20" customFormat="1" ht="31.5">
      <c r="A26" s="15">
        <v>6</v>
      </c>
      <c r="B26" s="23" t="s">
        <v>109</v>
      </c>
      <c r="C26" s="73" t="s">
        <v>147</v>
      </c>
      <c r="D26" s="61">
        <v>30</v>
      </c>
      <c r="E26" s="23" t="s">
        <v>16</v>
      </c>
      <c r="F26" s="60">
        <v>185</v>
      </c>
      <c r="G26" s="26">
        <v>0.00208333333333333</v>
      </c>
      <c r="H26" s="26">
        <v>0.01644675925925926</v>
      </c>
      <c r="I26" s="25">
        <f t="shared" si="1"/>
        <v>0.014363425925925932</v>
      </c>
      <c r="J26" s="60">
        <v>6</v>
      </c>
      <c r="L26" s="28"/>
      <c r="M26" s="29"/>
      <c r="N26" s="29"/>
      <c r="O26" s="29"/>
    </row>
    <row r="27" spans="1:15" s="20" customFormat="1" ht="16.5" customHeight="1">
      <c r="A27" s="15">
        <v>7</v>
      </c>
      <c r="B27" s="23" t="s">
        <v>109</v>
      </c>
      <c r="C27" s="56" t="s">
        <v>148</v>
      </c>
      <c r="D27" s="35">
        <v>32</v>
      </c>
      <c r="E27" s="23" t="s">
        <v>16</v>
      </c>
      <c r="F27" s="15">
        <v>171</v>
      </c>
      <c r="G27" s="26">
        <v>0.00208333333333333</v>
      </c>
      <c r="H27" s="26">
        <v>0.01730324074074074</v>
      </c>
      <c r="I27" s="25">
        <f t="shared" si="1"/>
        <v>0.015219907407407411</v>
      </c>
      <c r="J27" s="60">
        <v>7</v>
      </c>
      <c r="L27" s="28"/>
      <c r="M27" s="29"/>
      <c r="N27" s="29"/>
      <c r="O27" s="29"/>
    </row>
    <row r="28" spans="1:15" s="20" customFormat="1" ht="31.5">
      <c r="A28" s="15">
        <v>8</v>
      </c>
      <c r="B28" s="23" t="s">
        <v>109</v>
      </c>
      <c r="C28" s="74" t="s">
        <v>149</v>
      </c>
      <c r="D28" s="35">
        <v>29</v>
      </c>
      <c r="E28" s="23" t="s">
        <v>16</v>
      </c>
      <c r="F28" s="15">
        <v>182</v>
      </c>
      <c r="G28" s="26">
        <v>0.00208333333333333</v>
      </c>
      <c r="H28" s="26">
        <v>0.018634259259259257</v>
      </c>
      <c r="I28" s="25">
        <f t="shared" si="1"/>
        <v>0.016550925925925927</v>
      </c>
      <c r="J28" s="60">
        <v>8</v>
      </c>
      <c r="L28" s="28"/>
      <c r="M28" s="29"/>
      <c r="N28" s="29"/>
      <c r="O28" s="29"/>
    </row>
    <row r="29" spans="1:15" s="20" customFormat="1" ht="31.5">
      <c r="A29" s="15">
        <v>9</v>
      </c>
      <c r="B29" s="23" t="s">
        <v>109</v>
      </c>
      <c r="C29" s="73" t="s">
        <v>150</v>
      </c>
      <c r="D29" s="55">
        <v>50</v>
      </c>
      <c r="E29" s="23" t="s">
        <v>16</v>
      </c>
      <c r="F29" s="15">
        <v>189</v>
      </c>
      <c r="G29" s="26">
        <v>0.00208333333333333</v>
      </c>
      <c r="H29" s="26">
        <v>0.019525462962962963</v>
      </c>
      <c r="I29" s="25">
        <f t="shared" si="1"/>
        <v>0.017442129629629634</v>
      </c>
      <c r="J29" s="60">
        <v>9</v>
      </c>
      <c r="L29" s="28"/>
      <c r="M29" s="29"/>
      <c r="N29" s="29"/>
      <c r="O29" s="29"/>
    </row>
    <row r="30" spans="1:15" s="20" customFormat="1" ht="15.75">
      <c r="A30" s="15">
        <v>10</v>
      </c>
      <c r="B30" s="23" t="s">
        <v>109</v>
      </c>
      <c r="C30" s="73" t="s">
        <v>151</v>
      </c>
      <c r="D30" s="55">
        <v>27</v>
      </c>
      <c r="E30" s="23" t="s">
        <v>152</v>
      </c>
      <c r="F30" s="15">
        <v>195</v>
      </c>
      <c r="G30" s="26">
        <v>0.00208333333333333</v>
      </c>
      <c r="H30" s="26">
        <v>0.022222222222222223</v>
      </c>
      <c r="I30" s="25">
        <f t="shared" si="1"/>
        <v>0.020138888888888894</v>
      </c>
      <c r="J30" s="60">
        <v>10</v>
      </c>
      <c r="L30" s="28"/>
      <c r="M30" s="29"/>
      <c r="N30" s="29"/>
      <c r="O30" s="29"/>
    </row>
    <row r="31" spans="3:15" ht="18.75">
      <c r="C31" s="68"/>
      <c r="L31" s="10"/>
      <c r="M31" s="10"/>
      <c r="N31" s="10"/>
      <c r="O31" s="10"/>
    </row>
    <row r="32" spans="3:15" ht="18.75" hidden="1">
      <c r="C32" s="68" t="s">
        <v>79</v>
      </c>
      <c r="F32" s="68" t="s">
        <v>80</v>
      </c>
      <c r="L32" s="10"/>
      <c r="M32" s="10"/>
      <c r="N32" s="10"/>
      <c r="O32" s="10"/>
    </row>
    <row r="33" spans="3:15" ht="18.75" hidden="1">
      <c r="C33" s="68"/>
      <c r="L33" s="10"/>
      <c r="M33" s="10"/>
      <c r="N33" s="10"/>
      <c r="O33" s="10"/>
    </row>
    <row r="34" spans="3:15" ht="18.75" hidden="1">
      <c r="C34" s="68" t="s">
        <v>81</v>
      </c>
      <c r="F34" s="68" t="s">
        <v>82</v>
      </c>
      <c r="L34" s="10"/>
      <c r="M34" s="10"/>
      <c r="N34" s="10"/>
      <c r="O34" s="10"/>
    </row>
    <row r="35" spans="3:15" ht="18.75">
      <c r="C35" s="68" t="s">
        <v>79</v>
      </c>
      <c r="D35" s="69"/>
      <c r="E35" s="69"/>
      <c r="F35" s="75">
        <f>'300 м'!F74</f>
        <v>0</v>
      </c>
      <c r="G35" s="75"/>
      <c r="H35" s="75"/>
      <c r="L35" s="10"/>
      <c r="M35" s="10"/>
      <c r="N35" s="10"/>
      <c r="O35" s="10"/>
    </row>
    <row r="36" spans="3:15" ht="18.75">
      <c r="C36" s="68"/>
      <c r="F36" s="75"/>
      <c r="G36" s="75"/>
      <c r="H36" s="75"/>
      <c r="L36" s="10"/>
      <c r="M36" s="10"/>
      <c r="N36" s="10"/>
      <c r="O36" s="10"/>
    </row>
    <row r="37" spans="3:15" ht="18.75">
      <c r="C37" s="68" t="s">
        <v>81</v>
      </c>
      <c r="D37" s="69"/>
      <c r="E37" s="69"/>
      <c r="F37" s="75">
        <f>'2 км'!F45</f>
        <v>0</v>
      </c>
      <c r="G37" s="75"/>
      <c r="H37" s="75"/>
      <c r="L37" s="10"/>
      <c r="M37" s="10"/>
      <c r="N37" s="10"/>
      <c r="O37" s="10"/>
    </row>
  </sheetData>
  <sheetProtection password="CE28" sheet="1" objects="1" scenarios="1"/>
  <mergeCells count="5">
    <mergeCell ref="A1:J1"/>
    <mergeCell ref="A3:J3"/>
    <mergeCell ref="O3:P3"/>
    <mergeCell ref="A4:J4"/>
    <mergeCell ref="A5:J5"/>
  </mergeCells>
  <printOptions/>
  <pageMargins left="0.22013888888888888" right="0.25972222222222224" top="0.8798611111111111" bottom="0.39375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V36"/>
  <sheetViews>
    <sheetView workbookViewId="0" topLeftCell="A1">
      <selection activeCell="I24" sqref="I24"/>
    </sheetView>
  </sheetViews>
  <sheetFormatPr defaultColWidth="9.140625" defaultRowHeight="12.75"/>
  <cols>
    <col min="1" max="1" width="5.00390625" style="1" customWidth="1"/>
    <col min="2" max="2" width="0" style="1" hidden="1" customWidth="1"/>
    <col min="3" max="3" width="29.140625" style="52" customWidth="1"/>
    <col min="4" max="4" width="9.140625" style="1" customWidth="1"/>
    <col min="5" max="5" width="15.421875" style="1" customWidth="1"/>
    <col min="6" max="6" width="8.00390625" style="1" customWidth="1"/>
    <col min="7" max="7" width="9.8515625" style="1" customWidth="1"/>
    <col min="8" max="8" width="9.57421875" style="1" customWidth="1"/>
    <col min="9" max="9" width="11.28125" style="1" customWidth="1"/>
    <col min="10" max="10" width="8.421875" style="4" customWidth="1"/>
    <col min="11" max="11" width="9.140625" style="1" customWidth="1"/>
    <col min="12" max="12" width="13.28125" style="1" customWidth="1"/>
    <col min="13" max="13" width="18.421875" style="1" customWidth="1"/>
    <col min="14" max="14" width="9.140625" style="1" customWidth="1"/>
    <col min="15" max="15" width="16.421875" style="1" customWidth="1"/>
    <col min="16" max="16384" width="9.140625" style="1" customWidth="1"/>
  </cols>
  <sheetData>
    <row r="1" spans="1:10" ht="18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22" ht="42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 t="s">
        <v>2</v>
      </c>
      <c r="N3" s="8"/>
      <c r="O3" s="9"/>
      <c r="P3" s="9"/>
      <c r="Q3" s="10"/>
      <c r="R3" s="10"/>
      <c r="S3" s="11"/>
      <c r="T3" s="11"/>
      <c r="U3" s="10"/>
      <c r="V3" s="10"/>
    </row>
    <row r="4" spans="1:11" ht="18.75" customHeight="1">
      <c r="A4" s="12" t="s">
        <v>153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0" ht="18.75" customHeight="1">
      <c r="A5" s="14" t="s">
        <v>154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s="20" customFormat="1" ht="32.25" customHeight="1">
      <c r="A6" s="15" t="s">
        <v>5</v>
      </c>
      <c r="B6" s="16" t="s">
        <v>6</v>
      </c>
      <c r="C6" s="37" t="s">
        <v>7</v>
      </c>
      <c r="D6" s="16" t="s">
        <v>8</v>
      </c>
      <c r="E6" s="54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6" t="s">
        <v>14</v>
      </c>
    </row>
    <row r="7" spans="1:15" s="20" customFormat="1" ht="31.5">
      <c r="A7" s="15">
        <v>1</v>
      </c>
      <c r="B7" s="21"/>
      <c r="C7" s="76" t="s">
        <v>155</v>
      </c>
      <c r="D7" s="71">
        <v>18</v>
      </c>
      <c r="E7" s="59" t="s">
        <v>16</v>
      </c>
      <c r="F7" s="60">
        <v>216</v>
      </c>
      <c r="G7" s="26">
        <v>0.00347222222222222</v>
      </c>
      <c r="H7" s="26">
        <v>0.030324074074074073</v>
      </c>
      <c r="I7" s="25">
        <f aca="true" t="shared" si="0" ref="I7:I28">H7-G7</f>
        <v>0.026851851851851852</v>
      </c>
      <c r="J7" s="58">
        <v>1</v>
      </c>
      <c r="K7" s="27"/>
      <c r="L7" s="28"/>
      <c r="M7" s="29"/>
      <c r="N7" s="29"/>
      <c r="O7" s="29"/>
    </row>
    <row r="8" spans="1:15" s="20" customFormat="1" ht="15.75">
      <c r="A8" s="15">
        <v>2</v>
      </c>
      <c r="B8" s="21"/>
      <c r="C8" s="76" t="s">
        <v>156</v>
      </c>
      <c r="D8" s="71">
        <v>22</v>
      </c>
      <c r="E8" s="77" t="s">
        <v>157</v>
      </c>
      <c r="F8" s="60">
        <v>190</v>
      </c>
      <c r="G8" s="26">
        <v>0.00347222222222222</v>
      </c>
      <c r="H8" s="26">
        <v>0.031215277777777783</v>
      </c>
      <c r="I8" s="25">
        <f t="shared" si="0"/>
        <v>0.027743055555555562</v>
      </c>
      <c r="J8" s="58">
        <v>2</v>
      </c>
      <c r="K8" s="27"/>
      <c r="L8" s="28"/>
      <c r="M8" s="29"/>
      <c r="N8" s="29"/>
      <c r="O8" s="29"/>
    </row>
    <row r="9" spans="1:15" s="20" customFormat="1" ht="15.75">
      <c r="A9" s="15">
        <v>3</v>
      </c>
      <c r="B9" s="21"/>
      <c r="C9" s="76" t="s">
        <v>158</v>
      </c>
      <c r="D9" s="71">
        <v>53</v>
      </c>
      <c r="E9" s="59" t="s">
        <v>16</v>
      </c>
      <c r="F9" s="60">
        <v>176</v>
      </c>
      <c r="G9" s="26">
        <v>0.00347222222222222</v>
      </c>
      <c r="H9" s="26">
        <v>0.03414351851851852</v>
      </c>
      <c r="I9" s="25">
        <f t="shared" si="0"/>
        <v>0.030671296296296297</v>
      </c>
      <c r="J9" s="58">
        <v>3</v>
      </c>
      <c r="K9" s="27"/>
      <c r="L9" s="28"/>
      <c r="M9" s="29"/>
      <c r="N9" s="29"/>
      <c r="O9" s="29"/>
    </row>
    <row r="10" spans="1:15" s="20" customFormat="1" ht="31.5">
      <c r="A10" s="15">
        <v>4</v>
      </c>
      <c r="B10" s="21"/>
      <c r="C10" s="78" t="s">
        <v>159</v>
      </c>
      <c r="D10" s="59">
        <v>40</v>
      </c>
      <c r="E10" s="59" t="s">
        <v>16</v>
      </c>
      <c r="F10" s="60">
        <v>202</v>
      </c>
      <c r="G10" s="26">
        <v>0.00347222222222222</v>
      </c>
      <c r="H10" s="26">
        <v>0.03478009259259259</v>
      </c>
      <c r="I10" s="25">
        <f t="shared" si="0"/>
        <v>0.031307870370370375</v>
      </c>
      <c r="J10" s="60">
        <v>4</v>
      </c>
      <c r="K10" s="27"/>
      <c r="L10" s="28"/>
      <c r="M10" s="29"/>
      <c r="N10" s="29"/>
      <c r="O10" s="29"/>
    </row>
    <row r="11" spans="1:15" s="20" customFormat="1" ht="31.5">
      <c r="A11" s="15">
        <v>5</v>
      </c>
      <c r="B11" s="21"/>
      <c r="C11" s="78" t="s">
        <v>160</v>
      </c>
      <c r="D11" s="59">
        <v>14</v>
      </c>
      <c r="E11" s="59" t="s">
        <v>16</v>
      </c>
      <c r="F11" s="60">
        <v>199</v>
      </c>
      <c r="G11" s="26">
        <v>0.00347222222222222</v>
      </c>
      <c r="H11" s="26">
        <v>0.035833333333333335</v>
      </c>
      <c r="I11" s="25">
        <f t="shared" si="0"/>
        <v>0.03236111111111112</v>
      </c>
      <c r="J11" s="60">
        <v>5</v>
      </c>
      <c r="K11" s="27"/>
      <c r="L11" s="28"/>
      <c r="M11" s="29"/>
      <c r="N11" s="29"/>
      <c r="O11" s="29"/>
    </row>
    <row r="12" spans="1:15" s="20" customFormat="1" ht="31.5">
      <c r="A12" s="15">
        <v>6</v>
      </c>
      <c r="B12" s="21"/>
      <c r="C12" s="56" t="s">
        <v>161</v>
      </c>
      <c r="D12" s="55">
        <v>25</v>
      </c>
      <c r="E12" s="59" t="s">
        <v>16</v>
      </c>
      <c r="F12" s="15">
        <v>206</v>
      </c>
      <c r="G12" s="26">
        <v>0.00347222222222222</v>
      </c>
      <c r="H12" s="26">
        <v>0.03657407407407407</v>
      </c>
      <c r="I12" s="25">
        <f t="shared" si="0"/>
        <v>0.033101851851851855</v>
      </c>
      <c r="J12" s="60">
        <v>6</v>
      </c>
      <c r="K12" s="27"/>
      <c r="L12" s="28"/>
      <c r="M12" s="29"/>
      <c r="N12" s="29"/>
      <c r="O12" s="29"/>
    </row>
    <row r="13" spans="1:15" s="20" customFormat="1" ht="15.75">
      <c r="A13" s="15">
        <v>7</v>
      </c>
      <c r="B13" s="21"/>
      <c r="C13" s="78" t="s">
        <v>162</v>
      </c>
      <c r="D13" s="59">
        <v>13</v>
      </c>
      <c r="E13" s="59" t="s">
        <v>16</v>
      </c>
      <c r="F13" s="15">
        <v>200</v>
      </c>
      <c r="G13" s="26">
        <v>0.00347222222222222</v>
      </c>
      <c r="H13" s="26">
        <v>0.03667824074074074</v>
      </c>
      <c r="I13" s="25">
        <f t="shared" si="0"/>
        <v>0.033206018518518524</v>
      </c>
      <c r="J13" s="60">
        <v>7</v>
      </c>
      <c r="K13" s="27"/>
      <c r="L13" s="28"/>
      <c r="M13" s="29"/>
      <c r="N13" s="29"/>
      <c r="O13" s="29"/>
    </row>
    <row r="14" spans="1:15" s="20" customFormat="1" ht="31.5">
      <c r="A14" s="15">
        <v>8</v>
      </c>
      <c r="B14" s="21"/>
      <c r="C14" s="78" t="s">
        <v>163</v>
      </c>
      <c r="D14" s="59">
        <v>31</v>
      </c>
      <c r="E14" s="59" t="s">
        <v>16</v>
      </c>
      <c r="F14" s="60">
        <v>201</v>
      </c>
      <c r="G14" s="26">
        <v>0.00347222222222222</v>
      </c>
      <c r="H14" s="26">
        <v>0.03738425925925926</v>
      </c>
      <c r="I14" s="25">
        <f t="shared" si="0"/>
        <v>0.033912037037037046</v>
      </c>
      <c r="J14" s="60">
        <v>8</v>
      </c>
      <c r="K14" s="27"/>
      <c r="L14" s="28"/>
      <c r="M14" s="29"/>
      <c r="N14" s="29"/>
      <c r="O14" s="29"/>
    </row>
    <row r="15" spans="1:15" s="20" customFormat="1" ht="15.75">
      <c r="A15" s="15">
        <v>9</v>
      </c>
      <c r="B15" s="21"/>
      <c r="C15" s="76" t="s">
        <v>164</v>
      </c>
      <c r="D15" s="71">
        <v>60</v>
      </c>
      <c r="E15" s="77" t="s">
        <v>165</v>
      </c>
      <c r="F15" s="60">
        <v>220</v>
      </c>
      <c r="G15" s="26">
        <v>0.00347222222222222</v>
      </c>
      <c r="H15" s="26">
        <v>0.037638888888888895</v>
      </c>
      <c r="I15" s="25">
        <f t="shared" si="0"/>
        <v>0.03416666666666668</v>
      </c>
      <c r="J15" s="60">
        <v>9</v>
      </c>
      <c r="L15" s="28"/>
      <c r="M15" s="31"/>
      <c r="N15" s="32"/>
      <c r="O15" s="31"/>
    </row>
    <row r="16" spans="1:15" s="20" customFormat="1" ht="15.75">
      <c r="A16" s="15">
        <v>10</v>
      </c>
      <c r="B16" s="33"/>
      <c r="C16" s="56" t="s">
        <v>166</v>
      </c>
      <c r="D16" s="59">
        <v>33</v>
      </c>
      <c r="E16" s="59" t="s">
        <v>16</v>
      </c>
      <c r="F16" s="15">
        <v>205</v>
      </c>
      <c r="G16" s="26">
        <v>0.00347222222222222</v>
      </c>
      <c r="H16" s="26">
        <v>0.03895833333333334</v>
      </c>
      <c r="I16" s="25">
        <f t="shared" si="0"/>
        <v>0.03548611111111112</v>
      </c>
      <c r="J16" s="60">
        <v>10</v>
      </c>
      <c r="L16" s="28"/>
      <c r="M16" s="29"/>
      <c r="N16" s="29"/>
      <c r="O16" s="29"/>
    </row>
    <row r="17" spans="1:15" s="20" customFormat="1" ht="15.75">
      <c r="A17" s="15">
        <v>11</v>
      </c>
      <c r="B17" s="33"/>
      <c r="C17" s="76" t="s">
        <v>167</v>
      </c>
      <c r="D17" s="71">
        <v>41</v>
      </c>
      <c r="E17" s="59" t="s">
        <v>16</v>
      </c>
      <c r="F17" s="60">
        <v>223</v>
      </c>
      <c r="G17" s="26">
        <v>0.00347222222222222</v>
      </c>
      <c r="H17" s="26">
        <v>0.038969907407407404</v>
      </c>
      <c r="I17" s="25">
        <f t="shared" si="0"/>
        <v>0.03549768518518519</v>
      </c>
      <c r="J17" s="60">
        <v>11</v>
      </c>
      <c r="L17" s="28"/>
      <c r="M17" s="29"/>
      <c r="N17" s="29"/>
      <c r="O17" s="29"/>
    </row>
    <row r="18" spans="1:15" s="20" customFormat="1" ht="15.75">
      <c r="A18" s="15">
        <v>12</v>
      </c>
      <c r="B18" s="33"/>
      <c r="C18" s="76" t="s">
        <v>168</v>
      </c>
      <c r="D18" s="71">
        <v>62</v>
      </c>
      <c r="E18" s="59" t="s">
        <v>16</v>
      </c>
      <c r="F18" s="60">
        <v>196</v>
      </c>
      <c r="G18" s="26">
        <v>0.00347222222222222</v>
      </c>
      <c r="H18" s="26">
        <v>0.04010416666666667</v>
      </c>
      <c r="I18" s="25">
        <f t="shared" si="0"/>
        <v>0.03663194444444445</v>
      </c>
      <c r="J18" s="60">
        <v>12</v>
      </c>
      <c r="L18" s="28"/>
      <c r="M18" s="29"/>
      <c r="N18" s="29"/>
      <c r="O18" s="29"/>
    </row>
    <row r="19" spans="1:15" s="20" customFormat="1" ht="31.5">
      <c r="A19" s="15">
        <v>13</v>
      </c>
      <c r="B19" s="37"/>
      <c r="C19" s="56" t="s">
        <v>169</v>
      </c>
      <c r="D19" s="55">
        <v>16</v>
      </c>
      <c r="E19" s="59" t="s">
        <v>16</v>
      </c>
      <c r="F19" s="15">
        <v>210</v>
      </c>
      <c r="G19" s="26">
        <v>0.00347222222222222</v>
      </c>
      <c r="H19" s="26">
        <v>0.04074074074074074</v>
      </c>
      <c r="I19" s="25">
        <f t="shared" si="0"/>
        <v>0.03726851851851852</v>
      </c>
      <c r="J19" s="60">
        <v>13</v>
      </c>
      <c r="L19" s="28"/>
      <c r="M19" s="29"/>
      <c r="N19" s="29"/>
      <c r="O19" s="40"/>
    </row>
    <row r="20" spans="1:15" s="20" customFormat="1" ht="31.5">
      <c r="A20" s="15">
        <v>14</v>
      </c>
      <c r="B20" s="33"/>
      <c r="C20" s="78" t="s">
        <v>170</v>
      </c>
      <c r="D20" s="59">
        <v>14</v>
      </c>
      <c r="E20" s="59" t="s">
        <v>16</v>
      </c>
      <c r="F20" s="15">
        <v>197</v>
      </c>
      <c r="G20" s="26">
        <v>0.003472222222222222</v>
      </c>
      <c r="H20" s="26">
        <v>0.04091435185185185</v>
      </c>
      <c r="I20" s="25">
        <f t="shared" si="0"/>
        <v>0.037442129629629624</v>
      </c>
      <c r="J20" s="60">
        <v>14</v>
      </c>
      <c r="L20" s="28"/>
      <c r="M20" s="29"/>
      <c r="N20" s="29"/>
      <c r="O20" s="29"/>
    </row>
    <row r="21" spans="1:15" s="20" customFormat="1" ht="15.75">
      <c r="A21" s="15">
        <v>15</v>
      </c>
      <c r="B21" s="33"/>
      <c r="C21" s="56" t="s">
        <v>171</v>
      </c>
      <c r="D21" s="55">
        <v>27</v>
      </c>
      <c r="E21" s="59" t="s">
        <v>16</v>
      </c>
      <c r="F21" s="60">
        <v>211</v>
      </c>
      <c r="G21" s="26">
        <v>0.00347222222222222</v>
      </c>
      <c r="H21" s="26">
        <v>0.04212962962962963</v>
      </c>
      <c r="I21" s="25">
        <f t="shared" si="0"/>
        <v>0.03865740740740741</v>
      </c>
      <c r="J21" s="60">
        <v>15</v>
      </c>
      <c r="L21" s="28"/>
      <c r="M21" s="29"/>
      <c r="N21" s="29"/>
      <c r="O21" s="29"/>
    </row>
    <row r="22" spans="1:15" s="20" customFormat="1" ht="15.75">
      <c r="A22" s="15">
        <v>16</v>
      </c>
      <c r="B22" s="33"/>
      <c r="C22" s="56" t="s">
        <v>172</v>
      </c>
      <c r="D22" s="59">
        <v>36</v>
      </c>
      <c r="E22" s="59" t="s">
        <v>16</v>
      </c>
      <c r="F22" s="60">
        <v>204</v>
      </c>
      <c r="G22" s="26">
        <v>0.00347222222222222</v>
      </c>
      <c r="H22" s="26">
        <v>0.045023148148148145</v>
      </c>
      <c r="I22" s="25">
        <f t="shared" si="0"/>
        <v>0.04155092592592593</v>
      </c>
      <c r="J22" s="60">
        <v>16</v>
      </c>
      <c r="L22" s="28"/>
      <c r="M22" s="29"/>
      <c r="N22" s="29"/>
      <c r="O22" s="29"/>
    </row>
    <row r="23" spans="1:15" s="20" customFormat="1" ht="15.75">
      <c r="A23" s="15">
        <v>17</v>
      </c>
      <c r="B23" s="33"/>
      <c r="C23" s="79" t="s">
        <v>173</v>
      </c>
      <c r="D23" s="61">
        <v>17</v>
      </c>
      <c r="E23" s="59" t="s">
        <v>16</v>
      </c>
      <c r="F23" s="60">
        <v>212</v>
      </c>
      <c r="G23" s="26">
        <v>0.00347222222222222</v>
      </c>
      <c r="H23" s="26">
        <v>0.04636574074074074</v>
      </c>
      <c r="I23" s="25">
        <f t="shared" si="0"/>
        <v>0.042893518518518525</v>
      </c>
      <c r="J23" s="60">
        <v>17</v>
      </c>
      <c r="L23" s="28"/>
      <c r="M23" s="29"/>
      <c r="N23" s="29"/>
      <c r="O23" s="29"/>
    </row>
    <row r="24" spans="1:15" s="20" customFormat="1" ht="31.5">
      <c r="A24" s="15">
        <v>18</v>
      </c>
      <c r="B24" s="33"/>
      <c r="C24" s="78" t="s">
        <v>174</v>
      </c>
      <c r="D24" s="59">
        <v>36</v>
      </c>
      <c r="E24" s="59" t="s">
        <v>16</v>
      </c>
      <c r="F24" s="60">
        <v>198</v>
      </c>
      <c r="G24" s="26">
        <v>0.003472222222222222</v>
      </c>
      <c r="H24" s="26">
        <v>0.046851851851851846</v>
      </c>
      <c r="I24" s="25">
        <f t="shared" si="0"/>
        <v>0.04337962962962962</v>
      </c>
      <c r="J24" s="60">
        <v>18</v>
      </c>
      <c r="L24" s="28"/>
      <c r="M24" s="29"/>
      <c r="N24" s="29"/>
      <c r="O24" s="29"/>
    </row>
    <row r="25" spans="1:15" s="20" customFormat="1" ht="31.5">
      <c r="A25" s="15">
        <v>19</v>
      </c>
      <c r="B25" s="33"/>
      <c r="C25" s="56" t="s">
        <v>175</v>
      </c>
      <c r="D25" s="59">
        <v>29</v>
      </c>
      <c r="E25" s="59" t="s">
        <v>16</v>
      </c>
      <c r="F25" s="60">
        <v>203</v>
      </c>
      <c r="G25" s="26">
        <v>0.00347222222222222</v>
      </c>
      <c r="H25" s="26">
        <v>0.04711805555555556</v>
      </c>
      <c r="I25" s="25">
        <f t="shared" si="0"/>
        <v>0.04364583333333334</v>
      </c>
      <c r="J25" s="60">
        <v>19</v>
      </c>
      <c r="L25" s="28"/>
      <c r="M25" s="29"/>
      <c r="N25" s="29"/>
      <c r="O25" s="29"/>
    </row>
    <row r="26" spans="1:15" s="20" customFormat="1" ht="31.5">
      <c r="A26" s="15">
        <v>20</v>
      </c>
      <c r="B26" s="33"/>
      <c r="C26" s="76" t="s">
        <v>176</v>
      </c>
      <c r="D26" s="71">
        <v>55</v>
      </c>
      <c r="E26" s="59" t="s">
        <v>16</v>
      </c>
      <c r="F26" s="60">
        <v>215</v>
      </c>
      <c r="G26" s="26">
        <v>0.00347222222222222</v>
      </c>
      <c r="H26" s="26">
        <v>0.04861111111111111</v>
      </c>
      <c r="I26" s="25">
        <f t="shared" si="0"/>
        <v>0.045138888888888895</v>
      </c>
      <c r="J26" s="60">
        <v>20</v>
      </c>
      <c r="L26" s="28"/>
      <c r="M26" s="29"/>
      <c r="N26" s="29"/>
      <c r="O26" s="29"/>
    </row>
    <row r="27" spans="1:15" s="20" customFormat="1" ht="15.75">
      <c r="A27" s="15">
        <v>21</v>
      </c>
      <c r="B27" s="33"/>
      <c r="C27" s="56" t="s">
        <v>177</v>
      </c>
      <c r="D27" s="35">
        <v>12</v>
      </c>
      <c r="E27" s="59" t="s">
        <v>16</v>
      </c>
      <c r="F27" s="15">
        <v>214</v>
      </c>
      <c r="G27" s="26">
        <v>0.00347222222222222</v>
      </c>
      <c r="H27" s="26">
        <v>0.04901620370370371</v>
      </c>
      <c r="I27" s="25">
        <f t="shared" si="0"/>
        <v>0.04554398148148149</v>
      </c>
      <c r="J27" s="60">
        <v>21</v>
      </c>
      <c r="L27" s="28"/>
      <c r="M27" s="29"/>
      <c r="N27" s="29"/>
      <c r="O27" s="29"/>
    </row>
    <row r="28" spans="1:15" s="20" customFormat="1" ht="15.75">
      <c r="A28" s="15">
        <v>22</v>
      </c>
      <c r="B28" s="33"/>
      <c r="C28" s="56" t="s">
        <v>178</v>
      </c>
      <c r="D28" s="55">
        <v>33</v>
      </c>
      <c r="E28" s="59" t="s">
        <v>16</v>
      </c>
      <c r="F28" s="15">
        <v>209</v>
      </c>
      <c r="G28" s="26">
        <v>0.00347222222222222</v>
      </c>
      <c r="H28" s="26">
        <v>0.05491898148148148</v>
      </c>
      <c r="I28" s="25">
        <f t="shared" si="0"/>
        <v>0.05144675925925926</v>
      </c>
      <c r="J28" s="60">
        <v>22</v>
      </c>
      <c r="L28" s="28"/>
      <c r="M28" s="29"/>
      <c r="N28" s="29"/>
      <c r="O28" s="29"/>
    </row>
    <row r="29" spans="1:15" s="20" customFormat="1" ht="15.75">
      <c r="A29" s="15">
        <v>23</v>
      </c>
      <c r="B29" s="33"/>
      <c r="C29" s="76" t="s">
        <v>179</v>
      </c>
      <c r="D29" s="71">
        <v>30</v>
      </c>
      <c r="E29" s="59" t="s">
        <v>16</v>
      </c>
      <c r="F29" s="60">
        <v>218</v>
      </c>
      <c r="G29" s="26">
        <v>0.00347222222222222</v>
      </c>
      <c r="H29" s="26"/>
      <c r="I29" s="25" t="s">
        <v>97</v>
      </c>
      <c r="J29" s="60"/>
      <c r="L29" s="28"/>
      <c r="M29" s="29"/>
      <c r="N29" s="29"/>
      <c r="O29" s="29"/>
    </row>
    <row r="30" spans="3:15" ht="18.75">
      <c r="C30" s="68"/>
      <c r="L30" s="10"/>
      <c r="M30" s="10"/>
      <c r="N30" s="10"/>
      <c r="O30" s="10"/>
    </row>
    <row r="31" spans="3:15" ht="18.75" hidden="1">
      <c r="C31" s="68" t="s">
        <v>79</v>
      </c>
      <c r="F31" s="68" t="s">
        <v>80</v>
      </c>
      <c r="L31" s="10"/>
      <c r="M31" s="10"/>
      <c r="N31" s="10"/>
      <c r="O31" s="10"/>
    </row>
    <row r="32" spans="3:15" ht="18.75" hidden="1">
      <c r="C32" s="68"/>
      <c r="L32" s="10"/>
      <c r="M32" s="10"/>
      <c r="N32" s="10"/>
      <c r="O32" s="10"/>
    </row>
    <row r="33" spans="3:15" ht="18.75" hidden="1">
      <c r="C33" s="68" t="s">
        <v>81</v>
      </c>
      <c r="F33" s="68" t="s">
        <v>82</v>
      </c>
      <c r="L33" s="10"/>
      <c r="M33" s="10"/>
      <c r="N33" s="10"/>
      <c r="O33" s="10"/>
    </row>
    <row r="34" spans="3:15" ht="18.75">
      <c r="C34" s="68" t="s">
        <v>79</v>
      </c>
      <c r="D34" s="69"/>
      <c r="E34" s="69"/>
      <c r="F34" s="75">
        <f>'300 м'!F74</f>
        <v>0</v>
      </c>
      <c r="G34" s="75"/>
      <c r="H34" s="75"/>
      <c r="I34" s="75"/>
      <c r="L34" s="10"/>
      <c r="M34" s="10"/>
      <c r="N34" s="10"/>
      <c r="O34" s="10"/>
    </row>
    <row r="35" spans="3:15" ht="18.75">
      <c r="C35" s="68"/>
      <c r="F35" s="75"/>
      <c r="G35" s="75"/>
      <c r="H35" s="75"/>
      <c r="I35" s="75"/>
      <c r="L35" s="10"/>
      <c r="M35" s="10"/>
      <c r="N35" s="10"/>
      <c r="O35" s="10"/>
    </row>
    <row r="36" spans="3:15" ht="18.75">
      <c r="C36" s="68" t="s">
        <v>81</v>
      </c>
      <c r="D36" s="69"/>
      <c r="E36" s="69"/>
      <c r="F36" s="75">
        <f>'2 км'!F45</f>
        <v>0</v>
      </c>
      <c r="G36" s="75"/>
      <c r="H36" s="75"/>
      <c r="I36" s="75"/>
      <c r="L36" s="10"/>
      <c r="M36" s="10"/>
      <c r="N36" s="10"/>
      <c r="O36" s="10"/>
    </row>
  </sheetData>
  <sheetProtection password="CE28" sheet="1" objects="1" scenarios="1"/>
  <mergeCells count="5">
    <mergeCell ref="A1:J1"/>
    <mergeCell ref="A3:J3"/>
    <mergeCell ref="O3:P3"/>
    <mergeCell ref="A4:J4"/>
    <mergeCell ref="A5:J5"/>
  </mergeCells>
  <printOptions/>
  <pageMargins left="0.3597222222222222" right="0.3902777777777778" top="0.6298611111111111" bottom="0.39375" header="0.5118055555555555" footer="0.5118055555555555"/>
  <pageSetup horizontalDpi="300" verticalDpi="300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workbookViewId="0" topLeftCell="A1">
      <selection activeCell="B29" sqref="B29"/>
    </sheetView>
  </sheetViews>
  <sheetFormatPr defaultColWidth="9.140625" defaultRowHeight="12.75"/>
  <cols>
    <col min="1" max="1" width="5.00390625" style="1" customWidth="1"/>
    <col min="2" max="2" width="16.7109375" style="1" customWidth="1"/>
    <col min="3" max="3" width="22.8515625" style="52" customWidth="1"/>
    <col min="4" max="4" width="9.00390625" style="1" customWidth="1"/>
    <col min="5" max="5" width="15.00390625" style="1" customWidth="1"/>
    <col min="6" max="6" width="8.57421875" style="1" customWidth="1"/>
    <col min="7" max="7" width="8.421875" style="1" customWidth="1"/>
    <col min="8" max="8" width="9.28125" style="1" customWidth="1"/>
    <col min="9" max="9" width="11.140625" style="1" customWidth="1"/>
    <col min="10" max="10" width="8.421875" style="4" customWidth="1"/>
    <col min="11" max="11" width="9.140625" style="1" customWidth="1"/>
    <col min="12" max="12" width="13.28125" style="1" customWidth="1"/>
    <col min="13" max="13" width="18.421875" style="1" customWidth="1"/>
    <col min="14" max="14" width="9.140625" style="1" customWidth="1"/>
    <col min="15" max="15" width="16.421875" style="1" customWidth="1"/>
    <col min="16" max="16384" width="9.140625" style="1" customWidth="1"/>
  </cols>
  <sheetData>
    <row r="1" spans="1:10" ht="18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22" ht="42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 t="s">
        <v>2</v>
      </c>
      <c r="N3" s="8"/>
      <c r="O3" s="9"/>
      <c r="P3" s="9"/>
      <c r="Q3" s="10"/>
      <c r="R3" s="10"/>
      <c r="S3" s="11"/>
      <c r="T3" s="11"/>
      <c r="U3" s="10"/>
      <c r="V3" s="10"/>
    </row>
    <row r="4" spans="1:11" ht="18.75" customHeight="1">
      <c r="A4" s="12" t="s">
        <v>180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0" ht="18.75" customHeight="1">
      <c r="A5" s="14" t="s">
        <v>181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s="20" customFormat="1" ht="32.25" customHeight="1">
      <c r="A6" s="15" t="s">
        <v>5</v>
      </c>
      <c r="B6" s="16" t="s">
        <v>6</v>
      </c>
      <c r="C6" s="37" t="s">
        <v>7</v>
      </c>
      <c r="D6" s="16" t="s">
        <v>8</v>
      </c>
      <c r="E6" s="54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6" t="s">
        <v>14</v>
      </c>
    </row>
    <row r="7" spans="1:15" s="20" customFormat="1" ht="17.25" customHeight="1">
      <c r="A7" s="15">
        <v>1</v>
      </c>
      <c r="B7" s="59" t="s">
        <v>182</v>
      </c>
      <c r="C7" s="56" t="s">
        <v>183</v>
      </c>
      <c r="D7" s="35">
        <v>22</v>
      </c>
      <c r="E7" s="23" t="s">
        <v>16</v>
      </c>
      <c r="F7" s="24">
        <v>255</v>
      </c>
      <c r="G7" s="26">
        <v>0.00347222222222222</v>
      </c>
      <c r="H7" s="80">
        <v>0.05949074074074074</v>
      </c>
      <c r="I7" s="81">
        <f aca="true" t="shared" si="0" ref="I7:I21">H7-G7</f>
        <v>0.05601851851851852</v>
      </c>
      <c r="J7" s="82">
        <v>1</v>
      </c>
      <c r="L7" s="83"/>
      <c r="M7" s="29"/>
      <c r="N7" s="29"/>
      <c r="O7" s="40"/>
    </row>
    <row r="8" spans="1:15" s="20" customFormat="1" ht="31.5">
      <c r="A8" s="15">
        <v>2</v>
      </c>
      <c r="B8" s="59" t="s">
        <v>182</v>
      </c>
      <c r="C8" s="56" t="s">
        <v>184</v>
      </c>
      <c r="D8" s="23">
        <v>31</v>
      </c>
      <c r="E8" s="23" t="s">
        <v>16</v>
      </c>
      <c r="F8" s="15">
        <v>236</v>
      </c>
      <c r="G8" s="26">
        <v>0.00347222222222222</v>
      </c>
      <c r="H8" s="26">
        <v>0.06393518518518519</v>
      </c>
      <c r="I8" s="25">
        <f t="shared" si="0"/>
        <v>0.060462962962962975</v>
      </c>
      <c r="J8" s="82">
        <v>2</v>
      </c>
      <c r="L8" s="83"/>
      <c r="M8" s="29"/>
      <c r="N8" s="29"/>
      <c r="O8" s="29"/>
    </row>
    <row r="9" spans="1:15" s="20" customFormat="1" ht="31.5">
      <c r="A9" s="15">
        <v>3</v>
      </c>
      <c r="B9" s="59" t="s">
        <v>182</v>
      </c>
      <c r="C9" s="56" t="s">
        <v>185</v>
      </c>
      <c r="D9" s="35">
        <v>16</v>
      </c>
      <c r="E9" s="23" t="s">
        <v>16</v>
      </c>
      <c r="F9" s="60">
        <v>238</v>
      </c>
      <c r="G9" s="26">
        <v>0.003472222222222222</v>
      </c>
      <c r="H9" s="26">
        <v>0.06660879629629629</v>
      </c>
      <c r="I9" s="25">
        <f t="shared" si="0"/>
        <v>0.06313657407407407</v>
      </c>
      <c r="J9" s="58">
        <v>3</v>
      </c>
      <c r="L9" s="83"/>
      <c r="M9" s="29"/>
      <c r="N9" s="29"/>
      <c r="O9" s="29"/>
    </row>
    <row r="10" spans="1:15" s="20" customFormat="1" ht="15.75" customHeight="1">
      <c r="A10" s="15">
        <v>4</v>
      </c>
      <c r="B10" s="59" t="s">
        <v>182</v>
      </c>
      <c r="C10" s="22" t="s">
        <v>186</v>
      </c>
      <c r="D10" s="23">
        <v>29</v>
      </c>
      <c r="E10" s="59" t="s">
        <v>16</v>
      </c>
      <c r="F10" s="60">
        <v>229</v>
      </c>
      <c r="G10" s="26">
        <v>0.00347222222222222</v>
      </c>
      <c r="H10" s="26">
        <v>0.06710648148148148</v>
      </c>
      <c r="I10" s="25">
        <f t="shared" si="0"/>
        <v>0.06363425925925925</v>
      </c>
      <c r="J10" s="30">
        <v>4</v>
      </c>
      <c r="L10" s="83"/>
      <c r="M10" s="29"/>
      <c r="N10" s="29"/>
      <c r="O10" s="29"/>
    </row>
    <row r="11" spans="1:15" s="20" customFormat="1" ht="31.5">
      <c r="A11" s="15">
        <v>5</v>
      </c>
      <c r="B11" s="59" t="s">
        <v>182</v>
      </c>
      <c r="C11" s="56" t="s">
        <v>187</v>
      </c>
      <c r="D11" s="35">
        <v>22</v>
      </c>
      <c r="E11" s="23" t="s">
        <v>16</v>
      </c>
      <c r="F11" s="15">
        <v>243</v>
      </c>
      <c r="G11" s="26">
        <v>0.00347222222222222</v>
      </c>
      <c r="H11" s="26">
        <v>0.06967592592592593</v>
      </c>
      <c r="I11" s="25">
        <f t="shared" si="0"/>
        <v>0.06620370370370371</v>
      </c>
      <c r="J11" s="30">
        <v>5</v>
      </c>
      <c r="L11" s="83"/>
      <c r="M11" s="29"/>
      <c r="N11" s="29"/>
      <c r="O11" s="40"/>
    </row>
    <row r="12" spans="1:15" s="20" customFormat="1" ht="31.5">
      <c r="A12" s="15">
        <v>6</v>
      </c>
      <c r="B12" s="59" t="s">
        <v>182</v>
      </c>
      <c r="C12" s="56" t="s">
        <v>188</v>
      </c>
      <c r="D12" s="30">
        <v>16</v>
      </c>
      <c r="E12" s="23" t="s">
        <v>16</v>
      </c>
      <c r="F12" s="60">
        <v>239</v>
      </c>
      <c r="G12" s="26">
        <v>0.003472222222222222</v>
      </c>
      <c r="H12" s="26">
        <v>0.07170138888888888</v>
      </c>
      <c r="I12" s="25">
        <f t="shared" si="0"/>
        <v>0.06822916666666666</v>
      </c>
      <c r="J12" s="60">
        <v>6</v>
      </c>
      <c r="L12" s="83"/>
      <c r="M12" s="29"/>
      <c r="N12" s="29"/>
      <c r="O12" s="29"/>
    </row>
    <row r="13" spans="1:15" s="20" customFormat="1" ht="18" customHeight="1">
      <c r="A13" s="15">
        <v>7</v>
      </c>
      <c r="B13" s="59" t="s">
        <v>182</v>
      </c>
      <c r="C13" s="56" t="s">
        <v>189</v>
      </c>
      <c r="D13" s="35">
        <v>20</v>
      </c>
      <c r="E13" s="23" t="s">
        <v>190</v>
      </c>
      <c r="F13" s="24">
        <v>254</v>
      </c>
      <c r="G13" s="26">
        <v>0.00347222222222222</v>
      </c>
      <c r="H13" s="80">
        <v>0.07268518518518519</v>
      </c>
      <c r="I13" s="81">
        <f t="shared" si="0"/>
        <v>0.06921296296296296</v>
      </c>
      <c r="J13" s="30">
        <v>7</v>
      </c>
      <c r="L13" s="83"/>
      <c r="M13" s="29"/>
      <c r="N13" s="29"/>
      <c r="O13" s="29"/>
    </row>
    <row r="14" spans="1:15" s="20" customFormat="1" ht="16.5" customHeight="1">
      <c r="A14" s="15">
        <v>8</v>
      </c>
      <c r="B14" s="59" t="s">
        <v>182</v>
      </c>
      <c r="C14" s="22" t="s">
        <v>191</v>
      </c>
      <c r="D14" s="23">
        <v>37</v>
      </c>
      <c r="E14" s="59" t="s">
        <v>16</v>
      </c>
      <c r="F14" s="15">
        <v>230</v>
      </c>
      <c r="G14" s="26">
        <v>0.00347222222222222</v>
      </c>
      <c r="H14" s="26">
        <v>0.07303240740740741</v>
      </c>
      <c r="I14" s="25">
        <f t="shared" si="0"/>
        <v>0.06956018518518518</v>
      </c>
      <c r="J14" s="30">
        <v>8</v>
      </c>
      <c r="L14" s="28"/>
      <c r="M14" s="29"/>
      <c r="N14" s="29"/>
      <c r="O14" s="29"/>
    </row>
    <row r="15" spans="1:15" s="20" customFormat="1" ht="31.5">
      <c r="A15" s="15">
        <v>9</v>
      </c>
      <c r="B15" s="59" t="s">
        <v>182</v>
      </c>
      <c r="C15" s="76" t="s">
        <v>192</v>
      </c>
      <c r="D15" s="84">
        <v>16</v>
      </c>
      <c r="E15" s="23" t="s">
        <v>16</v>
      </c>
      <c r="F15" s="60">
        <v>252</v>
      </c>
      <c r="G15" s="26">
        <v>0.00347222222222222</v>
      </c>
      <c r="H15" s="26">
        <v>0.07673611111111112</v>
      </c>
      <c r="I15" s="25">
        <f t="shared" si="0"/>
        <v>0.07326388888888889</v>
      </c>
      <c r="J15" s="60">
        <v>9</v>
      </c>
      <c r="K15" s="27"/>
      <c r="L15" s="83"/>
      <c r="M15" s="29"/>
      <c r="N15" s="29"/>
      <c r="O15" s="29"/>
    </row>
    <row r="16" spans="1:15" s="20" customFormat="1" ht="15.75" customHeight="1">
      <c r="A16" s="15">
        <v>10</v>
      </c>
      <c r="B16" s="59" t="s">
        <v>182</v>
      </c>
      <c r="C16" s="56" t="s">
        <v>193</v>
      </c>
      <c r="D16" s="35">
        <v>22</v>
      </c>
      <c r="E16" s="23" t="s">
        <v>16</v>
      </c>
      <c r="F16" s="24">
        <v>253</v>
      </c>
      <c r="G16" s="26">
        <v>0.00347222222222222</v>
      </c>
      <c r="H16" s="80">
        <v>0.07679398148148148</v>
      </c>
      <c r="I16" s="81">
        <f t="shared" si="0"/>
        <v>0.07332175925925925</v>
      </c>
      <c r="J16" s="30">
        <v>10</v>
      </c>
      <c r="K16" s="27"/>
      <c r="L16" s="83"/>
      <c r="M16" s="29"/>
      <c r="N16" s="29"/>
      <c r="O16" s="29"/>
    </row>
    <row r="17" spans="1:15" s="20" customFormat="1" ht="15.75" customHeight="1">
      <c r="A17" s="15">
        <v>11</v>
      </c>
      <c r="B17" s="59" t="s">
        <v>182</v>
      </c>
      <c r="C17" s="85" t="s">
        <v>194</v>
      </c>
      <c r="D17" s="86" t="s">
        <v>195</v>
      </c>
      <c r="E17" s="86" t="s">
        <v>16</v>
      </c>
      <c r="F17" s="60">
        <v>268</v>
      </c>
      <c r="G17" s="26">
        <v>0.00347222222222222</v>
      </c>
      <c r="H17" s="26">
        <v>0.08049768518518519</v>
      </c>
      <c r="I17" s="25">
        <f t="shared" si="0"/>
        <v>0.07702546296296296</v>
      </c>
      <c r="J17" s="30">
        <v>11</v>
      </c>
      <c r="K17" s="27"/>
      <c r="L17" s="83"/>
      <c r="M17" s="29"/>
      <c r="N17" s="29"/>
      <c r="O17" s="29"/>
    </row>
    <row r="18" spans="1:15" s="20" customFormat="1" ht="15.75" customHeight="1">
      <c r="A18" s="15">
        <v>12</v>
      </c>
      <c r="B18" s="59" t="s">
        <v>182</v>
      </c>
      <c r="C18" s="22" t="s">
        <v>196</v>
      </c>
      <c r="D18" s="59">
        <v>42</v>
      </c>
      <c r="E18" s="59" t="s">
        <v>16</v>
      </c>
      <c r="F18" s="60">
        <v>231</v>
      </c>
      <c r="G18" s="26">
        <v>0.00347222222222222</v>
      </c>
      <c r="H18" s="26">
        <v>0.0870949074074074</v>
      </c>
      <c r="I18" s="25">
        <f t="shared" si="0"/>
        <v>0.08362268518518517</v>
      </c>
      <c r="J18" s="60">
        <v>12</v>
      </c>
      <c r="K18" s="27"/>
      <c r="L18" s="83"/>
      <c r="M18" s="29"/>
      <c r="N18" s="29"/>
      <c r="O18" s="29"/>
    </row>
    <row r="19" spans="1:15" s="20" customFormat="1" ht="31.5">
      <c r="A19" s="15">
        <v>13</v>
      </c>
      <c r="B19" s="59" t="s">
        <v>182</v>
      </c>
      <c r="C19" s="56" t="s">
        <v>197</v>
      </c>
      <c r="D19" s="23">
        <v>40</v>
      </c>
      <c r="E19" s="23" t="s">
        <v>198</v>
      </c>
      <c r="F19" s="60">
        <v>235</v>
      </c>
      <c r="G19" s="26">
        <v>0.00347222222222222</v>
      </c>
      <c r="H19" s="26">
        <v>0.08797453703703705</v>
      </c>
      <c r="I19" s="25">
        <f t="shared" si="0"/>
        <v>0.08450231481481482</v>
      </c>
      <c r="J19" s="30">
        <v>13</v>
      </c>
      <c r="K19" s="27"/>
      <c r="L19" s="83"/>
      <c r="M19" s="29"/>
      <c r="N19" s="29"/>
      <c r="O19" s="29"/>
    </row>
    <row r="20" spans="1:15" s="20" customFormat="1" ht="31.5">
      <c r="A20" s="15">
        <v>14</v>
      </c>
      <c r="B20" s="59" t="s">
        <v>182</v>
      </c>
      <c r="C20" s="56" t="s">
        <v>199</v>
      </c>
      <c r="D20" s="35">
        <v>22</v>
      </c>
      <c r="E20" s="23" t="s">
        <v>16</v>
      </c>
      <c r="F20" s="15">
        <v>237</v>
      </c>
      <c r="G20" s="26">
        <v>0.00347222222222222</v>
      </c>
      <c r="H20" s="26">
        <v>0.08976851851851853</v>
      </c>
      <c r="I20" s="25">
        <f t="shared" si="0"/>
        <v>0.0862962962962963</v>
      </c>
      <c r="J20" s="30">
        <v>14</v>
      </c>
      <c r="K20" s="27"/>
      <c r="L20" s="83"/>
      <c r="M20" s="29"/>
      <c r="N20" s="29"/>
      <c r="O20" s="29"/>
    </row>
    <row r="21" spans="1:15" s="20" customFormat="1" ht="31.5">
      <c r="A21" s="15">
        <v>15</v>
      </c>
      <c r="B21" s="59" t="s">
        <v>182</v>
      </c>
      <c r="C21" s="76" t="s">
        <v>200</v>
      </c>
      <c r="D21" s="55">
        <v>40</v>
      </c>
      <c r="E21" s="23" t="s">
        <v>16</v>
      </c>
      <c r="F21" s="15">
        <v>247</v>
      </c>
      <c r="G21" s="26">
        <v>0.00347222222222222</v>
      </c>
      <c r="H21" s="26">
        <v>0.10422453703703705</v>
      </c>
      <c r="I21" s="25">
        <f t="shared" si="0"/>
        <v>0.10075231481481482</v>
      </c>
      <c r="J21" s="60">
        <v>15</v>
      </c>
      <c r="K21" s="27"/>
      <c r="L21" s="83"/>
      <c r="M21" s="29"/>
      <c r="N21" s="29"/>
      <c r="O21" s="29"/>
    </row>
    <row r="22" spans="1:15" s="20" customFormat="1" ht="31.5">
      <c r="A22" s="15">
        <v>16</v>
      </c>
      <c r="B22" s="59" t="s">
        <v>182</v>
      </c>
      <c r="C22" s="56" t="s">
        <v>201</v>
      </c>
      <c r="D22" s="35">
        <v>26</v>
      </c>
      <c r="E22" s="23" t="s">
        <v>202</v>
      </c>
      <c r="F22" s="24">
        <v>251</v>
      </c>
      <c r="G22" s="26">
        <v>0.00347222222222222</v>
      </c>
      <c r="H22" s="80"/>
      <c r="I22" s="81" t="s">
        <v>97</v>
      </c>
      <c r="J22" s="82"/>
      <c r="L22" s="83"/>
      <c r="M22" s="31"/>
      <c r="N22" s="87"/>
      <c r="O22" s="31"/>
    </row>
    <row r="23" spans="1:15" s="20" customFormat="1" ht="31.5">
      <c r="A23" s="15">
        <v>17</v>
      </c>
      <c r="B23" s="59" t="s">
        <v>182</v>
      </c>
      <c r="C23" s="76" t="s">
        <v>203</v>
      </c>
      <c r="D23" s="60">
        <v>29</v>
      </c>
      <c r="E23" s="23" t="s">
        <v>16</v>
      </c>
      <c r="F23" s="60">
        <v>245</v>
      </c>
      <c r="G23" s="26">
        <v>0.00347222222222222</v>
      </c>
      <c r="H23" s="26"/>
      <c r="I23" s="25" t="s">
        <v>97</v>
      </c>
      <c r="J23" s="82"/>
      <c r="L23" s="83"/>
      <c r="M23" s="29"/>
      <c r="N23" s="29"/>
      <c r="O23" s="29"/>
    </row>
    <row r="24" spans="1:15" s="20" customFormat="1" ht="31.5">
      <c r="A24" s="15">
        <v>18</v>
      </c>
      <c r="B24" s="59" t="s">
        <v>182</v>
      </c>
      <c r="C24" s="76" t="s">
        <v>204</v>
      </c>
      <c r="D24" s="55">
        <v>31</v>
      </c>
      <c r="E24" s="23" t="s">
        <v>16</v>
      </c>
      <c r="F24" s="15">
        <v>246</v>
      </c>
      <c r="G24" s="26">
        <v>0.00347222222222222</v>
      </c>
      <c r="H24" s="26"/>
      <c r="I24" s="25" t="s">
        <v>97</v>
      </c>
      <c r="J24" s="58"/>
      <c r="L24" s="83"/>
      <c r="M24" s="29"/>
      <c r="N24" s="29"/>
      <c r="O24" s="29"/>
    </row>
    <row r="25" spans="1:15" s="20" customFormat="1" ht="15.75">
      <c r="A25" s="15"/>
      <c r="B25" s="88"/>
      <c r="C25" s="22"/>
      <c r="D25" s="59"/>
      <c r="E25" s="59"/>
      <c r="F25" s="60"/>
      <c r="G25" s="26"/>
      <c r="H25" s="26"/>
      <c r="I25" s="25"/>
      <c r="J25" s="60"/>
      <c r="L25" s="83"/>
      <c r="M25" s="29"/>
      <c r="N25" s="29"/>
      <c r="O25" s="29"/>
    </row>
    <row r="26" spans="1:15" s="89" customFormat="1" ht="15" customHeight="1">
      <c r="A26" s="15">
        <v>1</v>
      </c>
      <c r="B26" s="23" t="s">
        <v>205</v>
      </c>
      <c r="C26" s="56" t="s">
        <v>206</v>
      </c>
      <c r="D26" s="35">
        <v>52</v>
      </c>
      <c r="E26" s="23" t="s">
        <v>16</v>
      </c>
      <c r="F26" s="60">
        <v>244</v>
      </c>
      <c r="G26" s="26">
        <v>0.00347222222222222</v>
      </c>
      <c r="H26" s="26">
        <v>0.06545138888888889</v>
      </c>
      <c r="I26" s="25">
        <f aca="true" t="shared" si="1" ref="I26:I32">H26-G26</f>
        <v>0.061979166666666675</v>
      </c>
      <c r="J26" s="58">
        <v>1</v>
      </c>
      <c r="L26" s="90"/>
      <c r="M26" s="31"/>
      <c r="N26" s="31"/>
      <c r="O26" s="91"/>
    </row>
    <row r="27" spans="1:15" s="89" customFormat="1" ht="31.5">
      <c r="A27" s="15">
        <v>2</v>
      </c>
      <c r="B27" s="23" t="s">
        <v>205</v>
      </c>
      <c r="C27" s="22" t="s">
        <v>207</v>
      </c>
      <c r="D27" s="59">
        <v>67</v>
      </c>
      <c r="E27" s="59" t="s">
        <v>208</v>
      </c>
      <c r="F27" s="60">
        <v>233</v>
      </c>
      <c r="G27" s="26">
        <v>0.00347222222222222</v>
      </c>
      <c r="H27" s="26">
        <v>0.0697337962962963</v>
      </c>
      <c r="I27" s="25">
        <f t="shared" si="1"/>
        <v>0.06626157407407407</v>
      </c>
      <c r="J27" s="82">
        <v>2</v>
      </c>
      <c r="L27" s="90"/>
      <c r="M27" s="31"/>
      <c r="N27" s="31"/>
      <c r="O27" s="31"/>
    </row>
    <row r="28" spans="1:15" s="89" customFormat="1" ht="31.5">
      <c r="A28" s="15">
        <v>3</v>
      </c>
      <c r="B28" s="23" t="s">
        <v>205</v>
      </c>
      <c r="C28" s="22" t="s">
        <v>209</v>
      </c>
      <c r="D28" s="59">
        <v>63</v>
      </c>
      <c r="E28" s="59" t="s">
        <v>198</v>
      </c>
      <c r="F28" s="60">
        <v>232</v>
      </c>
      <c r="G28" s="26">
        <v>0.00347222222222222</v>
      </c>
      <c r="H28" s="26">
        <v>0.07152777777777779</v>
      </c>
      <c r="I28" s="25">
        <f t="shared" si="1"/>
        <v>0.06805555555555556</v>
      </c>
      <c r="J28" s="58">
        <v>3</v>
      </c>
      <c r="L28" s="90"/>
      <c r="M28" s="31"/>
      <c r="N28" s="31"/>
      <c r="O28" s="31"/>
    </row>
    <row r="29" spans="1:15" s="89" customFormat="1" ht="15.75">
      <c r="A29" s="15">
        <v>4</v>
      </c>
      <c r="B29" s="23" t="s">
        <v>205</v>
      </c>
      <c r="C29" s="56" t="s">
        <v>210</v>
      </c>
      <c r="D29" s="35">
        <v>45</v>
      </c>
      <c r="E29" s="23" t="s">
        <v>16</v>
      </c>
      <c r="F29" s="24">
        <v>249</v>
      </c>
      <c r="G29" s="26">
        <v>0.00347222222222222</v>
      </c>
      <c r="H29" s="80">
        <v>0.07195601851851852</v>
      </c>
      <c r="I29" s="81">
        <f t="shared" si="1"/>
        <v>0.06848379629629629</v>
      </c>
      <c r="J29" s="60">
        <v>4</v>
      </c>
      <c r="L29" s="90"/>
      <c r="M29" s="31"/>
      <c r="N29" s="31"/>
      <c r="O29" s="31"/>
    </row>
    <row r="30" spans="1:15" s="89" customFormat="1" ht="31.5">
      <c r="A30" s="15">
        <v>5</v>
      </c>
      <c r="B30" s="23" t="s">
        <v>205</v>
      </c>
      <c r="C30" s="56" t="s">
        <v>211</v>
      </c>
      <c r="D30" s="30">
        <v>51</v>
      </c>
      <c r="E30" s="23" t="s">
        <v>212</v>
      </c>
      <c r="F30" s="30">
        <v>250</v>
      </c>
      <c r="G30" s="26">
        <v>0.00347222222222222</v>
      </c>
      <c r="H30" s="80">
        <v>0.07447916666666667</v>
      </c>
      <c r="I30" s="81">
        <f t="shared" si="1"/>
        <v>0.07100694444444444</v>
      </c>
      <c r="J30" s="60">
        <v>5</v>
      </c>
      <c r="L30" s="90"/>
      <c r="M30" s="31"/>
      <c r="N30" s="31"/>
      <c r="O30" s="31"/>
    </row>
    <row r="31" spans="1:15" s="20" customFormat="1" ht="31.5">
      <c r="A31" s="15">
        <v>6</v>
      </c>
      <c r="B31" s="23" t="s">
        <v>205</v>
      </c>
      <c r="C31" s="22" t="s">
        <v>213</v>
      </c>
      <c r="D31" s="59">
        <v>47</v>
      </c>
      <c r="E31" s="59" t="s">
        <v>16</v>
      </c>
      <c r="F31" s="15">
        <v>226</v>
      </c>
      <c r="G31" s="26">
        <v>0.00347222222222222</v>
      </c>
      <c r="H31" s="26">
        <v>0.08888888888888889</v>
      </c>
      <c r="I31" s="25">
        <f t="shared" si="1"/>
        <v>0.08541666666666667</v>
      </c>
      <c r="J31" s="60">
        <v>6</v>
      </c>
      <c r="L31" s="83"/>
      <c r="M31" s="29"/>
      <c r="N31" s="29"/>
      <c r="O31" s="29"/>
    </row>
    <row r="32" spans="1:15" s="20" customFormat="1" ht="31.5">
      <c r="A32" s="15">
        <v>7</v>
      </c>
      <c r="B32" s="23" t="s">
        <v>205</v>
      </c>
      <c r="C32" s="56" t="s">
        <v>214</v>
      </c>
      <c r="D32" s="35">
        <v>63</v>
      </c>
      <c r="E32" s="23" t="s">
        <v>16</v>
      </c>
      <c r="F32" s="15">
        <v>242</v>
      </c>
      <c r="G32" s="26">
        <v>0.00347222222222222</v>
      </c>
      <c r="H32" s="26">
        <v>0.10381944444444445</v>
      </c>
      <c r="I32" s="25">
        <f t="shared" si="1"/>
        <v>0.10034722222222223</v>
      </c>
      <c r="J32" s="60">
        <v>7</v>
      </c>
      <c r="L32" s="83"/>
      <c r="M32" s="29"/>
      <c r="N32" s="29"/>
      <c r="O32" s="29"/>
    </row>
    <row r="33" spans="3:15" ht="18.75">
      <c r="C33" s="68"/>
      <c r="L33" s="10"/>
      <c r="M33" s="10"/>
      <c r="N33" s="10"/>
      <c r="O33" s="10"/>
    </row>
    <row r="34" spans="3:15" ht="18.75" hidden="1">
      <c r="C34" s="68" t="s">
        <v>79</v>
      </c>
      <c r="F34" s="68" t="s">
        <v>80</v>
      </c>
      <c r="L34" s="10"/>
      <c r="M34" s="10"/>
      <c r="N34" s="10"/>
      <c r="O34" s="10"/>
    </row>
    <row r="35" spans="3:15" ht="18.75" hidden="1">
      <c r="C35" s="68"/>
      <c r="L35" s="10"/>
      <c r="M35" s="10"/>
      <c r="N35" s="10"/>
      <c r="O35" s="10"/>
    </row>
    <row r="36" spans="3:15" ht="18.75" hidden="1">
      <c r="C36" s="68" t="s">
        <v>81</v>
      </c>
      <c r="F36" s="68" t="s">
        <v>82</v>
      </c>
      <c r="L36" s="10"/>
      <c r="M36" s="10"/>
      <c r="N36" s="10"/>
      <c r="O36" s="10"/>
    </row>
    <row r="37" spans="3:15" ht="18.75">
      <c r="C37" s="68" t="s">
        <v>79</v>
      </c>
      <c r="D37" s="69"/>
      <c r="E37" s="69"/>
      <c r="F37" s="75">
        <f>'300 м'!F74</f>
        <v>0</v>
      </c>
      <c r="G37" s="75"/>
      <c r="H37" s="75"/>
      <c r="L37" s="10"/>
      <c r="M37" s="10"/>
      <c r="N37" s="10"/>
      <c r="O37" s="10"/>
    </row>
    <row r="38" spans="3:15" ht="18.75">
      <c r="C38" s="68"/>
      <c r="F38" s="75"/>
      <c r="G38" s="75"/>
      <c r="H38" s="75"/>
      <c r="L38" s="10"/>
      <c r="M38" s="10"/>
      <c r="N38" s="10"/>
      <c r="O38" s="10"/>
    </row>
    <row r="39" spans="3:15" ht="18.75">
      <c r="C39" s="68" t="s">
        <v>81</v>
      </c>
      <c r="D39" s="69"/>
      <c r="E39" s="69"/>
      <c r="F39" s="75">
        <f>'2 км'!F45</f>
        <v>0</v>
      </c>
      <c r="G39" s="75"/>
      <c r="H39" s="75"/>
      <c r="L39" s="10"/>
      <c r="M39" s="10"/>
      <c r="N39" s="10"/>
      <c r="O39" s="10"/>
    </row>
  </sheetData>
  <sheetProtection password="CE28" sheet="1" objects="1" scenarios="1"/>
  <mergeCells count="5">
    <mergeCell ref="A1:J1"/>
    <mergeCell ref="A3:J3"/>
    <mergeCell ref="O3:P3"/>
    <mergeCell ref="A4:J4"/>
    <mergeCell ref="A5:J5"/>
  </mergeCells>
  <printOptions/>
  <pageMargins left="0.22013888888888888" right="0.25972222222222224" top="0.39375" bottom="0.39375" header="0.5118055555555555" footer="0.5118055555555555"/>
  <pageSetup horizontalDpi="300" verticalDpi="3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3"/>
  </sheetPr>
  <dimension ref="A1:V25"/>
  <sheetViews>
    <sheetView workbookViewId="0" topLeftCell="A1">
      <selection activeCell="A3" sqref="A3"/>
    </sheetView>
  </sheetViews>
  <sheetFormatPr defaultColWidth="9.140625" defaultRowHeight="12.75"/>
  <cols>
    <col min="1" max="1" width="4.28125" style="1" customWidth="1"/>
    <col min="2" max="2" width="0" style="1" hidden="1" customWidth="1"/>
    <col min="3" max="3" width="35.57421875" style="52" customWidth="1"/>
    <col min="4" max="4" width="8.8515625" style="1" customWidth="1"/>
    <col min="5" max="5" width="15.28125" style="1" customWidth="1"/>
    <col min="6" max="6" width="7.421875" style="1" customWidth="1"/>
    <col min="7" max="7" width="8.57421875" style="1" customWidth="1"/>
    <col min="8" max="8" width="9.140625" style="1" customWidth="1"/>
    <col min="9" max="9" width="11.28125" style="1" customWidth="1"/>
    <col min="10" max="10" width="7.421875" style="4" customWidth="1"/>
    <col min="11" max="11" width="9.140625" style="1" customWidth="1"/>
    <col min="12" max="12" width="13.28125" style="1" customWidth="1"/>
    <col min="13" max="13" width="18.421875" style="1" customWidth="1"/>
    <col min="14" max="14" width="9.140625" style="1" customWidth="1"/>
    <col min="15" max="15" width="16.421875" style="1" customWidth="1"/>
    <col min="16" max="16384" width="9.140625" style="1" customWidth="1"/>
  </cols>
  <sheetData>
    <row r="1" spans="1:10" ht="18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22" ht="42.75" customHeight="1">
      <c r="A3" s="6" t="s">
        <v>215</v>
      </c>
      <c r="B3" s="6"/>
      <c r="C3" s="6"/>
      <c r="D3" s="6"/>
      <c r="E3" s="6"/>
      <c r="F3" s="6"/>
      <c r="G3" s="6"/>
      <c r="H3" s="6"/>
      <c r="I3" s="6"/>
      <c r="J3" s="6"/>
      <c r="K3" s="7"/>
      <c r="L3" s="7" t="s">
        <v>2</v>
      </c>
      <c r="N3" s="8"/>
      <c r="O3" s="9"/>
      <c r="P3" s="9"/>
      <c r="Q3" s="10"/>
      <c r="R3" s="10"/>
      <c r="S3" s="11"/>
      <c r="T3" s="11"/>
      <c r="U3" s="10"/>
      <c r="V3" s="10"/>
    </row>
    <row r="4" spans="1:11" ht="18.75" customHeight="1">
      <c r="A4" s="12" t="s">
        <v>216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0" ht="18.75" customHeight="1">
      <c r="A5" s="14" t="s">
        <v>217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s="20" customFormat="1" ht="32.25" customHeight="1">
      <c r="A6" s="15" t="s">
        <v>5</v>
      </c>
      <c r="B6" s="16" t="s">
        <v>6</v>
      </c>
      <c r="C6" s="37" t="s">
        <v>7</v>
      </c>
      <c r="D6" s="16" t="s">
        <v>8</v>
      </c>
      <c r="E6" s="54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6" t="s">
        <v>14</v>
      </c>
    </row>
    <row r="7" spans="1:15" s="20" customFormat="1" ht="16.5" customHeight="1">
      <c r="A7" s="15">
        <v>1</v>
      </c>
      <c r="B7" s="21"/>
      <c r="C7" s="78" t="s">
        <v>218</v>
      </c>
      <c r="D7" s="59">
        <v>38</v>
      </c>
      <c r="E7" s="59" t="s">
        <v>219</v>
      </c>
      <c r="F7" s="60">
        <v>260</v>
      </c>
      <c r="G7" s="26">
        <v>0.00347222222222222</v>
      </c>
      <c r="H7" s="26">
        <v>0.11626157407407407</v>
      </c>
      <c r="I7" s="25">
        <f aca="true" t="shared" si="0" ref="I7:I16">H7-G7</f>
        <v>0.11278935185185185</v>
      </c>
      <c r="J7" s="58">
        <v>1</v>
      </c>
      <c r="L7" s="28"/>
      <c r="M7" s="31"/>
      <c r="N7" s="32"/>
      <c r="O7" s="31"/>
    </row>
    <row r="8" spans="1:15" s="20" customFormat="1" ht="16.5" customHeight="1">
      <c r="A8" s="15">
        <v>2</v>
      </c>
      <c r="B8" s="21"/>
      <c r="C8" s="78" t="s">
        <v>220</v>
      </c>
      <c r="D8" s="59">
        <v>34</v>
      </c>
      <c r="E8" s="59" t="s">
        <v>16</v>
      </c>
      <c r="F8" s="15">
        <v>261</v>
      </c>
      <c r="G8" s="26">
        <v>0.00347222222222222</v>
      </c>
      <c r="H8" s="26">
        <v>0.1177662037037037</v>
      </c>
      <c r="I8" s="25">
        <f t="shared" si="0"/>
        <v>0.11429398148148148</v>
      </c>
      <c r="J8" s="58">
        <v>2</v>
      </c>
      <c r="K8" s="27"/>
      <c r="L8" s="28"/>
      <c r="M8" s="29"/>
      <c r="N8" s="29"/>
      <c r="O8" s="29"/>
    </row>
    <row r="9" spans="1:15" s="20" customFormat="1" ht="16.5" customHeight="1">
      <c r="A9" s="15">
        <v>3</v>
      </c>
      <c r="B9" s="21"/>
      <c r="C9" s="78" t="s">
        <v>221</v>
      </c>
      <c r="D9" s="59">
        <v>51</v>
      </c>
      <c r="E9" s="59" t="s">
        <v>222</v>
      </c>
      <c r="F9" s="15">
        <v>265</v>
      </c>
      <c r="G9" s="26">
        <v>0.00347222222222222</v>
      </c>
      <c r="H9" s="26">
        <v>0.12905092592592593</v>
      </c>
      <c r="I9" s="25">
        <f t="shared" si="0"/>
        <v>0.12557870370370372</v>
      </c>
      <c r="J9" s="58">
        <v>3</v>
      </c>
      <c r="K9" s="27"/>
      <c r="L9" s="28"/>
      <c r="M9" s="29"/>
      <c r="N9" s="29"/>
      <c r="O9" s="29"/>
    </row>
    <row r="10" spans="1:15" s="20" customFormat="1" ht="16.5" customHeight="1">
      <c r="A10" s="15">
        <v>4</v>
      </c>
      <c r="B10" s="21"/>
      <c r="C10" s="78" t="s">
        <v>223</v>
      </c>
      <c r="D10" s="59">
        <v>22</v>
      </c>
      <c r="E10" s="59" t="s">
        <v>16</v>
      </c>
      <c r="F10" s="60">
        <v>262</v>
      </c>
      <c r="G10" s="26">
        <v>0.00347222222222222</v>
      </c>
      <c r="H10" s="26">
        <v>0.14747685185185186</v>
      </c>
      <c r="I10" s="25">
        <f t="shared" si="0"/>
        <v>0.14400462962962965</v>
      </c>
      <c r="J10" s="60">
        <v>4</v>
      </c>
      <c r="K10" s="27"/>
      <c r="L10" s="28"/>
      <c r="M10" s="29"/>
      <c r="N10" s="29"/>
      <c r="O10" s="29"/>
    </row>
    <row r="11" spans="1:15" s="20" customFormat="1" ht="16.5" customHeight="1">
      <c r="A11" s="15">
        <v>5</v>
      </c>
      <c r="B11" s="21"/>
      <c r="C11" s="78" t="s">
        <v>224</v>
      </c>
      <c r="D11" s="59">
        <v>22</v>
      </c>
      <c r="E11" s="59" t="s">
        <v>16</v>
      </c>
      <c r="F11" s="60">
        <v>264</v>
      </c>
      <c r="G11" s="26">
        <v>0.00347222222222222</v>
      </c>
      <c r="H11" s="26">
        <v>0.14747685185185186</v>
      </c>
      <c r="I11" s="25">
        <f t="shared" si="0"/>
        <v>0.14400462962962965</v>
      </c>
      <c r="J11" s="60">
        <v>5</v>
      </c>
      <c r="K11" s="27"/>
      <c r="L11" s="28"/>
      <c r="M11" s="29"/>
      <c r="N11" s="29"/>
      <c r="O11" s="29"/>
    </row>
    <row r="12" spans="1:15" s="20" customFormat="1" ht="46.5" customHeight="1">
      <c r="A12" s="15">
        <v>6</v>
      </c>
      <c r="B12" s="21"/>
      <c r="C12" s="78" t="s">
        <v>225</v>
      </c>
      <c r="D12" s="59">
        <v>40</v>
      </c>
      <c r="E12" s="59" t="s">
        <v>226</v>
      </c>
      <c r="F12" s="15">
        <v>259</v>
      </c>
      <c r="G12" s="26">
        <v>0.00347222222222222</v>
      </c>
      <c r="H12" s="26">
        <v>0.14824074074074076</v>
      </c>
      <c r="I12" s="25">
        <f t="shared" si="0"/>
        <v>0.14476851851851855</v>
      </c>
      <c r="J12" s="60">
        <v>6</v>
      </c>
      <c r="K12" s="27"/>
      <c r="L12" s="28"/>
      <c r="M12" s="29"/>
      <c r="N12" s="29"/>
      <c r="O12" s="29"/>
    </row>
    <row r="13" spans="1:15" s="20" customFormat="1" ht="16.5" customHeight="1">
      <c r="A13" s="15">
        <v>7</v>
      </c>
      <c r="B13" s="21"/>
      <c r="C13" s="78" t="s">
        <v>227</v>
      </c>
      <c r="D13" s="59">
        <v>37</v>
      </c>
      <c r="E13" s="59" t="s">
        <v>16</v>
      </c>
      <c r="F13" s="15">
        <v>257</v>
      </c>
      <c r="G13" s="26">
        <v>0.003472222222222222</v>
      </c>
      <c r="H13" s="26">
        <v>0.1487962962962963</v>
      </c>
      <c r="I13" s="25">
        <f t="shared" si="0"/>
        <v>0.14532407407407408</v>
      </c>
      <c r="J13" s="60">
        <v>7</v>
      </c>
      <c r="K13" s="27"/>
      <c r="L13" s="28"/>
      <c r="M13" s="29"/>
      <c r="N13" s="29"/>
      <c r="O13" s="29"/>
    </row>
    <row r="14" spans="1:15" s="20" customFormat="1" ht="17.25" customHeight="1">
      <c r="A14" s="15">
        <v>8</v>
      </c>
      <c r="B14" s="21"/>
      <c r="C14" s="85" t="s">
        <v>228</v>
      </c>
      <c r="D14" s="55">
        <v>62</v>
      </c>
      <c r="E14" s="59" t="s">
        <v>222</v>
      </c>
      <c r="F14" s="15">
        <v>266</v>
      </c>
      <c r="G14" s="26">
        <v>0.00347222222222222</v>
      </c>
      <c r="H14" s="26">
        <v>0.1489351851851852</v>
      </c>
      <c r="I14" s="25">
        <f t="shared" si="0"/>
        <v>0.145462962962963</v>
      </c>
      <c r="J14" s="60">
        <v>8</v>
      </c>
      <c r="K14" s="27"/>
      <c r="L14" s="28"/>
      <c r="M14" s="29"/>
      <c r="N14" s="29"/>
      <c r="O14" s="29"/>
    </row>
    <row r="15" spans="1:15" s="20" customFormat="1" ht="16.5" customHeight="1">
      <c r="A15" s="15">
        <v>9</v>
      </c>
      <c r="B15" s="21"/>
      <c r="C15" s="78" t="s">
        <v>229</v>
      </c>
      <c r="D15" s="59">
        <v>25</v>
      </c>
      <c r="E15" s="59" t="s">
        <v>16</v>
      </c>
      <c r="F15" s="15">
        <v>263</v>
      </c>
      <c r="G15" s="26">
        <v>0.00347222222222222</v>
      </c>
      <c r="H15" s="26">
        <v>0.15284722222222222</v>
      </c>
      <c r="I15" s="25">
        <f t="shared" si="0"/>
        <v>0.149375</v>
      </c>
      <c r="J15" s="60">
        <v>9</v>
      </c>
      <c r="K15" s="27"/>
      <c r="L15" s="28"/>
      <c r="M15" s="29"/>
      <c r="N15" s="29"/>
      <c r="O15" s="29"/>
    </row>
    <row r="16" spans="1:15" s="20" customFormat="1" ht="17.25" customHeight="1">
      <c r="A16" s="15">
        <v>10</v>
      </c>
      <c r="B16" s="21"/>
      <c r="C16" s="78" t="s">
        <v>230</v>
      </c>
      <c r="D16" s="59">
        <v>66</v>
      </c>
      <c r="E16" s="59" t="s">
        <v>16</v>
      </c>
      <c r="F16" s="60">
        <v>258</v>
      </c>
      <c r="G16" s="26">
        <v>0.003472222222222222</v>
      </c>
      <c r="H16" s="26">
        <v>0.1779861111111111</v>
      </c>
      <c r="I16" s="25">
        <f t="shared" si="0"/>
        <v>0.17451388888888889</v>
      </c>
      <c r="J16" s="60">
        <v>10</v>
      </c>
      <c r="K16" s="27"/>
      <c r="L16" s="28"/>
      <c r="M16" s="29"/>
      <c r="N16" s="29"/>
      <c r="O16" s="29"/>
    </row>
    <row r="17" spans="1:15" s="20" customFormat="1" ht="15.75">
      <c r="A17" s="15">
        <v>11</v>
      </c>
      <c r="B17" s="33"/>
      <c r="C17" s="22" t="s">
        <v>231</v>
      </c>
      <c r="D17" s="59">
        <v>40</v>
      </c>
      <c r="E17" s="59" t="s">
        <v>16</v>
      </c>
      <c r="F17" s="60">
        <v>227</v>
      </c>
      <c r="G17" s="26">
        <v>0.00347222222222222</v>
      </c>
      <c r="H17" s="26"/>
      <c r="I17" s="25" t="s">
        <v>97</v>
      </c>
      <c r="J17" s="60"/>
      <c r="L17" s="28"/>
      <c r="M17" s="29"/>
      <c r="N17" s="29"/>
      <c r="O17" s="29"/>
    </row>
    <row r="18" spans="1:15" s="20" customFormat="1" ht="15.75">
      <c r="A18" s="15">
        <v>12</v>
      </c>
      <c r="B18" s="37"/>
      <c r="C18" s="92" t="s">
        <v>232</v>
      </c>
      <c r="D18" s="61">
        <v>40</v>
      </c>
      <c r="E18" s="86" t="s">
        <v>16</v>
      </c>
      <c r="F18" s="60">
        <v>251</v>
      </c>
      <c r="G18" s="26">
        <v>0.00347222222222222</v>
      </c>
      <c r="H18" s="26"/>
      <c r="I18" s="25" t="s">
        <v>97</v>
      </c>
      <c r="J18" s="60"/>
      <c r="L18" s="28"/>
      <c r="M18" s="29"/>
      <c r="N18" s="29"/>
      <c r="O18" s="40"/>
    </row>
    <row r="19" spans="3:15" ht="18.75">
      <c r="C19" s="68"/>
      <c r="L19" s="10"/>
      <c r="M19" s="10"/>
      <c r="N19" s="10"/>
      <c r="O19" s="10"/>
    </row>
    <row r="20" spans="3:15" ht="18.75" hidden="1">
      <c r="C20" s="68" t="s">
        <v>79</v>
      </c>
      <c r="F20" s="68" t="s">
        <v>80</v>
      </c>
      <c r="L20" s="10"/>
      <c r="M20" s="10"/>
      <c r="N20" s="10"/>
      <c r="O20" s="10"/>
    </row>
    <row r="21" spans="3:15" ht="18.75" hidden="1">
      <c r="C21" s="68"/>
      <c r="L21" s="10"/>
      <c r="M21" s="10"/>
      <c r="N21" s="10"/>
      <c r="O21" s="10"/>
    </row>
    <row r="22" spans="3:15" ht="18.75" hidden="1">
      <c r="C22" s="68" t="s">
        <v>81</v>
      </c>
      <c r="F22" s="68" t="s">
        <v>82</v>
      </c>
      <c r="L22" s="10"/>
      <c r="M22" s="10"/>
      <c r="N22" s="10"/>
      <c r="O22" s="10"/>
    </row>
    <row r="23" spans="3:15" ht="18.75">
      <c r="C23" s="68" t="s">
        <v>79</v>
      </c>
      <c r="D23" s="69"/>
      <c r="E23" s="69"/>
      <c r="F23" s="75">
        <f>'300 м'!F74</f>
        <v>0</v>
      </c>
      <c r="G23" s="75"/>
      <c r="H23" s="75"/>
      <c r="I23" s="75"/>
      <c r="J23" s="93"/>
      <c r="L23" s="10"/>
      <c r="M23" s="10"/>
      <c r="N23" s="10"/>
      <c r="O23" s="10"/>
    </row>
    <row r="24" spans="3:15" ht="18.75">
      <c r="C24" s="68"/>
      <c r="E24" s="10"/>
      <c r="F24" s="75"/>
      <c r="G24" s="75"/>
      <c r="H24" s="75"/>
      <c r="I24" s="75"/>
      <c r="J24" s="93"/>
      <c r="L24" s="10"/>
      <c r="M24" s="10"/>
      <c r="N24" s="10"/>
      <c r="O24" s="10"/>
    </row>
    <row r="25" spans="3:15" ht="18.75">
      <c r="C25" s="68" t="s">
        <v>81</v>
      </c>
      <c r="D25" s="69"/>
      <c r="E25" s="69"/>
      <c r="F25" s="75">
        <f>'2 км'!F45</f>
        <v>0</v>
      </c>
      <c r="G25" s="75"/>
      <c r="H25" s="75"/>
      <c r="I25" s="75"/>
      <c r="J25" s="93"/>
      <c r="L25" s="10"/>
      <c r="M25" s="10"/>
      <c r="N25" s="10"/>
      <c r="O25" s="10"/>
    </row>
  </sheetData>
  <sheetProtection password="CE28" sheet="1" objects="1" scenarios="1"/>
  <mergeCells count="5">
    <mergeCell ref="A1:J1"/>
    <mergeCell ref="A3:J3"/>
    <mergeCell ref="O3:P3"/>
    <mergeCell ref="A4:J4"/>
    <mergeCell ref="A5:J5"/>
  </mergeCells>
  <printOptions/>
  <pageMargins left="0.2902777777777778" right="0.25972222222222224" top="0.39375" bottom="0.39375" header="0.5118055555555555" footer="0.5118055555555555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46"/>
  <sheetViews>
    <sheetView workbookViewId="0" topLeftCell="A1">
      <selection activeCell="E29" sqref="E29"/>
    </sheetView>
  </sheetViews>
  <sheetFormatPr defaultColWidth="9.140625" defaultRowHeight="12.75"/>
  <cols>
    <col min="1" max="1" width="5.00390625" style="1" customWidth="1"/>
    <col min="2" max="2" width="8.140625" style="1" customWidth="1"/>
    <col min="3" max="3" width="33.8515625" style="2" customWidth="1"/>
    <col min="4" max="4" width="10.8515625" style="1" customWidth="1"/>
    <col min="5" max="5" width="22.8515625" style="1" customWidth="1"/>
    <col min="6" max="7" width="9.8515625" style="1" customWidth="1"/>
    <col min="8" max="8" width="10.28125" style="1" customWidth="1"/>
    <col min="9" max="9" width="11.28125" style="1" customWidth="1"/>
    <col min="10" max="10" width="8.421875" style="4" customWidth="1"/>
    <col min="11" max="11" width="9.140625" style="1" customWidth="1"/>
    <col min="12" max="12" width="13.28125" style="1" customWidth="1"/>
    <col min="13" max="13" width="18.421875" style="1" customWidth="1"/>
    <col min="14" max="14" width="9.140625" style="1" customWidth="1"/>
    <col min="15" max="15" width="16.421875" style="1" customWidth="1"/>
    <col min="16" max="16384" width="9.140625" style="1" customWidth="1"/>
  </cols>
  <sheetData>
    <row r="1" spans="1:10" ht="18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.75" customHeight="1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21" customHeight="1">
      <c r="A3" s="53" t="s">
        <v>233</v>
      </c>
      <c r="B3" s="53"/>
      <c r="C3" s="53"/>
      <c r="D3" s="53"/>
      <c r="E3" s="53"/>
      <c r="F3" s="53"/>
      <c r="G3" s="53"/>
      <c r="H3" s="53"/>
      <c r="I3" s="53"/>
      <c r="J3" s="53"/>
    </row>
    <row r="4" spans="1:22" ht="42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7"/>
      <c r="L4" s="7" t="s">
        <v>2</v>
      </c>
      <c r="N4" s="8"/>
      <c r="O4" s="9"/>
      <c r="P4" s="9"/>
      <c r="Q4" s="10"/>
      <c r="R4" s="10"/>
      <c r="S4" s="11"/>
      <c r="T4" s="11"/>
      <c r="U4" s="10"/>
      <c r="V4" s="10"/>
    </row>
    <row r="5" spans="1:11" ht="18.75" customHeight="1">
      <c r="A5" s="27" t="s">
        <v>234</v>
      </c>
      <c r="B5" s="27"/>
      <c r="C5" s="27"/>
      <c r="D5" s="27"/>
      <c r="E5" s="27"/>
      <c r="F5" s="27"/>
      <c r="G5" s="27"/>
      <c r="H5" s="27"/>
      <c r="I5" s="27"/>
      <c r="J5" s="27"/>
      <c r="K5" s="13"/>
    </row>
    <row r="6" spans="1:10" ht="18.75" customHeight="1">
      <c r="A6" s="95" t="s">
        <v>181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s="20" customFormat="1" ht="32.25" customHeight="1">
      <c r="A7" s="15" t="s">
        <v>5</v>
      </c>
      <c r="B7" s="16" t="s">
        <v>6</v>
      </c>
      <c r="C7" s="17" t="s">
        <v>7</v>
      </c>
      <c r="D7" s="16" t="s">
        <v>8</v>
      </c>
      <c r="E7" s="54" t="s">
        <v>9</v>
      </c>
      <c r="F7" s="16" t="s">
        <v>10</v>
      </c>
      <c r="G7" s="16" t="s">
        <v>11</v>
      </c>
      <c r="H7" s="16" t="s">
        <v>12</v>
      </c>
      <c r="I7" s="16" t="s">
        <v>13</v>
      </c>
      <c r="J7" s="16" t="s">
        <v>14</v>
      </c>
    </row>
    <row r="8" spans="1:15" s="20" customFormat="1" ht="16.5" customHeight="1">
      <c r="A8" s="15">
        <v>1</v>
      </c>
      <c r="B8" s="21"/>
      <c r="C8" s="22" t="s">
        <v>235</v>
      </c>
      <c r="D8" s="59">
        <v>8</v>
      </c>
      <c r="E8" s="59" t="s">
        <v>16</v>
      </c>
      <c r="F8" s="24">
        <v>5</v>
      </c>
      <c r="G8" s="25"/>
      <c r="H8" s="25"/>
      <c r="I8" s="26">
        <f aca="true" t="shared" si="0" ref="I8:I39">H8-G8</f>
        <v>0</v>
      </c>
      <c r="J8" s="25"/>
      <c r="K8" s="27"/>
      <c r="L8" s="28"/>
      <c r="M8" s="29"/>
      <c r="N8" s="29"/>
      <c r="O8" s="29"/>
    </row>
    <row r="9" spans="1:15" s="20" customFormat="1" ht="16.5" customHeight="1">
      <c r="A9" s="15">
        <v>2</v>
      </c>
      <c r="B9" s="21"/>
      <c r="C9" s="22" t="s">
        <v>236</v>
      </c>
      <c r="D9" s="59">
        <v>8</v>
      </c>
      <c r="E9" s="59" t="s">
        <v>16</v>
      </c>
      <c r="F9" s="30">
        <v>7</v>
      </c>
      <c r="G9" s="25"/>
      <c r="H9" s="25"/>
      <c r="I9" s="26">
        <f t="shared" si="0"/>
        <v>0</v>
      </c>
      <c r="J9" s="25"/>
      <c r="K9" s="27"/>
      <c r="L9" s="28"/>
      <c r="M9" s="29"/>
      <c r="N9" s="29"/>
      <c r="O9" s="29"/>
    </row>
    <row r="10" spans="1:15" s="20" customFormat="1" ht="16.5" customHeight="1">
      <c r="A10" s="15">
        <v>3</v>
      </c>
      <c r="B10" s="21"/>
      <c r="C10" s="22" t="s">
        <v>237</v>
      </c>
      <c r="D10" s="59">
        <v>8</v>
      </c>
      <c r="E10" s="59" t="s">
        <v>16</v>
      </c>
      <c r="F10" s="30">
        <v>8</v>
      </c>
      <c r="G10" s="25"/>
      <c r="H10" s="25"/>
      <c r="I10" s="26">
        <f t="shared" si="0"/>
        <v>0</v>
      </c>
      <c r="J10" s="25"/>
      <c r="K10" s="27"/>
      <c r="L10" s="28"/>
      <c r="M10" s="29"/>
      <c r="N10" s="29"/>
      <c r="O10" s="29"/>
    </row>
    <row r="11" spans="1:15" s="20" customFormat="1" ht="16.5" customHeight="1">
      <c r="A11" s="15">
        <v>4</v>
      </c>
      <c r="B11" s="21"/>
      <c r="C11" s="22" t="s">
        <v>238</v>
      </c>
      <c r="D11" s="59">
        <v>7</v>
      </c>
      <c r="E11" s="59" t="s">
        <v>16</v>
      </c>
      <c r="F11" s="24">
        <v>9</v>
      </c>
      <c r="G11" s="25"/>
      <c r="H11" s="25"/>
      <c r="I11" s="26">
        <f t="shared" si="0"/>
        <v>0</v>
      </c>
      <c r="J11" s="26"/>
      <c r="K11" s="27"/>
      <c r="L11" s="28"/>
      <c r="M11" s="29"/>
      <c r="N11" s="29"/>
      <c r="O11" s="29"/>
    </row>
    <row r="12" spans="1:15" s="20" customFormat="1" ht="17.25" customHeight="1">
      <c r="A12" s="15">
        <v>5</v>
      </c>
      <c r="B12" s="21"/>
      <c r="C12" s="22" t="s">
        <v>239</v>
      </c>
      <c r="D12" s="59">
        <v>5</v>
      </c>
      <c r="E12" s="59" t="s">
        <v>16</v>
      </c>
      <c r="F12" s="30">
        <v>10</v>
      </c>
      <c r="G12" s="25"/>
      <c r="H12" s="25"/>
      <c r="I12" s="26">
        <f t="shared" si="0"/>
        <v>0</v>
      </c>
      <c r="J12" s="26"/>
      <c r="K12" s="27"/>
      <c r="L12" s="28"/>
      <c r="M12" s="29"/>
      <c r="N12" s="29"/>
      <c r="O12" s="29"/>
    </row>
    <row r="13" spans="1:15" s="20" customFormat="1" ht="16.5" customHeight="1">
      <c r="A13" s="15">
        <v>6</v>
      </c>
      <c r="B13" s="21"/>
      <c r="C13" s="22" t="s">
        <v>240</v>
      </c>
      <c r="D13" s="59">
        <v>6</v>
      </c>
      <c r="E13" s="59" t="s">
        <v>16</v>
      </c>
      <c r="F13" s="30">
        <v>12</v>
      </c>
      <c r="G13" s="25"/>
      <c r="H13" s="25"/>
      <c r="I13" s="26">
        <f t="shared" si="0"/>
        <v>0</v>
      </c>
      <c r="J13" s="26"/>
      <c r="K13" s="27"/>
      <c r="L13" s="28"/>
      <c r="M13" s="29"/>
      <c r="N13" s="29"/>
      <c r="O13" s="29"/>
    </row>
    <row r="14" spans="1:15" s="20" customFormat="1" ht="16.5" customHeight="1">
      <c r="A14" s="15">
        <v>7</v>
      </c>
      <c r="B14" s="96"/>
      <c r="C14" s="22" t="s">
        <v>241</v>
      </c>
      <c r="D14" s="23">
        <v>3</v>
      </c>
      <c r="E14" s="23" t="s">
        <v>16</v>
      </c>
      <c r="F14" s="30">
        <v>25</v>
      </c>
      <c r="G14" s="25"/>
      <c r="H14" s="25"/>
      <c r="I14" s="26">
        <f t="shared" si="0"/>
        <v>0</v>
      </c>
      <c r="J14" s="26"/>
      <c r="K14" s="27"/>
      <c r="L14" s="28"/>
      <c r="M14" s="29"/>
      <c r="N14" s="29"/>
      <c r="O14" s="29"/>
    </row>
    <row r="15" spans="1:15" s="20" customFormat="1" ht="16.5" customHeight="1">
      <c r="A15" s="15">
        <v>8</v>
      </c>
      <c r="B15" s="96"/>
      <c r="C15" s="43" t="s">
        <v>242</v>
      </c>
      <c r="D15" s="23">
        <v>6</v>
      </c>
      <c r="E15" s="23" t="s">
        <v>16</v>
      </c>
      <c r="F15" s="24">
        <v>35</v>
      </c>
      <c r="G15" s="25"/>
      <c r="H15" s="25"/>
      <c r="I15" s="26">
        <f t="shared" si="0"/>
        <v>0</v>
      </c>
      <c r="J15" s="26"/>
      <c r="L15" s="28"/>
      <c r="M15" s="31"/>
      <c r="N15" s="32"/>
      <c r="O15" s="31"/>
    </row>
    <row r="16" spans="1:15" s="20" customFormat="1" ht="17.25">
      <c r="A16" s="15">
        <v>9</v>
      </c>
      <c r="B16" s="45"/>
      <c r="C16" s="43" t="s">
        <v>243</v>
      </c>
      <c r="D16" s="35">
        <v>5</v>
      </c>
      <c r="E16" s="23" t="s">
        <v>16</v>
      </c>
      <c r="F16" s="24">
        <v>38</v>
      </c>
      <c r="G16" s="25"/>
      <c r="H16" s="25"/>
      <c r="I16" s="26">
        <f t="shared" si="0"/>
        <v>0</v>
      </c>
      <c r="J16" s="36"/>
      <c r="L16" s="28"/>
      <c r="M16" s="29"/>
      <c r="N16" s="29"/>
      <c r="O16" s="29"/>
    </row>
    <row r="17" spans="1:15" s="20" customFormat="1" ht="16.5" customHeight="1">
      <c r="A17" s="15">
        <v>10</v>
      </c>
      <c r="B17" s="45"/>
      <c r="C17" s="43" t="s">
        <v>244</v>
      </c>
      <c r="D17" s="35">
        <v>7</v>
      </c>
      <c r="E17" s="23" t="s">
        <v>16</v>
      </c>
      <c r="F17" s="30">
        <v>39</v>
      </c>
      <c r="G17" s="25"/>
      <c r="H17" s="25"/>
      <c r="I17" s="26">
        <f t="shared" si="0"/>
        <v>0</v>
      </c>
      <c r="J17" s="36"/>
      <c r="L17" s="28"/>
      <c r="M17" s="29"/>
      <c r="N17" s="29"/>
      <c r="O17" s="29"/>
    </row>
    <row r="18" spans="1:15" s="20" customFormat="1" ht="17.25">
      <c r="A18" s="15">
        <v>11</v>
      </c>
      <c r="B18" s="17"/>
      <c r="C18" s="43" t="s">
        <v>245</v>
      </c>
      <c r="D18" s="39">
        <v>10</v>
      </c>
      <c r="E18" s="23" t="s">
        <v>16</v>
      </c>
      <c r="F18" s="30">
        <v>45</v>
      </c>
      <c r="G18" s="25"/>
      <c r="H18" s="25"/>
      <c r="I18" s="26">
        <f t="shared" si="0"/>
        <v>0</v>
      </c>
      <c r="J18" s="36"/>
      <c r="L18" s="28"/>
      <c r="M18" s="29"/>
      <c r="N18" s="29"/>
      <c r="O18" s="40"/>
    </row>
    <row r="19" spans="1:15" s="20" customFormat="1" ht="16.5" customHeight="1">
      <c r="A19" s="15">
        <v>12</v>
      </c>
      <c r="B19" s="33"/>
      <c r="C19" s="43" t="s">
        <v>246</v>
      </c>
      <c r="D19" s="55">
        <v>8</v>
      </c>
      <c r="E19" s="23" t="s">
        <v>16</v>
      </c>
      <c r="F19" s="24">
        <v>46</v>
      </c>
      <c r="G19" s="25"/>
      <c r="H19" s="25"/>
      <c r="I19" s="26">
        <f t="shared" si="0"/>
        <v>0</v>
      </c>
      <c r="J19" s="36"/>
      <c r="L19" s="28"/>
      <c r="M19" s="29"/>
      <c r="N19" s="29"/>
      <c r="O19" s="29"/>
    </row>
    <row r="20" spans="1:15" s="20" customFormat="1" ht="17.25">
      <c r="A20" s="15">
        <v>13</v>
      </c>
      <c r="B20" s="33"/>
      <c r="C20" s="43" t="s">
        <v>247</v>
      </c>
      <c r="D20" s="55">
        <v>8</v>
      </c>
      <c r="E20" s="23" t="s">
        <v>16</v>
      </c>
      <c r="F20" s="24">
        <v>49</v>
      </c>
      <c r="G20" s="25"/>
      <c r="H20" s="25"/>
      <c r="I20" s="26">
        <f t="shared" si="0"/>
        <v>0</v>
      </c>
      <c r="J20" s="36"/>
      <c r="L20" s="28"/>
      <c r="M20" s="29"/>
      <c r="N20" s="29"/>
      <c r="O20" s="29"/>
    </row>
    <row r="21" spans="1:15" s="20" customFormat="1" ht="16.5" customHeight="1">
      <c r="A21" s="15">
        <v>14</v>
      </c>
      <c r="B21" s="33"/>
      <c r="C21" s="43" t="s">
        <v>248</v>
      </c>
      <c r="D21" s="55">
        <v>8</v>
      </c>
      <c r="E21" s="23" t="s">
        <v>16</v>
      </c>
      <c r="F21" s="30">
        <v>51</v>
      </c>
      <c r="G21" s="25"/>
      <c r="H21" s="25"/>
      <c r="I21" s="26">
        <f t="shared" si="0"/>
        <v>0</v>
      </c>
      <c r="J21" s="36"/>
      <c r="L21" s="28"/>
      <c r="M21" s="29"/>
      <c r="N21" s="29"/>
      <c r="O21" s="29"/>
    </row>
    <row r="22" spans="1:15" s="20" customFormat="1" ht="17.25">
      <c r="A22" s="15">
        <v>15</v>
      </c>
      <c r="B22" s="37"/>
      <c r="C22" s="43" t="s">
        <v>249</v>
      </c>
      <c r="D22" s="61">
        <v>13</v>
      </c>
      <c r="E22" s="23" t="s">
        <v>16</v>
      </c>
      <c r="F22" s="30">
        <v>56</v>
      </c>
      <c r="G22" s="25"/>
      <c r="H22" s="25"/>
      <c r="I22" s="26">
        <f t="shared" si="0"/>
        <v>0</v>
      </c>
      <c r="J22" s="36"/>
      <c r="L22" s="28"/>
      <c r="M22" s="29"/>
      <c r="N22" s="29"/>
      <c r="O22" s="40"/>
    </row>
    <row r="23" spans="1:15" s="20" customFormat="1" ht="16.5" customHeight="1">
      <c r="A23" s="15">
        <v>16</v>
      </c>
      <c r="B23" s="33"/>
      <c r="C23" s="43" t="s">
        <v>250</v>
      </c>
      <c r="D23" s="55">
        <v>6</v>
      </c>
      <c r="E23" s="23" t="s">
        <v>16</v>
      </c>
      <c r="F23" s="24">
        <v>57</v>
      </c>
      <c r="G23" s="25"/>
      <c r="H23" s="25"/>
      <c r="I23" s="26">
        <f t="shared" si="0"/>
        <v>0</v>
      </c>
      <c r="J23" s="36"/>
      <c r="L23" s="28"/>
      <c r="M23" s="29"/>
      <c r="N23" s="29"/>
      <c r="O23" s="29"/>
    </row>
    <row r="24" spans="1:15" s="20" customFormat="1" ht="16.5" customHeight="1">
      <c r="A24" s="15">
        <v>17</v>
      </c>
      <c r="B24" s="33"/>
      <c r="C24" s="43" t="s">
        <v>251</v>
      </c>
      <c r="D24" s="55">
        <v>7</v>
      </c>
      <c r="E24" s="23" t="s">
        <v>16</v>
      </c>
      <c r="F24" s="24">
        <v>61</v>
      </c>
      <c r="G24" s="25"/>
      <c r="H24" s="25"/>
      <c r="I24" s="26">
        <f t="shared" si="0"/>
        <v>0</v>
      </c>
      <c r="J24" s="36"/>
      <c r="L24" s="28"/>
      <c r="M24" s="29"/>
      <c r="N24" s="29"/>
      <c r="O24" s="29"/>
    </row>
    <row r="25" spans="1:15" s="20" customFormat="1" ht="17.25">
      <c r="A25" s="15">
        <v>18</v>
      </c>
      <c r="B25" s="33"/>
      <c r="C25" s="43" t="s">
        <v>252</v>
      </c>
      <c r="D25" s="41">
        <v>8</v>
      </c>
      <c r="E25" s="23" t="s">
        <v>16</v>
      </c>
      <c r="F25" s="30">
        <v>62</v>
      </c>
      <c r="G25" s="25"/>
      <c r="H25" s="25"/>
      <c r="I25" s="26">
        <f t="shared" si="0"/>
        <v>0</v>
      </c>
      <c r="J25" s="26"/>
      <c r="L25" s="28"/>
      <c r="M25" s="29"/>
      <c r="N25" s="29"/>
      <c r="O25" s="29"/>
    </row>
    <row r="26" spans="1:15" s="20" customFormat="1" ht="17.25">
      <c r="A26" s="15">
        <v>19</v>
      </c>
      <c r="B26" s="33"/>
      <c r="C26" s="43" t="s">
        <v>253</v>
      </c>
      <c r="D26" s="57">
        <v>10</v>
      </c>
      <c r="E26" s="23" t="s">
        <v>16</v>
      </c>
      <c r="F26" s="30">
        <v>65</v>
      </c>
      <c r="G26" s="25"/>
      <c r="H26" s="25"/>
      <c r="I26" s="26">
        <f t="shared" si="0"/>
        <v>0</v>
      </c>
      <c r="J26" s="26"/>
      <c r="L26" s="28"/>
      <c r="M26" s="29"/>
      <c r="N26" s="29"/>
      <c r="O26" s="29"/>
    </row>
    <row r="27" spans="1:15" s="20" customFormat="1" ht="16.5" customHeight="1">
      <c r="A27" s="15">
        <v>20</v>
      </c>
      <c r="B27" s="33"/>
      <c r="C27" s="43" t="s">
        <v>254</v>
      </c>
      <c r="D27" s="35">
        <v>11</v>
      </c>
      <c r="E27" s="23" t="s">
        <v>16</v>
      </c>
      <c r="F27" s="24">
        <v>66</v>
      </c>
      <c r="G27" s="25"/>
      <c r="H27" s="25"/>
      <c r="I27" s="26">
        <f t="shared" si="0"/>
        <v>0</v>
      </c>
      <c r="J27" s="36"/>
      <c r="L27" s="28"/>
      <c r="M27" s="29"/>
      <c r="N27" s="29"/>
      <c r="O27" s="29"/>
    </row>
    <row r="28" spans="1:15" s="20" customFormat="1" ht="17.25">
      <c r="A28" s="15">
        <v>21</v>
      </c>
      <c r="B28" s="33"/>
      <c r="C28" s="43" t="s">
        <v>255</v>
      </c>
      <c r="D28" s="57">
        <v>4</v>
      </c>
      <c r="E28" s="23" t="s">
        <v>16</v>
      </c>
      <c r="F28" s="30">
        <v>71</v>
      </c>
      <c r="G28" s="25"/>
      <c r="H28" s="25"/>
      <c r="I28" s="26">
        <f t="shared" si="0"/>
        <v>0</v>
      </c>
      <c r="J28" s="26"/>
      <c r="L28" s="28"/>
      <c r="M28" s="29"/>
      <c r="N28" s="29"/>
      <c r="O28" s="29"/>
    </row>
    <row r="29" spans="1:15" s="20" customFormat="1" ht="17.25">
      <c r="A29" s="15">
        <v>22</v>
      </c>
      <c r="B29" s="33"/>
      <c r="C29" s="43" t="s">
        <v>256</v>
      </c>
      <c r="D29" s="57">
        <v>10</v>
      </c>
      <c r="E29" s="23" t="s">
        <v>16</v>
      </c>
      <c r="F29" s="30">
        <v>72</v>
      </c>
      <c r="G29" s="25"/>
      <c r="H29" s="25"/>
      <c r="I29" s="26">
        <f t="shared" si="0"/>
        <v>0</v>
      </c>
      <c r="J29" s="26"/>
      <c r="L29" s="28"/>
      <c r="M29" s="29"/>
      <c r="N29" s="29"/>
      <c r="O29" s="29"/>
    </row>
    <row r="30" spans="1:15" s="20" customFormat="1" ht="17.25">
      <c r="A30" s="15">
        <v>23</v>
      </c>
      <c r="B30" s="33"/>
      <c r="C30" s="43" t="s">
        <v>257</v>
      </c>
      <c r="D30" s="57">
        <v>8</v>
      </c>
      <c r="E30" s="23" t="s">
        <v>16</v>
      </c>
      <c r="F30" s="30">
        <v>73</v>
      </c>
      <c r="G30" s="25"/>
      <c r="H30" s="25"/>
      <c r="I30" s="26">
        <f t="shared" si="0"/>
        <v>0</v>
      </c>
      <c r="J30" s="26"/>
      <c r="L30" s="28"/>
      <c r="M30" s="29"/>
      <c r="N30" s="29"/>
      <c r="O30" s="29"/>
    </row>
    <row r="31" spans="1:15" s="20" customFormat="1" ht="16.5" customHeight="1">
      <c r="A31" s="15">
        <v>24</v>
      </c>
      <c r="B31" s="33"/>
      <c r="C31" s="43" t="s">
        <v>258</v>
      </c>
      <c r="D31" s="35">
        <v>10</v>
      </c>
      <c r="E31" s="23" t="s">
        <v>16</v>
      </c>
      <c r="F31" s="24">
        <v>74</v>
      </c>
      <c r="G31" s="25"/>
      <c r="H31" s="25"/>
      <c r="I31" s="26">
        <f t="shared" si="0"/>
        <v>0</v>
      </c>
      <c r="J31" s="36"/>
      <c r="L31" s="28"/>
      <c r="M31" s="29"/>
      <c r="N31" s="29"/>
      <c r="O31" s="29"/>
    </row>
    <row r="32" spans="1:15" s="20" customFormat="1" ht="17.25">
      <c r="A32" s="15">
        <v>25</v>
      </c>
      <c r="B32" s="33"/>
      <c r="C32" s="43" t="s">
        <v>259</v>
      </c>
      <c r="D32" s="57">
        <v>6</v>
      </c>
      <c r="E32" s="23" t="s">
        <v>16</v>
      </c>
      <c r="F32" s="30">
        <v>76</v>
      </c>
      <c r="G32" s="25"/>
      <c r="H32" s="25"/>
      <c r="I32" s="26">
        <f t="shared" si="0"/>
        <v>0</v>
      </c>
      <c r="J32" s="26"/>
      <c r="L32" s="28"/>
      <c r="M32" s="29"/>
      <c r="N32" s="29"/>
      <c r="O32" s="29"/>
    </row>
    <row r="33" spans="1:15" s="20" customFormat="1" ht="17.25">
      <c r="A33" s="15">
        <v>26</v>
      </c>
      <c r="B33" s="33"/>
      <c r="C33" s="43" t="s">
        <v>260</v>
      </c>
      <c r="D33" s="57">
        <v>8</v>
      </c>
      <c r="E33" s="23" t="s">
        <v>16</v>
      </c>
      <c r="F33" s="30">
        <v>80</v>
      </c>
      <c r="G33" s="25"/>
      <c r="H33" s="25"/>
      <c r="I33" s="26">
        <f t="shared" si="0"/>
        <v>0</v>
      </c>
      <c r="J33" s="26"/>
      <c r="L33" s="28"/>
      <c r="M33" s="29"/>
      <c r="N33" s="29"/>
      <c r="O33" s="29"/>
    </row>
    <row r="34" spans="1:15" s="20" customFormat="1" ht="17.25">
      <c r="A34" s="15">
        <v>27</v>
      </c>
      <c r="B34" s="33"/>
      <c r="C34" s="34" t="s">
        <v>261</v>
      </c>
      <c r="D34" s="71">
        <v>9</v>
      </c>
      <c r="E34" s="23" t="s">
        <v>16</v>
      </c>
      <c r="F34" s="30">
        <v>82</v>
      </c>
      <c r="G34" s="25"/>
      <c r="H34" s="25"/>
      <c r="I34" s="26">
        <f t="shared" si="0"/>
        <v>0</v>
      </c>
      <c r="J34" s="26"/>
      <c r="L34" s="28"/>
      <c r="M34" s="29"/>
      <c r="N34" s="29"/>
      <c r="O34" s="29"/>
    </row>
    <row r="35" spans="1:15" s="20" customFormat="1" ht="16.5" customHeight="1">
      <c r="A35" s="15">
        <v>28</v>
      </c>
      <c r="B35" s="33"/>
      <c r="C35" s="34" t="s">
        <v>262</v>
      </c>
      <c r="D35" s="55">
        <v>6</v>
      </c>
      <c r="E35" s="23" t="s">
        <v>16</v>
      </c>
      <c r="F35" s="24">
        <v>81</v>
      </c>
      <c r="G35" s="25"/>
      <c r="H35" s="25"/>
      <c r="I35" s="26">
        <f t="shared" si="0"/>
        <v>0</v>
      </c>
      <c r="J35" s="36"/>
      <c r="L35" s="28"/>
      <c r="M35" s="29"/>
      <c r="N35" s="29"/>
      <c r="O35" s="29"/>
    </row>
    <row r="36" spans="1:15" s="20" customFormat="1" ht="17.25">
      <c r="A36" s="15">
        <v>29</v>
      </c>
      <c r="B36" s="45"/>
      <c r="C36" s="43" t="s">
        <v>263</v>
      </c>
      <c r="D36" s="35">
        <v>12</v>
      </c>
      <c r="E36" s="59" t="s">
        <v>16</v>
      </c>
      <c r="F36" s="15">
        <v>141</v>
      </c>
      <c r="G36" s="25"/>
      <c r="H36" s="25"/>
      <c r="I36" s="26">
        <f t="shared" si="0"/>
        <v>0</v>
      </c>
      <c r="J36" s="36"/>
      <c r="L36" s="28"/>
      <c r="M36" s="29"/>
      <c r="N36" s="29"/>
      <c r="O36" s="29"/>
    </row>
    <row r="37" spans="1:15" s="20" customFormat="1" ht="16.5" customHeight="1">
      <c r="A37" s="15">
        <v>30</v>
      </c>
      <c r="B37" s="45"/>
      <c r="C37" s="43" t="s">
        <v>264</v>
      </c>
      <c r="D37" s="35">
        <v>5</v>
      </c>
      <c r="E37" s="59" t="s">
        <v>16</v>
      </c>
      <c r="F37" s="60">
        <v>142</v>
      </c>
      <c r="G37" s="25"/>
      <c r="H37" s="25"/>
      <c r="I37" s="26">
        <f t="shared" si="0"/>
        <v>0</v>
      </c>
      <c r="J37" s="36"/>
      <c r="L37" s="28"/>
      <c r="M37" s="29"/>
      <c r="N37" s="29"/>
      <c r="O37" s="29"/>
    </row>
    <row r="38" spans="1:15" s="20" customFormat="1" ht="17.25">
      <c r="A38" s="15">
        <v>31</v>
      </c>
      <c r="B38" s="45"/>
      <c r="C38" s="43" t="s">
        <v>265</v>
      </c>
      <c r="D38" s="35">
        <v>9</v>
      </c>
      <c r="E38" s="59" t="s">
        <v>16</v>
      </c>
      <c r="F38" s="15">
        <v>149</v>
      </c>
      <c r="G38" s="25"/>
      <c r="H38" s="25"/>
      <c r="I38" s="26">
        <f t="shared" si="0"/>
        <v>0</v>
      </c>
      <c r="J38" s="36"/>
      <c r="L38" s="28"/>
      <c r="M38" s="29"/>
      <c r="N38" s="29"/>
      <c r="O38" s="29"/>
    </row>
    <row r="39" spans="1:15" s="20" customFormat="1" ht="17.25">
      <c r="A39" s="15">
        <v>32</v>
      </c>
      <c r="B39" s="17"/>
      <c r="C39" s="43" t="s">
        <v>266</v>
      </c>
      <c r="D39" s="39">
        <v>11</v>
      </c>
      <c r="E39" s="59" t="s">
        <v>16</v>
      </c>
      <c r="F39" s="60">
        <v>114</v>
      </c>
      <c r="G39" s="25"/>
      <c r="H39" s="25"/>
      <c r="I39" s="26">
        <f t="shared" si="0"/>
        <v>0</v>
      </c>
      <c r="J39" s="36"/>
      <c r="L39" s="28"/>
      <c r="M39" s="29"/>
      <c r="N39" s="29"/>
      <c r="O39" s="40"/>
    </row>
    <row r="40" spans="3:15" ht="18.75">
      <c r="C40" s="47"/>
      <c r="L40" s="10"/>
      <c r="M40" s="10"/>
      <c r="N40" s="10"/>
      <c r="O40" s="10"/>
    </row>
    <row r="41" spans="3:15" ht="18.75">
      <c r="C41" s="47" t="s">
        <v>79</v>
      </c>
      <c r="F41" s="68" t="s">
        <v>80</v>
      </c>
      <c r="L41" s="10"/>
      <c r="M41" s="10"/>
      <c r="N41" s="10"/>
      <c r="O41" s="10"/>
    </row>
    <row r="42" spans="3:15" ht="18.75">
      <c r="C42" s="47"/>
      <c r="L42" s="10"/>
      <c r="M42" s="10"/>
      <c r="N42" s="10"/>
      <c r="O42" s="10"/>
    </row>
    <row r="43" spans="3:15" ht="18.75">
      <c r="C43" s="47" t="s">
        <v>81</v>
      </c>
      <c r="F43" s="68" t="s">
        <v>82</v>
      </c>
      <c r="L43" s="10"/>
      <c r="M43" s="10"/>
      <c r="N43" s="10"/>
      <c r="O43" s="10"/>
    </row>
    <row r="44" spans="3:15" ht="18.75">
      <c r="C44" s="47" t="s">
        <v>79</v>
      </c>
      <c r="D44" s="69"/>
      <c r="E44" s="69"/>
      <c r="F44" s="75" t="s">
        <v>80</v>
      </c>
      <c r="G44" s="75"/>
      <c r="H44" s="75"/>
      <c r="I44" s="75"/>
      <c r="L44" s="10"/>
      <c r="M44" s="10"/>
      <c r="N44" s="10"/>
      <c r="O44" s="10"/>
    </row>
    <row r="45" spans="3:15" ht="18.75">
      <c r="C45" s="47"/>
      <c r="F45" s="75"/>
      <c r="G45" s="75"/>
      <c r="H45" s="75"/>
      <c r="I45" s="75"/>
      <c r="L45" s="10"/>
      <c r="M45" s="10"/>
      <c r="N45" s="10"/>
      <c r="O45" s="10"/>
    </row>
    <row r="46" spans="3:15" ht="18.75">
      <c r="C46" s="47" t="s">
        <v>81</v>
      </c>
      <c r="D46" s="69"/>
      <c r="E46" s="69"/>
      <c r="F46" s="75" t="s">
        <v>82</v>
      </c>
      <c r="G46" s="75"/>
      <c r="H46" s="75"/>
      <c r="I46" s="75"/>
      <c r="L46" s="10"/>
      <c r="M46" s="10"/>
      <c r="N46" s="10"/>
      <c r="O46" s="10"/>
    </row>
  </sheetData>
  <sheetProtection selectLockedCells="1" selectUnlockedCells="1"/>
  <mergeCells count="6">
    <mergeCell ref="A1:J1"/>
    <mergeCell ref="A3:J3"/>
    <mergeCell ref="A4:J4"/>
    <mergeCell ref="O4:P4"/>
    <mergeCell ref="A5:J5"/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V51"/>
  <sheetViews>
    <sheetView workbookViewId="0" topLeftCell="A1">
      <selection activeCell="C18" sqref="C18"/>
    </sheetView>
  </sheetViews>
  <sheetFormatPr defaultColWidth="9.140625" defaultRowHeight="12.75"/>
  <cols>
    <col min="1" max="1" width="4.140625" style="1" customWidth="1"/>
    <col min="2" max="2" width="16.7109375" style="97" customWidth="1"/>
    <col min="3" max="3" width="26.140625" style="52" customWidth="1"/>
    <col min="4" max="4" width="9.00390625" style="1" customWidth="1"/>
    <col min="5" max="5" width="15.140625" style="1" customWidth="1"/>
    <col min="6" max="6" width="8.28125" style="1" customWidth="1"/>
    <col min="7" max="7" width="9.00390625" style="1" customWidth="1"/>
    <col min="8" max="8" width="10.28125" style="1" customWidth="1"/>
    <col min="9" max="9" width="11.28125" style="1" customWidth="1"/>
    <col min="10" max="10" width="8.421875" style="4" customWidth="1"/>
    <col min="11" max="11" width="9.140625" style="1" customWidth="1"/>
    <col min="12" max="12" width="13.28125" style="1" customWidth="1"/>
    <col min="13" max="13" width="18.421875" style="1" customWidth="1"/>
    <col min="14" max="14" width="9.140625" style="1" customWidth="1"/>
    <col min="15" max="15" width="16.421875" style="1" customWidth="1"/>
    <col min="16" max="16384" width="9.140625" style="1" customWidth="1"/>
  </cols>
  <sheetData>
    <row r="1" spans="1:10" ht="18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.75" customHeight="1">
      <c r="A2" s="3"/>
      <c r="B2" s="98"/>
      <c r="C2" s="3"/>
      <c r="D2" s="3"/>
      <c r="E2" s="3"/>
      <c r="F2" s="3"/>
      <c r="G2" s="3"/>
      <c r="H2" s="3"/>
      <c r="I2" s="3"/>
      <c r="J2" s="3"/>
    </row>
    <row r="3" spans="1:10" ht="20.25" customHeight="1">
      <c r="A3" s="53" t="str">
        <f>'[1]300 м'!A3:J3</f>
        <v> П Р О Т О К О Л</v>
      </c>
      <c r="B3" s="53"/>
      <c r="C3" s="53"/>
      <c r="D3" s="53"/>
      <c r="E3" s="53"/>
      <c r="F3" s="53"/>
      <c r="G3" s="53"/>
      <c r="H3" s="53"/>
      <c r="I3" s="53"/>
      <c r="J3" s="53"/>
    </row>
    <row r="4" spans="1:22" ht="42.75" customHeight="1">
      <c r="A4" s="6" t="s">
        <v>267</v>
      </c>
      <c r="B4" s="6"/>
      <c r="C4" s="6"/>
      <c r="D4" s="6"/>
      <c r="E4" s="6"/>
      <c r="F4" s="6"/>
      <c r="G4" s="6"/>
      <c r="H4" s="6"/>
      <c r="I4" s="6"/>
      <c r="J4" s="6"/>
      <c r="K4" s="7"/>
      <c r="L4" s="7" t="s">
        <v>2</v>
      </c>
      <c r="N4" s="8"/>
      <c r="O4" s="9"/>
      <c r="P4" s="9"/>
      <c r="Q4" s="10"/>
      <c r="R4" s="10"/>
      <c r="S4" s="11"/>
      <c r="T4" s="11"/>
      <c r="U4" s="10"/>
      <c r="V4" s="10"/>
    </row>
    <row r="5" spans="1:11" ht="18.75" customHeight="1">
      <c r="A5" s="27" t="s">
        <v>268</v>
      </c>
      <c r="B5" s="27"/>
      <c r="C5" s="27"/>
      <c r="D5" s="27"/>
      <c r="E5" s="27"/>
      <c r="F5" s="27"/>
      <c r="G5" s="27"/>
      <c r="H5" s="27"/>
      <c r="I5" s="27"/>
      <c r="J5" s="27"/>
      <c r="K5" s="13"/>
    </row>
    <row r="6" spans="1:10" ht="18.75" customHeight="1">
      <c r="A6" s="95" t="s">
        <v>181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s="20" customFormat="1" ht="32.25" customHeight="1">
      <c r="A7" s="15" t="s">
        <v>5</v>
      </c>
      <c r="B7" s="60" t="s">
        <v>6</v>
      </c>
      <c r="C7" s="37" t="s">
        <v>7</v>
      </c>
      <c r="D7" s="16" t="s">
        <v>8</v>
      </c>
      <c r="E7" s="54" t="s">
        <v>9</v>
      </c>
      <c r="F7" s="16" t="s">
        <v>10</v>
      </c>
      <c r="G7" s="16" t="s">
        <v>11</v>
      </c>
      <c r="H7" s="16" t="s">
        <v>12</v>
      </c>
      <c r="I7" s="16" t="s">
        <v>13</v>
      </c>
      <c r="J7" s="16" t="s">
        <v>14</v>
      </c>
    </row>
    <row r="8" spans="1:15" s="20" customFormat="1" ht="31.5">
      <c r="A8" s="15">
        <v>1</v>
      </c>
      <c r="B8" s="55" t="s">
        <v>86</v>
      </c>
      <c r="C8" s="56" t="s">
        <v>269</v>
      </c>
      <c r="D8" s="35">
        <v>11</v>
      </c>
      <c r="E8" s="59" t="s">
        <v>16</v>
      </c>
      <c r="F8" s="60">
        <v>128</v>
      </c>
      <c r="G8" s="26">
        <v>0.00138888888888889</v>
      </c>
      <c r="H8" s="26">
        <v>0.008344907407407409</v>
      </c>
      <c r="I8" s="25">
        <f aca="true" t="shared" si="0" ref="I8:I16">H8-G8</f>
        <v>0.0069560185185185185</v>
      </c>
      <c r="J8" s="58">
        <v>1</v>
      </c>
      <c r="K8" s="27"/>
      <c r="L8" s="28"/>
      <c r="M8" s="29"/>
      <c r="N8" s="29"/>
      <c r="O8" s="29"/>
    </row>
    <row r="9" spans="1:15" s="20" customFormat="1" ht="31.5">
      <c r="A9" s="15">
        <v>2</v>
      </c>
      <c r="B9" s="55" t="s">
        <v>86</v>
      </c>
      <c r="C9" s="22" t="s">
        <v>270</v>
      </c>
      <c r="D9" s="59">
        <v>10</v>
      </c>
      <c r="E9" s="59" t="s">
        <v>16</v>
      </c>
      <c r="F9" s="15">
        <v>89</v>
      </c>
      <c r="G9" s="26">
        <v>0.00138888888888889</v>
      </c>
      <c r="H9" s="26">
        <v>0.008414351851851852</v>
      </c>
      <c r="I9" s="25">
        <f t="shared" si="0"/>
        <v>0.007025462962962962</v>
      </c>
      <c r="J9" s="58">
        <v>2</v>
      </c>
      <c r="K9" s="27"/>
      <c r="L9" s="28"/>
      <c r="M9" s="29"/>
      <c r="N9" s="29"/>
      <c r="O9" s="29"/>
    </row>
    <row r="10" spans="1:15" s="20" customFormat="1" ht="17.25">
      <c r="A10" s="15">
        <v>3</v>
      </c>
      <c r="B10" s="55" t="s">
        <v>86</v>
      </c>
      <c r="C10" s="22" t="s">
        <v>271</v>
      </c>
      <c r="D10" s="59">
        <v>9</v>
      </c>
      <c r="E10" s="59" t="s">
        <v>16</v>
      </c>
      <c r="F10" s="60">
        <v>88</v>
      </c>
      <c r="G10" s="26">
        <v>0.001388888888888889</v>
      </c>
      <c r="H10" s="26">
        <v>0.008645833333333333</v>
      </c>
      <c r="I10" s="25">
        <f t="shared" si="0"/>
        <v>0.007256944444444444</v>
      </c>
      <c r="J10" s="58">
        <v>3</v>
      </c>
      <c r="K10" s="27"/>
      <c r="L10" s="28"/>
      <c r="M10" s="29"/>
      <c r="N10" s="29"/>
      <c r="O10" s="29"/>
    </row>
    <row r="11" spans="1:15" s="20" customFormat="1" ht="16.5" customHeight="1">
      <c r="A11" s="15">
        <v>4</v>
      </c>
      <c r="B11" s="55" t="s">
        <v>86</v>
      </c>
      <c r="C11" s="56" t="s">
        <v>272</v>
      </c>
      <c r="D11" s="35">
        <v>9</v>
      </c>
      <c r="E11" s="59" t="s">
        <v>16</v>
      </c>
      <c r="F11" s="60">
        <v>112</v>
      </c>
      <c r="G11" s="26">
        <v>0.00138888888888889</v>
      </c>
      <c r="H11" s="26">
        <v>0.008796296296296297</v>
      </c>
      <c r="I11" s="25">
        <f t="shared" si="0"/>
        <v>0.007407407407407407</v>
      </c>
      <c r="J11" s="60">
        <v>4</v>
      </c>
      <c r="K11" s="27"/>
      <c r="L11" s="28"/>
      <c r="M11" s="29"/>
      <c r="N11" s="29"/>
      <c r="O11" s="29"/>
    </row>
    <row r="12" spans="1:15" s="20" customFormat="1" ht="31.5">
      <c r="A12" s="15">
        <v>5</v>
      </c>
      <c r="B12" s="55" t="s">
        <v>86</v>
      </c>
      <c r="C12" s="56" t="s">
        <v>273</v>
      </c>
      <c r="D12" s="59">
        <v>10</v>
      </c>
      <c r="E12" s="59" t="s">
        <v>16</v>
      </c>
      <c r="F12" s="60">
        <v>92</v>
      </c>
      <c r="G12" s="26">
        <v>0.00138888888888889</v>
      </c>
      <c r="H12" s="26">
        <v>0.008900462962962962</v>
      </c>
      <c r="I12" s="25">
        <f t="shared" si="0"/>
        <v>0.007511574074074072</v>
      </c>
      <c r="J12" s="60">
        <v>5</v>
      </c>
      <c r="L12" s="28"/>
      <c r="M12" s="31"/>
      <c r="N12" s="32"/>
      <c r="O12" s="31"/>
    </row>
    <row r="13" spans="1:15" s="20" customFormat="1" ht="31.5">
      <c r="A13" s="15">
        <v>6</v>
      </c>
      <c r="B13" s="55" t="s">
        <v>86</v>
      </c>
      <c r="C13" s="22" t="s">
        <v>274</v>
      </c>
      <c r="D13" s="23">
        <v>9</v>
      </c>
      <c r="E13" s="59" t="s">
        <v>16</v>
      </c>
      <c r="F13" s="60">
        <v>90</v>
      </c>
      <c r="G13" s="26">
        <v>0.00138888888888889</v>
      </c>
      <c r="H13" s="26">
        <v>0.00912037037037037</v>
      </c>
      <c r="I13" s="25">
        <f t="shared" si="0"/>
        <v>0.007731481481481481</v>
      </c>
      <c r="J13" s="60">
        <v>6</v>
      </c>
      <c r="L13" s="28"/>
      <c r="M13" s="29"/>
      <c r="N13" s="29"/>
      <c r="O13" s="29"/>
    </row>
    <row r="14" spans="1:15" s="20" customFormat="1" ht="31.5">
      <c r="A14" s="15">
        <v>7</v>
      </c>
      <c r="B14" s="55" t="s">
        <v>86</v>
      </c>
      <c r="C14" s="56" t="s">
        <v>275</v>
      </c>
      <c r="D14" s="35">
        <v>11</v>
      </c>
      <c r="E14" s="59" t="s">
        <v>16</v>
      </c>
      <c r="F14" s="15">
        <v>107</v>
      </c>
      <c r="G14" s="26">
        <v>0.00138888888888889</v>
      </c>
      <c r="H14" s="26">
        <v>0.013310185185185187</v>
      </c>
      <c r="I14" s="25">
        <f t="shared" si="0"/>
        <v>0.011921296296296298</v>
      </c>
      <c r="J14" s="60">
        <v>7</v>
      </c>
      <c r="L14" s="28"/>
      <c r="M14" s="29"/>
      <c r="N14" s="29"/>
      <c r="O14" s="29"/>
    </row>
    <row r="15" spans="1:15" s="20" customFormat="1" ht="31.5">
      <c r="A15" s="15">
        <v>8</v>
      </c>
      <c r="B15" s="55" t="s">
        <v>86</v>
      </c>
      <c r="C15" s="56" t="s">
        <v>276</v>
      </c>
      <c r="D15" s="39">
        <v>11</v>
      </c>
      <c r="E15" s="59" t="s">
        <v>16</v>
      </c>
      <c r="F15" s="60">
        <v>106</v>
      </c>
      <c r="G15" s="26">
        <v>0.00138888888888889</v>
      </c>
      <c r="H15" s="26">
        <v>0.01332175925925926</v>
      </c>
      <c r="I15" s="25">
        <f t="shared" si="0"/>
        <v>0.011932870370370371</v>
      </c>
      <c r="J15" s="60">
        <v>8</v>
      </c>
      <c r="L15" s="28"/>
      <c r="M15" s="29"/>
      <c r="N15" s="29"/>
      <c r="O15" s="40"/>
    </row>
    <row r="16" spans="1:15" s="20" customFormat="1" ht="16.5" customHeight="1">
      <c r="A16" s="15">
        <v>9</v>
      </c>
      <c r="B16" s="55" t="s">
        <v>86</v>
      </c>
      <c r="C16" s="56" t="s">
        <v>277</v>
      </c>
      <c r="D16" s="35">
        <v>9</v>
      </c>
      <c r="E16" s="59" t="s">
        <v>16</v>
      </c>
      <c r="F16" s="15">
        <v>111</v>
      </c>
      <c r="G16" s="26">
        <v>0.00138888888888889</v>
      </c>
      <c r="H16" s="26">
        <v>0.017893518518518517</v>
      </c>
      <c r="I16" s="25">
        <f t="shared" si="0"/>
        <v>0.016504629629629626</v>
      </c>
      <c r="J16" s="60">
        <v>9</v>
      </c>
      <c r="L16" s="28"/>
      <c r="M16" s="29"/>
      <c r="N16" s="29"/>
      <c r="O16" s="29"/>
    </row>
    <row r="17" spans="1:15" s="20" customFormat="1" ht="31.5">
      <c r="A17" s="15">
        <v>10</v>
      </c>
      <c r="B17" s="55" t="s">
        <v>86</v>
      </c>
      <c r="C17" s="56" t="s">
        <v>245</v>
      </c>
      <c r="D17" s="35">
        <v>10</v>
      </c>
      <c r="E17" s="59" t="s">
        <v>16</v>
      </c>
      <c r="F17" s="15">
        <v>127</v>
      </c>
      <c r="G17" s="26">
        <v>0.00138888888888889</v>
      </c>
      <c r="H17" s="26"/>
      <c r="I17" s="25" t="s">
        <v>140</v>
      </c>
      <c r="J17" s="60"/>
      <c r="K17" s="27"/>
      <c r="L17" s="28"/>
      <c r="M17" s="29"/>
      <c r="N17" s="29"/>
      <c r="O17" s="29"/>
    </row>
    <row r="18" spans="1:15" s="20" customFormat="1" ht="31.5">
      <c r="A18" s="15">
        <v>11</v>
      </c>
      <c r="B18" s="55" t="s">
        <v>86</v>
      </c>
      <c r="C18" s="56" t="s">
        <v>278</v>
      </c>
      <c r="D18" s="55">
        <v>11</v>
      </c>
      <c r="E18" s="59" t="s">
        <v>16</v>
      </c>
      <c r="F18" s="60">
        <v>104</v>
      </c>
      <c r="G18" s="26">
        <v>0.00138888888888889</v>
      </c>
      <c r="H18" s="26"/>
      <c r="I18" s="25" t="s">
        <v>140</v>
      </c>
      <c r="J18" s="60"/>
      <c r="K18" s="27"/>
      <c r="L18" s="28"/>
      <c r="M18" s="29"/>
      <c r="N18" s="29"/>
      <c r="O18" s="29"/>
    </row>
    <row r="19" spans="1:15" s="20" customFormat="1" ht="16.5" customHeight="1">
      <c r="A19" s="15">
        <v>12</v>
      </c>
      <c r="B19" s="55" t="s">
        <v>86</v>
      </c>
      <c r="C19" s="56" t="s">
        <v>279</v>
      </c>
      <c r="D19" s="35">
        <v>7</v>
      </c>
      <c r="E19" s="59" t="s">
        <v>16</v>
      </c>
      <c r="F19" s="60">
        <v>110</v>
      </c>
      <c r="G19" s="26">
        <v>0.001388888888888889</v>
      </c>
      <c r="H19" s="26"/>
      <c r="I19" s="25" t="s">
        <v>140</v>
      </c>
      <c r="J19" s="60"/>
      <c r="K19" s="27"/>
      <c r="L19" s="28"/>
      <c r="M19" s="29"/>
      <c r="N19" s="29"/>
      <c r="O19" s="29"/>
    </row>
    <row r="20" spans="1:15" s="20" customFormat="1" ht="16.5" customHeight="1">
      <c r="A20" s="15"/>
      <c r="B20" s="55"/>
      <c r="C20" s="43"/>
      <c r="D20" s="35"/>
      <c r="E20" s="59"/>
      <c r="F20" s="60"/>
      <c r="G20" s="26"/>
      <c r="H20" s="26"/>
      <c r="I20" s="25"/>
      <c r="J20" s="60"/>
      <c r="K20" s="27"/>
      <c r="L20" s="28"/>
      <c r="M20" s="29"/>
      <c r="N20" s="29"/>
      <c r="O20" s="29"/>
    </row>
    <row r="21" spans="1:15" s="20" customFormat="1" ht="31.5">
      <c r="A21" s="15">
        <v>1</v>
      </c>
      <c r="B21" s="61" t="s">
        <v>98</v>
      </c>
      <c r="C21" s="99" t="s">
        <v>280</v>
      </c>
      <c r="D21" s="59">
        <v>13</v>
      </c>
      <c r="E21" s="59" t="s">
        <v>16</v>
      </c>
      <c r="F21" s="60">
        <v>86</v>
      </c>
      <c r="G21" s="26">
        <v>0.0006944444444444445</v>
      </c>
      <c r="H21" s="26">
        <v>0.006643518518518518</v>
      </c>
      <c r="I21" s="25">
        <f aca="true" t="shared" si="1" ref="I21:I28">H21-G21</f>
        <v>0.005949074074074074</v>
      </c>
      <c r="J21" s="58">
        <v>1</v>
      </c>
      <c r="L21" s="28"/>
      <c r="M21" s="29"/>
      <c r="N21" s="29"/>
      <c r="O21" s="29"/>
    </row>
    <row r="22" spans="1:15" s="20" customFormat="1" ht="17.25">
      <c r="A22" s="15">
        <v>2</v>
      </c>
      <c r="B22" s="61" t="s">
        <v>98</v>
      </c>
      <c r="C22" s="99" t="s">
        <v>281</v>
      </c>
      <c r="D22" s="35">
        <v>13</v>
      </c>
      <c r="E22" s="59" t="s">
        <v>89</v>
      </c>
      <c r="F22" s="15">
        <v>132</v>
      </c>
      <c r="G22" s="26">
        <v>0.000694444444444444</v>
      </c>
      <c r="H22" s="26">
        <v>0.006828703703703704</v>
      </c>
      <c r="I22" s="25">
        <f t="shared" si="1"/>
        <v>0.00613425925925926</v>
      </c>
      <c r="J22" s="58">
        <v>2</v>
      </c>
      <c r="L22" s="28"/>
      <c r="M22" s="29"/>
      <c r="N22" s="29"/>
      <c r="O22" s="29"/>
    </row>
    <row r="23" spans="1:15" s="20" customFormat="1" ht="16.5" customHeight="1">
      <c r="A23" s="15">
        <v>3</v>
      </c>
      <c r="B23" s="61" t="s">
        <v>98</v>
      </c>
      <c r="C23" s="99" t="s">
        <v>282</v>
      </c>
      <c r="D23" s="39">
        <v>16</v>
      </c>
      <c r="E23" s="59" t="s">
        <v>16</v>
      </c>
      <c r="F23" s="60">
        <v>130</v>
      </c>
      <c r="G23" s="26">
        <v>0.000694444444444444</v>
      </c>
      <c r="H23" s="26">
        <v>0.007719907407407408</v>
      </c>
      <c r="I23" s="25">
        <f t="shared" si="1"/>
        <v>0.007025462962962964</v>
      </c>
      <c r="J23" s="58">
        <v>3</v>
      </c>
      <c r="L23" s="28"/>
      <c r="M23" s="29"/>
      <c r="N23" s="29"/>
      <c r="O23" s="29"/>
    </row>
    <row r="24" spans="1:15" s="20" customFormat="1" ht="31.5">
      <c r="A24" s="15">
        <v>4</v>
      </c>
      <c r="B24" s="61" t="s">
        <v>98</v>
      </c>
      <c r="C24" s="99" t="s">
        <v>283</v>
      </c>
      <c r="D24" s="35">
        <v>17</v>
      </c>
      <c r="E24" s="59" t="s">
        <v>16</v>
      </c>
      <c r="F24" s="15">
        <v>108</v>
      </c>
      <c r="G24" s="26">
        <v>0.000694444444444444</v>
      </c>
      <c r="H24" s="26">
        <v>0.008217592592592594</v>
      </c>
      <c r="I24" s="25">
        <f t="shared" si="1"/>
        <v>0.00752314814814815</v>
      </c>
      <c r="J24" s="60">
        <v>4</v>
      </c>
      <c r="L24" s="28"/>
      <c r="M24" s="29"/>
      <c r="N24" s="29"/>
      <c r="O24" s="40"/>
    </row>
    <row r="25" spans="1:15" s="20" customFormat="1" ht="31.5">
      <c r="A25" s="15">
        <v>5</v>
      </c>
      <c r="B25" s="61" t="s">
        <v>98</v>
      </c>
      <c r="C25" s="99" t="s">
        <v>284</v>
      </c>
      <c r="D25" s="55">
        <v>15</v>
      </c>
      <c r="E25" s="59" t="s">
        <v>16</v>
      </c>
      <c r="F25" s="15">
        <v>147</v>
      </c>
      <c r="G25" s="26">
        <v>0.000694444444444444</v>
      </c>
      <c r="H25" s="26">
        <v>0.008518518518518519</v>
      </c>
      <c r="I25" s="25">
        <f t="shared" si="1"/>
        <v>0.007824074074074075</v>
      </c>
      <c r="J25" s="60">
        <v>5</v>
      </c>
      <c r="L25" s="28"/>
      <c r="M25" s="29"/>
      <c r="N25" s="29"/>
      <c r="O25" s="29"/>
    </row>
    <row r="26" spans="1:15" s="20" customFormat="1" ht="31.5">
      <c r="A26" s="15">
        <v>6</v>
      </c>
      <c r="B26" s="61" t="s">
        <v>98</v>
      </c>
      <c r="C26" s="99" t="s">
        <v>285</v>
      </c>
      <c r="D26" s="35">
        <v>15</v>
      </c>
      <c r="E26" s="59" t="s">
        <v>16</v>
      </c>
      <c r="F26" s="15">
        <v>118</v>
      </c>
      <c r="G26" s="26">
        <v>0.000694444444444444</v>
      </c>
      <c r="H26" s="26">
        <v>0.008530092592592593</v>
      </c>
      <c r="I26" s="25">
        <f t="shared" si="1"/>
        <v>0.007835648148148149</v>
      </c>
      <c r="J26" s="60">
        <v>6</v>
      </c>
      <c r="L26" s="28"/>
      <c r="M26" s="29"/>
      <c r="N26" s="29"/>
      <c r="O26" s="29"/>
    </row>
    <row r="27" spans="1:15" s="20" customFormat="1" ht="31.5">
      <c r="A27" s="15">
        <v>7</v>
      </c>
      <c r="B27" s="61" t="s">
        <v>98</v>
      </c>
      <c r="C27" s="99" t="s">
        <v>286</v>
      </c>
      <c r="D27" s="35">
        <v>13</v>
      </c>
      <c r="E27" s="59" t="s">
        <v>16</v>
      </c>
      <c r="F27" s="15">
        <v>121</v>
      </c>
      <c r="G27" s="26">
        <v>0.0006944444444444445</v>
      </c>
      <c r="H27" s="26">
        <v>0.008784722222222223</v>
      </c>
      <c r="I27" s="25">
        <f t="shared" si="1"/>
        <v>0.00809027777777778</v>
      </c>
      <c r="J27" s="60">
        <v>7</v>
      </c>
      <c r="L27" s="28"/>
      <c r="M27" s="29"/>
      <c r="N27" s="29"/>
      <c r="O27" s="29"/>
    </row>
    <row r="28" spans="1:15" s="20" customFormat="1" ht="31.5">
      <c r="A28" s="15">
        <v>8</v>
      </c>
      <c r="B28" s="61" t="s">
        <v>98</v>
      </c>
      <c r="C28" s="99" t="s">
        <v>287</v>
      </c>
      <c r="D28" s="35">
        <v>14</v>
      </c>
      <c r="E28" s="59" t="s">
        <v>16</v>
      </c>
      <c r="F28" s="60">
        <v>134</v>
      </c>
      <c r="G28" s="26">
        <v>0.000694444444444444</v>
      </c>
      <c r="H28" s="26">
        <v>0.010972222222222223</v>
      </c>
      <c r="I28" s="25">
        <f t="shared" si="1"/>
        <v>0.01027777777777778</v>
      </c>
      <c r="J28" s="60">
        <v>8</v>
      </c>
      <c r="L28" s="28"/>
      <c r="M28" s="29"/>
      <c r="N28" s="29"/>
      <c r="O28" s="29"/>
    </row>
    <row r="29" spans="1:15" s="20" customFormat="1" ht="31.5">
      <c r="A29" s="15">
        <v>9</v>
      </c>
      <c r="B29" s="61" t="s">
        <v>98</v>
      </c>
      <c r="C29" s="99" t="s">
        <v>288</v>
      </c>
      <c r="D29" s="35">
        <v>15</v>
      </c>
      <c r="E29" s="59" t="s">
        <v>16</v>
      </c>
      <c r="F29" s="60">
        <v>145</v>
      </c>
      <c r="G29" s="26">
        <v>0.000694444444444444</v>
      </c>
      <c r="H29" s="26"/>
      <c r="I29" s="25" t="s">
        <v>140</v>
      </c>
      <c r="J29" s="60"/>
      <c r="L29" s="28"/>
      <c r="M29" s="29"/>
      <c r="N29" s="29"/>
      <c r="O29" s="29"/>
    </row>
    <row r="30" spans="1:15" s="20" customFormat="1" ht="16.5" customHeight="1">
      <c r="A30" s="15"/>
      <c r="B30" s="57"/>
      <c r="C30" s="43"/>
      <c r="D30" s="35"/>
      <c r="E30" s="59"/>
      <c r="F30" s="15"/>
      <c r="G30" s="26"/>
      <c r="H30" s="26"/>
      <c r="I30" s="25"/>
      <c r="J30" s="60"/>
      <c r="L30" s="28"/>
      <c r="M30" s="29"/>
      <c r="N30" s="29"/>
      <c r="O30" s="29"/>
    </row>
    <row r="31" spans="1:15" s="20" customFormat="1" ht="16.5" customHeight="1">
      <c r="A31" s="15">
        <v>1</v>
      </c>
      <c r="B31" s="39" t="s">
        <v>109</v>
      </c>
      <c r="C31" s="62" t="s">
        <v>289</v>
      </c>
      <c r="D31" s="61">
        <v>39</v>
      </c>
      <c r="E31" s="59" t="s">
        <v>16</v>
      </c>
      <c r="F31" s="60">
        <v>98</v>
      </c>
      <c r="G31" s="26">
        <v>0</v>
      </c>
      <c r="H31" s="26">
        <v>0.006967592592592592</v>
      </c>
      <c r="I31" s="25">
        <f aca="true" t="shared" si="2" ref="I31:I43">H31-G31</f>
        <v>0.006967592592592592</v>
      </c>
      <c r="J31" s="58">
        <v>1</v>
      </c>
      <c r="L31" s="28"/>
      <c r="M31" s="29"/>
      <c r="N31" s="29"/>
      <c r="O31" s="29"/>
    </row>
    <row r="32" spans="1:15" s="20" customFormat="1" ht="31.5">
      <c r="A32" s="15">
        <v>2</v>
      </c>
      <c r="B32" s="39" t="s">
        <v>109</v>
      </c>
      <c r="C32" s="62" t="s">
        <v>290</v>
      </c>
      <c r="D32" s="55">
        <v>45</v>
      </c>
      <c r="E32" s="59" t="s">
        <v>16</v>
      </c>
      <c r="F32" s="15">
        <v>100</v>
      </c>
      <c r="G32" s="26">
        <v>0</v>
      </c>
      <c r="H32" s="26">
        <v>0.007060185185185184</v>
      </c>
      <c r="I32" s="25">
        <f t="shared" si="2"/>
        <v>0.007060185185185184</v>
      </c>
      <c r="J32" s="58">
        <v>2</v>
      </c>
      <c r="L32" s="28"/>
      <c r="M32" s="29"/>
      <c r="N32" s="29"/>
      <c r="O32" s="29"/>
    </row>
    <row r="33" spans="1:15" s="20" customFormat="1" ht="16.5" customHeight="1">
      <c r="A33" s="15">
        <v>3</v>
      </c>
      <c r="B33" s="39" t="s">
        <v>109</v>
      </c>
      <c r="C33" s="62" t="s">
        <v>291</v>
      </c>
      <c r="D33" s="59">
        <v>37</v>
      </c>
      <c r="E33" s="59" t="s">
        <v>16</v>
      </c>
      <c r="F33" s="15">
        <v>95</v>
      </c>
      <c r="G33" s="26">
        <v>0</v>
      </c>
      <c r="H33" s="26">
        <v>0.007928240740740741</v>
      </c>
      <c r="I33" s="25">
        <f t="shared" si="2"/>
        <v>0.007928240740740741</v>
      </c>
      <c r="J33" s="58">
        <v>3</v>
      </c>
      <c r="L33" s="28"/>
      <c r="M33" s="29"/>
      <c r="N33" s="29"/>
      <c r="O33" s="29"/>
    </row>
    <row r="34" spans="1:15" s="20" customFormat="1" ht="17.25">
      <c r="A34" s="15">
        <v>4</v>
      </c>
      <c r="B34" s="39" t="s">
        <v>109</v>
      </c>
      <c r="C34" s="62" t="s">
        <v>292</v>
      </c>
      <c r="D34" s="35"/>
      <c r="E34" s="59" t="s">
        <v>16</v>
      </c>
      <c r="F34" s="15">
        <v>144</v>
      </c>
      <c r="G34" s="26">
        <v>0</v>
      </c>
      <c r="H34" s="26">
        <v>0.007986111111111112</v>
      </c>
      <c r="I34" s="25">
        <f t="shared" si="2"/>
        <v>0.007986111111111112</v>
      </c>
      <c r="J34" s="60">
        <v>4</v>
      </c>
      <c r="L34" s="28"/>
      <c r="M34" s="29"/>
      <c r="N34" s="29"/>
      <c r="O34" s="29"/>
    </row>
    <row r="35" spans="1:15" s="20" customFormat="1" ht="31.5">
      <c r="A35" s="15">
        <v>5</v>
      </c>
      <c r="B35" s="39" t="s">
        <v>109</v>
      </c>
      <c r="C35" s="62" t="s">
        <v>293</v>
      </c>
      <c r="D35" s="55">
        <v>27</v>
      </c>
      <c r="E35" s="59" t="s">
        <v>16</v>
      </c>
      <c r="F35" s="15">
        <v>96</v>
      </c>
      <c r="G35" s="26">
        <v>0</v>
      </c>
      <c r="H35" s="26">
        <v>0.008263888888888888</v>
      </c>
      <c r="I35" s="25">
        <f t="shared" si="2"/>
        <v>0.008263888888888888</v>
      </c>
      <c r="J35" s="60">
        <v>5</v>
      </c>
      <c r="L35" s="28"/>
      <c r="M35" s="29"/>
      <c r="N35" s="29"/>
      <c r="O35" s="29"/>
    </row>
    <row r="36" spans="1:15" s="20" customFormat="1" ht="31.5">
      <c r="A36" s="15">
        <v>6</v>
      </c>
      <c r="B36" s="39" t="s">
        <v>109</v>
      </c>
      <c r="C36" s="62" t="s">
        <v>294</v>
      </c>
      <c r="D36" s="55">
        <v>34</v>
      </c>
      <c r="E36" s="59" t="s">
        <v>16</v>
      </c>
      <c r="F36" s="60">
        <v>97</v>
      </c>
      <c r="G36" s="26">
        <v>0</v>
      </c>
      <c r="H36" s="26">
        <v>0.008506944444444444</v>
      </c>
      <c r="I36" s="25">
        <f t="shared" si="2"/>
        <v>0.008506944444444444</v>
      </c>
      <c r="J36" s="60">
        <v>6</v>
      </c>
      <c r="L36" s="28"/>
      <c r="M36" s="29"/>
      <c r="N36" s="29"/>
      <c r="O36" s="40"/>
    </row>
    <row r="37" spans="1:15" s="20" customFormat="1" ht="16.5" customHeight="1">
      <c r="A37" s="15">
        <v>7</v>
      </c>
      <c r="B37" s="39" t="s">
        <v>109</v>
      </c>
      <c r="C37" s="62" t="s">
        <v>295</v>
      </c>
      <c r="D37" s="35">
        <v>37</v>
      </c>
      <c r="E37" s="59" t="s">
        <v>16</v>
      </c>
      <c r="F37" s="15">
        <v>131</v>
      </c>
      <c r="G37" s="26">
        <v>0</v>
      </c>
      <c r="H37" s="26">
        <v>0.00880787037037037</v>
      </c>
      <c r="I37" s="25">
        <f t="shared" si="2"/>
        <v>0.00880787037037037</v>
      </c>
      <c r="J37" s="60">
        <v>7</v>
      </c>
      <c r="L37" s="28"/>
      <c r="M37" s="29"/>
      <c r="N37" s="29"/>
      <c r="O37" s="29"/>
    </row>
    <row r="38" spans="1:15" s="20" customFormat="1" ht="31.5">
      <c r="A38" s="15">
        <v>8</v>
      </c>
      <c r="B38" s="39" t="s">
        <v>109</v>
      </c>
      <c r="C38" s="62" t="s">
        <v>296</v>
      </c>
      <c r="D38" s="59">
        <v>32</v>
      </c>
      <c r="E38" s="59" t="s">
        <v>16</v>
      </c>
      <c r="F38" s="15">
        <v>85</v>
      </c>
      <c r="G38" s="26">
        <v>0</v>
      </c>
      <c r="H38" s="26">
        <v>0.00920138888888889</v>
      </c>
      <c r="I38" s="25">
        <f t="shared" si="2"/>
        <v>0.00920138888888889</v>
      </c>
      <c r="J38" s="60">
        <v>8</v>
      </c>
      <c r="L38" s="28"/>
      <c r="M38" s="29"/>
      <c r="N38" s="29"/>
      <c r="O38" s="29"/>
    </row>
    <row r="39" spans="1:15" s="20" customFormat="1" ht="31.5">
      <c r="A39" s="15">
        <v>9</v>
      </c>
      <c r="B39" s="39" t="s">
        <v>109</v>
      </c>
      <c r="C39" s="62" t="s">
        <v>297</v>
      </c>
      <c r="D39" s="35">
        <v>39</v>
      </c>
      <c r="E39" s="59" t="s">
        <v>16</v>
      </c>
      <c r="F39" s="60">
        <v>123</v>
      </c>
      <c r="G39" s="26">
        <v>0</v>
      </c>
      <c r="H39" s="26">
        <v>0.009270833333333334</v>
      </c>
      <c r="I39" s="25">
        <f t="shared" si="2"/>
        <v>0.009270833333333334</v>
      </c>
      <c r="J39" s="60">
        <v>9</v>
      </c>
      <c r="L39" s="28"/>
      <c r="M39" s="29"/>
      <c r="N39" s="29"/>
      <c r="O39" s="29"/>
    </row>
    <row r="40" spans="1:15" s="20" customFormat="1" ht="31.5">
      <c r="A40" s="15">
        <v>10</v>
      </c>
      <c r="B40" s="39" t="s">
        <v>109</v>
      </c>
      <c r="C40" s="62" t="s">
        <v>298</v>
      </c>
      <c r="D40" s="59">
        <v>49</v>
      </c>
      <c r="E40" s="59" t="s">
        <v>16</v>
      </c>
      <c r="F40" s="60">
        <v>94</v>
      </c>
      <c r="G40" s="26">
        <v>0</v>
      </c>
      <c r="H40" s="26">
        <v>0.009560185185185185</v>
      </c>
      <c r="I40" s="25">
        <f t="shared" si="2"/>
        <v>0.009560185185185185</v>
      </c>
      <c r="J40" s="60">
        <v>10</v>
      </c>
      <c r="L40" s="28"/>
      <c r="M40" s="29"/>
      <c r="N40" s="29"/>
      <c r="O40" s="40"/>
    </row>
    <row r="41" spans="1:15" s="20" customFormat="1" ht="31.5">
      <c r="A41" s="15">
        <v>11</v>
      </c>
      <c r="B41" s="39" t="s">
        <v>109</v>
      </c>
      <c r="C41" s="62" t="s">
        <v>299</v>
      </c>
      <c r="D41" s="39">
        <v>36</v>
      </c>
      <c r="E41" s="59" t="s">
        <v>16</v>
      </c>
      <c r="F41" s="60">
        <v>135</v>
      </c>
      <c r="G41" s="26">
        <v>0</v>
      </c>
      <c r="H41" s="26">
        <v>0.009606481481481481</v>
      </c>
      <c r="I41" s="25">
        <f t="shared" si="2"/>
        <v>0.009606481481481481</v>
      </c>
      <c r="J41" s="60">
        <v>11</v>
      </c>
      <c r="L41" s="28"/>
      <c r="M41" s="29"/>
      <c r="N41" s="29"/>
      <c r="O41" s="29"/>
    </row>
    <row r="42" spans="1:15" s="20" customFormat="1" ht="31.5">
      <c r="A42" s="15">
        <v>12</v>
      </c>
      <c r="B42" s="39" t="s">
        <v>109</v>
      </c>
      <c r="C42" s="62" t="s">
        <v>300</v>
      </c>
      <c r="D42" s="35">
        <v>48</v>
      </c>
      <c r="E42" s="59" t="s">
        <v>16</v>
      </c>
      <c r="F42" s="15">
        <v>146</v>
      </c>
      <c r="G42" s="26">
        <v>0</v>
      </c>
      <c r="H42" s="26">
        <v>0.010613425925925927</v>
      </c>
      <c r="I42" s="25">
        <f t="shared" si="2"/>
        <v>0.010613425925925927</v>
      </c>
      <c r="J42" s="60">
        <v>12</v>
      </c>
      <c r="L42" s="28"/>
      <c r="M42" s="29"/>
      <c r="N42" s="29"/>
      <c r="O42" s="29"/>
    </row>
    <row r="43" spans="1:15" s="20" customFormat="1" ht="31.5">
      <c r="A43" s="15">
        <v>13</v>
      </c>
      <c r="B43" s="39" t="s">
        <v>109</v>
      </c>
      <c r="C43" s="62" t="s">
        <v>301</v>
      </c>
      <c r="D43" s="55">
        <v>35</v>
      </c>
      <c r="E43" s="59" t="s">
        <v>16</v>
      </c>
      <c r="F43" s="15">
        <v>102</v>
      </c>
      <c r="G43" s="26">
        <v>0</v>
      </c>
      <c r="H43" s="26">
        <v>0.011145833333333334</v>
      </c>
      <c r="I43" s="25">
        <f t="shared" si="2"/>
        <v>0.011145833333333334</v>
      </c>
      <c r="J43" s="60">
        <v>13</v>
      </c>
      <c r="L43" s="28"/>
      <c r="M43" s="29"/>
      <c r="N43" s="29"/>
      <c r="O43" s="29"/>
    </row>
    <row r="44" spans="1:15" s="20" customFormat="1" ht="16.5" customHeight="1">
      <c r="A44" s="15">
        <v>14</v>
      </c>
      <c r="B44" s="39" t="s">
        <v>109</v>
      </c>
      <c r="C44" s="62" t="s">
        <v>302</v>
      </c>
      <c r="D44" s="35">
        <v>45</v>
      </c>
      <c r="E44" s="59" t="s">
        <v>16</v>
      </c>
      <c r="F44" s="15">
        <v>136</v>
      </c>
      <c r="G44" s="26">
        <v>0</v>
      </c>
      <c r="H44" s="26"/>
      <c r="I44" s="25" t="s">
        <v>140</v>
      </c>
      <c r="J44" s="60"/>
      <c r="L44" s="28"/>
      <c r="M44" s="29"/>
      <c r="N44" s="29"/>
      <c r="O44" s="29"/>
    </row>
    <row r="45" spans="3:15" ht="18.75">
      <c r="C45" s="68"/>
      <c r="J45" s="97"/>
      <c r="L45" s="10"/>
      <c r="M45" s="10"/>
      <c r="N45" s="10"/>
      <c r="O45" s="10"/>
    </row>
    <row r="46" spans="3:15" ht="18.75">
      <c r="C46" s="68" t="s">
        <v>79</v>
      </c>
      <c r="F46" s="68" t="s">
        <v>80</v>
      </c>
      <c r="L46" s="10"/>
      <c r="M46" s="10"/>
      <c r="N46" s="10"/>
      <c r="O46" s="10"/>
    </row>
    <row r="47" spans="3:15" ht="18.75">
      <c r="C47" s="68"/>
      <c r="L47" s="10"/>
      <c r="M47" s="10"/>
      <c r="N47" s="10"/>
      <c r="O47" s="10"/>
    </row>
    <row r="48" spans="3:15" ht="18.75">
      <c r="C48" s="68" t="s">
        <v>81</v>
      </c>
      <c r="F48" s="68" t="s">
        <v>82</v>
      </c>
      <c r="L48" s="10"/>
      <c r="M48" s="10"/>
      <c r="N48" s="10"/>
      <c r="O48" s="10"/>
    </row>
    <row r="49" spans="3:15" ht="18.75">
      <c r="C49" s="68" t="s">
        <v>79</v>
      </c>
      <c r="D49" s="69"/>
      <c r="E49" s="69"/>
      <c r="F49" s="75">
        <f>'[1]300 м'!F44</f>
        <v>0</v>
      </c>
      <c r="G49" s="75"/>
      <c r="H49" s="75"/>
      <c r="I49" s="75"/>
      <c r="L49" s="10"/>
      <c r="M49" s="10"/>
      <c r="N49" s="10"/>
      <c r="O49" s="10"/>
    </row>
    <row r="50" spans="3:15" ht="18.75">
      <c r="C50" s="68"/>
      <c r="F50" s="75"/>
      <c r="G50" s="75"/>
      <c r="H50" s="75"/>
      <c r="I50" s="75"/>
      <c r="L50" s="10"/>
      <c r="M50" s="10"/>
      <c r="N50" s="10"/>
      <c r="O50" s="10"/>
    </row>
    <row r="51" spans="3:15" ht="18.75">
      <c r="C51" s="68" t="s">
        <v>81</v>
      </c>
      <c r="D51" s="69"/>
      <c r="E51" s="69"/>
      <c r="F51" s="75" t="s">
        <v>82</v>
      </c>
      <c r="G51" s="75"/>
      <c r="H51" s="75"/>
      <c r="I51" s="75"/>
      <c r="L51" s="10"/>
      <c r="M51" s="10"/>
      <c r="N51" s="10"/>
      <c r="O51" s="10"/>
    </row>
  </sheetData>
  <sheetProtection selectLockedCells="1" selectUnlockedCells="1"/>
  <mergeCells count="6">
    <mergeCell ref="A1:J1"/>
    <mergeCell ref="A3:J3"/>
    <mergeCell ref="A4:J4"/>
    <mergeCell ref="O4:P4"/>
    <mergeCell ref="A5:J5"/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16.8515625" style="1" customWidth="1"/>
    <col min="3" max="3" width="25.140625" style="52" customWidth="1"/>
    <col min="4" max="4" width="8.7109375" style="1" customWidth="1"/>
    <col min="5" max="5" width="15.57421875" style="1" customWidth="1"/>
    <col min="6" max="6" width="8.140625" style="1" customWidth="1"/>
    <col min="7" max="7" width="8.28125" style="1" customWidth="1"/>
    <col min="8" max="8" width="9.57421875" style="1" customWidth="1"/>
    <col min="9" max="9" width="11.28125" style="1" customWidth="1"/>
    <col min="10" max="10" width="8.00390625" style="4" customWidth="1"/>
    <col min="11" max="11" width="9.140625" style="1" customWidth="1"/>
    <col min="12" max="12" width="13.28125" style="1" customWidth="1"/>
    <col min="13" max="13" width="18.421875" style="1" customWidth="1"/>
    <col min="14" max="14" width="9.140625" style="1" customWidth="1"/>
    <col min="15" max="15" width="16.421875" style="1" customWidth="1"/>
    <col min="16" max="16384" width="9.140625" style="1" customWidth="1"/>
  </cols>
  <sheetData>
    <row r="1" spans="1:10" ht="18.7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8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25" customHeight="1">
      <c r="A3" s="53" t="str">
        <f>'[1]300 м'!A3:J3</f>
        <v> П Р О Т О К О Л</v>
      </c>
      <c r="B3" s="53"/>
      <c r="C3" s="53"/>
      <c r="D3" s="53"/>
      <c r="E3" s="53"/>
      <c r="F3" s="53"/>
      <c r="G3" s="53"/>
      <c r="H3" s="53"/>
      <c r="I3" s="53"/>
      <c r="J3" s="53"/>
    </row>
    <row r="4" spans="1:22" ht="42.75" customHeight="1">
      <c r="A4" s="6" t="s">
        <v>303</v>
      </c>
      <c r="B4" s="6"/>
      <c r="C4" s="6"/>
      <c r="D4" s="6"/>
      <c r="E4" s="6"/>
      <c r="F4" s="6"/>
      <c r="G4" s="6"/>
      <c r="H4" s="6"/>
      <c r="I4" s="6"/>
      <c r="J4" s="6"/>
      <c r="K4" s="7"/>
      <c r="L4" s="7" t="s">
        <v>2</v>
      </c>
      <c r="N4" s="8"/>
      <c r="O4" s="9"/>
      <c r="P4" s="9"/>
      <c r="Q4" s="10"/>
      <c r="R4" s="10"/>
      <c r="S4" s="11"/>
      <c r="T4" s="11"/>
      <c r="U4" s="10"/>
      <c r="V4" s="10"/>
    </row>
    <row r="5" spans="1:11" ht="18.75" customHeight="1">
      <c r="A5" s="27" t="s">
        <v>304</v>
      </c>
      <c r="B5" s="27"/>
      <c r="C5" s="27"/>
      <c r="D5" s="27"/>
      <c r="E5" s="27"/>
      <c r="F5" s="27"/>
      <c r="G5" s="27"/>
      <c r="H5" s="27"/>
      <c r="I5" s="27"/>
      <c r="J5" s="27"/>
      <c r="K5" s="13"/>
    </row>
    <row r="6" spans="1:10" ht="18.75" customHeight="1">
      <c r="A6" s="95" t="s">
        <v>181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s="20" customFormat="1" ht="32.25" customHeight="1">
      <c r="A7" s="15" t="s">
        <v>5</v>
      </c>
      <c r="B7" s="16" t="s">
        <v>6</v>
      </c>
      <c r="C7" s="37" t="s">
        <v>7</v>
      </c>
      <c r="D7" s="16" t="s">
        <v>8</v>
      </c>
      <c r="E7" s="54" t="s">
        <v>9</v>
      </c>
      <c r="F7" s="16" t="s">
        <v>10</v>
      </c>
      <c r="G7" s="16" t="s">
        <v>11</v>
      </c>
      <c r="H7" s="16" t="s">
        <v>12</v>
      </c>
      <c r="I7" s="16" t="s">
        <v>13</v>
      </c>
      <c r="J7" s="16" t="s">
        <v>14</v>
      </c>
    </row>
    <row r="8" spans="1:15" s="20" customFormat="1" ht="16.5" customHeight="1">
      <c r="A8" s="15">
        <v>1</v>
      </c>
      <c r="B8" s="59" t="s">
        <v>127</v>
      </c>
      <c r="C8" s="43" t="s">
        <v>305</v>
      </c>
      <c r="D8" s="35">
        <v>12</v>
      </c>
      <c r="E8" s="59" t="s">
        <v>16</v>
      </c>
      <c r="F8" s="60">
        <v>173</v>
      </c>
      <c r="G8" s="26">
        <v>0.002777777777777778</v>
      </c>
      <c r="H8" s="26">
        <v>0.014988425925925926</v>
      </c>
      <c r="I8" s="25">
        <f aca="true" t="shared" si="0" ref="I8:I15">H8-G8</f>
        <v>0.012210648148148148</v>
      </c>
      <c r="J8" s="58">
        <v>1</v>
      </c>
      <c r="K8" s="27"/>
      <c r="L8" s="28"/>
      <c r="M8" s="29"/>
      <c r="N8" s="29"/>
      <c r="O8" s="29"/>
    </row>
    <row r="9" spans="1:15" s="20" customFormat="1" ht="16.5" customHeight="1">
      <c r="A9" s="15">
        <v>2</v>
      </c>
      <c r="B9" s="59" t="s">
        <v>127</v>
      </c>
      <c r="C9" s="22" t="s">
        <v>306</v>
      </c>
      <c r="D9" s="35">
        <v>15</v>
      </c>
      <c r="E9" s="23" t="s">
        <v>16</v>
      </c>
      <c r="F9" s="15">
        <v>164</v>
      </c>
      <c r="G9" s="26">
        <v>0.00277777777777778</v>
      </c>
      <c r="H9" s="26">
        <v>0.015613425925925926</v>
      </c>
      <c r="I9" s="25">
        <f t="shared" si="0"/>
        <v>0.012835648148148146</v>
      </c>
      <c r="J9" s="58">
        <v>2</v>
      </c>
      <c r="K9" s="27"/>
      <c r="L9" s="28"/>
      <c r="M9" s="29"/>
      <c r="N9" s="29"/>
      <c r="O9" s="29"/>
    </row>
    <row r="10" spans="1:15" s="20" customFormat="1" ht="16.5" customHeight="1">
      <c r="A10" s="15">
        <v>3</v>
      </c>
      <c r="B10" s="59" t="s">
        <v>127</v>
      </c>
      <c r="C10" s="43" t="s">
        <v>307</v>
      </c>
      <c r="D10" s="35">
        <v>13</v>
      </c>
      <c r="E10" s="59" t="s">
        <v>89</v>
      </c>
      <c r="F10" s="60">
        <v>181</v>
      </c>
      <c r="G10" s="26">
        <v>0.00277777777777778</v>
      </c>
      <c r="H10" s="26">
        <v>0.015856481481481482</v>
      </c>
      <c r="I10" s="25">
        <f t="shared" si="0"/>
        <v>0.013078703703703702</v>
      </c>
      <c r="J10" s="58">
        <v>3</v>
      </c>
      <c r="K10" s="27"/>
      <c r="L10" s="28"/>
      <c r="M10" s="29"/>
      <c r="N10" s="29"/>
      <c r="O10" s="29"/>
    </row>
    <row r="11" spans="1:15" s="20" customFormat="1" ht="31.5">
      <c r="A11" s="15">
        <v>4</v>
      </c>
      <c r="B11" s="59" t="s">
        <v>127</v>
      </c>
      <c r="C11" s="56" t="s">
        <v>308</v>
      </c>
      <c r="D11" s="35">
        <v>14</v>
      </c>
      <c r="E11" s="59" t="s">
        <v>16</v>
      </c>
      <c r="F11" s="60">
        <v>184</v>
      </c>
      <c r="G11" s="26">
        <v>0.00277777777777778</v>
      </c>
      <c r="H11" s="26">
        <v>0.017141203703703704</v>
      </c>
      <c r="I11" s="25">
        <f t="shared" si="0"/>
        <v>0.014363425925925924</v>
      </c>
      <c r="J11" s="60">
        <v>4</v>
      </c>
      <c r="K11" s="27"/>
      <c r="L11" s="28"/>
      <c r="M11" s="29"/>
      <c r="N11" s="29"/>
      <c r="O11" s="29"/>
    </row>
    <row r="12" spans="1:15" s="20" customFormat="1" ht="16.5" customHeight="1">
      <c r="A12" s="15">
        <v>5</v>
      </c>
      <c r="B12" s="59" t="s">
        <v>127</v>
      </c>
      <c r="C12" s="22" t="s">
        <v>309</v>
      </c>
      <c r="D12" s="35">
        <v>17</v>
      </c>
      <c r="E12" s="23" t="s">
        <v>16</v>
      </c>
      <c r="F12" s="60">
        <v>163</v>
      </c>
      <c r="G12" s="26">
        <v>0.00277777777777778</v>
      </c>
      <c r="H12" s="26">
        <v>0.017604166666666667</v>
      </c>
      <c r="I12" s="25">
        <f t="shared" si="0"/>
        <v>0.014826388888888887</v>
      </c>
      <c r="J12" s="60">
        <v>5</v>
      </c>
      <c r="K12" s="27"/>
      <c r="L12" s="28"/>
      <c r="M12" s="29"/>
      <c r="N12" s="29"/>
      <c r="O12" s="29"/>
    </row>
    <row r="13" spans="1:15" s="20" customFormat="1" ht="16.5" customHeight="1">
      <c r="A13" s="15">
        <v>6</v>
      </c>
      <c r="B13" s="59" t="s">
        <v>127</v>
      </c>
      <c r="C13" s="38" t="s">
        <v>310</v>
      </c>
      <c r="D13" s="39">
        <v>16</v>
      </c>
      <c r="E13" s="59" t="s">
        <v>16</v>
      </c>
      <c r="F13" s="60">
        <v>192</v>
      </c>
      <c r="G13" s="26">
        <v>0.00277777777777778</v>
      </c>
      <c r="H13" s="26">
        <v>0.01851851851851852</v>
      </c>
      <c r="I13" s="25">
        <f t="shared" si="0"/>
        <v>0.015740740740740743</v>
      </c>
      <c r="J13" s="60">
        <v>6</v>
      </c>
      <c r="L13" s="28"/>
      <c r="M13" s="29"/>
      <c r="N13" s="29"/>
      <c r="O13" s="29"/>
    </row>
    <row r="14" spans="1:15" s="20" customFormat="1" ht="16.5" customHeight="1">
      <c r="A14" s="15">
        <v>7</v>
      </c>
      <c r="B14" s="59" t="s">
        <v>127</v>
      </c>
      <c r="C14" s="85" t="s">
        <v>311</v>
      </c>
      <c r="D14" s="55">
        <v>16</v>
      </c>
      <c r="E14" s="59" t="s">
        <v>16</v>
      </c>
      <c r="F14" s="15">
        <v>193</v>
      </c>
      <c r="G14" s="26">
        <v>0.00277777777777778</v>
      </c>
      <c r="H14" s="26">
        <v>0.01884259259259259</v>
      </c>
      <c r="I14" s="25">
        <f t="shared" si="0"/>
        <v>0.01606481481481481</v>
      </c>
      <c r="J14" s="60">
        <v>7</v>
      </c>
      <c r="L14" s="28"/>
      <c r="M14" s="29"/>
      <c r="N14" s="29"/>
      <c r="O14" s="29"/>
    </row>
    <row r="15" spans="1:15" s="20" customFormat="1" ht="31.5">
      <c r="A15" s="15">
        <v>8</v>
      </c>
      <c r="B15" s="59" t="s">
        <v>127</v>
      </c>
      <c r="C15" s="56" t="s">
        <v>312</v>
      </c>
      <c r="D15" s="35">
        <v>10</v>
      </c>
      <c r="E15" s="59" t="s">
        <v>16</v>
      </c>
      <c r="F15" s="15">
        <v>175</v>
      </c>
      <c r="G15" s="26">
        <v>0.002777777777777778</v>
      </c>
      <c r="H15" s="26">
        <v>0.020844907407407406</v>
      </c>
      <c r="I15" s="25">
        <f t="shared" si="0"/>
        <v>0.018067129629629627</v>
      </c>
      <c r="J15" s="60">
        <v>8</v>
      </c>
      <c r="K15" s="27"/>
      <c r="L15" s="28"/>
      <c r="M15" s="29"/>
      <c r="N15" s="29"/>
      <c r="O15" s="29"/>
    </row>
    <row r="16" spans="1:15" s="20" customFormat="1" ht="16.5" customHeight="1">
      <c r="A16" s="15"/>
      <c r="B16" s="59"/>
      <c r="C16" s="43"/>
      <c r="D16" s="35"/>
      <c r="E16" s="59"/>
      <c r="F16" s="15"/>
      <c r="G16" s="26"/>
      <c r="H16" s="26"/>
      <c r="I16" s="25"/>
      <c r="J16" s="60"/>
      <c r="K16" s="27"/>
      <c r="L16" s="28"/>
      <c r="M16" s="29"/>
      <c r="N16" s="29"/>
      <c r="O16" s="29"/>
    </row>
    <row r="17" spans="1:15" s="20" customFormat="1" ht="31.5">
      <c r="A17" s="15">
        <v>1</v>
      </c>
      <c r="B17" s="23" t="s">
        <v>109</v>
      </c>
      <c r="C17" s="22" t="s">
        <v>313</v>
      </c>
      <c r="D17" s="35">
        <v>18</v>
      </c>
      <c r="E17" s="23" t="s">
        <v>16</v>
      </c>
      <c r="F17" s="60">
        <v>159</v>
      </c>
      <c r="G17" s="26">
        <v>0.0020833333333333333</v>
      </c>
      <c r="H17" s="26">
        <v>0.014675925925925926</v>
      </c>
      <c r="I17" s="25">
        <f aca="true" t="shared" si="1" ref="I17:I24">H17-G17</f>
        <v>0.012592592592592593</v>
      </c>
      <c r="J17" s="58">
        <v>1</v>
      </c>
      <c r="K17" s="27"/>
      <c r="L17" s="28"/>
      <c r="M17" s="29"/>
      <c r="N17" s="29"/>
      <c r="O17" s="29"/>
    </row>
    <row r="18" spans="1:15" s="20" customFormat="1" ht="31.5">
      <c r="A18" s="15">
        <v>2</v>
      </c>
      <c r="B18" s="23" t="s">
        <v>109</v>
      </c>
      <c r="C18" s="73" t="s">
        <v>314</v>
      </c>
      <c r="D18" s="39">
        <v>46</v>
      </c>
      <c r="E18" s="59" t="s">
        <v>16</v>
      </c>
      <c r="F18" s="60">
        <v>186</v>
      </c>
      <c r="G18" s="26">
        <v>0.00208333333333333</v>
      </c>
      <c r="H18" s="26">
        <v>0.016747685185185185</v>
      </c>
      <c r="I18" s="25">
        <f t="shared" si="1"/>
        <v>0.014664351851851855</v>
      </c>
      <c r="J18" s="58">
        <v>2</v>
      </c>
      <c r="L18" s="28"/>
      <c r="M18" s="29"/>
      <c r="N18" s="29"/>
      <c r="O18" s="29"/>
    </row>
    <row r="19" spans="1:15" s="20" customFormat="1" ht="31.5">
      <c r="A19" s="15">
        <v>3</v>
      </c>
      <c r="B19" s="23" t="s">
        <v>109</v>
      </c>
      <c r="C19" s="56" t="s">
        <v>315</v>
      </c>
      <c r="D19" s="35">
        <v>27</v>
      </c>
      <c r="E19" s="59" t="s">
        <v>16</v>
      </c>
      <c r="F19" s="60">
        <v>178</v>
      </c>
      <c r="G19" s="26">
        <v>0.00208333333333333</v>
      </c>
      <c r="H19" s="26">
        <v>0.01712962962962963</v>
      </c>
      <c r="I19" s="25">
        <f t="shared" si="1"/>
        <v>0.0150462962962963</v>
      </c>
      <c r="J19" s="58">
        <v>3</v>
      </c>
      <c r="K19" s="27"/>
      <c r="L19" s="28"/>
      <c r="M19" s="29"/>
      <c r="N19" s="29"/>
      <c r="O19" s="29"/>
    </row>
    <row r="20" spans="1:15" s="20" customFormat="1" ht="31.5">
      <c r="A20" s="15">
        <v>4</v>
      </c>
      <c r="B20" s="23" t="s">
        <v>109</v>
      </c>
      <c r="C20" s="72" t="s">
        <v>316</v>
      </c>
      <c r="D20" s="55">
        <v>23</v>
      </c>
      <c r="E20" s="59" t="s">
        <v>16</v>
      </c>
      <c r="F20" s="15">
        <v>187</v>
      </c>
      <c r="G20" s="26">
        <v>0.0020833333333333333</v>
      </c>
      <c r="H20" s="26">
        <v>0.01734953703703704</v>
      </c>
      <c r="I20" s="25">
        <f t="shared" si="1"/>
        <v>0.015266203703703705</v>
      </c>
      <c r="J20" s="60">
        <v>4</v>
      </c>
      <c r="K20" s="27"/>
      <c r="L20" s="28"/>
      <c r="M20" s="29"/>
      <c r="N20" s="29"/>
      <c r="O20" s="29"/>
    </row>
    <row r="21" spans="1:15" s="20" customFormat="1" ht="31.5">
      <c r="A21" s="15">
        <v>5</v>
      </c>
      <c r="B21" s="23" t="s">
        <v>109</v>
      </c>
      <c r="C21" s="56" t="s">
        <v>317</v>
      </c>
      <c r="D21" s="35">
        <v>42</v>
      </c>
      <c r="E21" s="59" t="s">
        <v>16</v>
      </c>
      <c r="F21" s="60">
        <v>169</v>
      </c>
      <c r="G21" s="26">
        <v>0.00208333333333333</v>
      </c>
      <c r="H21" s="26">
        <v>0.01855324074074074</v>
      </c>
      <c r="I21" s="25">
        <f t="shared" si="1"/>
        <v>0.016469907407407412</v>
      </c>
      <c r="J21" s="60">
        <v>5</v>
      </c>
      <c r="L21" s="28"/>
      <c r="M21" s="29"/>
      <c r="N21" s="29"/>
      <c r="O21" s="29"/>
    </row>
    <row r="22" spans="1:15" s="20" customFormat="1" ht="31.5">
      <c r="A22" s="15">
        <v>6</v>
      </c>
      <c r="B22" s="23" t="s">
        <v>109</v>
      </c>
      <c r="C22" s="56" t="s">
        <v>318</v>
      </c>
      <c r="D22" s="35">
        <v>31</v>
      </c>
      <c r="E22" s="59" t="s">
        <v>16</v>
      </c>
      <c r="F22" s="60">
        <v>170</v>
      </c>
      <c r="G22" s="26">
        <v>0.00208333333333333</v>
      </c>
      <c r="H22" s="26">
        <v>0.019212962962962963</v>
      </c>
      <c r="I22" s="25">
        <f t="shared" si="1"/>
        <v>0.017129629629629634</v>
      </c>
      <c r="J22" s="60">
        <v>6</v>
      </c>
      <c r="L22" s="28"/>
      <c r="M22" s="29"/>
      <c r="N22" s="29"/>
      <c r="O22" s="40"/>
    </row>
    <row r="23" spans="1:15" s="20" customFormat="1" ht="17.25">
      <c r="A23" s="15">
        <v>7</v>
      </c>
      <c r="B23" s="23" t="s">
        <v>109</v>
      </c>
      <c r="C23" s="85" t="s">
        <v>319</v>
      </c>
      <c r="D23" s="55">
        <v>36</v>
      </c>
      <c r="E23" s="59" t="s">
        <v>16</v>
      </c>
      <c r="F23" s="15">
        <v>191</v>
      </c>
      <c r="G23" s="26">
        <v>0.00208333333333333</v>
      </c>
      <c r="H23" s="26">
        <v>0.024016203703703706</v>
      </c>
      <c r="I23" s="25">
        <f t="shared" si="1"/>
        <v>0.021932870370370377</v>
      </c>
      <c r="J23" s="60">
        <v>7</v>
      </c>
      <c r="L23" s="28"/>
      <c r="M23" s="29"/>
      <c r="N23" s="29"/>
      <c r="O23" s="29"/>
    </row>
    <row r="24" spans="1:15" s="20" customFormat="1" ht="31.5">
      <c r="A24" s="15">
        <v>8</v>
      </c>
      <c r="B24" s="23" t="s">
        <v>109</v>
      </c>
      <c r="C24" s="22" t="s">
        <v>320</v>
      </c>
      <c r="D24" s="35">
        <v>25</v>
      </c>
      <c r="E24" s="23" t="s">
        <v>16</v>
      </c>
      <c r="F24" s="15">
        <v>158</v>
      </c>
      <c r="G24" s="26">
        <v>0.00208333333333333</v>
      </c>
      <c r="H24" s="26">
        <v>0.028587962962962964</v>
      </c>
      <c r="I24" s="25">
        <f t="shared" si="1"/>
        <v>0.026504629629629635</v>
      </c>
      <c r="J24" s="60">
        <v>8</v>
      </c>
      <c r="L24" s="28"/>
      <c r="M24" s="29"/>
      <c r="N24" s="29"/>
      <c r="O24" s="29"/>
    </row>
    <row r="25" spans="3:15" ht="18.75">
      <c r="C25" s="68"/>
      <c r="L25" s="10"/>
      <c r="M25" s="10"/>
      <c r="N25" s="10"/>
      <c r="O25" s="10"/>
    </row>
    <row r="26" spans="3:15" ht="18.75">
      <c r="C26" s="68" t="s">
        <v>79</v>
      </c>
      <c r="F26" s="68" t="s">
        <v>80</v>
      </c>
      <c r="L26" s="10"/>
      <c r="M26" s="10"/>
      <c r="N26" s="10"/>
      <c r="O26" s="10"/>
    </row>
    <row r="27" spans="3:15" ht="18.75">
      <c r="C27" s="68"/>
      <c r="L27" s="10"/>
      <c r="M27" s="10"/>
      <c r="N27" s="10"/>
      <c r="O27" s="10"/>
    </row>
    <row r="28" spans="3:15" ht="18.75">
      <c r="C28" s="68" t="s">
        <v>81</v>
      </c>
      <c r="F28" s="68" t="s">
        <v>82</v>
      </c>
      <c r="L28" s="10"/>
      <c r="M28" s="10"/>
      <c r="N28" s="10"/>
      <c r="O28" s="10"/>
    </row>
    <row r="29" spans="3:15" ht="18.75">
      <c r="C29" s="68" t="s">
        <v>79</v>
      </c>
      <c r="D29" s="69"/>
      <c r="E29" s="69"/>
      <c r="F29" s="75">
        <f>'[1]2 км'!F49</f>
        <v>0</v>
      </c>
      <c r="G29" s="75"/>
      <c r="H29" s="75"/>
      <c r="I29" s="75"/>
      <c r="L29" s="10"/>
      <c r="M29" s="10"/>
      <c r="N29" s="10"/>
      <c r="O29" s="10"/>
    </row>
    <row r="30" spans="3:15" ht="18.75">
      <c r="C30" s="68"/>
      <c r="F30" s="75"/>
      <c r="G30" s="75"/>
      <c r="H30" s="75"/>
      <c r="I30" s="75"/>
      <c r="L30" s="10"/>
      <c r="M30" s="10"/>
      <c r="N30" s="10"/>
      <c r="O30" s="10"/>
    </row>
    <row r="31" spans="3:15" ht="18.75">
      <c r="C31" s="68" t="s">
        <v>81</v>
      </c>
      <c r="D31" s="69"/>
      <c r="E31" s="69"/>
      <c r="F31" s="75">
        <f>'[1]2 км'!F51</f>
        <v>0</v>
      </c>
      <c r="G31" s="75"/>
      <c r="H31" s="75"/>
      <c r="I31" s="75"/>
      <c r="L31" s="10"/>
      <c r="M31" s="10"/>
      <c r="N31" s="10"/>
      <c r="O31" s="10"/>
    </row>
  </sheetData>
  <sheetProtection selectLockedCells="1" selectUnlockedCells="1"/>
  <mergeCells count="6">
    <mergeCell ref="A1:J1"/>
    <mergeCell ref="A3:J3"/>
    <mergeCell ref="A4:J4"/>
    <mergeCell ref="O4:P4"/>
    <mergeCell ref="A5:J5"/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2004-07-29T02:50:27Z</cp:lastPrinted>
  <dcterms:created xsi:type="dcterms:W3CDTF">1996-10-08T23:32:33Z</dcterms:created>
  <dcterms:modified xsi:type="dcterms:W3CDTF">2018-01-04T14:14:42Z</dcterms:modified>
  <cp:category/>
  <cp:version/>
  <cp:contentType/>
  <cp:contentStatus/>
  <cp:revision>1</cp:revision>
</cp:coreProperties>
</file>