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330" yWindow="1160" windowWidth="18200" windowHeight="7850" tabRatio="456" activeTab="4"/>
  </bookViews>
  <sheets>
    <sheet name="Titel" sheetId="1" r:id="rId1"/>
    <sheet name="М7.5" sheetId="2" r:id="rId2"/>
    <sheet name="Ж7.5" sheetId="3" r:id="rId3"/>
    <sheet name="М15" sheetId="4" r:id="rId4"/>
    <sheet name="Ж15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xlnm._FilterDatabase" localSheetId="4" hidden="1">'Ж15'!$A$6:$J$48</definedName>
    <definedName name="_xlnm._FilterDatabase" localSheetId="2" hidden="1">'Ж7.5'!$A$6:$J$73</definedName>
    <definedName name="_xlnm._FilterDatabase" localSheetId="3" hidden="1">'М15'!$A$6:$I$96</definedName>
    <definedName name="_xlnm._FilterDatabase" localSheetId="1" hidden="1">'М7.5'!$A$6:$I$83</definedName>
    <definedName name="Excel_BuiltIn_Extract">'[1]W10'!#REF!</definedName>
    <definedName name="vv" localSheetId="4">#REF!</definedName>
    <definedName name="vv" localSheetId="2">#REF!</definedName>
    <definedName name="vv">#REF!</definedName>
    <definedName name="wrn.Распечатка._.финишки." localSheetId="4" hidden="1">{#N/A,#N/A,TRUE,"Ф"}</definedName>
    <definedName name="wrn.Распечатка._.финишки." localSheetId="2" hidden="1">{#N/A,#N/A,TRUE,"Ф"}</definedName>
    <definedName name="wrn.Распечатка._.финишки." localSheetId="3" hidden="1">{#N/A,#N/A,TRUE,"Ф"}</definedName>
    <definedName name="wrn.Распечатка._.финишки." localSheetId="1" hidden="1">{#N/A,#N/A,TRUE,"Ф"}</definedName>
    <definedName name="wrn.Распечатка._.финишки." hidden="1">{#N/A,#N/A,TRUE,"Ф"}</definedName>
    <definedName name="Z_8C823221_A333_11D5_A3DE_B4ABC604656D_.wvu.PrintArea">#REF!</definedName>
    <definedName name="Z_8C823221_A333_11D5_A3DE_B4ABC604656D_.wvu.PrintTitles">#REF!</definedName>
    <definedName name="ВГР">#REF!</definedName>
    <definedName name="ВИДЫ" localSheetId="4">'[2]м5'!#REF!</definedName>
    <definedName name="ВИДЫ" localSheetId="2">'[2]м5'!#REF!</definedName>
    <definedName name="ВИДЫ">'[2]м5'!#REF!</definedName>
    <definedName name="Город">#REF!</definedName>
    <definedName name="гр">#REF!</definedName>
    <definedName name="Гр_ж_10км" localSheetId="4">'[3]Группы'!#REF!</definedName>
    <definedName name="Гр_ж_10км" localSheetId="2">'[3]Группы'!#REF!</definedName>
    <definedName name="Гр_ж_10км">'[3]Группы'!#REF!</definedName>
    <definedName name="Гр_ж_5км" localSheetId="4">'[3]Группы'!#REF!</definedName>
    <definedName name="Гр_ж_5км" localSheetId="2">'[3]Группы'!#REF!</definedName>
    <definedName name="Гр_ж_5км">'[3]Группы'!#REF!</definedName>
    <definedName name="Гр_ж10" localSheetId="4">'[3]Группы'!#REF!</definedName>
    <definedName name="Гр_ж10" localSheetId="2">'[3]Группы'!#REF!</definedName>
    <definedName name="Гр_ж10">'[3]Группы'!#REF!</definedName>
    <definedName name="Гр_м_10км" localSheetId="4">'[3]Группы'!#REF!</definedName>
    <definedName name="Гр_м_10км" localSheetId="2">'[3]Группы'!#REF!</definedName>
    <definedName name="Гр_м_10км">'[3]Группы'!#REF!</definedName>
    <definedName name="гр_м_30" localSheetId="4">'[4]м30'!#REF!</definedName>
    <definedName name="гр_м_30" localSheetId="2">'[4]м30'!#REF!</definedName>
    <definedName name="гр_м_30">'[4]м30'!#REF!</definedName>
    <definedName name="Гр_м_5км" localSheetId="4">'[3]Группы'!#REF!</definedName>
    <definedName name="Гр_м_5км" localSheetId="2">'[3]Группы'!#REF!</definedName>
    <definedName name="Гр_м_5км">'[3]Группы'!#REF!</definedName>
    <definedName name="Гр_м10" localSheetId="4">'[3]Группы'!#REF!</definedName>
    <definedName name="Гр_м10" localSheetId="2">'[3]Группы'!#REF!</definedName>
    <definedName name="Гр_м10">'[3]Группы'!#REF!</definedName>
    <definedName name="гр_Пол_Дист" localSheetId="4">#REF!</definedName>
    <definedName name="гр_Пол_Дист" localSheetId="2">#REF!</definedName>
    <definedName name="гр_Пол_Дист">#REF!</definedName>
    <definedName name="Дист">#REF!</definedName>
    <definedName name="Дист_ВГР">#REF!</definedName>
    <definedName name="Дубль">#REF!</definedName>
    <definedName name="_xlnm.Print_Titles" localSheetId="4">'Ж15'!$1:$7</definedName>
    <definedName name="_xlnm.Print_Titles" localSheetId="2">'Ж7.5'!$1:$7</definedName>
    <definedName name="_xlnm.Print_Titles" localSheetId="3">'М15'!$1:$7</definedName>
    <definedName name="_xlnm.Print_Titles" localSheetId="1">'М7.5'!$1:$7</definedName>
    <definedName name="EXTRACT" localSheetId="4">'Ж15'!#REF!</definedName>
    <definedName name="EXTRACT" localSheetId="2">'Ж7.5'!#REF!</definedName>
    <definedName name="EXTRACT" localSheetId="3">'М15'!#REF!</definedName>
    <definedName name="EXTRACT" localSheetId="1">'М7.5'!#REF!</definedName>
    <definedName name="ИМЯ">#REF!</definedName>
    <definedName name="к_1юн" localSheetId="4">'[2]м5'!#REF!</definedName>
    <definedName name="к_1юн" localSheetId="2">'[2]м5'!#REF!</definedName>
    <definedName name="к_1юн">'[2]м5'!#REF!</definedName>
    <definedName name="к_2юн" localSheetId="4">'[2]м5'!#REF!</definedName>
    <definedName name="к_2юн" localSheetId="2">'[2]м5'!#REF!</definedName>
    <definedName name="к_2юн">'[2]м5'!#REF!</definedName>
    <definedName name="к_3юн" localSheetId="4">'[2]м5'!#REF!</definedName>
    <definedName name="к_3юн" localSheetId="2">'[2]м5'!#REF!</definedName>
    <definedName name="к_3юн">'[2]м5'!#REF!</definedName>
    <definedName name="к_I" localSheetId="4">'[2]м5'!#REF!</definedName>
    <definedName name="к_I" localSheetId="2">'[2]м5'!#REF!</definedName>
    <definedName name="к_I">'[2]м5'!#REF!</definedName>
    <definedName name="к_II" localSheetId="4">'[2]м5'!#REF!</definedName>
    <definedName name="к_II" localSheetId="2">'[2]м5'!#REF!</definedName>
    <definedName name="к_II">'[2]м5'!#REF!</definedName>
    <definedName name="к_III" localSheetId="4">'[2]м5'!#REF!</definedName>
    <definedName name="к_III" localSheetId="2">'[2]м5'!#REF!</definedName>
    <definedName name="к_III">'[2]м5'!#REF!</definedName>
    <definedName name="к_кмс" localSheetId="4">'[2]м5'!#REF!</definedName>
    <definedName name="к_кмс" localSheetId="2">'[2]м5'!#REF!</definedName>
    <definedName name="к_кмс">'[2]м5'!#REF!</definedName>
    <definedName name="к_мс" localSheetId="4">'[2]м5'!#REF!</definedName>
    <definedName name="к_мс" localSheetId="2">'[2]м5'!#REF!</definedName>
    <definedName name="к_мс">'[2]м5'!#REF!</definedName>
    <definedName name="к_мсмк" localSheetId="4">'[2]м5'!#REF!</definedName>
    <definedName name="к_мсмк" localSheetId="2">'[2]м5'!#REF!</definedName>
    <definedName name="к_мсмк">'[2]м5'!#REF!</definedName>
    <definedName name="Клуб">#REF!</definedName>
    <definedName name="НОМ">#REF!</definedName>
    <definedName name="НОМ_Ж_15км" localSheetId="4">'[5]Z_№'!#REF!</definedName>
    <definedName name="НОМ_Ж_15км" localSheetId="2">'[5]Z_№'!#REF!</definedName>
    <definedName name="НОМ_Ж_15км">'[5]Z_№'!#REF!</definedName>
    <definedName name="НОМ_Ж_5км" localSheetId="4">'[5]Z_№'!#REF!</definedName>
    <definedName name="НОМ_Ж_5км" localSheetId="2">'[5]Z_№'!#REF!</definedName>
    <definedName name="НОМ_Ж_5км">'[5]Z_№'!#REF!</definedName>
    <definedName name="НОМ_М_15км" localSheetId="4">'[5]Z_№'!#REF!</definedName>
    <definedName name="НОМ_М_15км" localSheetId="2">'[5]Z_№'!#REF!</definedName>
    <definedName name="НОМ_М_15км">'[5]Z_№'!#REF!</definedName>
    <definedName name="НОМ_М_5км" localSheetId="4">'[5]Z_№'!#REF!</definedName>
    <definedName name="НОМ_М_5км" localSheetId="2">'[5]Z_№'!#REF!</definedName>
    <definedName name="НОМ_М_5км">'[5]Z_№'!#REF!</definedName>
    <definedName name="Общество">#REF!</definedName>
    <definedName name="Особо">#REF!</definedName>
    <definedName name="Пол">#REF!</definedName>
    <definedName name="Пол_Дист">#REF!</definedName>
    <definedName name="р_1юн" localSheetId="4">'[2]м5'!#REF!</definedName>
    <definedName name="р_1юн" localSheetId="2">'[2]м5'!#REF!</definedName>
    <definedName name="р_1юн">'[2]м5'!#REF!</definedName>
    <definedName name="р_2юн" localSheetId="4">'[2]м5'!#REF!</definedName>
    <definedName name="р_2юн" localSheetId="2">'[2]м5'!#REF!</definedName>
    <definedName name="р_2юн">'[2]м5'!#REF!</definedName>
    <definedName name="р_3юн" localSheetId="4">'[2]м5'!#REF!</definedName>
    <definedName name="р_3юн" localSheetId="2">'[2]м5'!#REF!</definedName>
    <definedName name="р_3юн">'[2]м5'!#REF!</definedName>
    <definedName name="р_I" localSheetId="4">'[2]м5'!#REF!</definedName>
    <definedName name="р_I" localSheetId="2">'[2]м5'!#REF!</definedName>
    <definedName name="р_I">'[2]м5'!#REF!</definedName>
    <definedName name="р_II" localSheetId="4">'[2]м5'!#REF!</definedName>
    <definedName name="р_II" localSheetId="2">'[2]м5'!#REF!</definedName>
    <definedName name="р_II">'[2]м5'!#REF!</definedName>
    <definedName name="р_III" localSheetId="4">'[2]м5'!#REF!</definedName>
    <definedName name="р_III" localSheetId="2">'[2]м5'!#REF!</definedName>
    <definedName name="р_III">'[2]м5'!#REF!</definedName>
    <definedName name="р_кмс" localSheetId="4">'[2]м5'!#REF!</definedName>
    <definedName name="р_кмс" localSheetId="2">'[2]м5'!#REF!</definedName>
    <definedName name="р_кмс">'[2]м5'!#REF!</definedName>
    <definedName name="р_мс" localSheetId="4">'[2]м5'!#REF!</definedName>
    <definedName name="р_мс" localSheetId="2">'[2]м5'!#REF!</definedName>
    <definedName name="р_мс">'[2]м5'!#REF!</definedName>
    <definedName name="р_мсмк" localSheetId="4">'[2]м5'!#REF!</definedName>
    <definedName name="р_мсмк" localSheetId="2">'[2]м5'!#REF!</definedName>
    <definedName name="р_мсмк">'[2]м5'!#REF!</definedName>
    <definedName name="Разр">#REF!</definedName>
    <definedName name="РЕЗ_Ж_15км" localSheetId="4">'[5]Z_№'!#REF!</definedName>
    <definedName name="РЕЗ_Ж_15км" localSheetId="2">'[5]Z_№'!#REF!</definedName>
    <definedName name="РЕЗ_Ж_15км">'[5]Z_№'!#REF!</definedName>
    <definedName name="РЕЗ_ж_5км" localSheetId="4">'[5]Z_№'!#REF!</definedName>
    <definedName name="РЕЗ_ж_5км" localSheetId="2">'[5]Z_№'!#REF!</definedName>
    <definedName name="РЕЗ_ж_5км">'[5]Z_№'!#REF!</definedName>
    <definedName name="РЕЗ_М_15км" localSheetId="4">'[5]Z_№'!#REF!</definedName>
    <definedName name="РЕЗ_М_15км" localSheetId="2">'[5]Z_№'!#REF!</definedName>
    <definedName name="РЕЗ_М_15км">'[5]Z_№'!#REF!</definedName>
    <definedName name="РЕЗ_М_5км" localSheetId="4">'[5]Z_№'!#REF!</definedName>
    <definedName name="РЕЗ_М_5км" localSheetId="2">'[5]Z_№'!#REF!</definedName>
    <definedName name="РЕЗ_М_5км">'[5]Z_№'!#REF!</definedName>
    <definedName name="Респ">#REF!</definedName>
    <definedName name="СТР">#REF!</definedName>
    <definedName name="стр_старт" localSheetId="4">'Ж15'!$8:$48</definedName>
    <definedName name="стр_старт" localSheetId="2">'Ж7.5'!$8:$73</definedName>
    <definedName name="стр_старт" localSheetId="3">'М15'!#REF!</definedName>
    <definedName name="стр_старт" localSheetId="1">'М7.5'!#REF!</definedName>
    <definedName name="стр_старт">#REF!</definedName>
    <definedName name="ФАМ">#REF!</definedName>
    <definedName name="Фвр">#REF!</definedName>
    <definedName name="ФНом">#REF!</definedName>
    <definedName name="ццц" localSheetId="4">'[6]м30'!#REF!</definedName>
    <definedName name="ццц" localSheetId="2">'[6]м30'!#REF!</definedName>
    <definedName name="ццц">'[6]м30'!#REF!</definedName>
  </definedNames>
  <calcPr fullCalcOnLoad="1" refMode="R1C1"/>
</workbook>
</file>

<file path=xl/sharedStrings.xml><?xml version="1.0" encoding="utf-8"?>
<sst xmlns="http://schemas.openxmlformats.org/spreadsheetml/2006/main" count="926" uniqueCount="498">
  <si>
    <t>№</t>
  </si>
  <si>
    <t>Фамилия Имя</t>
  </si>
  <si>
    <t>Г.р.</t>
  </si>
  <si>
    <t>Отм.</t>
  </si>
  <si>
    <t>В.Гр.</t>
  </si>
  <si>
    <t>Место</t>
  </si>
  <si>
    <t>Итоговый протокол</t>
  </si>
  <si>
    <t>ИТОГОВЫЙ ПРОТОКОЛ</t>
  </si>
  <si>
    <t>Результат</t>
  </si>
  <si>
    <t>М. В. Гр.</t>
  </si>
  <si>
    <t>М.В.Гр.</t>
  </si>
  <si>
    <t>25.36</t>
  </si>
  <si>
    <t>25.42</t>
  </si>
  <si>
    <t>27.01</t>
  </si>
  <si>
    <t>27.03</t>
  </si>
  <si>
    <t>27.16</t>
  </si>
  <si>
    <t>28.13</t>
  </si>
  <si>
    <t>37.07</t>
  </si>
  <si>
    <t>Васильев Михаил</t>
  </si>
  <si>
    <t>40.02</t>
  </si>
  <si>
    <t>51.16</t>
  </si>
  <si>
    <t>52.05</t>
  </si>
  <si>
    <t>56.37</t>
  </si>
  <si>
    <t>57.44</t>
  </si>
  <si>
    <t>57.55</t>
  </si>
  <si>
    <t>1:06.12</t>
  </si>
  <si>
    <t>7,5 км (Мужчины)</t>
  </si>
  <si>
    <t>15 км (Мужчины)</t>
  </si>
  <si>
    <t>7,5 км (Женщины)</t>
  </si>
  <si>
    <t>15 км (Женщины)</t>
  </si>
  <si>
    <t>Манушина Екатерина</t>
  </si>
  <si>
    <t>Романовская Кристина</t>
  </si>
  <si>
    <t>Андронова Любовь</t>
  </si>
  <si>
    <t>Харитонова Анастасия</t>
  </si>
  <si>
    <t>Вонц Татьяна</t>
  </si>
  <si>
    <t>Корнеева Анжелика</t>
  </si>
  <si>
    <t>Дзись-Войнаровская Александра</t>
  </si>
  <si>
    <t>Волкова Светлана</t>
  </si>
  <si>
    <t>Шевелевич Мария</t>
  </si>
  <si>
    <t>Диане Диана</t>
  </si>
  <si>
    <t>Духанина Ксения</t>
  </si>
  <si>
    <t>Минаева Мария</t>
  </si>
  <si>
    <t>Джонсон Шейла</t>
  </si>
  <si>
    <t>Попкова Александра</t>
  </si>
  <si>
    <t>Пухова Алиса</t>
  </si>
  <si>
    <t>Асеева Виктория</t>
  </si>
  <si>
    <t>Венская Юлия</t>
  </si>
  <si>
    <t>Осипова Валентина</t>
  </si>
  <si>
    <t>Верхоглядова Надежда</t>
  </si>
  <si>
    <t>Данилова Екатерина</t>
  </si>
  <si>
    <t>Мазурова Наталья</t>
  </si>
  <si>
    <t>Кокорина Мария</t>
  </si>
  <si>
    <t>Панова Ирина</t>
  </si>
  <si>
    <t>Федорова Алёна</t>
  </si>
  <si>
    <t>Савойская Ольга</t>
  </si>
  <si>
    <t>Храбрых Марина</t>
  </si>
  <si>
    <t>Филиппова Юлия</t>
  </si>
  <si>
    <t>Благодетелева Юлия</t>
  </si>
  <si>
    <t>Константинова Елизавета</t>
  </si>
  <si>
    <t>Дмитриева Анна</t>
  </si>
  <si>
    <t>Васильева Оксана</t>
  </si>
  <si>
    <t>Шепелёва Екатерина</t>
  </si>
  <si>
    <t>Киселева Екатерина</t>
  </si>
  <si>
    <t>Колобкова Анна</t>
  </si>
  <si>
    <t>Любимова Елена</t>
  </si>
  <si>
    <t>Матвеева Светлана</t>
  </si>
  <si>
    <t>Богдашова Елена</t>
  </si>
  <si>
    <t>Пинаева Марина</t>
  </si>
  <si>
    <t>Алексеенко Екатерина</t>
  </si>
  <si>
    <t>Наумова Людмила</t>
  </si>
  <si>
    <t>Евтехова Светлана</t>
  </si>
  <si>
    <t>Токтаева Ольга</t>
  </si>
  <si>
    <t>Тарелкина Нина</t>
  </si>
  <si>
    <t>Ершова Александра</t>
  </si>
  <si>
    <t>Иванченко Ксения</t>
  </si>
  <si>
    <t>Шилонцева Татьяна</t>
  </si>
  <si>
    <t>Сопижко Ирина</t>
  </si>
  <si>
    <t>Смирнова Светлана</t>
  </si>
  <si>
    <t>Изместьева Мария</t>
  </si>
  <si>
    <t>Трофимчук Галина</t>
  </si>
  <si>
    <t>Ксенофонтова Анастасия</t>
  </si>
  <si>
    <t>Минаева Валерия</t>
  </si>
  <si>
    <t>Кравцова Светлана</t>
  </si>
  <si>
    <t>Клабукова Татьяна</t>
  </si>
  <si>
    <t>Печуева Ольга</t>
  </si>
  <si>
    <t>Салтыкова Наталья</t>
  </si>
  <si>
    <t>Кузнецова Елена</t>
  </si>
  <si>
    <t>Клуб</t>
  </si>
  <si>
    <t>COMRUNCLUB</t>
  </si>
  <si>
    <t>Adidas Runners</t>
  </si>
  <si>
    <t>Ижорец</t>
  </si>
  <si>
    <t>Мелдес</t>
  </si>
  <si>
    <t>БИМ</t>
  </si>
  <si>
    <t>Петродиет</t>
  </si>
  <si>
    <t>Электросила</t>
  </si>
  <si>
    <t>Кировец</t>
  </si>
  <si>
    <t>СПбКС</t>
  </si>
  <si>
    <t xml:space="preserve"> КЛБ Тихвин</t>
  </si>
  <si>
    <t>Бегущие булки</t>
  </si>
  <si>
    <t>MZR</t>
  </si>
  <si>
    <t>КЛЛГ Колтуши</t>
  </si>
  <si>
    <t>Oldtimer</t>
  </si>
  <si>
    <t>лично</t>
  </si>
  <si>
    <t>МО "Занвское поселение"</t>
  </si>
  <si>
    <t>Умные и красивые</t>
  </si>
  <si>
    <t>Тревогин Денис</t>
  </si>
  <si>
    <t>Лисапов Валерий</t>
  </si>
  <si>
    <t>Волков Вячеслав</t>
  </si>
  <si>
    <t>Волков Павел</t>
  </si>
  <si>
    <t>Сунцов Илья</t>
  </si>
  <si>
    <t>Васильев Петр</t>
  </si>
  <si>
    <t>Зайцев Николай</t>
  </si>
  <si>
    <t>Шаблин Вячеслав</t>
  </si>
  <si>
    <t>Колиенко Александр</t>
  </si>
  <si>
    <t>Балыков Александр</t>
  </si>
  <si>
    <t>Малышкин Андрей</t>
  </si>
  <si>
    <t>Ваганов Александр</t>
  </si>
  <si>
    <t>Баруткин Дмитрий</t>
  </si>
  <si>
    <t>Карамзин Кирилл</t>
  </si>
  <si>
    <t>Сидоренко Юрий</t>
  </si>
  <si>
    <t>Касаткин Станислав</t>
  </si>
  <si>
    <t>Лихобабин Дмитрий</t>
  </si>
  <si>
    <t>Чулаков Токен</t>
  </si>
  <si>
    <t>Mikhail Savenkov</t>
  </si>
  <si>
    <t>Ташматов Дмитрий</t>
  </si>
  <si>
    <t>Пиотровский Борис</t>
  </si>
  <si>
    <t>Храбрых Владимир</t>
  </si>
  <si>
    <t>Герасимов Евгений</t>
  </si>
  <si>
    <t>Носков Юрий</t>
  </si>
  <si>
    <t>Матвеев Николай</t>
  </si>
  <si>
    <t>Мещеряков Александр</t>
  </si>
  <si>
    <t>Панеев Александр</t>
  </si>
  <si>
    <t>Самойлов Владимир</t>
  </si>
  <si>
    <t>Петров Антон</t>
  </si>
  <si>
    <t>Сокольников Вячеслав</t>
  </si>
  <si>
    <t>Игнатов Дмитрий</t>
  </si>
  <si>
    <t>Четаев Алексей</t>
  </si>
  <si>
    <t>Вихров Алексей</t>
  </si>
  <si>
    <t>Долбич Роман</t>
  </si>
  <si>
    <t>Люлякин Валентин</t>
  </si>
  <si>
    <t>Шилонцев Александр</t>
  </si>
  <si>
    <t>Таланов Владимир</t>
  </si>
  <si>
    <t>Виноградов Артем</t>
  </si>
  <si>
    <t>Симахин Дмитрий</t>
  </si>
  <si>
    <t>Замотоаев Игорь</t>
  </si>
  <si>
    <t>Алиев Магомедали</t>
  </si>
  <si>
    <t>Войтенко Виталий</t>
  </si>
  <si>
    <t>Ануфриев Иван</t>
  </si>
  <si>
    <t>Батыров Артур</t>
  </si>
  <si>
    <t>Локтионов Владимир</t>
  </si>
  <si>
    <t>Загвацкий Богдан</t>
  </si>
  <si>
    <t>Варфоломеев Виктор</t>
  </si>
  <si>
    <t>Михайлов Дмитрий</t>
  </si>
  <si>
    <t>Федотов Михаил</t>
  </si>
  <si>
    <t>Талапов Владимир</t>
  </si>
  <si>
    <t>Алексеев Константин</t>
  </si>
  <si>
    <t>Шурупов Сергей</t>
  </si>
  <si>
    <t>Деревянкин Дмитрий</t>
  </si>
  <si>
    <t>Хахалев Александр</t>
  </si>
  <si>
    <t>Князев Ярослав</t>
  </si>
  <si>
    <t>Голяков Ярослав</t>
  </si>
  <si>
    <t>Леккоев Никита</t>
  </si>
  <si>
    <t>Степанов Никита</t>
  </si>
  <si>
    <t>Катаев Илья</t>
  </si>
  <si>
    <t>Кировский Антон</t>
  </si>
  <si>
    <t>Тычкин Игорь</t>
  </si>
  <si>
    <t>Золотухин Егор</t>
  </si>
  <si>
    <t>Иванов Всеволод</t>
  </si>
  <si>
    <t>Фомичев Сергей</t>
  </si>
  <si>
    <t>КЛК</t>
  </si>
  <si>
    <t>ГБУ СШ №2 Калининского р-на</t>
  </si>
  <si>
    <t>Охотники за медалями</t>
  </si>
  <si>
    <t xml:space="preserve">Humanoid wake park </t>
  </si>
  <si>
    <t>КЛБ Динамо СПб</t>
  </si>
  <si>
    <t>Голоса за животных</t>
  </si>
  <si>
    <t>ВА МТО</t>
  </si>
  <si>
    <t>ВУ ЖДВ и ВОСО</t>
  </si>
  <si>
    <t>Импульс</t>
  </si>
  <si>
    <t>МО Горбунки</t>
  </si>
  <si>
    <t>on-line</t>
  </si>
  <si>
    <t>Власов Андрей</t>
  </si>
  <si>
    <t>Пономарев Кирилл</t>
  </si>
  <si>
    <t>Калининский Дмитрий</t>
  </si>
  <si>
    <t>Переведенцев Андрей</t>
  </si>
  <si>
    <t>Лобанов Андрей</t>
  </si>
  <si>
    <t>Зальнов Сергей</t>
  </si>
  <si>
    <t>Васильев Павел</t>
  </si>
  <si>
    <t>Кузнецов Иван</t>
  </si>
  <si>
    <t>Лазарев Владимир</t>
  </si>
  <si>
    <t>Быстров Владислав</t>
  </si>
  <si>
    <t>Легомский Михаил</t>
  </si>
  <si>
    <t>Коршунов Владимир</t>
  </si>
  <si>
    <t>Богданов Иван</t>
  </si>
  <si>
    <t>Малашенко Сергей</t>
  </si>
  <si>
    <t>Семенихин Илья</t>
  </si>
  <si>
    <t>Нагибович Константин</t>
  </si>
  <si>
    <t>Павлов Дмитрий</t>
  </si>
  <si>
    <t>Силинский Евгений</t>
  </si>
  <si>
    <t>Брусов Михаил</t>
  </si>
  <si>
    <t>Абрамов Сергей</t>
  </si>
  <si>
    <t>Вышиванный Станислав</t>
  </si>
  <si>
    <t>Ситов Александр</t>
  </si>
  <si>
    <t>Соколов Александр</t>
  </si>
  <si>
    <t>Кузьмин Владимир</t>
  </si>
  <si>
    <t>Шишканов Евгений</t>
  </si>
  <si>
    <t>Калита Владимир</t>
  </si>
  <si>
    <t>Иванов Дмитрий</t>
  </si>
  <si>
    <t>Михалев Алексей</t>
  </si>
  <si>
    <t>Симаков Семен</t>
  </si>
  <si>
    <t>Черкесов Сергей</t>
  </si>
  <si>
    <t>Сарафонов Никита</t>
  </si>
  <si>
    <t xml:space="preserve">Бабенко </t>
  </si>
  <si>
    <t>Смащенко Владимир</t>
  </si>
  <si>
    <t>Макаров Денис</t>
  </si>
  <si>
    <t>Ледус Игорь</t>
  </si>
  <si>
    <t>Иванов Павел</t>
  </si>
  <si>
    <t>Гранкин Дмитрий</t>
  </si>
  <si>
    <t>Деньжонков Кирилл</t>
  </si>
  <si>
    <t>Баканов Борис</t>
  </si>
  <si>
    <t>Архипенко Алексей</t>
  </si>
  <si>
    <t>Кравченко Евгений</t>
  </si>
  <si>
    <t>Голубев Глеб</t>
  </si>
  <si>
    <t>Ивойлов Андрей</t>
  </si>
  <si>
    <t>Сотников Александр</t>
  </si>
  <si>
    <t>Рассказов Юрий</t>
  </si>
  <si>
    <t>Русин Михаил</t>
  </si>
  <si>
    <t>Скурихин Андрей</t>
  </si>
  <si>
    <t>Сенников Иван</t>
  </si>
  <si>
    <t>Пастушенко Владимир</t>
  </si>
  <si>
    <t>Дмитриев Олег</t>
  </si>
  <si>
    <t>Лахно Павел</t>
  </si>
  <si>
    <t>Кожар Борис</t>
  </si>
  <si>
    <t>Мазуров Андрей</t>
  </si>
  <si>
    <t>Борисов Максим</t>
  </si>
  <si>
    <t>Кудряшов Павел</t>
  </si>
  <si>
    <t>Кузьмин Михаил</t>
  </si>
  <si>
    <t>Симонов Юрий</t>
  </si>
  <si>
    <t>Алещенко Владимир</t>
  </si>
  <si>
    <t>Кувалдин Александр</t>
  </si>
  <si>
    <t>Лагунов Алексей</t>
  </si>
  <si>
    <t>Аладьев Дмитрий</t>
  </si>
  <si>
    <t>Сигаев Антон</t>
  </si>
  <si>
    <t>Микуев Александр</t>
  </si>
  <si>
    <t>Григорьев Алексей</t>
  </si>
  <si>
    <t>Федосин Антон</t>
  </si>
  <si>
    <t>Павленин Александр</t>
  </si>
  <si>
    <t>Куликов Евгений</t>
  </si>
  <si>
    <t>Bazhenov Yury</t>
  </si>
  <si>
    <t>Васильев Алеександр</t>
  </si>
  <si>
    <t>Шарматов Руслан</t>
  </si>
  <si>
    <t>Кочкин Константин</t>
  </si>
  <si>
    <t>Блинников Сергей</t>
  </si>
  <si>
    <t>Мельник Алексей</t>
  </si>
  <si>
    <t>Перфильев Александр</t>
  </si>
  <si>
    <t>Некрасов Василий</t>
  </si>
  <si>
    <t>Царук Евгений</t>
  </si>
  <si>
    <t>Деменков Денис</t>
  </si>
  <si>
    <t>Коган Дмитрий</t>
  </si>
  <si>
    <t>Лутошкин Константин</t>
  </si>
  <si>
    <t>Петухов Сергей</t>
  </si>
  <si>
    <t>Калугин Евгений</t>
  </si>
  <si>
    <t>Мурзинцев Андрей</t>
  </si>
  <si>
    <t>Абашин Андрей</t>
  </si>
  <si>
    <t>Крючкин Михаил</t>
  </si>
  <si>
    <t>Средняя атлетика</t>
  </si>
  <si>
    <t>Звони.ру</t>
  </si>
  <si>
    <t>TR club Елки и Палки</t>
  </si>
  <si>
    <t>Старт</t>
  </si>
  <si>
    <t>ЗаБег</t>
  </si>
  <si>
    <t>Vokueva team</t>
  </si>
  <si>
    <t>Piranya</t>
  </si>
  <si>
    <t>Galaxy</t>
  </si>
  <si>
    <t>Vsporte_Sila</t>
  </si>
  <si>
    <t>Сосновка</t>
  </si>
  <si>
    <t>ИВТОБ</t>
  </si>
  <si>
    <t>Ё-Team</t>
  </si>
  <si>
    <t>Антифитнес</t>
  </si>
  <si>
    <t>ГТО</t>
  </si>
  <si>
    <t>КЛБ Динамо Спб</t>
  </si>
  <si>
    <t>КЛБ Царское Село</t>
  </si>
  <si>
    <t>RunLab</t>
  </si>
  <si>
    <t>zenmoney.ru</t>
  </si>
  <si>
    <t>Time4run</t>
  </si>
  <si>
    <t>Сильвия</t>
  </si>
  <si>
    <t>SPbRun</t>
  </si>
  <si>
    <t>Patrol expedition</t>
  </si>
  <si>
    <t>Каменская Зульфия</t>
  </si>
  <si>
    <t>Заковряшина Нина</t>
  </si>
  <si>
    <t xml:space="preserve">Крючкова </t>
  </si>
  <si>
    <t>Перевертова Зинаида</t>
  </si>
  <si>
    <t>Морозова Анастасия</t>
  </si>
  <si>
    <t>Крылова Елена</t>
  </si>
  <si>
    <t>Шарипова Наргис</t>
  </si>
  <si>
    <t>Лазарева Екатерина</t>
  </si>
  <si>
    <t>Мельянкина Екатерина</t>
  </si>
  <si>
    <t>Мутылина Мария</t>
  </si>
  <si>
    <t>Лисицкая Ольга</t>
  </si>
  <si>
    <t>Беляева Татьяна</t>
  </si>
  <si>
    <t>Садвакас Зауреш</t>
  </si>
  <si>
    <t>Иванова Ирина</t>
  </si>
  <si>
    <t>Абашова Елена</t>
  </si>
  <si>
    <t>Шапшова Мария</t>
  </si>
  <si>
    <t>Попова Юлия</t>
  </si>
  <si>
    <t>Дмитриева Татьяна</t>
  </si>
  <si>
    <t>Панькова Ксения</t>
  </si>
  <si>
    <t>Мещерякова Наталия</t>
  </si>
  <si>
    <t>Першикова Наталья</t>
  </si>
  <si>
    <t>Стерякова Юлия</t>
  </si>
  <si>
    <t>Ткаченко Ольга</t>
  </si>
  <si>
    <t>Гутникова Анна</t>
  </si>
  <si>
    <t>Лабутина Алина</t>
  </si>
  <si>
    <t>Боревич Ирина</t>
  </si>
  <si>
    <t>Бригиневич Елена</t>
  </si>
  <si>
    <t>Овчарова Анастасия</t>
  </si>
  <si>
    <t>Моисеева Дарья</t>
  </si>
  <si>
    <t>Попова Ксения</t>
  </si>
  <si>
    <t>Пулькина Анастасия</t>
  </si>
  <si>
    <t>Куклина Алена</t>
  </si>
  <si>
    <t>Кожухова Мария</t>
  </si>
  <si>
    <t>Теняева Елизавета</t>
  </si>
  <si>
    <t>Кан Наталья</t>
  </si>
  <si>
    <t>Седых Елизавета</t>
  </si>
  <si>
    <t>Круглова Нина</t>
  </si>
  <si>
    <t>Дмитриева Ольга</t>
  </si>
  <si>
    <t>Беганутые</t>
  </si>
  <si>
    <t>КЛБ Царское село</t>
  </si>
  <si>
    <t>ZaБег</t>
  </si>
  <si>
    <t>Vendrende</t>
  </si>
  <si>
    <t>mikkererruning club</t>
  </si>
  <si>
    <t>martynova team</t>
  </si>
  <si>
    <t>RRUNS</t>
  </si>
  <si>
    <t>Академия л.а.</t>
  </si>
  <si>
    <t>ЦСКА Циклон</t>
  </si>
  <si>
    <t>Тихонов Леонид</t>
  </si>
  <si>
    <t>Попова Елена</t>
  </si>
  <si>
    <t>Тамбасова Наталия</t>
  </si>
  <si>
    <t>Крапивина Татьяна</t>
  </si>
  <si>
    <t>Михайлова Оксана</t>
  </si>
  <si>
    <t>Михалев Сергей</t>
  </si>
  <si>
    <t>Батдалова Эльвира</t>
  </si>
  <si>
    <t>Maratona Club</t>
  </si>
  <si>
    <t>Шевчук Наталья</t>
  </si>
  <si>
    <t>Луга</t>
  </si>
  <si>
    <t>Игнатова Антонина</t>
  </si>
  <si>
    <t>Зонова Елена</t>
  </si>
  <si>
    <t>Постников Иван</t>
  </si>
  <si>
    <t>Аексеев Константин</t>
  </si>
  <si>
    <t>Русин Никита</t>
  </si>
  <si>
    <t>Каледин Антон</t>
  </si>
  <si>
    <t>Фаломаева Инна</t>
  </si>
  <si>
    <t>Шерматов Рустам</t>
  </si>
  <si>
    <t>Павловицкий Леонид</t>
  </si>
  <si>
    <t>22.46</t>
  </si>
  <si>
    <t>23.58</t>
  </si>
  <si>
    <t>24.10</t>
  </si>
  <si>
    <t>24.36</t>
  </si>
  <si>
    <t>25.01</t>
  </si>
  <si>
    <t>25.04</t>
  </si>
  <si>
    <t>25.14</t>
  </si>
  <si>
    <t>25.33</t>
  </si>
  <si>
    <t>25.47</t>
  </si>
  <si>
    <t>26.16</t>
  </si>
  <si>
    <t>26.28</t>
  </si>
  <si>
    <t>26.41</t>
  </si>
  <si>
    <t>26.47</t>
  </si>
  <si>
    <t>26.52</t>
  </si>
  <si>
    <t>27.10</t>
  </si>
  <si>
    <t>27.12</t>
  </si>
  <si>
    <t>27.19</t>
  </si>
  <si>
    <t>27.23</t>
  </si>
  <si>
    <t>28.58</t>
  </si>
  <si>
    <t>29.12</t>
  </si>
  <si>
    <t>29.30</t>
  </si>
  <si>
    <t>29.31</t>
  </si>
  <si>
    <t>29.52</t>
  </si>
  <si>
    <t>30.38</t>
  </si>
  <si>
    <t>30.42</t>
  </si>
  <si>
    <t>31.44</t>
  </si>
  <si>
    <t>32.01</t>
  </si>
  <si>
    <t>32.25</t>
  </si>
  <si>
    <t>32.27</t>
  </si>
  <si>
    <t>32.43</t>
  </si>
  <si>
    <t>32.49</t>
  </si>
  <si>
    <t>32.55</t>
  </si>
  <si>
    <t>33.02</t>
  </si>
  <si>
    <t>33.51</t>
  </si>
  <si>
    <t>34.13</t>
  </si>
  <si>
    <t>34.22</t>
  </si>
  <si>
    <t>34.47</t>
  </si>
  <si>
    <t>34.50</t>
  </si>
  <si>
    <t>35.23</t>
  </si>
  <si>
    <t>35.32</t>
  </si>
  <si>
    <t>36.07</t>
  </si>
  <si>
    <t>36.19</t>
  </si>
  <si>
    <t>36.25</t>
  </si>
  <si>
    <t>36.26</t>
  </si>
  <si>
    <t>36.53</t>
  </si>
  <si>
    <t>37.20</t>
  </si>
  <si>
    <t>37.23</t>
  </si>
  <si>
    <t>37.54</t>
  </si>
  <si>
    <t>37.03</t>
  </si>
  <si>
    <t>38.21</t>
  </si>
  <si>
    <t>38.32</t>
  </si>
  <si>
    <t>38.44</t>
  </si>
  <si>
    <t>40.40</t>
  </si>
  <si>
    <t>40.47</t>
  </si>
  <si>
    <t>41.02</t>
  </si>
  <si>
    <t>42.36</t>
  </si>
  <si>
    <t>42.44</t>
  </si>
  <si>
    <t>43.00</t>
  </si>
  <si>
    <t>43.22</t>
  </si>
  <si>
    <t>43.33</t>
  </si>
  <si>
    <t>43.42</t>
  </si>
  <si>
    <t>43.53</t>
  </si>
  <si>
    <t>44.34</t>
  </si>
  <si>
    <t>44.59</t>
  </si>
  <si>
    <t>45.17</t>
  </si>
  <si>
    <t>46.32</t>
  </si>
  <si>
    <t>46.48</t>
  </si>
  <si>
    <t>47.50</t>
  </si>
  <si>
    <t>49.15</t>
  </si>
  <si>
    <t>49.56</t>
  </si>
  <si>
    <t>50.29</t>
  </si>
  <si>
    <t>50.43</t>
  </si>
  <si>
    <t>51.02</t>
  </si>
  <si>
    <t>51.36</t>
  </si>
  <si>
    <t>51.39</t>
  </si>
  <si>
    <t>52.22</t>
  </si>
  <si>
    <t>53.13</t>
  </si>
  <si>
    <t>53.33</t>
  </si>
  <si>
    <t>54.15</t>
  </si>
  <si>
    <t>54.24</t>
  </si>
  <si>
    <t>54.51</t>
  </si>
  <si>
    <t>54.54</t>
  </si>
  <si>
    <t>56.00</t>
  </si>
  <si>
    <t>56.15</t>
  </si>
  <si>
    <t>56.24</t>
  </si>
  <si>
    <t>57.09</t>
  </si>
  <si>
    <t>57.40</t>
  </si>
  <si>
    <t>58.01</t>
  </si>
  <si>
    <t>58.23</t>
  </si>
  <si>
    <t>58.33</t>
  </si>
  <si>
    <t>58.38</t>
  </si>
  <si>
    <t>58.45</t>
  </si>
  <si>
    <t>59.09</t>
  </si>
  <si>
    <t>59.14</t>
  </si>
  <si>
    <t>59.35</t>
  </si>
  <si>
    <t>59.37</t>
  </si>
  <si>
    <t>1:00.25</t>
  </si>
  <si>
    <t>1:00.29</t>
  </si>
  <si>
    <t>1:00.53</t>
  </si>
  <si>
    <t>1:01.14</t>
  </si>
  <si>
    <t>1:01.57</t>
  </si>
  <si>
    <t>1:02.25</t>
  </si>
  <si>
    <t>1:03.01</t>
  </si>
  <si>
    <t>1:03.06</t>
  </si>
  <si>
    <t>1:03.13</t>
  </si>
  <si>
    <t>1:03.18</t>
  </si>
  <si>
    <t>1:03.21</t>
  </si>
  <si>
    <t>1:03.31</t>
  </si>
  <si>
    <t>1:04.01</t>
  </si>
  <si>
    <t>1:04.40</t>
  </si>
  <si>
    <t>1:05.08</t>
  </si>
  <si>
    <t>1:05.28</t>
  </si>
  <si>
    <t>1:06.56</t>
  </si>
  <si>
    <t>1:07.36</t>
  </si>
  <si>
    <t>1:10.24</t>
  </si>
  <si>
    <t>1:10.38</t>
  </si>
  <si>
    <t>1:11.42</t>
  </si>
  <si>
    <t>1:00.02</t>
  </si>
  <si>
    <t>1:11.43</t>
  </si>
  <si>
    <t>1:11.44</t>
  </si>
  <si>
    <t>1:11.50</t>
  </si>
  <si>
    <t>1:11.59</t>
  </si>
  <si>
    <t>1:12.08</t>
  </si>
  <si>
    <t>1:12.18</t>
  </si>
  <si>
    <t>1:12.44</t>
  </si>
  <si>
    <t>1:12.57</t>
  </si>
  <si>
    <t>1:13.25</t>
  </si>
  <si>
    <t>1:14.58</t>
  </si>
  <si>
    <t>1:15.08</t>
  </si>
  <si>
    <t>1:15.14</t>
  </si>
  <si>
    <t>1:15.19</t>
  </si>
  <si>
    <t>1:16.42</t>
  </si>
  <si>
    <t>1:19.24</t>
  </si>
  <si>
    <t>1:20.39</t>
  </si>
  <si>
    <t>1:22.14</t>
  </si>
  <si>
    <t>1:22.28</t>
  </si>
  <si>
    <t>1:25.54</t>
  </si>
  <si>
    <t>1:28.30</t>
  </si>
  <si>
    <t>1:31.42</t>
  </si>
  <si>
    <t>1:05.57</t>
  </si>
  <si>
    <t>Зимний этап открытого кубка по кроссу
«Суоранда» (Голубые дачи)</t>
  </si>
  <si>
    <t>Инициативная группа развития бегового движения в Санкт-Петербурге и
Ленинградской обл.</t>
  </si>
  <si>
    <t>24 февраля 2018 г.</t>
  </si>
  <si>
    <t>Ленинградская обл., Всеволожский р-н, МО «Заневка», д. Суоранда</t>
  </si>
  <si>
    <t>DNF</t>
  </si>
  <si>
    <t>DNS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</si>
</sst>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h]:mm/ss"/>
    <numFmt numFmtId="173" formatCode="[$-F400]h:mm:ss\ AM/PM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Arial Cyr"/>
      <family val="2"/>
    </font>
    <font>
      <sz val="11"/>
      <name val="Arial Cyr"/>
      <family val="2"/>
    </font>
    <font>
      <b/>
      <sz val="8"/>
      <name val="Arial Cyr"/>
      <family val="2"/>
    </font>
    <font>
      <sz val="9"/>
      <name val="Arial Cyr"/>
      <family val="2"/>
    </font>
    <font>
      <b/>
      <sz val="7.5"/>
      <name val="Arial Cyr"/>
      <family val="2"/>
    </font>
    <font>
      <b/>
      <sz val="6"/>
      <name val="Arial Cyr"/>
      <family val="0"/>
    </font>
    <font>
      <sz val="7.5"/>
      <name val="Arial Cyr"/>
      <family val="2"/>
    </font>
    <font>
      <b/>
      <sz val="14"/>
      <name val="Arial Cyr"/>
      <family val="0"/>
    </font>
    <font>
      <i/>
      <sz val="10"/>
      <name val="Arial Cyr"/>
      <family val="0"/>
    </font>
    <font>
      <sz val="14"/>
      <name val="Arial Cyr"/>
      <family val="2"/>
    </font>
    <font>
      <b/>
      <sz val="26"/>
      <name val="Arial Cyr"/>
      <family val="2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2"/>
      <name val="Arial Cyr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/>
      <bottom style="thin"/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1" fontId="5" fillId="0" borderId="9" applyProtection="0">
      <alignment horizontal="center" vertical="center" wrapText="1"/>
    </xf>
    <xf numFmtId="9" fontId="1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2" fillId="0" borderId="0" xfId="55" applyFont="1" applyFill="1" applyBorder="1" applyAlignment="1" applyProtection="1">
      <alignment vertical="center"/>
      <protection hidden="1"/>
    </xf>
    <xf numFmtId="0" fontId="3" fillId="0" borderId="0" xfId="55" applyFont="1" applyFill="1" applyBorder="1" applyAlignment="1" applyProtection="1">
      <alignment vertical="center" wrapText="1"/>
      <protection hidden="1"/>
    </xf>
    <xf numFmtId="0" fontId="3" fillId="0" borderId="11" xfId="55" applyNumberFormat="1" applyFont="1" applyFill="1" applyBorder="1" applyAlignment="1" applyProtection="1">
      <alignment horizontal="center" vertical="center" shrinkToFit="1"/>
      <protection hidden="1" locked="0"/>
    </xf>
    <xf numFmtId="0" fontId="3" fillId="0" borderId="11" xfId="55" applyFont="1" applyFill="1" applyBorder="1" applyAlignment="1" applyProtection="1">
      <alignment horizontal="center" vertical="center" shrinkToFit="1"/>
      <protection hidden="1" locked="0"/>
    </xf>
    <xf numFmtId="172" fontId="3" fillId="0" borderId="11" xfId="55" applyNumberFormat="1" applyFont="1" applyFill="1" applyBorder="1" applyAlignment="1" applyProtection="1">
      <alignment horizontal="center" vertical="center" shrinkToFit="1"/>
      <protection hidden="1" locked="0"/>
    </xf>
    <xf numFmtId="0" fontId="5" fillId="0" borderId="11" xfId="55" applyFont="1" applyFill="1" applyBorder="1" applyAlignment="1" applyProtection="1">
      <alignment horizontal="center" vertical="center" shrinkToFit="1"/>
      <protection hidden="1" locked="0"/>
    </xf>
    <xf numFmtId="0" fontId="6" fillId="0" borderId="0" xfId="55" applyFont="1" applyFill="1" applyBorder="1" applyAlignment="1" applyProtection="1">
      <alignment vertical="top"/>
      <protection hidden="1"/>
    </xf>
    <xf numFmtId="0" fontId="7" fillId="0" borderId="0" xfId="55" applyFont="1" applyFill="1" applyBorder="1" applyAlignment="1" applyProtection="1">
      <alignment horizontal="center" vertical="center"/>
      <protection hidden="1"/>
    </xf>
    <xf numFmtId="1" fontId="3" fillId="0" borderId="0" xfId="55" applyNumberFormat="1" applyFont="1" applyFill="1" applyBorder="1" applyAlignment="1" applyProtection="1">
      <alignment horizontal="center" vertical="center"/>
      <protection hidden="1"/>
    </xf>
    <xf numFmtId="0" fontId="2" fillId="0" borderId="0" xfId="55" applyNumberFormat="1" applyFont="1" applyFill="1" applyBorder="1" applyAlignment="1" applyProtection="1">
      <alignment horizontal="center" vertical="center"/>
      <protection hidden="1"/>
    </xf>
    <xf numFmtId="0" fontId="5" fillId="0" borderId="0" xfId="55" applyFont="1" applyFill="1" applyBorder="1" applyAlignment="1" applyProtection="1">
      <alignment horizontal="center" vertical="center"/>
      <protection hidden="1"/>
    </xf>
    <xf numFmtId="1" fontId="5" fillId="0" borderId="11" xfId="55" applyNumberFormat="1" applyFont="1" applyFill="1" applyBorder="1" applyAlignment="1" applyProtection="1">
      <alignment horizontal="center" vertical="center" shrinkToFit="1"/>
      <protection hidden="1"/>
    </xf>
    <xf numFmtId="0" fontId="4" fillId="0" borderId="0" xfId="56" applyFont="1" applyFill="1" applyBorder="1" applyProtection="1">
      <alignment/>
      <protection hidden="1"/>
    </xf>
    <xf numFmtId="0" fontId="3" fillId="0" borderId="11" xfId="55" applyNumberFormat="1" applyFont="1" applyFill="1" applyBorder="1" applyAlignment="1" applyProtection="1">
      <alignment horizontal="center" vertical="center"/>
      <protection hidden="1"/>
    </xf>
    <xf numFmtId="0" fontId="2" fillId="0" borderId="11" xfId="55" applyNumberFormat="1" applyFont="1" applyFill="1" applyBorder="1" applyAlignment="1" applyProtection="1">
      <alignment horizontal="center" vertical="center" shrinkToFit="1"/>
      <protection hidden="1"/>
    </xf>
    <xf numFmtId="0" fontId="3" fillId="0" borderId="0" xfId="55" applyFont="1" applyFill="1" applyBorder="1" applyAlignment="1" applyProtection="1">
      <alignment horizontal="center" vertical="center"/>
      <protection hidden="1"/>
    </xf>
    <xf numFmtId="0" fontId="5" fillId="0" borderId="0" xfId="55" applyFont="1" applyFill="1" applyBorder="1" applyAlignment="1" applyProtection="1">
      <alignment horizontal="left" vertical="center" wrapText="1"/>
      <protection hidden="1"/>
    </xf>
    <xf numFmtId="1" fontId="3" fillId="0" borderId="11" xfId="55" applyNumberFormat="1" applyFont="1" applyFill="1" applyBorder="1" applyAlignment="1" applyProtection="1">
      <alignment horizontal="center" vertical="center" shrinkToFit="1"/>
      <protection hidden="1" locked="0"/>
    </xf>
    <xf numFmtId="1" fontId="3" fillId="0" borderId="11" xfId="55" applyNumberFormat="1" applyFont="1" applyFill="1" applyBorder="1" applyAlignment="1" applyProtection="1">
      <alignment horizontal="center" vertical="center" shrinkToFit="1"/>
      <protection hidden="1" locked="0"/>
    </xf>
    <xf numFmtId="0" fontId="9" fillId="0" borderId="0" xfId="55" applyFont="1" applyFill="1" applyBorder="1" applyAlignment="1" applyProtection="1">
      <alignment horizontal="center" vertical="center"/>
      <protection hidden="1"/>
    </xf>
    <xf numFmtId="0" fontId="9" fillId="0" borderId="11" xfId="55" applyFont="1" applyFill="1" applyBorder="1" applyAlignment="1" applyProtection="1">
      <alignment horizontal="left" vertical="center"/>
      <protection hidden="1"/>
    </xf>
    <xf numFmtId="0" fontId="2" fillId="0" borderId="0" xfId="55" applyFont="1" applyFill="1" applyBorder="1" applyAlignment="1" applyProtection="1">
      <alignment horizontal="center" vertical="center"/>
      <protection hidden="1"/>
    </xf>
    <xf numFmtId="0" fontId="3" fillId="0" borderId="0" xfId="55" applyFont="1" applyFill="1" applyBorder="1" applyAlignment="1" applyProtection="1">
      <alignment horizontal="center" vertical="center" wrapText="1"/>
      <protection hidden="1"/>
    </xf>
    <xf numFmtId="0" fontId="5" fillId="0" borderId="0" xfId="55" applyFont="1" applyFill="1" applyBorder="1" applyAlignment="1" applyProtection="1">
      <alignment horizontal="center" vertical="center" wrapText="1"/>
      <protection hidden="1"/>
    </xf>
    <xf numFmtId="0" fontId="4" fillId="0" borderId="0" xfId="56" applyFont="1" applyFill="1" applyBorder="1" applyAlignment="1" applyProtection="1">
      <alignment horizontal="center" vertical="center"/>
      <protection hidden="1"/>
    </xf>
    <xf numFmtId="0" fontId="6" fillId="0" borderId="0" xfId="55" applyFont="1" applyFill="1" applyBorder="1" applyAlignment="1" applyProtection="1">
      <alignment horizontal="center" vertical="center"/>
      <protection hidden="1"/>
    </xf>
    <xf numFmtId="0" fontId="3" fillId="0" borderId="12" xfId="55" applyFont="1" applyFill="1" applyBorder="1" applyAlignment="1" applyProtection="1">
      <alignment horizontal="center" vertical="center" shrinkToFit="1"/>
      <protection hidden="1" locked="0"/>
    </xf>
    <xf numFmtId="1" fontId="5" fillId="0" borderId="12" xfId="55" applyNumberFormat="1" applyFont="1" applyFill="1" applyBorder="1" applyAlignment="1" applyProtection="1">
      <alignment horizontal="center" vertical="center" shrinkToFit="1"/>
      <protection hidden="1"/>
    </xf>
    <xf numFmtId="0" fontId="9" fillId="0" borderId="0" xfId="55" applyFont="1" applyFill="1" applyBorder="1" applyAlignment="1" applyProtection="1">
      <alignment horizontal="left" vertical="center"/>
      <protection hidden="1"/>
    </xf>
    <xf numFmtId="0" fontId="12" fillId="0" borderId="0" xfId="54" applyFont="1" applyBorder="1" applyAlignment="1">
      <alignment/>
      <protection/>
    </xf>
    <xf numFmtId="0" fontId="2" fillId="0" borderId="0" xfId="52">
      <alignment/>
      <protection/>
    </xf>
    <xf numFmtId="0" fontId="2" fillId="0" borderId="0" xfId="54">
      <alignment/>
      <protection/>
    </xf>
    <xf numFmtId="0" fontId="13" fillId="0" borderId="0" xfId="54" applyFont="1" applyBorder="1" applyAlignment="1">
      <alignment/>
      <protection/>
    </xf>
    <xf numFmtId="0" fontId="2" fillId="0" borderId="0" xfId="54" applyFont="1" applyBorder="1" applyAlignment="1">
      <alignment/>
      <protection/>
    </xf>
    <xf numFmtId="1" fontId="9" fillId="0" borderId="11" xfId="55" applyNumberFormat="1" applyFont="1" applyFill="1" applyBorder="1" applyAlignment="1" applyProtection="1">
      <alignment horizontal="left" vertical="center" shrinkToFit="1"/>
      <protection hidden="1" locked="0"/>
    </xf>
    <xf numFmtId="49" fontId="5" fillId="0" borderId="11" xfId="55" applyNumberFormat="1" applyFont="1" applyFill="1" applyBorder="1" applyAlignment="1" applyProtection="1">
      <alignment horizontal="center" vertical="center" shrinkToFit="1"/>
      <protection hidden="1"/>
    </xf>
    <xf numFmtId="49" fontId="5" fillId="0" borderId="11" xfId="55" applyNumberFormat="1" applyFont="1" applyFill="1" applyBorder="1" applyAlignment="1" applyProtection="1">
      <alignment horizontal="center" vertical="center" shrinkToFit="1"/>
      <protection hidden="1" locked="0"/>
    </xf>
    <xf numFmtId="0" fontId="5" fillId="0" borderId="12" xfId="55" applyFont="1" applyFill="1" applyBorder="1" applyAlignment="1" applyProtection="1">
      <alignment horizontal="center" vertical="center" shrinkToFit="1"/>
      <protection hidden="1" locked="0"/>
    </xf>
    <xf numFmtId="0" fontId="5" fillId="0" borderId="0" xfId="55" applyFont="1" applyFill="1" applyBorder="1" applyAlignment="1" applyProtection="1">
      <alignment horizontal="center" vertical="center"/>
      <protection hidden="1"/>
    </xf>
    <xf numFmtId="1" fontId="3" fillId="0" borderId="12" xfId="55" applyNumberFormat="1" applyFont="1" applyFill="1" applyBorder="1" applyAlignment="1" applyProtection="1">
      <alignment horizontal="center" vertical="center" shrinkToFit="1"/>
      <protection hidden="1" locked="0"/>
    </xf>
    <xf numFmtId="1" fontId="9" fillId="0" borderId="12" xfId="55" applyNumberFormat="1" applyFont="1" applyFill="1" applyBorder="1" applyAlignment="1" applyProtection="1">
      <alignment horizontal="left" vertical="center" shrinkToFit="1"/>
      <protection hidden="1" locked="0"/>
    </xf>
    <xf numFmtId="0" fontId="3" fillId="0" borderId="12" xfId="55" applyNumberFormat="1" applyFont="1" applyFill="1" applyBorder="1" applyAlignment="1" applyProtection="1">
      <alignment horizontal="center" vertical="center" shrinkToFit="1"/>
      <protection hidden="1" locked="0"/>
    </xf>
    <xf numFmtId="49" fontId="5" fillId="0" borderId="12" xfId="55" applyNumberFormat="1" applyFont="1" applyFill="1" applyBorder="1" applyAlignment="1" applyProtection="1">
      <alignment horizontal="center" vertical="center" shrinkToFit="1"/>
      <protection hidden="1" locked="0"/>
    </xf>
    <xf numFmtId="172" fontId="3" fillId="0" borderId="12" xfId="55" applyNumberFormat="1" applyFont="1" applyFill="1" applyBorder="1" applyAlignment="1" applyProtection="1">
      <alignment horizontal="center" vertical="center" shrinkToFit="1"/>
      <protection hidden="1" locked="0"/>
    </xf>
    <xf numFmtId="0" fontId="3" fillId="0" borderId="12" xfId="55" applyNumberFormat="1" applyFont="1" applyFill="1" applyBorder="1" applyAlignment="1" applyProtection="1">
      <alignment horizontal="center" vertical="center"/>
      <protection hidden="1"/>
    </xf>
    <xf numFmtId="0" fontId="9" fillId="0" borderId="12" xfId="55" applyFont="1" applyFill="1" applyBorder="1" applyAlignment="1" applyProtection="1">
      <alignment horizontal="left" vertical="center"/>
      <protection hidden="1"/>
    </xf>
    <xf numFmtId="49" fontId="5" fillId="0" borderId="12" xfId="55" applyNumberFormat="1" applyFont="1" applyFill="1" applyBorder="1" applyAlignment="1" applyProtection="1">
      <alignment horizontal="center" vertical="center" shrinkToFit="1"/>
      <protection hidden="1"/>
    </xf>
    <xf numFmtId="0" fontId="2" fillId="0" borderId="12" xfId="55" applyNumberFormat="1" applyFont="1" applyFill="1" applyBorder="1" applyAlignment="1" applyProtection="1">
      <alignment horizontal="center" vertical="center"/>
      <protection hidden="1"/>
    </xf>
    <xf numFmtId="1" fontId="8" fillId="33" borderId="13" xfId="55" applyNumberFormat="1" applyFont="1" applyFill="1" applyBorder="1" applyAlignment="1" applyProtection="1">
      <alignment horizontal="center" vertical="center" shrinkToFit="1"/>
      <protection hidden="1"/>
    </xf>
    <xf numFmtId="1" fontId="8" fillId="33" borderId="12" xfId="55" applyNumberFormat="1" applyFont="1" applyFill="1" applyBorder="1" applyAlignment="1" applyProtection="1">
      <alignment horizontal="center" vertical="center" shrinkToFit="1"/>
      <protection hidden="1"/>
    </xf>
    <xf numFmtId="0" fontId="2" fillId="0" borderId="0" xfId="54" applyFont="1" applyBorder="1" applyAlignment="1">
      <alignment horizontal="center"/>
      <protection/>
    </xf>
    <xf numFmtId="0" fontId="13" fillId="0" borderId="0" xfId="54" applyFont="1" applyBorder="1" applyAlignment="1">
      <alignment horizontal="center" vertical="center"/>
      <protection/>
    </xf>
    <xf numFmtId="0" fontId="8" fillId="33" borderId="13" xfId="55" applyNumberFormat="1" applyFont="1" applyFill="1" applyBorder="1" applyAlignment="1" applyProtection="1">
      <alignment horizontal="center" vertical="center" shrinkToFit="1"/>
      <protection hidden="1"/>
    </xf>
    <xf numFmtId="0" fontId="8" fillId="33" borderId="12" xfId="55" applyNumberFormat="1" applyFont="1" applyFill="1" applyBorder="1" applyAlignment="1" applyProtection="1">
      <alignment horizontal="center" vertical="center" shrinkToFit="1"/>
      <protection hidden="1"/>
    </xf>
    <xf numFmtId="0" fontId="8" fillId="33" borderId="13" xfId="55" applyFont="1" applyFill="1" applyBorder="1" applyAlignment="1" applyProtection="1">
      <alignment horizontal="center" vertical="center" shrinkToFit="1"/>
      <protection hidden="1"/>
    </xf>
    <xf numFmtId="0" fontId="8" fillId="33" borderId="12" xfId="55" applyFont="1" applyFill="1" applyBorder="1" applyAlignment="1" applyProtection="1">
      <alignment horizontal="center" vertical="center" shrinkToFit="1"/>
      <protection hidden="1"/>
    </xf>
    <xf numFmtId="1" fontId="8" fillId="33" borderId="13" xfId="55" applyNumberFormat="1" applyFont="1" applyFill="1" applyBorder="1" applyAlignment="1" applyProtection="1">
      <alignment horizontal="center" vertical="center" shrinkToFit="1"/>
      <protection hidden="1"/>
    </xf>
    <xf numFmtId="1" fontId="8" fillId="33" borderId="12" xfId="55" applyNumberFormat="1" applyFont="1" applyFill="1" applyBorder="1" applyAlignment="1" applyProtection="1">
      <alignment horizontal="center" vertical="center" shrinkToFit="1"/>
      <protection hidden="1"/>
    </xf>
    <xf numFmtId="0" fontId="8" fillId="33" borderId="11" xfId="55" applyFont="1" applyFill="1" applyBorder="1" applyAlignment="1" applyProtection="1">
      <alignment horizontal="center" vertical="center" wrapText="1" shrinkToFit="1"/>
      <protection hidden="1"/>
    </xf>
    <xf numFmtId="0" fontId="8" fillId="33" borderId="11" xfId="55" applyFont="1" applyFill="1" applyBorder="1" applyAlignment="1" applyProtection="1">
      <alignment horizontal="center" vertical="center" shrinkToFit="1"/>
      <protection hidden="1"/>
    </xf>
    <xf numFmtId="0" fontId="1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8" fillId="33" borderId="13" xfId="55" applyNumberFormat="1" applyFont="1" applyFill="1" applyBorder="1" applyAlignment="1" applyProtection="1">
      <alignment horizontal="center" vertical="center" wrapText="1" shrinkToFit="1"/>
      <protection hidden="1"/>
    </xf>
    <xf numFmtId="0" fontId="8" fillId="33" borderId="12" xfId="55" applyNumberFormat="1" applyFont="1" applyFill="1" applyBorder="1" applyAlignment="1" applyProtection="1">
      <alignment horizontal="center" vertical="center" wrapText="1" shrinkToFit="1"/>
      <protection hidden="1"/>
    </xf>
    <xf numFmtId="1" fontId="8" fillId="33" borderId="13" xfId="55" applyNumberFormat="1" applyFont="1" applyFill="1" applyBorder="1" applyAlignment="1" applyProtection="1">
      <alignment horizontal="center" vertical="center" wrapText="1" shrinkToFit="1"/>
      <protection hidden="1"/>
    </xf>
    <xf numFmtId="0" fontId="11" fillId="0" borderId="14" xfId="0" applyFont="1" applyBorder="1" applyAlignment="1">
      <alignment horizontal="center" vertical="center"/>
    </xf>
    <xf numFmtId="0" fontId="2" fillId="0" borderId="12" xfId="55" applyNumberFormat="1" applyFont="1" applyFill="1" applyBorder="1" applyAlignment="1" applyProtection="1">
      <alignment horizontal="center" vertical="center" shrinkToFit="1"/>
      <protection hidden="1"/>
    </xf>
    <xf numFmtId="0" fontId="10" fillId="0" borderId="0" xfId="52" applyFont="1" applyAlignment="1">
      <alignment horizontal="center" vertical="center" wrapText="1"/>
      <protection/>
    </xf>
    <xf numFmtId="0" fontId="32" fillId="0" borderId="0" xfId="54" applyFont="1" applyBorder="1" applyAlignment="1">
      <alignment horizontal="center" vertical="center" wrapText="1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_ИС_21 км 2" xfId="55"/>
    <cellStyle name="Обычный_ИС_baz 2" xfId="56"/>
    <cellStyle name="Плохой" xfId="57"/>
    <cellStyle name="Пояснение" xfId="58"/>
    <cellStyle name="Примечание" xfId="59"/>
    <cellStyle name="Протокол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amsung\Downloads\2012-protokol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er0\AppData\Local\Temp\bat\rez_wn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46;-2004\WINDOWS\&#1056;&#1072;&#1073;&#1086;&#1095;&#1080;&#1081;%20&#1089;&#1090;&#1086;&#1083;\&#1055;_&#1057;&#1055;&#107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46;-2004\&#1052;&#1086;&#1080;%20&#1076;&#1086;&#1082;&#1091;&#1084;&#1077;&#1085;&#1090;&#1099;\Natasha\&#1055;&#1091;&#1096;&#1082;&#1080;&#1085;2001\&#1055;-&#1057;-&#1055;&#1073;_200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46;-2004\&#1052;&#1086;&#1080;%20&#1076;&#1086;&#1082;&#1091;&#1084;&#1077;&#1085;&#1090;&#1099;\Natasha\&#1055;&#1091;&#1096;&#1082;&#1080;&#1085;2001\&#1055;-&#1057;&#1055;&#1073;_01_30&#1082;&#1084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46;-2004\Documents\&#1052;&#1086;&#1080;%20&#1076;&#1086;&#1082;&#1091;&#1084;&#1077;&#1085;&#1090;&#1099;\&#1055;&#1091;&#1096;&#1082;&#1080;&#1085;_&#1057;-&#1055;&#1073;_200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2014-WN-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RefereeBoard"/>
      <sheetName val="М42"/>
      <sheetName val="W42"/>
      <sheetName val="М10"/>
      <sheetName val="W10"/>
      <sheetName val="Invalids"/>
      <sheetName val="SkiMan"/>
      <sheetName val="SkiW"/>
      <sheetName val="RollerMen"/>
      <sheetName val="RollerW"/>
      <sheetName val="Statistics"/>
      <sheetName val="Титульный лист"/>
      <sheetName val="Состав коллегии"/>
      <sheetName val="Мужчины 42"/>
      <sheetName val="Женщины 4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z_wn04"/>
      <sheetName val="м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график"/>
      <sheetName val="Группы"/>
      <sheetName val="Сводка"/>
      <sheetName val="Z_42"/>
      <sheetName val="Финишка"/>
      <sheetName val="Ф-пр"/>
      <sheetName val="F_Инв"/>
      <sheetName val="F_М_42"/>
      <sheetName val="F_Ж_4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"/>
      <sheetName val="Сводка"/>
      <sheetName val="Группы"/>
      <sheetName val="Ф_30"/>
      <sheetName val="м30"/>
      <sheetName val="ж30"/>
      <sheetName val="Ф_15"/>
      <sheetName val="м15"/>
      <sheetName val="ж15"/>
      <sheetName val="м5"/>
      <sheetName val="ж5"/>
      <sheetName val="Ф_5"/>
      <sheetName val="инв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Z_№"/>
      <sheetName val="В_Гр_30км"/>
      <sheetName val="База"/>
      <sheetName val="Сводка"/>
      <sheetName val="Явка30"/>
      <sheetName val="Финишка"/>
      <sheetName val="График"/>
      <sheetName val="S_Ж30"/>
      <sheetName val="S_М30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ка"/>
      <sheetName val="Группы"/>
      <sheetName val="м30"/>
      <sheetName val="ж30"/>
      <sheetName val="м15"/>
      <sheetName val="инв"/>
      <sheetName val="Ф_30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efereeBoard"/>
      <sheetName val="M42"/>
      <sheetName val="W42"/>
      <sheetName val="M10"/>
      <sheetName val="W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K56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31" customWidth="1"/>
  </cols>
  <sheetData>
    <row r="1" spans="1:11" ht="17.25" customHeight="1">
      <c r="A1" s="69" t="s">
        <v>493</v>
      </c>
      <c r="B1" s="69"/>
      <c r="C1" s="69"/>
      <c r="D1" s="69"/>
      <c r="E1" s="69"/>
      <c r="F1" s="69"/>
      <c r="G1" s="69"/>
      <c r="H1" s="69"/>
      <c r="I1" s="69"/>
      <c r="J1" s="30"/>
      <c r="K1" s="30"/>
    </row>
    <row r="2" spans="1:11" ht="17.25">
      <c r="A2" s="69"/>
      <c r="B2" s="69"/>
      <c r="C2" s="69"/>
      <c r="D2" s="69"/>
      <c r="E2" s="69"/>
      <c r="F2" s="69"/>
      <c r="G2" s="69"/>
      <c r="H2" s="69"/>
      <c r="I2" s="69"/>
      <c r="J2" s="30"/>
      <c r="K2" s="30"/>
    </row>
    <row r="3" spans="1:11" ht="17.25">
      <c r="A3" s="69"/>
      <c r="B3" s="69"/>
      <c r="C3" s="69"/>
      <c r="D3" s="69"/>
      <c r="E3" s="69"/>
      <c r="F3" s="69"/>
      <c r="G3" s="69"/>
      <c r="H3" s="69"/>
      <c r="I3" s="69"/>
      <c r="J3" s="30"/>
      <c r="K3" s="30"/>
    </row>
    <row r="4" spans="1:11" ht="17.2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ht="12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</row>
    <row r="6" spans="1:11" ht="12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</row>
    <row r="7" spans="1:11" ht="12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</row>
    <row r="8" spans="1:11" ht="12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</row>
    <row r="9" spans="1:11" ht="12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</row>
    <row r="10" spans="1:11" ht="12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</row>
    <row r="11" spans="1:11" ht="12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</row>
    <row r="12" spans="1:11" ht="12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</row>
    <row r="13" spans="1:11" ht="12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</row>
    <row r="14" spans="1:11" ht="12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</row>
    <row r="15" spans="1:11" ht="12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</row>
    <row r="16" spans="1:11" ht="12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</row>
    <row r="17" spans="1:11" ht="12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</row>
    <row r="18" spans="1:11" ht="12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</row>
    <row r="19" spans="1:11" ht="12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</row>
    <row r="20" spans="1:11" ht="29.25" customHeight="1">
      <c r="A20" s="68" t="s">
        <v>492</v>
      </c>
      <c r="B20" s="68"/>
      <c r="C20" s="68"/>
      <c r="D20" s="68"/>
      <c r="E20" s="68"/>
      <c r="F20" s="68"/>
      <c r="G20" s="68"/>
      <c r="H20" s="68"/>
      <c r="I20" s="68"/>
      <c r="J20" s="32"/>
      <c r="K20" s="32"/>
    </row>
    <row r="21" spans="1:11" ht="26.25" customHeight="1">
      <c r="A21" s="68"/>
      <c r="B21" s="68"/>
      <c r="C21" s="68"/>
      <c r="D21" s="68"/>
      <c r="E21" s="68"/>
      <c r="F21" s="68"/>
      <c r="G21" s="68"/>
      <c r="H21" s="68"/>
      <c r="I21" s="68"/>
      <c r="J21" s="32"/>
      <c r="K21" s="32"/>
    </row>
    <row r="22" spans="1:11" ht="12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</row>
    <row r="23" spans="1:11" ht="12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</row>
    <row r="24" spans="1:11" ht="12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</row>
    <row r="25" spans="1:11" ht="12.75" customHeight="1">
      <c r="A25" s="52" t="s">
        <v>7</v>
      </c>
      <c r="B25" s="52"/>
      <c r="C25" s="52"/>
      <c r="D25" s="52"/>
      <c r="E25" s="52"/>
      <c r="F25" s="52"/>
      <c r="G25" s="52"/>
      <c r="H25" s="52"/>
      <c r="I25" s="52"/>
      <c r="J25" s="33"/>
      <c r="K25" s="33"/>
    </row>
    <row r="26" spans="1:11" ht="12.75" customHeight="1">
      <c r="A26" s="52"/>
      <c r="B26" s="52"/>
      <c r="C26" s="52"/>
      <c r="D26" s="52"/>
      <c r="E26" s="52"/>
      <c r="F26" s="52"/>
      <c r="G26" s="52"/>
      <c r="H26" s="52"/>
      <c r="I26" s="52"/>
      <c r="J26" s="33"/>
      <c r="K26" s="33"/>
    </row>
    <row r="27" spans="1:11" ht="12.75" customHeight="1">
      <c r="A27" s="52"/>
      <c r="B27" s="52"/>
      <c r="C27" s="52"/>
      <c r="D27" s="52"/>
      <c r="E27" s="52"/>
      <c r="F27" s="52"/>
      <c r="G27" s="52"/>
      <c r="H27" s="52"/>
      <c r="I27" s="52"/>
      <c r="J27" s="33"/>
      <c r="K27" s="33"/>
    </row>
    <row r="28" spans="1:11" ht="12">
      <c r="A28" s="52"/>
      <c r="B28" s="52"/>
      <c r="C28" s="52"/>
      <c r="D28" s="52"/>
      <c r="E28" s="52"/>
      <c r="F28" s="52"/>
      <c r="G28" s="52"/>
      <c r="H28" s="52"/>
      <c r="I28" s="52"/>
      <c r="J28" s="32"/>
      <c r="K28" s="32"/>
    </row>
    <row r="29" spans="1:11" ht="12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</row>
    <row r="30" spans="1:11" ht="12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</row>
    <row r="31" spans="1:11" ht="12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</row>
    <row r="32" spans="1:11" ht="12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</row>
    <row r="33" spans="1:11" ht="12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</row>
    <row r="34" spans="1:11" ht="12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</row>
    <row r="35" spans="1:11" ht="12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</row>
    <row r="36" spans="1:11" ht="12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</row>
    <row r="37" spans="1:11" ht="12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</row>
    <row r="38" spans="1:11" ht="12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</row>
    <row r="39" spans="1:11" ht="12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</row>
    <row r="40" spans="1:11" ht="12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</row>
    <row r="41" spans="1:11" ht="12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</row>
    <row r="42" spans="1:11" ht="12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</row>
    <row r="43" spans="1:11" ht="12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</row>
    <row r="44" spans="1:11" ht="12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</row>
    <row r="45" spans="1:11" ht="12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</row>
    <row r="46" spans="1:11" ht="12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</row>
    <row r="47" spans="1:11" ht="12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</row>
    <row r="48" spans="1:11" ht="12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</row>
    <row r="49" spans="1:11" ht="12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</row>
    <row r="50" spans="1:11" ht="12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</row>
    <row r="51" spans="1:11" ht="12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</row>
    <row r="52" spans="1:11" ht="12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</row>
    <row r="53" spans="1:11" ht="12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</row>
    <row r="54" spans="1:11" ht="12">
      <c r="A54" s="51" t="s">
        <v>494</v>
      </c>
      <c r="B54" s="51"/>
      <c r="C54" s="51"/>
      <c r="D54" s="51"/>
      <c r="E54" s="51"/>
      <c r="F54" s="51"/>
      <c r="G54" s="51"/>
      <c r="H54" s="51"/>
      <c r="I54" s="51"/>
      <c r="J54" s="34"/>
      <c r="K54" s="34"/>
    </row>
    <row r="55" spans="1:11" ht="12">
      <c r="A55" s="51" t="s">
        <v>495</v>
      </c>
      <c r="B55" s="51"/>
      <c r="C55" s="51"/>
      <c r="D55" s="51"/>
      <c r="E55" s="51"/>
      <c r="F55" s="51"/>
      <c r="G55" s="51"/>
      <c r="H55" s="51"/>
      <c r="I55" s="51"/>
      <c r="J55" s="34"/>
      <c r="K55" s="34"/>
    </row>
    <row r="56" spans="1:11" ht="12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</row>
  </sheetData>
  <sheetProtection/>
  <mergeCells count="5">
    <mergeCell ref="A55:I55"/>
    <mergeCell ref="A20:I21"/>
    <mergeCell ref="A25:I28"/>
    <mergeCell ref="A54:I54"/>
    <mergeCell ref="A1:I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83"/>
  <sheetViews>
    <sheetView zoomScale="115" zoomScaleNormal="115" zoomScalePageLayoutView="0" workbookViewId="0" topLeftCell="A1">
      <selection activeCell="K11" sqref="K11"/>
    </sheetView>
  </sheetViews>
  <sheetFormatPr defaultColWidth="4.00390625" defaultRowHeight="12.75" customHeight="1"/>
  <cols>
    <col min="1" max="1" width="4.57421875" style="8" customWidth="1"/>
    <col min="2" max="2" width="3.8515625" style="16" customWidth="1"/>
    <col min="3" max="3" width="28.57421875" style="20" customWidth="1"/>
    <col min="4" max="4" width="4.421875" style="9" customWidth="1"/>
    <col min="5" max="5" width="21.7109375" style="9" bestFit="1" customWidth="1"/>
    <col min="6" max="6" width="6.421875" style="17" customWidth="1"/>
    <col min="7" max="7" width="4.140625" style="10" customWidth="1"/>
    <col min="8" max="8" width="4.00390625" style="16" customWidth="1"/>
    <col min="9" max="9" width="4.8515625" style="11" customWidth="1"/>
    <col min="10" max="10" width="9.140625" style="1" hidden="1" customWidth="1"/>
    <col min="11" max="16" width="9.140625" style="1" customWidth="1"/>
    <col min="17" max="17" width="9.140625" style="1" hidden="1" customWidth="1"/>
    <col min="18" max="223" width="9.140625" style="1" customWidth="1"/>
    <col min="224" max="224" width="3.8515625" style="1" customWidth="1"/>
    <col min="225" max="225" width="4.8515625" style="1" customWidth="1"/>
    <col min="226" max="226" width="21.8515625" style="1" customWidth="1"/>
    <col min="227" max="227" width="4.421875" style="1" customWidth="1"/>
    <col min="228" max="228" width="4.57421875" style="1" customWidth="1"/>
    <col min="229" max="229" width="15.8515625" style="1" customWidth="1"/>
    <col min="230" max="230" width="14.421875" style="1" customWidth="1"/>
    <col min="231" max="231" width="13.8515625" style="1" customWidth="1"/>
    <col min="232" max="232" width="6.8515625" style="1" customWidth="1"/>
    <col min="233" max="233" width="4.140625" style="1" customWidth="1"/>
    <col min="234" max="16384" width="4.00390625" style="1" customWidth="1"/>
  </cols>
  <sheetData>
    <row r="1" spans="1:9" ht="20.25" customHeight="1">
      <c r="A1" s="61" t="s">
        <v>492</v>
      </c>
      <c r="B1" s="61"/>
      <c r="C1" s="61"/>
      <c r="D1" s="61"/>
      <c r="E1" s="61"/>
      <c r="F1" s="61"/>
      <c r="G1" s="61"/>
      <c r="H1" s="61"/>
      <c r="I1" s="61"/>
    </row>
    <row r="2" spans="1:9" ht="18" customHeight="1">
      <c r="A2" s="61"/>
      <c r="B2" s="61"/>
      <c r="C2" s="61"/>
      <c r="D2" s="61"/>
      <c r="E2" s="61"/>
      <c r="F2" s="61"/>
      <c r="G2" s="61"/>
      <c r="H2" s="61"/>
      <c r="I2" s="61"/>
    </row>
    <row r="3" spans="1:9" ht="18" customHeight="1">
      <c r="A3" s="62" t="s">
        <v>6</v>
      </c>
      <c r="B3" s="62"/>
      <c r="C3" s="62"/>
      <c r="D3" s="62"/>
      <c r="E3" s="62"/>
      <c r="F3" s="62"/>
      <c r="G3" s="62"/>
      <c r="H3" s="62"/>
      <c r="I3" s="62"/>
    </row>
    <row r="4" spans="1:9" ht="17.25" customHeight="1">
      <c r="A4" s="62" t="s">
        <v>26</v>
      </c>
      <c r="B4" s="62"/>
      <c r="C4" s="62"/>
      <c r="D4" s="62"/>
      <c r="E4" s="62"/>
      <c r="F4" s="62"/>
      <c r="G4" s="62"/>
      <c r="H4" s="62"/>
      <c r="I4" s="62"/>
    </row>
    <row r="5" spans="1:9" s="13" customFormat="1" ht="13.5" customHeight="1">
      <c r="A5" s="66"/>
      <c r="B5" s="66"/>
      <c r="C5" s="66"/>
      <c r="D5" s="66"/>
      <c r="E5" s="66"/>
      <c r="F5" s="66"/>
      <c r="G5" s="66"/>
      <c r="H5" s="66"/>
      <c r="I5" s="66"/>
    </row>
    <row r="6" spans="1:9" s="2" customFormat="1" ht="7.5" customHeight="1">
      <c r="A6" s="59" t="s">
        <v>5</v>
      </c>
      <c r="B6" s="55" t="s">
        <v>0</v>
      </c>
      <c r="C6" s="55" t="s">
        <v>1</v>
      </c>
      <c r="D6" s="57" t="s">
        <v>2</v>
      </c>
      <c r="E6" s="57" t="s">
        <v>87</v>
      </c>
      <c r="F6" s="65" t="s">
        <v>8</v>
      </c>
      <c r="G6" s="53" t="s">
        <v>3</v>
      </c>
      <c r="H6" s="53" t="s">
        <v>4</v>
      </c>
      <c r="I6" s="63" t="s">
        <v>10</v>
      </c>
    </row>
    <row r="7" spans="1:9" s="2" customFormat="1" ht="7.5" customHeight="1">
      <c r="A7" s="60"/>
      <c r="B7" s="56"/>
      <c r="C7" s="56"/>
      <c r="D7" s="58"/>
      <c r="E7" s="58"/>
      <c r="F7" s="58"/>
      <c r="G7" s="54"/>
      <c r="H7" s="54"/>
      <c r="I7" s="64"/>
    </row>
    <row r="8" spans="1:17" s="7" customFormat="1" ht="12.75" customHeight="1">
      <c r="A8" s="12">
        <v>1</v>
      </c>
      <c r="B8" s="14">
        <v>214</v>
      </c>
      <c r="C8" s="35" t="s">
        <v>152</v>
      </c>
      <c r="D8" s="3">
        <v>1995</v>
      </c>
      <c r="E8" s="3" t="s">
        <v>175</v>
      </c>
      <c r="F8" s="37" t="s">
        <v>352</v>
      </c>
      <c r="G8" s="5" t="s">
        <v>179</v>
      </c>
      <c r="H8" s="4" t="str">
        <f>IF(AND(D8&gt;=1900,D8&lt;=1948),"M70",IF(AND(D8&gt;=1949,D8&lt;=1958),"M60",IF(AND(D8&gt;=1959,D8&lt;=1968),"M50",IF(AND(D8&gt;=1969,D8&lt;=1978),"M40",IF(AND(D8&gt;=1979,D8&lt;=2000),"M18",IF(AND(D8&gt;=2001,D8&lt;=2006),"M12",""))))))</f>
        <v>M18</v>
      </c>
      <c r="I8" s="6">
        <v>1</v>
      </c>
      <c r="J8" s="7">
        <v>1</v>
      </c>
      <c r="Q8" s="7">
        <v>1366</v>
      </c>
    </row>
    <row r="9" spans="1:17" s="7" customFormat="1" ht="12.75" customHeight="1">
      <c r="A9" s="12">
        <v>2</v>
      </c>
      <c r="B9" s="18">
        <v>268</v>
      </c>
      <c r="C9" s="21" t="s">
        <v>347</v>
      </c>
      <c r="D9" s="14">
        <v>1996</v>
      </c>
      <c r="E9" s="14"/>
      <c r="F9" s="36" t="s">
        <v>353</v>
      </c>
      <c r="G9" s="15"/>
      <c r="H9" s="4" t="str">
        <f>IF(AND(D9&gt;=1900,D9&lt;=1948),"M70",IF(AND(D9&gt;=1949,D9&lt;=1958),"M60",IF(AND(D9&gt;=1959,D9&lt;=1968),"M50",IF(AND(D9&gt;=1969,D9&lt;=1978),"M40",IF(AND(D9&gt;=1979,D9&lt;=2000),"M18",IF(AND(D9&gt;=2001,D9&lt;=2006),"M12",""))))))</f>
        <v>M18</v>
      </c>
      <c r="I9" s="6">
        <v>2</v>
      </c>
      <c r="J9" s="7">
        <v>1</v>
      </c>
      <c r="Q9" s="7">
        <v>1438</v>
      </c>
    </row>
    <row r="10" spans="1:17" s="7" customFormat="1" ht="12.75" customHeight="1">
      <c r="A10" s="12">
        <v>3</v>
      </c>
      <c r="B10" s="14">
        <v>210</v>
      </c>
      <c r="C10" s="35" t="s">
        <v>148</v>
      </c>
      <c r="D10" s="3">
        <v>1989</v>
      </c>
      <c r="E10" s="3" t="s">
        <v>175</v>
      </c>
      <c r="F10" s="37" t="s">
        <v>354</v>
      </c>
      <c r="G10" s="5" t="s">
        <v>179</v>
      </c>
      <c r="H10" s="4" t="str">
        <f>IF(AND(D10&gt;=1900,D10&lt;=1948),"M70",IF(AND(D10&gt;=1949,D10&lt;=1958),"M60",IF(AND(D10&gt;=1959,D10&lt;=1968),"M50",IF(AND(D10&gt;=1969,D10&lt;=1978),"M40",IF(AND(D10&gt;=1979,D10&lt;=2000),"M18",IF(AND(D10&gt;=2001,D10&lt;=2006),"M12",""))))))</f>
        <v>M18</v>
      </c>
      <c r="I10" s="6">
        <v>3</v>
      </c>
      <c r="J10" s="7">
        <v>1</v>
      </c>
      <c r="Q10" s="7">
        <v>1450</v>
      </c>
    </row>
    <row r="11" spans="1:17" s="7" customFormat="1" ht="12.75" customHeight="1">
      <c r="A11" s="12">
        <v>4</v>
      </c>
      <c r="B11" s="14">
        <v>247</v>
      </c>
      <c r="C11" s="35" t="s">
        <v>160</v>
      </c>
      <c r="D11" s="3">
        <v>1997</v>
      </c>
      <c r="E11" s="3" t="s">
        <v>176</v>
      </c>
      <c r="F11" s="37" t="s">
        <v>355</v>
      </c>
      <c r="G11" s="5" t="s">
        <v>179</v>
      </c>
      <c r="H11" s="4" t="str">
        <f>IF(AND(D11&gt;=1900,D11&lt;=1948),"M70",IF(AND(D11&gt;=1949,D11&lt;=1958),"M60",IF(AND(D11&gt;=1959,D11&lt;=1968),"M50",IF(AND(D11&gt;=1969,D11&lt;=1978),"M40",IF(AND(D11&gt;=1979,D11&lt;=2000),"M18",IF(AND(D11&gt;=2001,D11&lt;=2006),"M12",""))))))</f>
        <v>M18</v>
      </c>
      <c r="I11" s="6">
        <v>4</v>
      </c>
      <c r="J11" s="7">
        <v>1</v>
      </c>
      <c r="Q11" s="7">
        <v>1476</v>
      </c>
    </row>
    <row r="12" spans="1:17" s="7" customFormat="1" ht="12.75" customHeight="1">
      <c r="A12" s="12">
        <v>5</v>
      </c>
      <c r="B12" s="14">
        <v>212</v>
      </c>
      <c r="C12" s="35" t="s">
        <v>150</v>
      </c>
      <c r="D12" s="3">
        <v>1993</v>
      </c>
      <c r="E12" s="3" t="s">
        <v>175</v>
      </c>
      <c r="F12" s="37" t="s">
        <v>355</v>
      </c>
      <c r="G12" s="5" t="s">
        <v>179</v>
      </c>
      <c r="H12" s="4" t="str">
        <f>IF(AND(D12&gt;=1900,D12&lt;=1948),"M70",IF(AND(D12&gt;=1949,D12&lt;=1958),"M60",IF(AND(D12&gt;=1959,D12&lt;=1968),"M50",IF(AND(D12&gt;=1969,D12&lt;=1978),"M40",IF(AND(D12&gt;=1979,D12&lt;=2000),"M18",IF(AND(D12&gt;=2001,D12&lt;=2006),"M12",""))))))</f>
        <v>M18</v>
      </c>
      <c r="I12" s="6">
        <v>5</v>
      </c>
      <c r="J12" s="7">
        <v>1</v>
      </c>
      <c r="Q12" s="7">
        <v>1476</v>
      </c>
    </row>
    <row r="13" spans="1:17" s="7" customFormat="1" ht="12.75" customHeight="1">
      <c r="A13" s="12">
        <v>6</v>
      </c>
      <c r="B13" s="14">
        <v>213</v>
      </c>
      <c r="C13" s="35" t="s">
        <v>151</v>
      </c>
      <c r="D13" s="3">
        <v>1997</v>
      </c>
      <c r="E13" s="3" t="s">
        <v>175</v>
      </c>
      <c r="F13" s="37" t="s">
        <v>356</v>
      </c>
      <c r="G13" s="5" t="s">
        <v>179</v>
      </c>
      <c r="H13" s="4" t="str">
        <f>IF(AND(D13&gt;=1900,D13&lt;=1948),"M70",IF(AND(D13&gt;=1949,D13&lt;=1958),"M60",IF(AND(D13&gt;=1959,D13&lt;=1968),"M50",IF(AND(D13&gt;=1969,D13&lt;=1978),"M40",IF(AND(D13&gt;=1979,D13&lt;=2000),"M18",IF(AND(D13&gt;=2001,D13&lt;=2006),"M12",""))))))</f>
        <v>M18</v>
      </c>
      <c r="I13" s="6">
        <v>6</v>
      </c>
      <c r="J13" s="7">
        <v>1</v>
      </c>
      <c r="Q13" s="7">
        <v>1501</v>
      </c>
    </row>
    <row r="14" spans="1:17" s="7" customFormat="1" ht="12.75" customHeight="1">
      <c r="A14" s="12">
        <v>7</v>
      </c>
      <c r="B14" s="14">
        <v>216</v>
      </c>
      <c r="C14" s="35" t="s">
        <v>154</v>
      </c>
      <c r="D14" s="3">
        <v>1989</v>
      </c>
      <c r="E14" s="3"/>
      <c r="F14" s="37" t="s">
        <v>357</v>
      </c>
      <c r="G14" s="5" t="s">
        <v>179</v>
      </c>
      <c r="H14" s="4" t="str">
        <f>IF(AND(D14&gt;=1900,D14&lt;=1948),"M70",IF(AND(D14&gt;=1949,D14&lt;=1958),"M60",IF(AND(D14&gt;=1959,D14&lt;=1968),"M50",IF(AND(D14&gt;=1969,D14&lt;=1978),"M40",IF(AND(D14&gt;=1979,D14&lt;=2000),"M18",IF(AND(D14&gt;=2001,D14&lt;=2006),"M12",""))))))</f>
        <v>M18</v>
      </c>
      <c r="I14" s="6">
        <v>7</v>
      </c>
      <c r="Q14" s="7">
        <v>1504</v>
      </c>
    </row>
    <row r="15" spans="1:17" s="7" customFormat="1" ht="12.75" customHeight="1">
      <c r="A15" s="12">
        <v>8</v>
      </c>
      <c r="B15" s="18">
        <v>274</v>
      </c>
      <c r="C15" s="35" t="s">
        <v>346</v>
      </c>
      <c r="D15" s="3">
        <v>2002</v>
      </c>
      <c r="E15" s="3"/>
      <c r="F15" s="37" t="s">
        <v>358</v>
      </c>
      <c r="G15" s="5"/>
      <c r="H15" s="4" t="str">
        <f>IF(AND(D15&gt;=1900,D15&lt;=1948),"M70",IF(AND(D15&gt;=1949,D15&lt;=1958),"M60",IF(AND(D15&gt;=1959,D15&lt;=1968),"M50",IF(AND(D15&gt;=1969,D15&lt;=1978),"M40",IF(AND(D15&gt;=1979,D15&lt;=2000),"M18",IF(AND(D15&gt;=2001,D15&lt;=2006),"M12",""))))))</f>
        <v>M12</v>
      </c>
      <c r="I15" s="6">
        <v>1</v>
      </c>
      <c r="J15" s="7">
        <v>1</v>
      </c>
      <c r="Q15" s="7">
        <v>1514</v>
      </c>
    </row>
    <row r="16" spans="1:17" s="7" customFormat="1" ht="12.75" customHeight="1">
      <c r="A16" s="12">
        <v>9</v>
      </c>
      <c r="B16" s="14">
        <v>248</v>
      </c>
      <c r="C16" s="35" t="s">
        <v>161</v>
      </c>
      <c r="D16" s="3">
        <v>1996</v>
      </c>
      <c r="E16" s="3" t="s">
        <v>176</v>
      </c>
      <c r="F16" s="37" t="s">
        <v>359</v>
      </c>
      <c r="G16" s="5" t="s">
        <v>179</v>
      </c>
      <c r="H16" s="4" t="str">
        <f>IF(AND(D16&gt;=1900,D16&lt;=1948),"M70",IF(AND(D16&gt;=1949,D16&lt;=1958),"M60",IF(AND(D16&gt;=1959,D16&lt;=1968),"M50",IF(AND(D16&gt;=1969,D16&lt;=1978),"M40",IF(AND(D16&gt;=1979,D16&lt;=2000),"M18",IF(AND(D16&gt;=2001,D16&lt;=2006),"M12",""))))))</f>
        <v>M18</v>
      </c>
      <c r="I16" s="6">
        <v>8</v>
      </c>
      <c r="J16" s="7">
        <v>1</v>
      </c>
      <c r="Q16" s="7">
        <v>1533</v>
      </c>
    </row>
    <row r="17" spans="1:17" s="7" customFormat="1" ht="12.75" customHeight="1">
      <c r="A17" s="12">
        <v>10</v>
      </c>
      <c r="B17" s="14">
        <v>208</v>
      </c>
      <c r="C17" s="35" t="s">
        <v>146</v>
      </c>
      <c r="D17" s="3">
        <v>1997</v>
      </c>
      <c r="E17" s="3" t="s">
        <v>175</v>
      </c>
      <c r="F17" s="37" t="s">
        <v>11</v>
      </c>
      <c r="G17" s="5" t="s">
        <v>179</v>
      </c>
      <c r="H17" s="4" t="str">
        <f>IF(AND(D17&gt;=1900,D17&lt;=1948),"M70",IF(AND(D17&gt;=1949,D17&lt;=1958),"M60",IF(AND(D17&gt;=1959,D17&lt;=1968),"M50",IF(AND(D17&gt;=1969,D17&lt;=1978),"M40",IF(AND(D17&gt;=1979,D17&lt;=2000),"M18",IF(AND(D17&gt;=2001,D17&lt;=2006),"M12",""))))))</f>
        <v>M18</v>
      </c>
      <c r="I17" s="6">
        <v>9</v>
      </c>
      <c r="J17" s="7">
        <v>1</v>
      </c>
      <c r="Q17" s="7">
        <v>1536</v>
      </c>
    </row>
    <row r="18" spans="1:17" s="7" customFormat="1" ht="12.75" customHeight="1">
      <c r="A18" s="12">
        <v>11</v>
      </c>
      <c r="B18" s="14">
        <v>205</v>
      </c>
      <c r="C18" s="35" t="s">
        <v>143</v>
      </c>
      <c r="D18" s="3">
        <v>1997</v>
      </c>
      <c r="E18" s="3" t="s">
        <v>175</v>
      </c>
      <c r="F18" s="37" t="s">
        <v>12</v>
      </c>
      <c r="G18" s="5" t="s">
        <v>179</v>
      </c>
      <c r="H18" s="4" t="str">
        <f>IF(AND(D18&gt;=1900,D18&lt;=1948),"M70",IF(AND(D18&gt;=1949,D18&lt;=1958),"M60",IF(AND(D18&gt;=1959,D18&lt;=1968),"M50",IF(AND(D18&gt;=1969,D18&lt;=1978),"M40",IF(AND(D18&gt;=1979,D18&lt;=2000),"M18",IF(AND(D18&gt;=2001,D18&lt;=2006),"M12",""))))))</f>
        <v>M18</v>
      </c>
      <c r="I18" s="6">
        <v>10</v>
      </c>
      <c r="J18" s="7">
        <v>1</v>
      </c>
      <c r="Q18" s="7">
        <v>1542</v>
      </c>
    </row>
    <row r="19" spans="1:17" s="7" customFormat="1" ht="12.75" customHeight="1">
      <c r="A19" s="12">
        <v>12</v>
      </c>
      <c r="B19" s="14">
        <v>215</v>
      </c>
      <c r="C19" s="35" t="s">
        <v>153</v>
      </c>
      <c r="D19" s="3">
        <v>1984</v>
      </c>
      <c r="E19" s="3" t="s">
        <v>175</v>
      </c>
      <c r="F19" s="37" t="s">
        <v>360</v>
      </c>
      <c r="G19" s="5" t="s">
        <v>179</v>
      </c>
      <c r="H19" s="4" t="str">
        <f>IF(AND(D19&gt;=1900,D19&lt;=1948),"M70",IF(AND(D19&gt;=1949,D19&lt;=1958),"M60",IF(AND(D19&gt;=1959,D19&lt;=1968),"M50",IF(AND(D19&gt;=1969,D19&lt;=1978),"M40",IF(AND(D19&gt;=1979,D19&lt;=2000),"M18",IF(AND(D19&gt;=2001,D19&lt;=2006),"M12",""))))))</f>
        <v>M18</v>
      </c>
      <c r="I19" s="6">
        <v>11</v>
      </c>
      <c r="J19" s="7">
        <v>1</v>
      </c>
      <c r="Q19" s="7">
        <v>1547</v>
      </c>
    </row>
    <row r="20" spans="1:17" s="7" customFormat="1" ht="12.75" customHeight="1">
      <c r="A20" s="12">
        <v>13</v>
      </c>
      <c r="B20" s="14">
        <v>206</v>
      </c>
      <c r="C20" s="35" t="s">
        <v>144</v>
      </c>
      <c r="D20" s="3">
        <v>1996</v>
      </c>
      <c r="E20" s="3" t="s">
        <v>175</v>
      </c>
      <c r="F20" s="37" t="s">
        <v>360</v>
      </c>
      <c r="G20" s="5" t="s">
        <v>179</v>
      </c>
      <c r="H20" s="4" t="str">
        <f>IF(AND(D20&gt;=1900,D20&lt;=1948),"M70",IF(AND(D20&gt;=1949,D20&lt;=1958),"M60",IF(AND(D20&gt;=1959,D20&lt;=1968),"M50",IF(AND(D20&gt;=1969,D20&lt;=1978),"M40",IF(AND(D20&gt;=1979,D20&lt;=2000),"M18",IF(AND(D20&gt;=2001,D20&lt;=2006),"M12",""))))))</f>
        <v>M18</v>
      </c>
      <c r="I20" s="6">
        <v>12</v>
      </c>
      <c r="J20" s="7">
        <v>1</v>
      </c>
      <c r="Q20" s="7">
        <v>1547</v>
      </c>
    </row>
    <row r="21" spans="1:17" s="7" customFormat="1" ht="12.75" customHeight="1">
      <c r="A21" s="12">
        <v>14</v>
      </c>
      <c r="B21" s="14">
        <v>46</v>
      </c>
      <c r="C21" s="35" t="s">
        <v>333</v>
      </c>
      <c r="D21" s="3">
        <v>1956</v>
      </c>
      <c r="E21" s="3" t="s">
        <v>94</v>
      </c>
      <c r="F21" s="37" t="s">
        <v>361</v>
      </c>
      <c r="G21" s="5" t="s">
        <v>179</v>
      </c>
      <c r="H21" s="4" t="str">
        <f>IF(AND(D21&gt;=1900,D21&lt;=1948),"M70",IF(AND(D21&gt;=1949,D21&lt;=1958),"M60",IF(AND(D21&gt;=1959,D21&lt;=1968),"M50",IF(AND(D21&gt;=1969,D21&lt;=1978),"M40",IF(AND(D21&gt;=1979,D21&lt;=2000),"M18",IF(AND(D21&gt;=2001,D21&lt;=2006),"M12",""))))))</f>
        <v>M60</v>
      </c>
      <c r="I21" s="6">
        <v>1</v>
      </c>
      <c r="J21" s="7">
        <v>1</v>
      </c>
      <c r="Q21" s="7">
        <v>1576</v>
      </c>
    </row>
    <row r="22" spans="1:17" s="7" customFormat="1" ht="12.75" customHeight="1">
      <c r="A22" s="12">
        <v>15</v>
      </c>
      <c r="B22" s="14">
        <v>246</v>
      </c>
      <c r="C22" s="35" t="s">
        <v>159</v>
      </c>
      <c r="D22" s="3">
        <v>1995</v>
      </c>
      <c r="E22" s="3" t="s">
        <v>176</v>
      </c>
      <c r="F22" s="37" t="s">
        <v>363</v>
      </c>
      <c r="G22" s="5" t="s">
        <v>179</v>
      </c>
      <c r="H22" s="4" t="str">
        <f>IF(AND(D22&gt;=1900,D22&lt;=1948),"M70",IF(AND(D22&gt;=1949,D22&lt;=1958),"M60",IF(AND(D22&gt;=1959,D22&lt;=1968),"M50",IF(AND(D22&gt;=1969,D22&lt;=1978),"M40",IF(AND(D22&gt;=1979,D22&lt;=2000),"M18",IF(AND(D22&gt;=2001,D22&lt;=2006),"M12",""))))))</f>
        <v>M18</v>
      </c>
      <c r="I22" s="6">
        <v>13</v>
      </c>
      <c r="J22" s="7">
        <v>1</v>
      </c>
      <c r="Q22" s="7">
        <v>1601</v>
      </c>
    </row>
    <row r="23" spans="1:17" s="7" customFormat="1" ht="12.75" customHeight="1">
      <c r="A23" s="12">
        <v>16</v>
      </c>
      <c r="B23" s="14">
        <v>55</v>
      </c>
      <c r="C23" s="35" t="s">
        <v>198</v>
      </c>
      <c r="D23" s="3">
        <v>1989</v>
      </c>
      <c r="E23" s="3" t="s">
        <v>94</v>
      </c>
      <c r="F23" s="37" t="s">
        <v>364</v>
      </c>
      <c r="G23" s="5"/>
      <c r="H23" s="4" t="str">
        <f>IF(AND(D23&gt;=1900,D23&lt;=1948),"M70",IF(AND(D23&gt;=1949,D23&lt;=1958),"M60",IF(AND(D23&gt;=1959,D23&lt;=1968),"M50",IF(AND(D23&gt;=1969,D23&lt;=1978),"M40",IF(AND(D23&gt;=1979,D23&lt;=2000),"M18",IF(AND(D23&gt;=2001,D23&lt;=2006),"M12",""))))))</f>
        <v>M18</v>
      </c>
      <c r="I23" s="6">
        <v>14</v>
      </c>
      <c r="J23" s="7">
        <v>1</v>
      </c>
      <c r="Q23" s="7">
        <v>1607</v>
      </c>
    </row>
    <row r="24" spans="1:17" s="7" customFormat="1" ht="12.75" customHeight="1">
      <c r="A24" s="12">
        <v>17</v>
      </c>
      <c r="B24" s="14">
        <v>209</v>
      </c>
      <c r="C24" s="35" t="s">
        <v>147</v>
      </c>
      <c r="D24" s="3">
        <v>1989</v>
      </c>
      <c r="E24" s="3" t="s">
        <v>175</v>
      </c>
      <c r="F24" s="37" t="s">
        <v>365</v>
      </c>
      <c r="G24" s="5" t="s">
        <v>179</v>
      </c>
      <c r="H24" s="4" t="str">
        <f>IF(AND(D24&gt;=1900,D24&lt;=1948),"M70",IF(AND(D24&gt;=1949,D24&lt;=1958),"M60",IF(AND(D24&gt;=1959,D24&lt;=1968),"M50",IF(AND(D24&gt;=1969,D24&lt;=1978),"M40",IF(AND(D24&gt;=1979,D24&lt;=2000),"M18",IF(AND(D24&gt;=2001,D24&lt;=2006),"M12",""))))))</f>
        <v>M18</v>
      </c>
      <c r="I24" s="6">
        <v>15</v>
      </c>
      <c r="J24" s="7">
        <v>1</v>
      </c>
      <c r="Q24" s="7">
        <v>1612</v>
      </c>
    </row>
    <row r="25" spans="1:17" s="7" customFormat="1" ht="12.75" customHeight="1">
      <c r="A25" s="12">
        <v>18</v>
      </c>
      <c r="B25" s="14">
        <v>62</v>
      </c>
      <c r="C25" s="35" t="s">
        <v>118</v>
      </c>
      <c r="D25" s="3">
        <v>1982</v>
      </c>
      <c r="E25" s="3"/>
      <c r="F25" s="37" t="s">
        <v>13</v>
      </c>
      <c r="G25" s="5" t="s">
        <v>179</v>
      </c>
      <c r="H25" s="4" t="str">
        <f>IF(AND(D25&gt;=1900,D25&lt;=1948),"M70",IF(AND(D25&gt;=1949,D25&lt;=1958),"M60",IF(AND(D25&gt;=1959,D25&lt;=1968),"M50",IF(AND(D25&gt;=1969,D25&lt;=1978),"M40",IF(AND(D25&gt;=1979,D25&lt;=2000),"M18",IF(AND(D25&gt;=2001,D25&lt;=2006),"M12",""))))))</f>
        <v>M18</v>
      </c>
      <c r="I25" s="6">
        <v>16</v>
      </c>
      <c r="J25" s="7">
        <v>1</v>
      </c>
      <c r="Q25" s="7">
        <v>1621</v>
      </c>
    </row>
    <row r="26" spans="1:17" s="7" customFormat="1" ht="12.75" customHeight="1">
      <c r="A26" s="12">
        <v>19</v>
      </c>
      <c r="B26" s="14">
        <v>38</v>
      </c>
      <c r="C26" s="35" t="s">
        <v>109</v>
      </c>
      <c r="D26" s="3">
        <v>1988</v>
      </c>
      <c r="E26" s="3"/>
      <c r="F26" s="37" t="s">
        <v>14</v>
      </c>
      <c r="G26" s="5" t="s">
        <v>179</v>
      </c>
      <c r="H26" s="4" t="str">
        <f>IF(AND(D26&gt;=1900,D26&lt;=1948),"M70",IF(AND(D26&gt;=1949,D26&lt;=1958),"M60",IF(AND(D26&gt;=1959,D26&lt;=1968),"M50",IF(AND(D26&gt;=1969,D26&lt;=1978),"M40",IF(AND(D26&gt;=1979,D26&lt;=2000),"M18",IF(AND(D26&gt;=2001,D26&lt;=2006),"M12",""))))))</f>
        <v>M18</v>
      </c>
      <c r="I26" s="6">
        <v>17</v>
      </c>
      <c r="J26" s="7">
        <v>1</v>
      </c>
      <c r="Q26" s="7">
        <v>1623</v>
      </c>
    </row>
    <row r="27" spans="1:17" s="7" customFormat="1" ht="12.75" customHeight="1">
      <c r="A27" s="12">
        <v>20</v>
      </c>
      <c r="B27" s="14">
        <v>299</v>
      </c>
      <c r="C27" s="35" t="s">
        <v>168</v>
      </c>
      <c r="D27" s="3">
        <v>1999</v>
      </c>
      <c r="E27" s="3" t="s">
        <v>178</v>
      </c>
      <c r="F27" s="37" t="s">
        <v>366</v>
      </c>
      <c r="G27" s="5" t="s">
        <v>179</v>
      </c>
      <c r="H27" s="4" t="str">
        <f>IF(AND(D27&gt;=1900,D27&lt;=1948),"M70",IF(AND(D27&gt;=1949,D27&lt;=1958),"M60",IF(AND(D27&gt;=1959,D27&lt;=1968),"M50",IF(AND(D27&gt;=1969,D27&lt;=1978),"M40",IF(AND(D27&gt;=1979,D27&lt;=2000),"M18",IF(AND(D27&gt;=2001,D27&lt;=2006),"M12",""))))))</f>
        <v>M18</v>
      </c>
      <c r="I27" s="6">
        <v>18</v>
      </c>
      <c r="J27" s="7">
        <v>1</v>
      </c>
      <c r="Q27" s="7">
        <v>1630</v>
      </c>
    </row>
    <row r="28" spans="1:17" s="7" customFormat="1" ht="12.75" customHeight="1">
      <c r="A28" s="12">
        <v>21</v>
      </c>
      <c r="B28" s="14">
        <v>50</v>
      </c>
      <c r="C28" s="35" t="s">
        <v>345</v>
      </c>
      <c r="D28" s="3">
        <v>1960</v>
      </c>
      <c r="E28" s="3" t="s">
        <v>94</v>
      </c>
      <c r="F28" s="37" t="s">
        <v>367</v>
      </c>
      <c r="G28" s="5"/>
      <c r="H28" s="4" t="str">
        <f>IF(AND(D28&gt;=1900,D28&lt;=1948),"M70",IF(AND(D28&gt;=1949,D28&lt;=1958),"M60",IF(AND(D28&gt;=1959,D28&lt;=1968),"M50",IF(AND(D28&gt;=1969,D28&lt;=1978),"M40",IF(AND(D28&gt;=1979,D28&lt;=2000),"M18",IF(AND(D28&gt;=2001,D28&lt;=2006),"M12",""))))))</f>
        <v>M50</v>
      </c>
      <c r="I28" s="6">
        <v>1</v>
      </c>
      <c r="J28" s="7">
        <v>1</v>
      </c>
      <c r="Q28" s="7">
        <v>1632</v>
      </c>
    </row>
    <row r="29" spans="1:17" s="7" customFormat="1" ht="12.75" customHeight="1">
      <c r="A29" s="12">
        <v>22</v>
      </c>
      <c r="B29" s="14">
        <v>58</v>
      </c>
      <c r="C29" s="35" t="s">
        <v>114</v>
      </c>
      <c r="D29" s="3">
        <v>1948</v>
      </c>
      <c r="E29" s="3" t="s">
        <v>170</v>
      </c>
      <c r="F29" s="37" t="s">
        <v>15</v>
      </c>
      <c r="G29" s="5" t="s">
        <v>179</v>
      </c>
      <c r="H29" s="4" t="str">
        <f>IF(AND(D29&gt;=1900,D29&lt;=1948),"M70",IF(AND(D29&gt;=1949,D29&lt;=1958),"M60",IF(AND(D29&gt;=1959,D29&lt;=1968),"M50",IF(AND(D29&gt;=1969,D29&lt;=1978),"M40",IF(AND(D29&gt;=1979,D29&lt;=2000),"M18",IF(AND(D29&gt;=2001,D29&lt;=2006),"M12",""))))))</f>
        <v>M70</v>
      </c>
      <c r="I29" s="6">
        <v>1</v>
      </c>
      <c r="J29" s="7">
        <v>1</v>
      </c>
      <c r="Q29" s="7">
        <v>1636</v>
      </c>
    </row>
    <row r="30" spans="1:17" s="7" customFormat="1" ht="12.75" customHeight="1">
      <c r="A30" s="12"/>
      <c r="B30" s="14">
        <v>134</v>
      </c>
      <c r="C30" s="35" t="s">
        <v>127</v>
      </c>
      <c r="D30" s="3">
        <v>1990</v>
      </c>
      <c r="E30" s="3" t="s">
        <v>88</v>
      </c>
      <c r="F30" s="37" t="s">
        <v>368</v>
      </c>
      <c r="G30" s="5" t="s">
        <v>179</v>
      </c>
      <c r="H30" s="4" t="str">
        <f>IF(AND(D30&gt;=1900,D30&lt;=1948),"M70",IF(AND(D30&gt;=1949,D30&lt;=1958),"M60",IF(AND(D30&gt;=1959,D30&lt;=1968),"M50",IF(AND(D30&gt;=1969,D30&lt;=1978),"M40",IF(AND(D30&gt;=1979,D30&lt;=2000),"M18",IF(AND(D30&gt;=2001,D30&lt;=2006),"M12",""))))))</f>
        <v>M18</v>
      </c>
      <c r="I30" s="6">
        <v>19</v>
      </c>
      <c r="J30" s="7">
        <v>1</v>
      </c>
      <c r="Q30" s="7">
        <v>1639</v>
      </c>
    </row>
    <row r="31" spans="1:17" s="7" customFormat="1" ht="12.75" customHeight="1">
      <c r="A31" s="12">
        <v>23</v>
      </c>
      <c r="B31" s="14">
        <v>251</v>
      </c>
      <c r="C31" s="35" t="s">
        <v>163</v>
      </c>
      <c r="D31" s="3">
        <v>1998</v>
      </c>
      <c r="E31" s="3" t="s">
        <v>176</v>
      </c>
      <c r="F31" s="37" t="s">
        <v>369</v>
      </c>
      <c r="G31" s="5" t="s">
        <v>179</v>
      </c>
      <c r="H31" s="4" t="str">
        <f>IF(AND(D31&gt;=1900,D31&lt;=1948),"M70",IF(AND(D31&gt;=1949,D31&lt;=1958),"M60",IF(AND(D31&gt;=1959,D31&lt;=1968),"M50",IF(AND(D31&gt;=1969,D31&lt;=1978),"M40",IF(AND(D31&gt;=1979,D31&lt;=2000),"M18",IF(AND(D31&gt;=2001,D31&lt;=2006),"M12",""))))))</f>
        <v>M18</v>
      </c>
      <c r="I31" s="6">
        <v>20</v>
      </c>
      <c r="J31" s="7">
        <v>1</v>
      </c>
      <c r="Q31" s="7">
        <v>1643</v>
      </c>
    </row>
    <row r="32" spans="1:17" s="7" customFormat="1" ht="12.75" customHeight="1">
      <c r="A32" s="12">
        <v>24</v>
      </c>
      <c r="B32" s="14">
        <v>250</v>
      </c>
      <c r="C32" s="35" t="s">
        <v>162</v>
      </c>
      <c r="D32" s="3">
        <v>1999</v>
      </c>
      <c r="E32" s="3" t="s">
        <v>176</v>
      </c>
      <c r="F32" s="37" t="s">
        <v>370</v>
      </c>
      <c r="G32" s="5" t="s">
        <v>179</v>
      </c>
      <c r="H32" s="4" t="str">
        <f>IF(AND(D32&gt;=1900,D32&lt;=1948),"M70",IF(AND(D32&gt;=1949,D32&lt;=1958),"M60",IF(AND(D32&gt;=1959,D32&lt;=1968),"M50",IF(AND(D32&gt;=1969,D32&lt;=1978),"M40",IF(AND(D32&gt;=1979,D32&lt;=2000),"M18",IF(AND(D32&gt;=2001,D32&lt;=2006),"M12",""))))))</f>
        <v>M18</v>
      </c>
      <c r="I32" s="6">
        <v>21</v>
      </c>
      <c r="J32" s="7">
        <v>1</v>
      </c>
      <c r="Q32" s="7">
        <v>1738</v>
      </c>
    </row>
    <row r="33" spans="1:17" s="7" customFormat="1" ht="12.75" customHeight="1">
      <c r="A33" s="12">
        <v>25</v>
      </c>
      <c r="B33" s="14">
        <v>298</v>
      </c>
      <c r="C33" s="35" t="s">
        <v>167</v>
      </c>
      <c r="D33" s="3">
        <v>1999</v>
      </c>
      <c r="E33" s="3" t="s">
        <v>178</v>
      </c>
      <c r="F33" s="37" t="s">
        <v>371</v>
      </c>
      <c r="G33" s="5" t="s">
        <v>179</v>
      </c>
      <c r="H33" s="4" t="str">
        <f>IF(AND(D33&gt;=1900,D33&lt;=1948),"M70",IF(AND(D33&gt;=1949,D33&lt;=1958),"M60",IF(AND(D33&gt;=1959,D33&lt;=1968),"M50",IF(AND(D33&gt;=1969,D33&lt;=1978),"M40",IF(AND(D33&gt;=1979,D33&lt;=2000),"M18",IF(AND(D33&gt;=2001,D33&lt;=2006),"M12",""))))))</f>
        <v>M18</v>
      </c>
      <c r="I33" s="6">
        <v>22</v>
      </c>
      <c r="J33" s="7">
        <v>1</v>
      </c>
      <c r="Q33" s="7">
        <v>1752</v>
      </c>
    </row>
    <row r="34" spans="1:17" s="7" customFormat="1" ht="12.75" customHeight="1">
      <c r="A34" s="12">
        <v>26</v>
      </c>
      <c r="B34" s="14">
        <v>138</v>
      </c>
      <c r="C34" s="35" t="s">
        <v>128</v>
      </c>
      <c r="D34" s="3">
        <v>1973</v>
      </c>
      <c r="E34" s="3" t="s">
        <v>88</v>
      </c>
      <c r="F34" s="37" t="s">
        <v>374</v>
      </c>
      <c r="G34" s="5" t="s">
        <v>179</v>
      </c>
      <c r="H34" s="4" t="str">
        <f>IF(AND(D34&gt;=1900,D34&lt;=1948),"M70",IF(AND(D34&gt;=1949,D34&lt;=1958),"M60",IF(AND(D34&gt;=1959,D34&lt;=1968),"M50",IF(AND(D34&gt;=1969,D34&lt;=1978),"M40",IF(AND(D34&gt;=1979,D34&lt;=2000),"M18",IF(AND(D34&gt;=2001,D34&lt;=2006),"M12",""))))))</f>
        <v>M40</v>
      </c>
      <c r="I34" s="6">
        <v>1</v>
      </c>
      <c r="J34" s="7">
        <v>1</v>
      </c>
      <c r="Q34" s="7">
        <v>1792</v>
      </c>
    </row>
    <row r="35" spans="1:17" s="7" customFormat="1" ht="12.75" customHeight="1">
      <c r="A35" s="12">
        <v>27</v>
      </c>
      <c r="B35" s="14">
        <v>171</v>
      </c>
      <c r="C35" s="35" t="s">
        <v>138</v>
      </c>
      <c r="D35" s="3">
        <v>1993</v>
      </c>
      <c r="E35" s="3" t="s">
        <v>95</v>
      </c>
      <c r="F35" s="37" t="s">
        <v>375</v>
      </c>
      <c r="G35" s="5" t="s">
        <v>179</v>
      </c>
      <c r="H35" s="4" t="str">
        <f>IF(AND(D35&gt;=1900,D35&lt;=1948),"M70",IF(AND(D35&gt;=1949,D35&lt;=1958),"M60",IF(AND(D35&gt;=1959,D35&lt;=1968),"M50",IF(AND(D35&gt;=1969,D35&lt;=1978),"M40",IF(AND(D35&gt;=1979,D35&lt;=2000),"M18",IF(AND(D35&gt;=2001,D35&lt;=2006),"M12",""))))))</f>
        <v>M18</v>
      </c>
      <c r="I35" s="6">
        <v>23</v>
      </c>
      <c r="J35" s="7">
        <v>1</v>
      </c>
      <c r="Q35" s="7">
        <v>1838</v>
      </c>
    </row>
    <row r="36" spans="1:17" s="7" customFormat="1" ht="12.75" customHeight="1">
      <c r="A36" s="12">
        <v>28</v>
      </c>
      <c r="B36" s="14">
        <v>145</v>
      </c>
      <c r="C36" s="35" t="s">
        <v>131</v>
      </c>
      <c r="D36" s="3">
        <v>1955</v>
      </c>
      <c r="E36" s="3"/>
      <c r="F36" s="37" t="s">
        <v>376</v>
      </c>
      <c r="G36" s="5" t="s">
        <v>179</v>
      </c>
      <c r="H36" s="4" t="str">
        <f>IF(AND(D36&gt;=1900,D36&lt;=1948),"M70",IF(AND(D36&gt;=1949,D36&lt;=1958),"M60",IF(AND(D36&gt;=1959,D36&lt;=1968),"M50",IF(AND(D36&gt;=1969,D36&lt;=1978),"M40",IF(AND(D36&gt;=1979,D36&lt;=2000),"M18",IF(AND(D36&gt;=2001,D36&lt;=2006),"M12",""))))))</f>
        <v>M60</v>
      </c>
      <c r="I36" s="6">
        <v>2</v>
      </c>
      <c r="Q36" s="7">
        <v>1842</v>
      </c>
    </row>
    <row r="37" spans="1:17" s="7" customFormat="1" ht="12.75" customHeight="1">
      <c r="A37" s="12">
        <v>29</v>
      </c>
      <c r="B37" s="14">
        <v>157</v>
      </c>
      <c r="C37" s="35" t="s">
        <v>133</v>
      </c>
      <c r="D37" s="3">
        <v>1981</v>
      </c>
      <c r="E37" s="3"/>
      <c r="F37" s="37" t="s">
        <v>377</v>
      </c>
      <c r="G37" s="5" t="s">
        <v>179</v>
      </c>
      <c r="H37" s="4" t="str">
        <f>IF(AND(D37&gt;=1900,D37&lt;=1948),"M70",IF(AND(D37&gt;=1949,D37&lt;=1958),"M60",IF(AND(D37&gt;=1959,D37&lt;=1968),"M50",IF(AND(D37&gt;=1969,D37&lt;=1978),"M40",IF(AND(D37&gt;=1979,D37&lt;=2000),"M18",IF(AND(D37&gt;=2001,D37&lt;=2006),"M12",""))))))</f>
        <v>M18</v>
      </c>
      <c r="I37" s="6">
        <v>24</v>
      </c>
      <c r="J37" s="7">
        <v>1</v>
      </c>
      <c r="Q37" s="7">
        <v>1904</v>
      </c>
    </row>
    <row r="38" spans="1:17" s="7" customFormat="1" ht="12.75" customHeight="1">
      <c r="A38" s="12">
        <v>30</v>
      </c>
      <c r="B38" s="14">
        <v>163</v>
      </c>
      <c r="C38" s="35" t="s">
        <v>136</v>
      </c>
      <c r="D38" s="3">
        <v>1987</v>
      </c>
      <c r="E38" s="3"/>
      <c r="F38" s="37" t="s">
        <v>378</v>
      </c>
      <c r="G38" s="5" t="s">
        <v>179</v>
      </c>
      <c r="H38" s="4" t="str">
        <f>IF(AND(D38&gt;=1900,D38&lt;=1948),"M70",IF(AND(D38&gt;=1949,D38&lt;=1958),"M60",IF(AND(D38&gt;=1959,D38&lt;=1968),"M50",IF(AND(D38&gt;=1969,D38&lt;=1978),"M40",IF(AND(D38&gt;=1979,D38&lt;=2000),"M18",IF(AND(D38&gt;=2001,D38&lt;=2006),"M12",""))))))</f>
        <v>M18</v>
      </c>
      <c r="I38" s="6">
        <v>25</v>
      </c>
      <c r="J38" s="7">
        <v>1</v>
      </c>
      <c r="Q38" s="7">
        <v>1921</v>
      </c>
    </row>
    <row r="39" spans="1:17" s="7" customFormat="1" ht="12.75" customHeight="1">
      <c r="A39" s="12">
        <v>31</v>
      </c>
      <c r="B39" s="14">
        <v>252</v>
      </c>
      <c r="C39" s="35" t="s">
        <v>164</v>
      </c>
      <c r="D39" s="3">
        <v>2000</v>
      </c>
      <c r="E39" s="3" t="s">
        <v>176</v>
      </c>
      <c r="F39" s="37" t="s">
        <v>379</v>
      </c>
      <c r="G39" s="5" t="s">
        <v>179</v>
      </c>
      <c r="H39" s="4" t="str">
        <f>IF(AND(D39&gt;=1900,D39&lt;=1948),"M70",IF(AND(D39&gt;=1949,D39&lt;=1958),"M60",IF(AND(D39&gt;=1959,D39&lt;=1968),"M50",IF(AND(D39&gt;=1969,D39&lt;=1978),"M40",IF(AND(D39&gt;=1979,D39&lt;=2000),"M18",IF(AND(D39&gt;=2001,D39&lt;=2006),"M12",""))))))</f>
        <v>M18</v>
      </c>
      <c r="I39" s="6">
        <v>26</v>
      </c>
      <c r="J39" s="7">
        <v>1</v>
      </c>
      <c r="Q39" s="7">
        <v>1945</v>
      </c>
    </row>
    <row r="40" spans="1:17" s="7" customFormat="1" ht="12.75" customHeight="1">
      <c r="A40" s="12">
        <v>32</v>
      </c>
      <c r="B40" s="14">
        <v>57</v>
      </c>
      <c r="C40" s="35" t="s">
        <v>113</v>
      </c>
      <c r="D40" s="3">
        <v>1980</v>
      </c>
      <c r="E40" s="3" t="s">
        <v>104</v>
      </c>
      <c r="F40" s="37" t="s">
        <v>381</v>
      </c>
      <c r="G40" s="5" t="s">
        <v>179</v>
      </c>
      <c r="H40" s="4" t="str">
        <f>IF(AND(D40&gt;=1900,D40&lt;=1948),"M70",IF(AND(D40&gt;=1949,D40&lt;=1958),"M60",IF(AND(D40&gt;=1959,D40&lt;=1968),"M50",IF(AND(D40&gt;=1969,D40&lt;=1978),"M40",IF(AND(D40&gt;=1979,D40&lt;=2000),"M18",IF(AND(D40&gt;=2001,D40&lt;=2006),"M12",""))))))</f>
        <v>M18</v>
      </c>
      <c r="I40" s="6">
        <v>27</v>
      </c>
      <c r="J40" s="7">
        <v>1</v>
      </c>
      <c r="Q40" s="7">
        <v>1963</v>
      </c>
    </row>
    <row r="41" spans="1:17" s="7" customFormat="1" ht="12.75" customHeight="1">
      <c r="A41" s="12">
        <v>33</v>
      </c>
      <c r="B41" s="14">
        <v>146</v>
      </c>
      <c r="C41" s="21" t="s">
        <v>224</v>
      </c>
      <c r="D41" s="14">
        <v>1972</v>
      </c>
      <c r="E41" s="14"/>
      <c r="F41" s="36" t="s">
        <v>385</v>
      </c>
      <c r="G41" s="15"/>
      <c r="H41" s="4" t="str">
        <f>IF(AND(D41&gt;=1959,D41&lt;=1968),"M50",IF(AND(D41&gt;=1969,D41&lt;=1978),"M40",IF(AND(D41&gt;=1979,D41&lt;=2000),"M18","")))</f>
        <v>M40</v>
      </c>
      <c r="I41" s="6">
        <v>2</v>
      </c>
      <c r="J41" s="7">
        <v>1</v>
      </c>
      <c r="Q41" s="7">
        <v>2031</v>
      </c>
    </row>
    <row r="42" spans="1:17" s="7" customFormat="1" ht="12.75" customHeight="1">
      <c r="A42" s="12">
        <v>34</v>
      </c>
      <c r="B42" s="14">
        <v>78</v>
      </c>
      <c r="C42" s="35" t="s">
        <v>120</v>
      </c>
      <c r="D42" s="3">
        <v>1989</v>
      </c>
      <c r="E42" s="3"/>
      <c r="F42" s="37" t="s">
        <v>390</v>
      </c>
      <c r="G42" s="5" t="s">
        <v>179</v>
      </c>
      <c r="H42" s="4" t="str">
        <f>IF(AND(D42&gt;=1900,D42&lt;=1948),"M70",IF(AND(D42&gt;=1949,D42&lt;=1958),"M60",IF(AND(D42&gt;=1959,D42&lt;=1968),"M50",IF(AND(D42&gt;=1969,D42&lt;=1978),"M40",IF(AND(D42&gt;=1979,D42&lt;=2000),"M18",IF(AND(D42&gt;=2001,D42&lt;=2006),"M12",""))))))</f>
        <v>M18</v>
      </c>
      <c r="I42" s="6">
        <v>28</v>
      </c>
      <c r="J42" s="7">
        <v>1</v>
      </c>
      <c r="Q42" s="7">
        <v>2123</v>
      </c>
    </row>
    <row r="43" spans="1:17" s="7" customFormat="1" ht="12.75" customHeight="1">
      <c r="A43" s="12">
        <v>35</v>
      </c>
      <c r="B43" s="14">
        <v>77</v>
      </c>
      <c r="C43" s="35" t="s">
        <v>119</v>
      </c>
      <c r="D43" s="3">
        <v>1990</v>
      </c>
      <c r="E43" s="3"/>
      <c r="F43" s="37" t="s">
        <v>390</v>
      </c>
      <c r="G43" s="5" t="s">
        <v>179</v>
      </c>
      <c r="H43" s="4" t="str">
        <f>IF(AND(D43&gt;=1900,D43&lt;=1948),"M70",IF(AND(D43&gt;=1949,D43&lt;=1958),"M60",IF(AND(D43&gt;=1959,D43&lt;=1968),"M50",IF(AND(D43&gt;=1969,D43&lt;=1978),"M40",IF(AND(D43&gt;=1979,D43&lt;=2000),"M18",IF(AND(D43&gt;=2001,D43&lt;=2006),"M12",""))))))</f>
        <v>M18</v>
      </c>
      <c r="I43" s="6">
        <v>29</v>
      </c>
      <c r="J43" s="7">
        <v>1</v>
      </c>
      <c r="Q43" s="7">
        <v>2123</v>
      </c>
    </row>
    <row r="44" spans="1:17" s="7" customFormat="1" ht="12.75" customHeight="1">
      <c r="A44" s="12">
        <v>36</v>
      </c>
      <c r="B44" s="14">
        <v>40</v>
      </c>
      <c r="C44" s="35" t="s">
        <v>110</v>
      </c>
      <c r="D44" s="3">
        <v>1989</v>
      </c>
      <c r="E44" s="3"/>
      <c r="F44" s="37" t="s">
        <v>395</v>
      </c>
      <c r="G44" s="5" t="s">
        <v>179</v>
      </c>
      <c r="H44" s="4" t="str">
        <f>IF(AND(D44&gt;=1900,D44&lt;=1948),"M70",IF(AND(D44&gt;=1949,D44&lt;=1958),"M60",IF(AND(D44&gt;=1959,D44&lt;=1968),"M50",IF(AND(D44&gt;=1969,D44&lt;=1978),"M40",IF(AND(D44&gt;=1979,D44&lt;=2000),"M18",IF(AND(D44&gt;=2001,D44&lt;=2006),"M12",""))))))</f>
        <v>M18</v>
      </c>
      <c r="I44" s="6">
        <v>30</v>
      </c>
      <c r="J44" s="7">
        <v>1</v>
      </c>
      <c r="Q44" s="7">
        <v>2186</v>
      </c>
    </row>
    <row r="45" spans="1:17" s="7" customFormat="1" ht="12.75" customHeight="1">
      <c r="A45" s="12">
        <v>37</v>
      </c>
      <c r="B45" s="14">
        <v>71</v>
      </c>
      <c r="C45" s="35" t="s">
        <v>351</v>
      </c>
      <c r="D45" s="3">
        <v>1962</v>
      </c>
      <c r="E45" s="3"/>
      <c r="F45" s="37" t="s">
        <v>398</v>
      </c>
      <c r="G45" s="5"/>
      <c r="H45" s="4" t="str">
        <f>IF(AND(D45&gt;=1900,D45&lt;=1948),"M70",IF(AND(D45&gt;=1949,D45&lt;=1958),"M60",IF(AND(D45&gt;=1959,D45&lt;=1968),"M50",IF(AND(D45&gt;=1969,D45&lt;=1978),"M40",IF(AND(D45&gt;=1979,D45&lt;=2000),"M18",IF(AND(D45&gt;=2001,D45&lt;=2006),"M12",""))))))</f>
        <v>M50</v>
      </c>
      <c r="I45" s="6">
        <v>2</v>
      </c>
      <c r="J45" s="7">
        <v>1</v>
      </c>
      <c r="Q45" s="7">
        <v>2243</v>
      </c>
    </row>
    <row r="46" spans="1:17" s="7" customFormat="1" ht="12.75" customHeight="1">
      <c r="A46" s="12">
        <v>38</v>
      </c>
      <c r="B46" s="14">
        <v>237</v>
      </c>
      <c r="C46" s="35" t="s">
        <v>350</v>
      </c>
      <c r="D46" s="3">
        <v>1982</v>
      </c>
      <c r="E46" s="3" t="s">
        <v>88</v>
      </c>
      <c r="F46" s="37" t="s">
        <v>403</v>
      </c>
      <c r="G46" s="5" t="s">
        <v>179</v>
      </c>
      <c r="H46" s="4" t="str">
        <f>IF(AND(D46&gt;=1900,D46&lt;=1948),"M70",IF(AND(D46&gt;=1949,D46&lt;=1958),"M60",IF(AND(D46&gt;=1959,D46&lt;=1968),"M50",IF(AND(D46&gt;=1969,D46&lt;=1978),"M40",IF(AND(D46&gt;=1979,D46&lt;=2000),"M18",IF(AND(D46&gt;=2001,D46&lt;=2006),"M12",""))))))</f>
        <v>M18</v>
      </c>
      <c r="I46" s="6">
        <v>31</v>
      </c>
      <c r="J46" s="7">
        <v>1</v>
      </c>
      <c r="Q46" s="7">
        <v>2324</v>
      </c>
    </row>
    <row r="47" spans="1:17" s="7" customFormat="1" ht="12.75" customHeight="1">
      <c r="A47" s="12">
        <v>39</v>
      </c>
      <c r="B47" s="14">
        <v>31</v>
      </c>
      <c r="C47" s="35" t="s">
        <v>107</v>
      </c>
      <c r="D47" s="3">
        <v>1956</v>
      </c>
      <c r="E47" s="3" t="s">
        <v>90</v>
      </c>
      <c r="F47" s="37" t="s">
        <v>404</v>
      </c>
      <c r="G47" s="5" t="s">
        <v>179</v>
      </c>
      <c r="H47" s="4" t="str">
        <f>IF(AND(D47&gt;=1900,D47&lt;=1948),"M70",IF(AND(D47&gt;=1949,D47&lt;=1958),"M60",IF(AND(D47&gt;=1959,D47&lt;=1968),"M50",IF(AND(D47&gt;=1969,D47&lt;=1978),"M40",IF(AND(D47&gt;=1979,D47&lt;=2000),"M18",IF(AND(D47&gt;=2001,D47&lt;=2006),"M12",""))))))</f>
        <v>M60</v>
      </c>
      <c r="I47" s="6">
        <v>3</v>
      </c>
      <c r="J47" s="7">
        <v>1</v>
      </c>
      <c r="Q47" s="7">
        <v>2440</v>
      </c>
    </row>
    <row r="48" spans="1:17" s="7" customFormat="1" ht="12.75" customHeight="1">
      <c r="A48" s="12">
        <v>40</v>
      </c>
      <c r="B48" s="14">
        <v>158</v>
      </c>
      <c r="C48" s="35" t="s">
        <v>134</v>
      </c>
      <c r="D48" s="3">
        <v>1937</v>
      </c>
      <c r="E48" s="3" t="s">
        <v>173</v>
      </c>
      <c r="F48" s="37" t="s">
        <v>408</v>
      </c>
      <c r="G48" s="5" t="s">
        <v>179</v>
      </c>
      <c r="H48" s="4" t="str">
        <f>IF(AND(D48&gt;=1900,D48&lt;=1948),"M70",IF(AND(D48&gt;=1949,D48&lt;=1958),"M60",IF(AND(D48&gt;=1959,D48&lt;=1968),"M50",IF(AND(D48&gt;=1969,D48&lt;=1978),"M40",IF(AND(D48&gt;=1979,D48&lt;=2000),"M18",IF(AND(D48&gt;=2001,D48&lt;=2006),"M12",""))))))</f>
        <v>M70</v>
      </c>
      <c r="I48" s="6">
        <v>2</v>
      </c>
      <c r="J48" s="7">
        <v>1</v>
      </c>
      <c r="Q48" s="7">
        <v>2564</v>
      </c>
    </row>
    <row r="49" spans="1:17" s="7" customFormat="1" ht="12.75" customHeight="1">
      <c r="A49" s="12">
        <v>41</v>
      </c>
      <c r="B49" s="14">
        <v>284</v>
      </c>
      <c r="C49" s="35" t="s">
        <v>165</v>
      </c>
      <c r="D49" s="3">
        <v>1979</v>
      </c>
      <c r="E49" s="3" t="s">
        <v>177</v>
      </c>
      <c r="F49" s="37" t="s">
        <v>413</v>
      </c>
      <c r="G49" s="5" t="s">
        <v>179</v>
      </c>
      <c r="H49" s="4" t="str">
        <f>IF(AND(D49&gt;=1900,D49&lt;=1948),"M70",IF(AND(D49&gt;=1949,D49&lt;=1958),"M60",IF(AND(D49&gt;=1959,D49&lt;=1968),"M50",IF(AND(D49&gt;=1969,D49&lt;=1978),"M40",IF(AND(D49&gt;=1979,D49&lt;=2000),"M18",IF(AND(D49&gt;=2001,D49&lt;=2006),"M12",""))))))</f>
        <v>M18</v>
      </c>
      <c r="I49" s="6">
        <v>32</v>
      </c>
      <c r="J49" s="7">
        <v>1</v>
      </c>
      <c r="Q49" s="7">
        <v>2633</v>
      </c>
    </row>
    <row r="50" spans="1:17" s="7" customFormat="1" ht="12.75" customHeight="1">
      <c r="A50" s="12">
        <v>42</v>
      </c>
      <c r="B50" s="14">
        <v>197</v>
      </c>
      <c r="C50" s="35" t="s">
        <v>141</v>
      </c>
      <c r="D50" s="3">
        <v>1989</v>
      </c>
      <c r="E50" s="3"/>
      <c r="F50" s="37" t="s">
        <v>416</v>
      </c>
      <c r="G50" s="5" t="s">
        <v>179</v>
      </c>
      <c r="H50" s="4" t="str">
        <f>IF(AND(D50&gt;=1900,D50&lt;=1948),"M70",IF(AND(D50&gt;=1949,D50&lt;=1958),"M60",IF(AND(D50&gt;=1959,D50&lt;=1968),"M50",IF(AND(D50&gt;=1969,D50&lt;=1978),"M40",IF(AND(D50&gt;=1979,D50&lt;=2000),"M18",IF(AND(D50&gt;=2001,D50&lt;=2006),"M12",""))))))</f>
        <v>M18</v>
      </c>
      <c r="I50" s="6">
        <v>33</v>
      </c>
      <c r="J50" s="7">
        <v>1</v>
      </c>
      <c r="Q50" s="7">
        <v>2717</v>
      </c>
    </row>
    <row r="51" spans="1:17" s="7" customFormat="1" ht="12.75" customHeight="1">
      <c r="A51" s="12">
        <v>43</v>
      </c>
      <c r="B51" s="18">
        <v>272</v>
      </c>
      <c r="C51" s="21" t="s">
        <v>199</v>
      </c>
      <c r="D51" s="14">
        <v>1971</v>
      </c>
      <c r="E51" s="14"/>
      <c r="F51" s="36" t="s">
        <v>426</v>
      </c>
      <c r="G51" s="15"/>
      <c r="H51" s="4" t="str">
        <f>IF(AND(D51&gt;=1900,D51&lt;=1948),"M70",IF(AND(D51&gt;=1949,D51&lt;=1958),"M60",IF(AND(D51&gt;=1959,D51&lt;=1968),"M50",IF(AND(D51&gt;=1969,D51&lt;=1978),"M40",IF(AND(D51&gt;=1979,D51&lt;=2000),"M18",IF(AND(D51&gt;=2001,D51&lt;=2006),"M12",""))))))</f>
        <v>M40</v>
      </c>
      <c r="I51" s="6">
        <v>3</v>
      </c>
      <c r="J51" s="7">
        <v>1</v>
      </c>
      <c r="Q51" s="7">
        <v>3099</v>
      </c>
    </row>
    <row r="52" spans="1:17" s="7" customFormat="1" ht="12.75" customHeight="1">
      <c r="A52" s="12">
        <v>44</v>
      </c>
      <c r="B52" s="14">
        <v>35</v>
      </c>
      <c r="C52" s="35" t="s">
        <v>108</v>
      </c>
      <c r="D52" s="3">
        <v>1982</v>
      </c>
      <c r="E52" s="3" t="s">
        <v>90</v>
      </c>
      <c r="F52" s="37" t="s">
        <v>427</v>
      </c>
      <c r="G52" s="5" t="s">
        <v>179</v>
      </c>
      <c r="H52" s="4" t="str">
        <f>IF(AND(D52&gt;=1900,D52&lt;=1948),"M70",IF(AND(D52&gt;=1949,D52&lt;=1958),"M60",IF(AND(D52&gt;=1959,D52&lt;=1968),"M50",IF(AND(D52&gt;=1969,D52&lt;=1978),"M40",IF(AND(D52&gt;=1979,D52&lt;=2000),"M18",IF(AND(D52&gt;=2001,D52&lt;=2006),"M12",""))))))</f>
        <v>M18</v>
      </c>
      <c r="I52" s="6">
        <v>34</v>
      </c>
      <c r="J52" s="7">
        <v>1</v>
      </c>
      <c r="Q52" s="7">
        <v>3142</v>
      </c>
    </row>
    <row r="53" spans="1:17" s="7" customFormat="1" ht="12.75" customHeight="1">
      <c r="A53" s="12">
        <v>45</v>
      </c>
      <c r="B53" s="14">
        <v>244</v>
      </c>
      <c r="C53" s="35" t="s">
        <v>158</v>
      </c>
      <c r="D53" s="3">
        <v>1996</v>
      </c>
      <c r="E53" s="3" t="s">
        <v>175</v>
      </c>
      <c r="F53" s="37" t="s">
        <v>482</v>
      </c>
      <c r="G53" s="5" t="s">
        <v>179</v>
      </c>
      <c r="H53" s="4" t="str">
        <f>IF(AND(D53&gt;=1900,D53&lt;=1948),"M70",IF(AND(D53&gt;=1949,D53&lt;=1958),"M60",IF(AND(D53&gt;=1959,D53&lt;=1968),"M50",IF(AND(D53&gt;=1969,D53&lt;=1978),"M40",IF(AND(D53&gt;=1979,D53&lt;=2000),"M18",IF(AND(D53&gt;=2001,D53&lt;=2006),"M12",""))))))</f>
        <v>M18</v>
      </c>
      <c r="I53" s="6">
        <v>35</v>
      </c>
      <c r="J53" s="7">
        <v>1</v>
      </c>
      <c r="Q53" s="7">
        <v>4519</v>
      </c>
    </row>
    <row r="54" spans="1:10" s="7" customFormat="1" ht="12.75" customHeight="1">
      <c r="A54" s="12"/>
      <c r="B54" s="14">
        <v>48</v>
      </c>
      <c r="C54" s="35" t="s">
        <v>111</v>
      </c>
      <c r="D54" s="3">
        <v>1957</v>
      </c>
      <c r="E54" s="3" t="s">
        <v>169</v>
      </c>
      <c r="F54" s="37" t="s">
        <v>496</v>
      </c>
      <c r="G54" s="5" t="s">
        <v>179</v>
      </c>
      <c r="H54" s="4" t="str">
        <f>IF(AND(D54&gt;=1900,D54&lt;=1948),"M70",IF(AND(D54&gt;=1949,D54&lt;=1958),"M60",IF(AND(D54&gt;=1959,D54&lt;=1968),"M50",IF(AND(D54&gt;=1969,D54&lt;=1978),"M40",IF(AND(D54&gt;=1979,D54&lt;=2000),"M18",IF(AND(D54&gt;=2001,D54&lt;=2006),"M12",""))))))</f>
        <v>M60</v>
      </c>
      <c r="I54" s="6"/>
      <c r="J54" s="7">
        <v>1</v>
      </c>
    </row>
    <row r="55" spans="1:10" s="7" customFormat="1" ht="12.75" customHeight="1">
      <c r="A55" s="12"/>
      <c r="B55" s="14">
        <v>80</v>
      </c>
      <c r="C55" s="35" t="s">
        <v>121</v>
      </c>
      <c r="D55" s="3">
        <v>1987</v>
      </c>
      <c r="E55" s="3" t="s">
        <v>171</v>
      </c>
      <c r="F55" s="37" t="s">
        <v>496</v>
      </c>
      <c r="G55" s="5" t="s">
        <v>179</v>
      </c>
      <c r="H55" s="4" t="str">
        <f>IF(AND(D55&gt;=1900,D55&lt;=1948),"M70",IF(AND(D55&gt;=1949,D55&lt;=1958),"M60",IF(AND(D55&gt;=1959,D55&lt;=1968),"M50",IF(AND(D55&gt;=1969,D55&lt;=1978),"M40",IF(AND(D55&gt;=1979,D55&lt;=2000),"M18",IF(AND(D55&gt;=2001,D55&lt;=2006),"M12",""))))))</f>
        <v>M18</v>
      </c>
      <c r="I55" s="6"/>
      <c r="J55" s="7">
        <v>1</v>
      </c>
    </row>
    <row r="56" spans="1:10" s="7" customFormat="1" ht="12.75" customHeight="1">
      <c r="A56" s="12"/>
      <c r="B56" s="14">
        <v>207</v>
      </c>
      <c r="C56" s="35" t="s">
        <v>145</v>
      </c>
      <c r="D56" s="3">
        <v>1996</v>
      </c>
      <c r="E56" s="3" t="s">
        <v>175</v>
      </c>
      <c r="F56" s="37" t="s">
        <v>496</v>
      </c>
      <c r="G56" s="5" t="s">
        <v>179</v>
      </c>
      <c r="H56" s="4" t="str">
        <f>IF(AND(D56&gt;=1900,D56&lt;=1948),"M70",IF(AND(D56&gt;=1949,D56&lt;=1958),"M60",IF(AND(D56&gt;=1959,D56&lt;=1968),"M50",IF(AND(D56&gt;=1969,D56&lt;=1978),"M40",IF(AND(D56&gt;=1979,D56&lt;=2000),"M18",IF(AND(D56&gt;=2001,D56&lt;=2006),"M12",""))))))</f>
        <v>M18</v>
      </c>
      <c r="I56" s="6"/>
      <c r="J56" s="7">
        <v>1</v>
      </c>
    </row>
    <row r="57" spans="1:10" s="7" customFormat="1" ht="12.75" customHeight="1">
      <c r="A57" s="12"/>
      <c r="B57" s="14">
        <v>211</v>
      </c>
      <c r="C57" s="35" t="s">
        <v>149</v>
      </c>
      <c r="D57" s="3">
        <v>1993</v>
      </c>
      <c r="E57" s="3" t="s">
        <v>175</v>
      </c>
      <c r="F57" s="37" t="s">
        <v>496</v>
      </c>
      <c r="G57" s="5" t="s">
        <v>179</v>
      </c>
      <c r="H57" s="4" t="str">
        <f>IF(AND(D57&gt;=1900,D57&lt;=1948),"M70",IF(AND(D57&gt;=1949,D57&lt;=1958),"M60",IF(AND(D57&gt;=1959,D57&lt;=1968),"M50",IF(AND(D57&gt;=1969,D57&lt;=1978),"M40",IF(AND(D57&gt;=1979,D57&lt;=2000),"M18",IF(AND(D57&gt;=2001,D57&lt;=2006),"M12",""))))))</f>
        <v>M18</v>
      </c>
      <c r="I57" s="6"/>
      <c r="J57" s="7">
        <v>1</v>
      </c>
    </row>
    <row r="58" spans="1:10" s="7" customFormat="1" ht="12.75" customHeight="1">
      <c r="A58" s="12"/>
      <c r="B58" s="14">
        <v>249</v>
      </c>
      <c r="C58" s="35" t="s">
        <v>149</v>
      </c>
      <c r="D58" s="3">
        <v>1993</v>
      </c>
      <c r="E58" s="3" t="s">
        <v>176</v>
      </c>
      <c r="F58" s="37" t="s">
        <v>496</v>
      </c>
      <c r="G58" s="5" t="s">
        <v>179</v>
      </c>
      <c r="H58" s="4" t="str">
        <f>IF(AND(D58&gt;=1900,D58&lt;=1948),"M70",IF(AND(D58&gt;=1949,D58&lt;=1958),"M60",IF(AND(D58&gt;=1959,D58&lt;=1968),"M50",IF(AND(D58&gt;=1969,D58&lt;=1978),"M40",IF(AND(D58&gt;=1979,D58&lt;=2000),"M18",IF(AND(D58&gt;=2001,D58&lt;=2006),"M12",""))))))</f>
        <v>M18</v>
      </c>
      <c r="I58" s="6"/>
      <c r="J58" s="7">
        <v>1</v>
      </c>
    </row>
    <row r="59" spans="1:9" s="7" customFormat="1" ht="12.75" customHeight="1">
      <c r="A59" s="12"/>
      <c r="B59" s="14">
        <v>13</v>
      </c>
      <c r="C59" s="35" t="s">
        <v>105</v>
      </c>
      <c r="D59" s="3">
        <v>1979</v>
      </c>
      <c r="E59" s="3"/>
      <c r="F59" s="37" t="s">
        <v>497</v>
      </c>
      <c r="G59" s="5" t="s">
        <v>179</v>
      </c>
      <c r="H59" s="4" t="str">
        <f>IF(AND(D59&gt;=1900,D59&lt;=1948),"M70",IF(AND(D59&gt;=1949,D59&lt;=1958),"M60",IF(AND(D59&gt;=1959,D59&lt;=1968),"M50",IF(AND(D59&gt;=1969,D59&lt;=1978),"M40",IF(AND(D59&gt;=1979,D59&lt;=2000),"M18",IF(AND(D59&gt;=2001,D59&lt;=2006),"M12",""))))))</f>
        <v>M18</v>
      </c>
      <c r="I59" s="6"/>
    </row>
    <row r="60" spans="1:9" s="7" customFormat="1" ht="12.75" customHeight="1">
      <c r="A60" s="12"/>
      <c r="B60" s="14">
        <v>21</v>
      </c>
      <c r="C60" s="35" t="s">
        <v>106</v>
      </c>
      <c r="D60" s="3">
        <v>1986</v>
      </c>
      <c r="E60" s="3"/>
      <c r="F60" s="37" t="s">
        <v>497</v>
      </c>
      <c r="G60" s="5" t="s">
        <v>179</v>
      </c>
      <c r="H60" s="4" t="str">
        <f>IF(AND(D60&gt;=1900,D60&lt;=1948),"M70",IF(AND(D60&gt;=1949,D60&lt;=1958),"M60",IF(AND(D60&gt;=1959,D60&lt;=1968),"M50",IF(AND(D60&gt;=1969,D60&lt;=1978),"M40",IF(AND(D60&gt;=1979,D60&lt;=2000),"M18",IF(AND(D60&gt;=2001,D60&lt;=2006),"M12",""))))))</f>
        <v>M18</v>
      </c>
      <c r="I60" s="6"/>
    </row>
    <row r="61" spans="1:9" s="7" customFormat="1" ht="12.75" customHeight="1">
      <c r="A61" s="12"/>
      <c r="B61" s="14">
        <v>54</v>
      </c>
      <c r="C61" s="35" t="s">
        <v>112</v>
      </c>
      <c r="D61" s="3">
        <v>1960</v>
      </c>
      <c r="E61" s="3" t="s">
        <v>94</v>
      </c>
      <c r="F61" s="37" t="s">
        <v>497</v>
      </c>
      <c r="G61" s="5" t="s">
        <v>179</v>
      </c>
      <c r="H61" s="4" t="str">
        <f>IF(AND(D61&gt;=1900,D61&lt;=1948),"M70",IF(AND(D61&gt;=1949,D61&lt;=1958),"M60",IF(AND(D61&gt;=1959,D61&lt;=1968),"M50",IF(AND(D61&gt;=1969,D61&lt;=1978),"M40",IF(AND(D61&gt;=1979,D61&lt;=2000),"M18",IF(AND(D61&gt;=2001,D61&lt;=2006),"M12",""))))))</f>
        <v>M50</v>
      </c>
      <c r="I61" s="6"/>
    </row>
    <row r="62" spans="1:9" s="7" customFormat="1" ht="12.75" customHeight="1">
      <c r="A62" s="12"/>
      <c r="B62" s="14">
        <v>59</v>
      </c>
      <c r="C62" s="35" t="s">
        <v>115</v>
      </c>
      <c r="D62" s="3">
        <v>1979</v>
      </c>
      <c r="E62" s="3" t="s">
        <v>94</v>
      </c>
      <c r="F62" s="37" t="s">
        <v>497</v>
      </c>
      <c r="G62" s="5" t="s">
        <v>179</v>
      </c>
      <c r="H62" s="4" t="str">
        <f>IF(AND(D62&gt;=1900,D62&lt;=1948),"M70",IF(AND(D62&gt;=1949,D62&lt;=1958),"M60",IF(AND(D62&gt;=1959,D62&lt;=1968),"M50",IF(AND(D62&gt;=1969,D62&lt;=1978),"M40",IF(AND(D62&gt;=1979,D62&lt;=2000),"M18",IF(AND(D62&gt;=2001,D62&lt;=2006),"M12",""))))))</f>
        <v>M18</v>
      </c>
      <c r="I62" s="6"/>
    </row>
    <row r="63" spans="1:9" s="7" customFormat="1" ht="12.75" customHeight="1">
      <c r="A63" s="12"/>
      <c r="B63" s="14">
        <v>60</v>
      </c>
      <c r="C63" s="35" t="s">
        <v>116</v>
      </c>
      <c r="D63" s="3">
        <v>1977</v>
      </c>
      <c r="E63" s="3"/>
      <c r="F63" s="37" t="s">
        <v>497</v>
      </c>
      <c r="G63" s="5" t="s">
        <v>179</v>
      </c>
      <c r="H63" s="4" t="str">
        <f>IF(AND(D63&gt;=1900,D63&lt;=1948),"M70",IF(AND(D63&gt;=1949,D63&lt;=1958),"M60",IF(AND(D63&gt;=1959,D63&lt;=1968),"M50",IF(AND(D63&gt;=1969,D63&lt;=1978),"M40",IF(AND(D63&gt;=1979,D63&lt;=2000),"M18",IF(AND(D63&gt;=2001,D63&lt;=2006),"M12",""))))))</f>
        <v>M40</v>
      </c>
      <c r="I63" s="6"/>
    </row>
    <row r="64" spans="1:9" s="7" customFormat="1" ht="12.75" customHeight="1">
      <c r="A64" s="12"/>
      <c r="B64" s="14">
        <v>61</v>
      </c>
      <c r="C64" s="35" t="s">
        <v>117</v>
      </c>
      <c r="D64" s="3">
        <v>1998</v>
      </c>
      <c r="E64" s="3"/>
      <c r="F64" s="37" t="s">
        <v>497</v>
      </c>
      <c r="G64" s="5" t="s">
        <v>179</v>
      </c>
      <c r="H64" s="4" t="str">
        <f>IF(AND(D64&gt;=1900,D64&lt;=1948),"M70",IF(AND(D64&gt;=1949,D64&lt;=1958),"M60",IF(AND(D64&gt;=1959,D64&lt;=1968),"M50",IF(AND(D64&gt;=1969,D64&lt;=1978),"M40",IF(AND(D64&gt;=1979,D64&lt;=2000),"M18",IF(AND(D64&gt;=2001,D64&lt;=2006),"M12",""))))))</f>
        <v>M18</v>
      </c>
      <c r="I64" s="6"/>
    </row>
    <row r="65" spans="1:9" s="7" customFormat="1" ht="12.75" customHeight="1">
      <c r="A65" s="12"/>
      <c r="B65" s="14">
        <v>95</v>
      </c>
      <c r="C65" s="35" t="s">
        <v>122</v>
      </c>
      <c r="D65" s="3">
        <v>1996</v>
      </c>
      <c r="E65" s="3"/>
      <c r="F65" s="37" t="s">
        <v>497</v>
      </c>
      <c r="G65" s="5" t="s">
        <v>179</v>
      </c>
      <c r="H65" s="4" t="str">
        <f>IF(AND(D65&gt;=1900,D65&lt;=1948),"M70",IF(AND(D65&gt;=1949,D65&lt;=1958),"M60",IF(AND(D65&gt;=1959,D65&lt;=1968),"M50",IF(AND(D65&gt;=1969,D65&lt;=1978),"M40",IF(AND(D65&gt;=1979,D65&lt;=2000),"M18",IF(AND(D65&gt;=2001,D65&lt;=2006),"M12",""))))))</f>
        <v>M18</v>
      </c>
      <c r="I65" s="6"/>
    </row>
    <row r="66" spans="1:9" s="7" customFormat="1" ht="12.75" customHeight="1">
      <c r="A66" s="12"/>
      <c r="B66" s="14">
        <v>96</v>
      </c>
      <c r="C66" s="35" t="s">
        <v>123</v>
      </c>
      <c r="D66" s="3">
        <v>1987</v>
      </c>
      <c r="E66" s="3"/>
      <c r="F66" s="37" t="s">
        <v>497</v>
      </c>
      <c r="G66" s="5" t="s">
        <v>179</v>
      </c>
      <c r="H66" s="4" t="str">
        <f>IF(AND(D66&gt;=1900,D66&lt;=1948),"M70",IF(AND(D66&gt;=1949,D66&lt;=1958),"M60",IF(AND(D66&gt;=1959,D66&lt;=1968),"M50",IF(AND(D66&gt;=1969,D66&lt;=1978),"M40",IF(AND(D66&gt;=1979,D66&lt;=2000),"M18",IF(AND(D66&gt;=2001,D66&lt;=2006),"M12",""))))))</f>
        <v>M18</v>
      </c>
      <c r="I66" s="6"/>
    </row>
    <row r="67" spans="1:9" s="7" customFormat="1" ht="12.75" customHeight="1">
      <c r="A67" s="12"/>
      <c r="B67" s="14">
        <v>104</v>
      </c>
      <c r="C67" s="35" t="s">
        <v>124</v>
      </c>
      <c r="D67" s="3">
        <v>1969</v>
      </c>
      <c r="E67" s="3" t="s">
        <v>172</v>
      </c>
      <c r="F67" s="37" t="s">
        <v>497</v>
      </c>
      <c r="G67" s="5" t="s">
        <v>179</v>
      </c>
      <c r="H67" s="4" t="str">
        <f>IF(AND(D67&gt;=1900,D67&lt;=1948),"M70",IF(AND(D67&gt;=1949,D67&lt;=1958),"M60",IF(AND(D67&gt;=1959,D67&lt;=1968),"M50",IF(AND(D67&gt;=1969,D67&lt;=1978),"M40",IF(AND(D67&gt;=1979,D67&lt;=2000),"M18",IF(AND(D67&gt;=2001,D67&lt;=2006),"M12",""))))))</f>
        <v>M40</v>
      </c>
      <c r="I67" s="6"/>
    </row>
    <row r="68" spans="1:9" s="7" customFormat="1" ht="12.75" customHeight="1">
      <c r="A68" s="12"/>
      <c r="B68" s="14">
        <v>107</v>
      </c>
      <c r="C68" s="35" t="s">
        <v>125</v>
      </c>
      <c r="D68" s="3">
        <v>1982</v>
      </c>
      <c r="E68" s="3"/>
      <c r="F68" s="37" t="s">
        <v>497</v>
      </c>
      <c r="G68" s="5" t="s">
        <v>179</v>
      </c>
      <c r="H68" s="4" t="str">
        <f>IF(AND(D68&gt;=1900,D68&lt;=1948),"M70",IF(AND(D68&gt;=1949,D68&lt;=1958),"M60",IF(AND(D68&gt;=1959,D68&lt;=1968),"M50",IF(AND(D68&gt;=1969,D68&lt;=1978),"M40",IF(AND(D68&gt;=1979,D68&lt;=2000),"M18",IF(AND(D68&gt;=2001,D68&lt;=2006),"M12",""))))))</f>
        <v>M18</v>
      </c>
      <c r="I68" s="6"/>
    </row>
    <row r="69" spans="1:9" s="7" customFormat="1" ht="12.75" customHeight="1">
      <c r="A69" s="12"/>
      <c r="B69" s="14">
        <v>109</v>
      </c>
      <c r="C69" s="35" t="s">
        <v>126</v>
      </c>
      <c r="D69" s="3">
        <v>1979</v>
      </c>
      <c r="E69" s="3"/>
      <c r="F69" s="37" t="s">
        <v>497</v>
      </c>
      <c r="G69" s="5" t="s">
        <v>179</v>
      </c>
      <c r="H69" s="4" t="str">
        <f>IF(AND(D69&gt;=1900,D69&lt;=1948),"M70",IF(AND(D69&gt;=1949,D69&lt;=1958),"M60",IF(AND(D69&gt;=1959,D69&lt;=1968),"M50",IF(AND(D69&gt;=1969,D69&lt;=1978),"M40",IF(AND(D69&gt;=1979,D69&lt;=2000),"M18",IF(AND(D69&gt;=2001,D69&lt;=2006),"M12",""))))))</f>
        <v>M18</v>
      </c>
      <c r="I69" s="6"/>
    </row>
    <row r="70" spans="1:9" s="7" customFormat="1" ht="12.75" customHeight="1">
      <c r="A70" s="12"/>
      <c r="B70" s="14">
        <v>141</v>
      </c>
      <c r="C70" s="35" t="s">
        <v>129</v>
      </c>
      <c r="D70" s="3">
        <v>1967</v>
      </c>
      <c r="E70" s="3" t="s">
        <v>101</v>
      </c>
      <c r="F70" s="37" t="s">
        <v>497</v>
      </c>
      <c r="G70" s="5" t="s">
        <v>179</v>
      </c>
      <c r="H70" s="4" t="str">
        <f>IF(AND(D70&gt;=1900,D70&lt;=1948),"M70",IF(AND(D70&gt;=1949,D70&lt;=1958),"M60",IF(AND(D70&gt;=1959,D70&lt;=1968),"M50",IF(AND(D70&gt;=1969,D70&lt;=1978),"M40",IF(AND(D70&gt;=1979,D70&lt;=2000),"M18",IF(AND(D70&gt;=2001,D70&lt;=2006),"M12",""))))))</f>
        <v>M50</v>
      </c>
      <c r="I70" s="6"/>
    </row>
    <row r="71" spans="1:9" s="7" customFormat="1" ht="12.75" customHeight="1">
      <c r="A71" s="12"/>
      <c r="B71" s="14">
        <v>142</v>
      </c>
      <c r="C71" s="35" t="s">
        <v>130</v>
      </c>
      <c r="D71" s="3">
        <v>2001</v>
      </c>
      <c r="E71" s="3"/>
      <c r="F71" s="37" t="s">
        <v>497</v>
      </c>
      <c r="G71" s="5" t="s">
        <v>179</v>
      </c>
      <c r="H71" s="4" t="str">
        <f>IF(AND(D71&gt;=1900,D71&lt;=1948),"M70",IF(AND(D71&gt;=1949,D71&lt;=1958),"M60",IF(AND(D71&gt;=1959,D71&lt;=1968),"M50",IF(AND(D71&gt;=1969,D71&lt;=1978),"M40",IF(AND(D71&gt;=1979,D71&lt;=2000),"M18",IF(AND(D71&gt;=2001,D71&lt;=2006),"M12",""))))))</f>
        <v>M12</v>
      </c>
      <c r="I71" s="6"/>
    </row>
    <row r="72" spans="1:9" s="7" customFormat="1" ht="12.75" customHeight="1">
      <c r="A72" s="12"/>
      <c r="B72" s="14">
        <v>156</v>
      </c>
      <c r="C72" s="35" t="s">
        <v>132</v>
      </c>
      <c r="D72" s="3">
        <v>1977</v>
      </c>
      <c r="E72" s="3"/>
      <c r="F72" s="37" t="s">
        <v>497</v>
      </c>
      <c r="G72" s="5" t="s">
        <v>179</v>
      </c>
      <c r="H72" s="4" t="str">
        <f>IF(AND(D72&gt;=1900,D72&lt;=1948),"M70",IF(AND(D72&gt;=1949,D72&lt;=1958),"M60",IF(AND(D72&gt;=1959,D72&lt;=1968),"M50",IF(AND(D72&gt;=1969,D72&lt;=1978),"M40",IF(AND(D72&gt;=1979,D72&lt;=2000),"M18",IF(AND(D72&gt;=2001,D72&lt;=2006),"M12",""))))))</f>
        <v>M40</v>
      </c>
      <c r="I72" s="6"/>
    </row>
    <row r="73" spans="1:9" s="7" customFormat="1" ht="12.75" customHeight="1">
      <c r="A73" s="12"/>
      <c r="B73" s="14">
        <v>159</v>
      </c>
      <c r="C73" s="35" t="s">
        <v>135</v>
      </c>
      <c r="D73" s="3">
        <v>1994</v>
      </c>
      <c r="E73" s="3" t="s">
        <v>174</v>
      </c>
      <c r="F73" s="37" t="s">
        <v>497</v>
      </c>
      <c r="G73" s="5" t="s">
        <v>179</v>
      </c>
      <c r="H73" s="4" t="str">
        <f>IF(AND(D73&gt;=1900,D73&lt;=1948),"M70",IF(AND(D73&gt;=1949,D73&lt;=1958),"M60",IF(AND(D73&gt;=1959,D73&lt;=1968),"M50",IF(AND(D73&gt;=1969,D73&lt;=1978),"M40",IF(AND(D73&gt;=1979,D73&lt;=2000),"M18",IF(AND(D73&gt;=2001,D73&lt;=2006),"M12",""))))))</f>
        <v>M18</v>
      </c>
      <c r="I73" s="6"/>
    </row>
    <row r="74" spans="1:9" s="7" customFormat="1" ht="12.75" customHeight="1">
      <c r="A74" s="12"/>
      <c r="B74" s="14">
        <v>168</v>
      </c>
      <c r="C74" s="35" t="s">
        <v>137</v>
      </c>
      <c r="D74" s="3">
        <v>1985</v>
      </c>
      <c r="E74" s="3"/>
      <c r="F74" s="37" t="s">
        <v>497</v>
      </c>
      <c r="G74" s="5" t="s">
        <v>179</v>
      </c>
      <c r="H74" s="4" t="str">
        <f>IF(AND(D74&gt;=1900,D74&lt;=1948),"M70",IF(AND(D74&gt;=1949,D74&lt;=1958),"M60",IF(AND(D74&gt;=1959,D74&lt;=1968),"M50",IF(AND(D74&gt;=1969,D74&lt;=1978),"M40",IF(AND(D74&gt;=1979,D74&lt;=2000),"M18",IF(AND(D74&gt;=2001,D74&lt;=2006),"M12",""))))))</f>
        <v>M18</v>
      </c>
      <c r="I74" s="6"/>
    </row>
    <row r="75" spans="1:9" s="7" customFormat="1" ht="12.75" customHeight="1">
      <c r="A75" s="12"/>
      <c r="B75" s="14">
        <v>176</v>
      </c>
      <c r="C75" s="35" t="s">
        <v>139</v>
      </c>
      <c r="D75" s="3">
        <v>1948</v>
      </c>
      <c r="E75" s="3" t="s">
        <v>95</v>
      </c>
      <c r="F75" s="37" t="s">
        <v>497</v>
      </c>
      <c r="G75" s="5" t="s">
        <v>179</v>
      </c>
      <c r="H75" s="4" t="str">
        <f>IF(AND(D75&gt;=1900,D75&lt;=1948),"M70",IF(AND(D75&gt;=1949,D75&lt;=1958),"M60",IF(AND(D75&gt;=1959,D75&lt;=1968),"M50",IF(AND(D75&gt;=1969,D75&lt;=1978),"M40",IF(AND(D75&gt;=1979,D75&lt;=2000),"M18",IF(AND(D75&gt;=2001,D75&lt;=2006),"M12",""))))))</f>
        <v>M70</v>
      </c>
      <c r="I75" s="6"/>
    </row>
    <row r="76" spans="1:9" s="7" customFormat="1" ht="12.75" customHeight="1">
      <c r="A76" s="12"/>
      <c r="B76" s="14">
        <v>178</v>
      </c>
      <c r="C76" s="35" t="s">
        <v>140</v>
      </c>
      <c r="D76" s="3">
        <v>1967</v>
      </c>
      <c r="E76" s="3"/>
      <c r="F76" s="37" t="s">
        <v>497</v>
      </c>
      <c r="G76" s="5" t="s">
        <v>179</v>
      </c>
      <c r="H76" s="4" t="str">
        <f>IF(AND(D76&gt;=1900,D76&lt;=1948),"M70",IF(AND(D76&gt;=1949,D76&lt;=1958),"M60",IF(AND(D76&gt;=1959,D76&lt;=1968),"M50",IF(AND(D76&gt;=1969,D76&lt;=1978),"M40",IF(AND(D76&gt;=1979,D76&lt;=2000),"M18",IF(AND(D76&gt;=2001,D76&lt;=2006),"M12",""))))))</f>
        <v>M50</v>
      </c>
      <c r="I76" s="6"/>
    </row>
    <row r="77" spans="1:9" s="7" customFormat="1" ht="12.75" customHeight="1">
      <c r="A77" s="12"/>
      <c r="B77" s="14">
        <v>204</v>
      </c>
      <c r="C77" s="35" t="s">
        <v>142</v>
      </c>
      <c r="D77" s="3">
        <v>1994</v>
      </c>
      <c r="E77" s="3"/>
      <c r="F77" s="37" t="s">
        <v>497</v>
      </c>
      <c r="G77" s="5" t="s">
        <v>179</v>
      </c>
      <c r="H77" s="4" t="str">
        <f>IF(AND(D77&gt;=1900,D77&lt;=1948),"M70",IF(AND(D77&gt;=1949,D77&lt;=1958),"M60",IF(AND(D77&gt;=1959,D77&lt;=1968),"M50",IF(AND(D77&gt;=1969,D77&lt;=1978),"M40",IF(AND(D77&gt;=1979,D77&lt;=2000),"M18",IF(AND(D77&gt;=2001,D77&lt;=2006),"M12",""))))))</f>
        <v>M18</v>
      </c>
      <c r="I77" s="6"/>
    </row>
    <row r="78" spans="1:9" s="7" customFormat="1" ht="12.75" customHeight="1">
      <c r="A78" s="12"/>
      <c r="B78" s="14">
        <v>228</v>
      </c>
      <c r="C78" s="35" t="s">
        <v>155</v>
      </c>
      <c r="D78" s="3">
        <v>2002</v>
      </c>
      <c r="E78" s="3"/>
      <c r="F78" s="37" t="s">
        <v>497</v>
      </c>
      <c r="G78" s="5" t="s">
        <v>179</v>
      </c>
      <c r="H78" s="4" t="str">
        <f>IF(AND(D78&gt;=1900,D78&lt;=1948),"M70",IF(AND(D78&gt;=1949,D78&lt;=1958),"M60",IF(AND(D78&gt;=1959,D78&lt;=1968),"M50",IF(AND(D78&gt;=1969,D78&lt;=1978),"M40",IF(AND(D78&gt;=1979,D78&lt;=2000),"M18",IF(AND(D78&gt;=2001,D78&lt;=2006),"M12",""))))))</f>
        <v>M12</v>
      </c>
      <c r="I78" s="6"/>
    </row>
    <row r="79" spans="1:9" s="7" customFormat="1" ht="12.75" customHeight="1">
      <c r="A79" s="12"/>
      <c r="B79" s="14">
        <v>241</v>
      </c>
      <c r="C79" s="35" t="s">
        <v>156</v>
      </c>
      <c r="D79" s="3">
        <v>1988</v>
      </c>
      <c r="E79" s="3"/>
      <c r="F79" s="37" t="s">
        <v>497</v>
      </c>
      <c r="G79" s="5" t="s">
        <v>179</v>
      </c>
      <c r="H79" s="4" t="str">
        <f>IF(AND(D79&gt;=1900,D79&lt;=1948),"M70",IF(AND(D79&gt;=1949,D79&lt;=1958),"M60",IF(AND(D79&gt;=1959,D79&lt;=1968),"M50",IF(AND(D79&gt;=1969,D79&lt;=1978),"M40",IF(AND(D79&gt;=1979,D79&lt;=2000),"M18",IF(AND(D79&gt;=2001,D79&lt;=2006),"M12",""))))))</f>
        <v>M18</v>
      </c>
      <c r="I79" s="6"/>
    </row>
    <row r="80" spans="1:9" s="7" customFormat="1" ht="12.75" customHeight="1">
      <c r="A80" s="12"/>
      <c r="B80" s="14">
        <v>242</v>
      </c>
      <c r="C80" s="35" t="s">
        <v>157</v>
      </c>
      <c r="D80" s="3">
        <v>1982</v>
      </c>
      <c r="E80" s="3"/>
      <c r="F80" s="37" t="s">
        <v>497</v>
      </c>
      <c r="G80" s="5" t="s">
        <v>179</v>
      </c>
      <c r="H80" s="4" t="str">
        <f>IF(AND(D80&gt;=1900,D80&lt;=1948),"M70",IF(AND(D80&gt;=1949,D80&lt;=1958),"M60",IF(AND(D80&gt;=1959,D80&lt;=1968),"M50",IF(AND(D80&gt;=1969,D80&lt;=1978),"M40",IF(AND(D80&gt;=1979,D80&lt;=2000),"M18",IF(AND(D80&gt;=2001,D80&lt;=2006),"M12",""))))))</f>
        <v>M18</v>
      </c>
      <c r="I80" s="6"/>
    </row>
    <row r="81" spans="1:9" s="7" customFormat="1" ht="12.75" customHeight="1">
      <c r="A81" s="12"/>
      <c r="B81" s="14"/>
      <c r="C81" s="35" t="s">
        <v>166</v>
      </c>
      <c r="D81" s="3">
        <v>1988</v>
      </c>
      <c r="E81" s="3"/>
      <c r="F81" s="37" t="s">
        <v>497</v>
      </c>
      <c r="G81" s="5" t="s">
        <v>179</v>
      </c>
      <c r="H81" s="4" t="str">
        <f>IF(AND(D81&gt;=1900,D81&lt;=1948),"M70",IF(AND(D81&gt;=1949,D81&lt;=1958),"M60",IF(AND(D81&gt;=1959,D81&lt;=1968),"M50",IF(AND(D81&gt;=1969,D81&lt;=1978),"M40",IF(AND(D81&gt;=1979,D81&lt;=2000),"M18",IF(AND(D81&gt;=2001,D81&lt;=2006),"M12",""))))))</f>
        <v>M18</v>
      </c>
      <c r="I81" s="6"/>
    </row>
    <row r="82" spans="1:9" s="7" customFormat="1" ht="12.75" customHeight="1">
      <c r="A82" s="12"/>
      <c r="B82" s="14"/>
      <c r="C82" s="35" t="s">
        <v>132</v>
      </c>
      <c r="D82" s="3">
        <v>1977</v>
      </c>
      <c r="E82" s="3" t="s">
        <v>178</v>
      </c>
      <c r="F82" s="37" t="s">
        <v>497</v>
      </c>
      <c r="G82" s="5" t="s">
        <v>179</v>
      </c>
      <c r="H82" s="4" t="str">
        <f>IF(AND(D82&gt;=1900,D82&lt;=1948),"M70",IF(AND(D82&gt;=1949,D82&lt;=1958),"M60",IF(AND(D82&gt;=1959,D82&lt;=1968),"M50",IF(AND(D82&gt;=1969,D82&lt;=1978),"M40",IF(AND(D82&gt;=1979,D82&lt;=2000),"M18",IF(AND(D82&gt;=2001,D82&lt;=2006),"M12",""))))))</f>
        <v>M40</v>
      </c>
      <c r="I82" s="6"/>
    </row>
    <row r="83" spans="1:9" s="7" customFormat="1" ht="12.75" customHeight="1">
      <c r="A83" s="12"/>
      <c r="B83" s="14"/>
      <c r="C83" s="35" t="s">
        <v>133</v>
      </c>
      <c r="D83" s="3">
        <v>1981</v>
      </c>
      <c r="E83" s="3" t="s">
        <v>178</v>
      </c>
      <c r="F83" s="37" t="s">
        <v>497</v>
      </c>
      <c r="G83" s="5" t="s">
        <v>179</v>
      </c>
      <c r="H83" s="4" t="str">
        <f>IF(AND(D83&gt;=1900,D83&lt;=1948),"M70",IF(AND(D83&gt;=1949,D83&lt;=1958),"M60",IF(AND(D83&gt;=1959,D83&lt;=1968),"M50",IF(AND(D83&gt;=1969,D83&lt;=1978),"M40",IF(AND(D83&gt;=1979,D83&lt;=2000),"M18",IF(AND(D83&gt;=2001,D83&lt;=2006),"M12",""))))))</f>
        <v>M18</v>
      </c>
      <c r="I83" s="6"/>
    </row>
  </sheetData>
  <sheetProtection formatCells="0" formatColumns="0" formatRows="0" insertColumns="0" insertRows="0" insertHyperlinks="0" deleteColumns="0" deleteRows="0" selectLockedCells="1" sort="0" autoFilter="0" pivotTables="0"/>
  <autoFilter ref="A6:I83"/>
  <mergeCells count="13">
    <mergeCell ref="A1:I2"/>
    <mergeCell ref="A3:I3"/>
    <mergeCell ref="I6:I7"/>
    <mergeCell ref="F6:F7"/>
    <mergeCell ref="A4:I4"/>
    <mergeCell ref="A5:I5"/>
    <mergeCell ref="E6:E7"/>
    <mergeCell ref="H6:H7"/>
    <mergeCell ref="B6:B7"/>
    <mergeCell ref="C6:C7"/>
    <mergeCell ref="D6:D7"/>
    <mergeCell ref="A6:A7"/>
    <mergeCell ref="G6:G7"/>
  </mergeCells>
  <conditionalFormatting sqref="B1:B29 B31:B65536">
    <cfRule type="duplicateValues" priority="2" dxfId="8" stopIfTrue="1">
      <formula>AND(COUNTIF($B$1:$B$29,B1)+COUNTIF($B$31:$B$65536,B1)&gt;1,NOT(ISBLANK(B1)))</formula>
    </cfRule>
  </conditionalFormatting>
  <conditionalFormatting sqref="B30">
    <cfRule type="duplicateValues" priority="1" dxfId="8" stopIfTrue="1">
      <formula>AND(COUNTIF($B$30:$B$30,B30)&gt;1,NOT(ISBLANK(B30)))</formula>
    </cfRule>
  </conditionalFormatting>
  <printOptions horizontalCentered="1"/>
  <pageMargins left="0" right="0" top="0.3937007874015748" bottom="0.5905511811023623" header="0.11811023622047245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Q73"/>
  <sheetViews>
    <sheetView zoomScale="114" zoomScaleNormal="114" zoomScalePageLayoutView="0" workbookViewId="0" topLeftCell="A1">
      <selection activeCell="K29" sqref="K29"/>
    </sheetView>
  </sheetViews>
  <sheetFormatPr defaultColWidth="4.140625" defaultRowHeight="12.75" customHeight="1"/>
  <cols>
    <col min="1" max="1" width="4.28125" style="11" customWidth="1"/>
    <col min="2" max="2" width="3.57421875" style="16" customWidth="1"/>
    <col min="3" max="3" width="31.421875" style="29" customWidth="1"/>
    <col min="4" max="4" width="4.421875" style="9" customWidth="1"/>
    <col min="5" max="5" width="18.421875" style="9" bestFit="1" customWidth="1"/>
    <col min="6" max="6" width="6.8515625" style="24" customWidth="1"/>
    <col min="7" max="7" width="4.140625" style="10" customWidth="1"/>
    <col min="8" max="8" width="4.00390625" style="16" customWidth="1"/>
    <col min="9" max="9" width="5.421875" style="39" customWidth="1"/>
    <col min="10" max="10" width="9.140625" style="22" hidden="1" customWidth="1"/>
    <col min="11" max="16" width="9.140625" style="22" customWidth="1"/>
    <col min="17" max="17" width="9.140625" style="22" hidden="1" customWidth="1"/>
    <col min="18" max="229" width="9.140625" style="22" customWidth="1"/>
    <col min="230" max="230" width="3.8515625" style="22" customWidth="1"/>
    <col min="231" max="231" width="4.8515625" style="22" customWidth="1"/>
    <col min="232" max="232" width="26.28125" style="22" customWidth="1"/>
    <col min="233" max="233" width="4.421875" style="22" customWidth="1"/>
    <col min="234" max="234" width="4.57421875" style="22" customWidth="1"/>
    <col min="235" max="235" width="18.57421875" style="22" customWidth="1"/>
    <col min="236" max="236" width="16.57421875" style="22" customWidth="1"/>
    <col min="237" max="238" width="15.7109375" style="22" customWidth="1"/>
    <col min="239" max="16384" width="4.140625" style="22" customWidth="1"/>
  </cols>
  <sheetData>
    <row r="1" spans="1:9" ht="20.25" customHeight="1">
      <c r="A1" s="61" t="s">
        <v>492</v>
      </c>
      <c r="B1" s="61"/>
      <c r="C1" s="61"/>
      <c r="D1" s="61"/>
      <c r="E1" s="61"/>
      <c r="F1" s="61"/>
      <c r="G1" s="61"/>
      <c r="H1" s="61"/>
      <c r="I1" s="61"/>
    </row>
    <row r="2" spans="1:9" ht="18" customHeight="1">
      <c r="A2" s="61"/>
      <c r="B2" s="61"/>
      <c r="C2" s="61"/>
      <c r="D2" s="61"/>
      <c r="E2" s="61"/>
      <c r="F2" s="61"/>
      <c r="G2" s="61"/>
      <c r="H2" s="61"/>
      <c r="I2" s="61"/>
    </row>
    <row r="3" spans="1:9" ht="18" customHeight="1">
      <c r="A3" s="62" t="s">
        <v>6</v>
      </c>
      <c r="B3" s="62"/>
      <c r="C3" s="62"/>
      <c r="D3" s="62"/>
      <c r="E3" s="62"/>
      <c r="F3" s="62"/>
      <c r="G3" s="62"/>
      <c r="H3" s="62"/>
      <c r="I3" s="62"/>
    </row>
    <row r="4" spans="1:9" ht="17.25" customHeight="1">
      <c r="A4" s="62" t="s">
        <v>28</v>
      </c>
      <c r="B4" s="62"/>
      <c r="C4" s="62"/>
      <c r="D4" s="62"/>
      <c r="E4" s="62"/>
      <c r="F4" s="62"/>
      <c r="G4" s="62"/>
      <c r="H4" s="62"/>
      <c r="I4" s="62"/>
    </row>
    <row r="5" spans="1:9" s="25" customFormat="1" ht="13.5" customHeight="1">
      <c r="A5" s="66"/>
      <c r="B5" s="66"/>
      <c r="C5" s="66"/>
      <c r="D5" s="66"/>
      <c r="E5" s="66"/>
      <c r="F5" s="66"/>
      <c r="G5" s="66"/>
      <c r="H5" s="66"/>
      <c r="I5" s="66"/>
    </row>
    <row r="6" spans="1:9" s="23" customFormat="1" ht="7.5" customHeight="1">
      <c r="A6" s="59" t="s">
        <v>5</v>
      </c>
      <c r="B6" s="55" t="s">
        <v>0</v>
      </c>
      <c r="C6" s="55" t="s">
        <v>1</v>
      </c>
      <c r="D6" s="57" t="s">
        <v>2</v>
      </c>
      <c r="E6" s="57" t="s">
        <v>87</v>
      </c>
      <c r="F6" s="65" t="s">
        <v>8</v>
      </c>
      <c r="G6" s="53" t="s">
        <v>3</v>
      </c>
      <c r="H6" s="53" t="s">
        <v>4</v>
      </c>
      <c r="I6" s="63" t="s">
        <v>9</v>
      </c>
    </row>
    <row r="7" spans="1:9" s="23" customFormat="1" ht="7.5" customHeight="1">
      <c r="A7" s="60"/>
      <c r="B7" s="56"/>
      <c r="C7" s="56"/>
      <c r="D7" s="58"/>
      <c r="E7" s="58"/>
      <c r="F7" s="58"/>
      <c r="G7" s="54"/>
      <c r="H7" s="54"/>
      <c r="I7" s="64"/>
    </row>
    <row r="8" spans="1:17" s="26" customFormat="1" ht="12.75" customHeight="1">
      <c r="A8" s="28">
        <v>1</v>
      </c>
      <c r="B8" s="45">
        <v>295</v>
      </c>
      <c r="C8" s="46" t="s">
        <v>337</v>
      </c>
      <c r="D8" s="45">
        <v>1999</v>
      </c>
      <c r="E8" s="45"/>
      <c r="F8" s="47" t="s">
        <v>362</v>
      </c>
      <c r="G8" s="48"/>
      <c r="H8" s="27" t="str">
        <f>IF(AND(D8&gt;=1900,D8&lt;=1948),"Ж70",IF(AND(D8&gt;=1949,D8&lt;=1958),"Ж60",IF(AND(D8&gt;=1959,D8&lt;=1968),"Ж50",IF(AND(D8&gt;=1969,D8&lt;=1978),"Ж40",IF(AND(D8&gt;=1979,D8&lt;=2000),"Ж18",IF(AND(D8&gt;=2001,D8&lt;=2006),"Ж12",""))))))</f>
        <v>Ж18</v>
      </c>
      <c r="I8" s="38">
        <v>1</v>
      </c>
      <c r="J8" s="26">
        <v>1</v>
      </c>
      <c r="Q8" s="26">
        <v>1588</v>
      </c>
    </row>
    <row r="9" spans="1:17" s="26" customFormat="1" ht="12.75" customHeight="1">
      <c r="A9" s="12">
        <v>2</v>
      </c>
      <c r="B9" s="19">
        <v>56</v>
      </c>
      <c r="C9" s="21" t="s">
        <v>42</v>
      </c>
      <c r="D9" s="14">
        <v>1985</v>
      </c>
      <c r="E9" s="14" t="s">
        <v>94</v>
      </c>
      <c r="F9" s="36" t="s">
        <v>16</v>
      </c>
      <c r="G9" s="44" t="s">
        <v>179</v>
      </c>
      <c r="H9" s="27" t="str">
        <f>IF(AND(D9&gt;=1900,D9&lt;=1948),"Ж70",IF(AND(D9&gt;=1949,D9&lt;=1958),"Ж60",IF(AND(D9&gt;=1959,D9&lt;=1968),"Ж50",IF(AND(D9&gt;=1969,D9&lt;=1978),"Ж40",IF(AND(D9&gt;=1979,D9&lt;=2000),"Ж18",IF(AND(D9&gt;=2001,D9&lt;=2006),"Ж12",""))))))</f>
        <v>Ж18</v>
      </c>
      <c r="I9" s="38">
        <v>2</v>
      </c>
      <c r="J9" s="26">
        <v>1</v>
      </c>
      <c r="Q9" s="26">
        <v>1693</v>
      </c>
    </row>
    <row r="10" spans="1:17" s="26" customFormat="1" ht="12.75" customHeight="1">
      <c r="A10" s="28">
        <v>3</v>
      </c>
      <c r="B10" s="40">
        <v>130</v>
      </c>
      <c r="C10" s="21" t="s">
        <v>61</v>
      </c>
      <c r="D10" s="14">
        <v>1992</v>
      </c>
      <c r="E10" s="14" t="s">
        <v>89</v>
      </c>
      <c r="F10" s="36" t="s">
        <v>372</v>
      </c>
      <c r="G10" s="44" t="s">
        <v>179</v>
      </c>
      <c r="H10" s="27" t="str">
        <f>IF(AND(D10&gt;=1900,D10&lt;=1948),"Ж70",IF(AND(D10&gt;=1949,D10&lt;=1958),"Ж60",IF(AND(D10&gt;=1959,D10&lt;=1968),"Ж50",IF(AND(D10&gt;=1969,D10&lt;=1978),"Ж40",IF(AND(D10&gt;=1979,D10&lt;=2000),"Ж18",IF(AND(D10&gt;=2001,D10&lt;=2006),"Ж12",""))))))</f>
        <v>Ж18</v>
      </c>
      <c r="I10" s="38">
        <v>3</v>
      </c>
      <c r="J10" s="26">
        <v>1</v>
      </c>
      <c r="Q10" s="26">
        <v>1770</v>
      </c>
    </row>
    <row r="11" spans="1:17" s="26" customFormat="1" ht="12.75" customHeight="1">
      <c r="A11" s="28">
        <v>4</v>
      </c>
      <c r="B11" s="40">
        <v>293</v>
      </c>
      <c r="C11" s="21" t="s">
        <v>321</v>
      </c>
      <c r="D11" s="14">
        <v>1996</v>
      </c>
      <c r="E11" s="14"/>
      <c r="F11" s="36" t="s">
        <v>373</v>
      </c>
      <c r="G11" s="48"/>
      <c r="H11" s="27" t="str">
        <f>IF(AND(D11&gt;=1900,D11&lt;=1948),"Ж70",IF(AND(D11&gt;=1949,D11&lt;=1958),"Ж60",IF(AND(D11&gt;=1959,D11&lt;=1968),"Ж50",IF(AND(D11&gt;=1969,D11&lt;=1978),"Ж40",IF(AND(D11&gt;=1979,D11&lt;=2000),"Ж18",IF(AND(D11&gt;=2001,D11&lt;=2006),"Ж12",""))))))</f>
        <v>Ж18</v>
      </c>
      <c r="I11" s="38">
        <v>4</v>
      </c>
      <c r="J11" s="26">
        <v>1</v>
      </c>
      <c r="Q11" s="26">
        <v>1771</v>
      </c>
    </row>
    <row r="12" spans="1:17" s="26" customFormat="1" ht="12.75" customHeight="1">
      <c r="A12" s="12">
        <v>5</v>
      </c>
      <c r="B12" s="40">
        <v>92</v>
      </c>
      <c r="C12" s="21" t="s">
        <v>50</v>
      </c>
      <c r="D12" s="14">
        <v>1981</v>
      </c>
      <c r="E12" s="14" t="s">
        <v>99</v>
      </c>
      <c r="F12" s="36" t="s">
        <v>380</v>
      </c>
      <c r="G12" s="44" t="s">
        <v>179</v>
      </c>
      <c r="H12" s="27" t="str">
        <f>IF(AND(D12&gt;=1900,D12&lt;=1948),"Ж70",IF(AND(D12&gt;=1949,D12&lt;=1958),"Ж60",IF(AND(D12&gt;=1959,D12&lt;=1968),"Ж50",IF(AND(D12&gt;=1969,D12&lt;=1978),"Ж40",IF(AND(D12&gt;=1979,D12&lt;=2000),"Ж18",IF(AND(D12&gt;=2001,D12&lt;=2006),"Ж12",""))))))</f>
        <v>Ж18</v>
      </c>
      <c r="I12" s="38">
        <v>5</v>
      </c>
      <c r="J12" s="26">
        <v>1</v>
      </c>
      <c r="Q12" s="26">
        <v>1947</v>
      </c>
    </row>
    <row r="13" spans="1:17" s="26" customFormat="1" ht="12.75" customHeight="1">
      <c r="A13" s="28">
        <v>6</v>
      </c>
      <c r="B13" s="40">
        <v>45</v>
      </c>
      <c r="C13" s="21" t="s">
        <v>41</v>
      </c>
      <c r="D13" s="14">
        <v>1983</v>
      </c>
      <c r="E13" s="14" t="s">
        <v>93</v>
      </c>
      <c r="F13" s="36" t="s">
        <v>382</v>
      </c>
      <c r="G13" s="44" t="s">
        <v>179</v>
      </c>
      <c r="H13" s="27" t="str">
        <f>IF(AND(D13&gt;=1900,D13&lt;=1948),"Ж70",IF(AND(D13&gt;=1949,D13&lt;=1958),"Ж60",IF(AND(D13&gt;=1959,D13&lt;=1968),"Ж50",IF(AND(D13&gt;=1969,D13&lt;=1978),"Ж40",IF(AND(D13&gt;=1979,D13&lt;=2000),"Ж18",IF(AND(D13&gt;=2001,D13&lt;=2006),"Ж12",""))))))</f>
        <v>Ж18</v>
      </c>
      <c r="I13" s="38">
        <v>6</v>
      </c>
      <c r="J13" s="26">
        <v>1</v>
      </c>
      <c r="Q13" s="26">
        <v>1969</v>
      </c>
    </row>
    <row r="14" spans="1:17" s="26" customFormat="1" ht="12.75" customHeight="1">
      <c r="A14" s="28">
        <v>7</v>
      </c>
      <c r="B14" s="40">
        <v>83</v>
      </c>
      <c r="C14" s="21" t="s">
        <v>48</v>
      </c>
      <c r="D14" s="14">
        <v>1977</v>
      </c>
      <c r="E14" s="14" t="s">
        <v>98</v>
      </c>
      <c r="F14" s="36" t="s">
        <v>383</v>
      </c>
      <c r="G14" s="44" t="s">
        <v>179</v>
      </c>
      <c r="H14" s="27" t="str">
        <f>IF(AND(D14&gt;=1900,D14&lt;=1948),"Ж70",IF(AND(D14&gt;=1949,D14&lt;=1958),"Ж60",IF(AND(D14&gt;=1959,D14&lt;=1968),"Ж50",IF(AND(D14&gt;=1969,D14&lt;=1978),"Ж40",IF(AND(D14&gt;=1979,D14&lt;=2000),"Ж18",IF(AND(D14&gt;=2001,D14&lt;=2006),"Ж12",""))))))</f>
        <v>Ж40</v>
      </c>
      <c r="I14" s="38">
        <v>1</v>
      </c>
      <c r="J14" s="26">
        <v>1</v>
      </c>
      <c r="Q14" s="26">
        <v>1975</v>
      </c>
    </row>
    <row r="15" spans="1:17" s="26" customFormat="1" ht="12.75" customHeight="1">
      <c r="A15" s="12">
        <v>8</v>
      </c>
      <c r="B15" s="45">
        <v>291</v>
      </c>
      <c r="C15" s="21" t="s">
        <v>335</v>
      </c>
      <c r="D15" s="14">
        <v>1985</v>
      </c>
      <c r="E15" s="14"/>
      <c r="F15" s="36" t="s">
        <v>384</v>
      </c>
      <c r="G15" s="48"/>
      <c r="H15" s="27" t="str">
        <f>IF(AND(D15&gt;=1900,D15&lt;=1948),"Ж70",IF(AND(D15&gt;=1949,D15&lt;=1958),"Ж60",IF(AND(D15&gt;=1959,D15&lt;=1968),"Ж50",IF(AND(D15&gt;=1969,D15&lt;=1978),"Ж40",IF(AND(D15&gt;=1979,D15&lt;=2000),"Ж18",IF(AND(D15&gt;=2001,D15&lt;=2006),"Ж12",""))))))</f>
        <v>Ж18</v>
      </c>
      <c r="I15" s="38">
        <v>7</v>
      </c>
      <c r="J15" s="26">
        <v>1</v>
      </c>
      <c r="Q15" s="26">
        <v>1982</v>
      </c>
    </row>
    <row r="16" spans="1:17" s="26" customFormat="1" ht="12.75" customHeight="1">
      <c r="A16" s="28">
        <v>9</v>
      </c>
      <c r="B16" s="40">
        <v>139</v>
      </c>
      <c r="C16" s="21" t="s">
        <v>64</v>
      </c>
      <c r="D16" s="14">
        <v>1977</v>
      </c>
      <c r="E16" s="14" t="s">
        <v>88</v>
      </c>
      <c r="F16" s="36" t="s">
        <v>386</v>
      </c>
      <c r="G16" s="44" t="s">
        <v>179</v>
      </c>
      <c r="H16" s="27" t="str">
        <f>IF(AND(D16&gt;=1900,D16&lt;=1948),"Ж70",IF(AND(D16&gt;=1949,D16&lt;=1958),"Ж60",IF(AND(D16&gt;=1959,D16&lt;=1968),"Ж50",IF(AND(D16&gt;=1969,D16&lt;=1978),"Ж40",IF(AND(D16&gt;=1979,D16&lt;=2000),"Ж18",IF(AND(D16&gt;=2001,D16&lt;=2006),"Ж12",""))))))</f>
        <v>Ж40</v>
      </c>
      <c r="I16" s="38">
        <v>2</v>
      </c>
      <c r="J16" s="26">
        <v>1</v>
      </c>
      <c r="Q16" s="26">
        <v>2053</v>
      </c>
    </row>
    <row r="17" spans="1:17" s="26" customFormat="1" ht="12.75" customHeight="1">
      <c r="A17" s="28">
        <v>10</v>
      </c>
      <c r="B17" s="40">
        <v>135</v>
      </c>
      <c r="C17" s="21" t="s">
        <v>62</v>
      </c>
      <c r="D17" s="14">
        <v>1991</v>
      </c>
      <c r="E17" s="14" t="s">
        <v>88</v>
      </c>
      <c r="F17" s="36" t="s">
        <v>387</v>
      </c>
      <c r="G17" s="44" t="s">
        <v>179</v>
      </c>
      <c r="H17" s="27" t="str">
        <f>IF(AND(D17&gt;=1900,D17&lt;=1948),"Ж70",IF(AND(D17&gt;=1949,D17&lt;=1958),"Ж60",IF(AND(D17&gt;=1959,D17&lt;=1968),"Ж50",IF(AND(D17&gt;=1969,D17&lt;=1978),"Ж40",IF(AND(D17&gt;=1979,D17&lt;=2000),"Ж18",IF(AND(D17&gt;=2001,D17&lt;=2006),"Ж12",""))))))</f>
        <v>Ж18</v>
      </c>
      <c r="I17" s="38">
        <v>8</v>
      </c>
      <c r="J17" s="26">
        <v>1</v>
      </c>
      <c r="Q17" s="26">
        <v>2062</v>
      </c>
    </row>
    <row r="18" spans="1:17" s="26" customFormat="1" ht="12.75" customHeight="1">
      <c r="A18" s="12">
        <v>11</v>
      </c>
      <c r="B18" s="40">
        <v>173</v>
      </c>
      <c r="C18" s="21" t="s">
        <v>74</v>
      </c>
      <c r="D18" s="14">
        <v>1990</v>
      </c>
      <c r="E18" s="14" t="s">
        <v>95</v>
      </c>
      <c r="F18" s="36" t="s">
        <v>388</v>
      </c>
      <c r="G18" s="44" t="s">
        <v>179</v>
      </c>
      <c r="H18" s="27" t="str">
        <f>IF(AND(D18&gt;=1900,D18&lt;=1948),"Ж70",IF(AND(D18&gt;=1949,D18&lt;=1958),"Ж60",IF(AND(D18&gt;=1959,D18&lt;=1968),"Ж50",IF(AND(D18&gt;=1969,D18&lt;=1978),"Ж40",IF(AND(D18&gt;=1979,D18&lt;=2000),"Ж18",IF(AND(D18&gt;=2001,D18&lt;=2006),"Ж12",""))))))</f>
        <v>Ж18</v>
      </c>
      <c r="I18" s="38">
        <v>9</v>
      </c>
      <c r="J18" s="26">
        <v>1</v>
      </c>
      <c r="Q18" s="26">
        <v>2087</v>
      </c>
    </row>
    <row r="19" spans="1:17" s="26" customFormat="1" ht="12.75" customHeight="1">
      <c r="A19" s="28">
        <v>12</v>
      </c>
      <c r="B19" s="40">
        <v>172</v>
      </c>
      <c r="C19" s="21" t="s">
        <v>73</v>
      </c>
      <c r="D19" s="14">
        <v>1987</v>
      </c>
      <c r="E19" s="14" t="s">
        <v>95</v>
      </c>
      <c r="F19" s="36" t="s">
        <v>389</v>
      </c>
      <c r="G19" s="44" t="s">
        <v>179</v>
      </c>
      <c r="H19" s="27" t="str">
        <f>IF(AND(D19&gt;=1900,D19&lt;=1948),"Ж70",IF(AND(D19&gt;=1949,D19&lt;=1958),"Ж60",IF(AND(D19&gt;=1959,D19&lt;=1968),"Ж50",IF(AND(D19&gt;=1969,D19&lt;=1978),"Ж40",IF(AND(D19&gt;=1979,D19&lt;=2000),"Ж18",IF(AND(D19&gt;=2001,D19&lt;=2006),"Ж12",""))))))</f>
        <v>Ж18</v>
      </c>
      <c r="I19" s="38">
        <v>10</v>
      </c>
      <c r="J19" s="26">
        <v>1</v>
      </c>
      <c r="Q19" s="26">
        <v>2090</v>
      </c>
    </row>
    <row r="20" spans="1:17" s="26" customFormat="1" ht="12.75" customHeight="1">
      <c r="A20" s="28">
        <v>13</v>
      </c>
      <c r="B20" s="40">
        <v>273</v>
      </c>
      <c r="C20" s="35" t="s">
        <v>349</v>
      </c>
      <c r="D20" s="3">
        <v>1974</v>
      </c>
      <c r="E20" s="3"/>
      <c r="F20" s="37" t="s">
        <v>391</v>
      </c>
      <c r="G20" s="44"/>
      <c r="H20" s="27" t="str">
        <f>IF(AND(D20&gt;=1900,D20&lt;=1948),"Ж70",IF(AND(D20&gt;=1949,D20&lt;=1958),"Ж60",IF(AND(D20&gt;=1959,D20&lt;=1968),"Ж50",IF(AND(D20&gt;=1969,D20&lt;=1978),"Ж40",IF(AND(D20&gt;=1979,D20&lt;=2000),"Ж18",IF(AND(D20&gt;=2001,D20&lt;=2006),"Ж12",""))))))</f>
        <v>Ж40</v>
      </c>
      <c r="I20" s="38">
        <v>3</v>
      </c>
      <c r="J20" s="26">
        <v>1</v>
      </c>
      <c r="Q20" s="26">
        <v>2132</v>
      </c>
    </row>
    <row r="21" spans="1:17" s="26" customFormat="1" ht="12.75" customHeight="1">
      <c r="A21" s="12">
        <v>14</v>
      </c>
      <c r="B21" s="40">
        <v>290</v>
      </c>
      <c r="C21" s="21" t="s">
        <v>334</v>
      </c>
      <c r="D21" s="14">
        <v>1981</v>
      </c>
      <c r="E21" s="14" t="s">
        <v>94</v>
      </c>
      <c r="F21" s="36" t="s">
        <v>392</v>
      </c>
      <c r="G21" s="48"/>
      <c r="H21" s="27" t="str">
        <f>IF(AND(D21&gt;=1900,D21&lt;=1948),"Ж70",IF(AND(D21&gt;=1949,D21&lt;=1958),"Ж60",IF(AND(D21&gt;=1959,D21&lt;=1968),"Ж50",IF(AND(D21&gt;=1969,D21&lt;=1978),"Ж40",IF(AND(D21&gt;=1979,D21&lt;=2000),"Ж18",IF(AND(D21&gt;=2001,D21&lt;=2006),"Ж12",""))))))</f>
        <v>Ж18</v>
      </c>
      <c r="I21" s="38">
        <v>11</v>
      </c>
      <c r="J21" s="26">
        <v>1</v>
      </c>
      <c r="Q21" s="26">
        <v>2167</v>
      </c>
    </row>
    <row r="22" spans="1:17" s="26" customFormat="1" ht="12.75" customHeight="1">
      <c r="A22" s="28">
        <v>15</v>
      </c>
      <c r="B22" s="40">
        <v>128</v>
      </c>
      <c r="C22" s="21" t="s">
        <v>60</v>
      </c>
      <c r="D22" s="14">
        <v>1991</v>
      </c>
      <c r="E22" s="14" t="s">
        <v>89</v>
      </c>
      <c r="F22" s="36" t="s">
        <v>393</v>
      </c>
      <c r="G22" s="44" t="s">
        <v>179</v>
      </c>
      <c r="H22" s="27" t="str">
        <f>IF(AND(D22&gt;=1900,D22&lt;=1948),"Ж70",IF(AND(D22&gt;=1949,D22&lt;=1958),"Ж60",IF(AND(D22&gt;=1959,D22&lt;=1968),"Ж50",IF(AND(D22&gt;=1969,D22&lt;=1978),"Ж40",IF(AND(D22&gt;=1979,D22&lt;=2000),"Ж18",IF(AND(D22&gt;=2001,D22&lt;=2006),"Ж12",""))))))</f>
        <v>Ж18</v>
      </c>
      <c r="I22" s="38">
        <v>12</v>
      </c>
      <c r="J22" s="26">
        <v>1</v>
      </c>
      <c r="Q22" s="26">
        <v>2179</v>
      </c>
    </row>
    <row r="23" spans="1:17" s="26" customFormat="1" ht="12.75" customHeight="1">
      <c r="A23" s="28">
        <v>16</v>
      </c>
      <c r="B23" s="40">
        <v>17</v>
      </c>
      <c r="C23" s="21" t="s">
        <v>33</v>
      </c>
      <c r="D23" s="14">
        <v>1983</v>
      </c>
      <c r="E23" s="14"/>
      <c r="F23" s="36" t="s">
        <v>394</v>
      </c>
      <c r="G23" s="44" t="s">
        <v>179</v>
      </c>
      <c r="H23" s="27" t="str">
        <f>IF(AND(D23&gt;=1900,D23&lt;=1948),"Ж70",IF(AND(D23&gt;=1949,D23&lt;=1958),"Ж60",IF(AND(D23&gt;=1959,D23&lt;=1968),"Ж50",IF(AND(D23&gt;=1969,D23&lt;=1978),"Ж40",IF(AND(D23&gt;=1979,D23&lt;=2000),"Ж18",IF(AND(D23&gt;=2001,D23&lt;=2006),"Ж12",""))))))</f>
        <v>Ж18</v>
      </c>
      <c r="I23" s="38">
        <v>13</v>
      </c>
      <c r="J23" s="26">
        <v>1</v>
      </c>
      <c r="Q23" s="26">
        <v>2185</v>
      </c>
    </row>
    <row r="24" spans="1:17" s="26" customFormat="1" ht="12.75" customHeight="1">
      <c r="A24" s="12">
        <v>17</v>
      </c>
      <c r="B24" s="45">
        <v>203</v>
      </c>
      <c r="C24" s="21" t="s">
        <v>83</v>
      </c>
      <c r="D24" s="14">
        <v>1990</v>
      </c>
      <c r="E24" s="14" t="s">
        <v>104</v>
      </c>
      <c r="F24" s="36" t="s">
        <v>396</v>
      </c>
      <c r="G24" s="44" t="s">
        <v>179</v>
      </c>
      <c r="H24" s="27" t="str">
        <f>IF(AND(D24&gt;=1900,D24&lt;=1948),"Ж70",IF(AND(D24&gt;=1949,D24&lt;=1958),"Ж60",IF(AND(D24&gt;=1959,D24&lt;=1968),"Ж50",IF(AND(D24&gt;=1969,D24&lt;=1978),"Ж40",IF(AND(D24&gt;=1979,D24&lt;=2000),"Ж18",IF(AND(D24&gt;=2001,D24&lt;=2006),"Ж12",""))))))</f>
        <v>Ж18</v>
      </c>
      <c r="I24" s="38">
        <v>14</v>
      </c>
      <c r="J24" s="26">
        <v>1</v>
      </c>
      <c r="Q24" s="26">
        <v>2213</v>
      </c>
    </row>
    <row r="25" spans="1:17" s="26" customFormat="1" ht="12.75" customHeight="1">
      <c r="A25" s="28">
        <v>18</v>
      </c>
      <c r="B25" s="40">
        <v>292</v>
      </c>
      <c r="C25" s="21" t="s">
        <v>336</v>
      </c>
      <c r="D25" s="14">
        <v>1970</v>
      </c>
      <c r="E25" s="14"/>
      <c r="F25" s="36" t="s">
        <v>400</v>
      </c>
      <c r="G25" s="48"/>
      <c r="H25" s="27" t="str">
        <f>IF(AND(D25&gt;=1900,D25&lt;=1948),"Ж70",IF(AND(D25&gt;=1949,D25&lt;=1958),"Ж60",IF(AND(D25&gt;=1959,D25&lt;=1968),"Ж50",IF(AND(D25&gt;=1969,D25&lt;=1978),"Ж40",IF(AND(D25&gt;=1979,D25&lt;=2000),"Ж18",IF(AND(D25&gt;=2001,D25&lt;=2006),"Ж12",""))))))</f>
        <v>Ж40</v>
      </c>
      <c r="I25" s="38">
        <v>4</v>
      </c>
      <c r="J25" s="26">
        <v>1</v>
      </c>
      <c r="Q25" s="26">
        <v>2223</v>
      </c>
    </row>
    <row r="26" spans="1:17" s="26" customFormat="1" ht="12.75" customHeight="1">
      <c r="A26" s="28">
        <v>19</v>
      </c>
      <c r="B26" s="40">
        <v>280</v>
      </c>
      <c r="C26" s="21" t="s">
        <v>32</v>
      </c>
      <c r="D26" s="14">
        <v>1988</v>
      </c>
      <c r="E26" s="14"/>
      <c r="F26" s="36" t="s">
        <v>17</v>
      </c>
      <c r="G26" s="44" t="s">
        <v>179</v>
      </c>
      <c r="H26" s="27" t="str">
        <f>IF(AND(D26&gt;=1900,D26&lt;=1948),"Ж70",IF(AND(D26&gt;=1949,D26&lt;=1958),"Ж60",IF(AND(D26&gt;=1959,D26&lt;=1968),"Ж50",IF(AND(D26&gt;=1969,D26&lt;=1978),"Ж40",IF(AND(D26&gt;=1979,D26&lt;=2000),"Ж18",IF(AND(D26&gt;=2001,D26&lt;=2006),"Ж12",""))))))</f>
        <v>Ж18</v>
      </c>
      <c r="I26" s="38">
        <v>15</v>
      </c>
      <c r="J26" s="26">
        <v>1</v>
      </c>
      <c r="Q26" s="26">
        <v>2227</v>
      </c>
    </row>
    <row r="27" spans="1:17" s="26" customFormat="1" ht="12.75" customHeight="1">
      <c r="A27" s="12">
        <v>20</v>
      </c>
      <c r="B27" s="40">
        <v>152</v>
      </c>
      <c r="C27" s="21" t="s">
        <v>69</v>
      </c>
      <c r="D27" s="14">
        <v>1984</v>
      </c>
      <c r="E27" s="14"/>
      <c r="F27" s="36" t="s">
        <v>397</v>
      </c>
      <c r="G27" s="44" t="s">
        <v>179</v>
      </c>
      <c r="H27" s="27" t="str">
        <f>IF(AND(D27&gt;=1900,D27&lt;=1948),"Ж70",IF(AND(D27&gt;=1949,D27&lt;=1958),"Ж60",IF(AND(D27&gt;=1959,D27&lt;=1968),"Ж50",IF(AND(D27&gt;=1969,D27&lt;=1978),"Ж40",IF(AND(D27&gt;=1979,D27&lt;=2000),"Ж18",IF(AND(D27&gt;=2001,D27&lt;=2006),"Ж12",""))))))</f>
        <v>Ж18</v>
      </c>
      <c r="I27" s="38">
        <v>16</v>
      </c>
      <c r="J27" s="26">
        <v>1</v>
      </c>
      <c r="Q27" s="26">
        <v>2240</v>
      </c>
    </row>
    <row r="28" spans="1:17" s="26" customFormat="1" ht="12.75" customHeight="1">
      <c r="A28" s="28">
        <v>21</v>
      </c>
      <c r="B28" s="40">
        <v>155</v>
      </c>
      <c r="C28" s="21" t="s">
        <v>71</v>
      </c>
      <c r="D28" s="14">
        <v>1985</v>
      </c>
      <c r="E28" s="14" t="s">
        <v>102</v>
      </c>
      <c r="F28" s="36" t="s">
        <v>399</v>
      </c>
      <c r="G28" s="44" t="s">
        <v>179</v>
      </c>
      <c r="H28" s="27" t="str">
        <f>IF(AND(D28&gt;=1900,D28&lt;=1948),"Ж70",IF(AND(D28&gt;=1949,D28&lt;=1958),"Ж60",IF(AND(D28&gt;=1959,D28&lt;=1968),"Ж50",IF(AND(D28&gt;=1969,D28&lt;=1978),"Ж40",IF(AND(D28&gt;=1979,D28&lt;=2000),"Ж18",IF(AND(D28&gt;=2001,D28&lt;=2006),"Ж12",""))))))</f>
        <v>Ж18</v>
      </c>
      <c r="I28" s="38">
        <v>17</v>
      </c>
      <c r="J28" s="26">
        <v>1</v>
      </c>
      <c r="Q28" s="26">
        <v>2274</v>
      </c>
    </row>
    <row r="29" spans="1:17" s="26" customFormat="1" ht="12.75" customHeight="1">
      <c r="A29" s="28">
        <v>22</v>
      </c>
      <c r="B29" s="40">
        <v>181</v>
      </c>
      <c r="C29" s="21" t="s">
        <v>76</v>
      </c>
      <c r="D29" s="14">
        <v>1979</v>
      </c>
      <c r="E29" s="14" t="s">
        <v>103</v>
      </c>
      <c r="F29" s="36" t="s">
        <v>401</v>
      </c>
      <c r="G29" s="44" t="s">
        <v>179</v>
      </c>
      <c r="H29" s="27" t="str">
        <f>IF(AND(D29&gt;=1900,D29&lt;=1948),"Ж70",IF(AND(D29&gt;=1949,D29&lt;=1958),"Ж60",IF(AND(D29&gt;=1959,D29&lt;=1968),"Ж50",IF(AND(D29&gt;=1969,D29&lt;=1978),"Ж40",IF(AND(D29&gt;=1979,D29&lt;=2000),"Ж18",IF(AND(D29&gt;=2001,D29&lt;=2006),"Ж12",""))))))</f>
        <v>Ж18</v>
      </c>
      <c r="I29" s="38">
        <v>18</v>
      </c>
      <c r="J29" s="26">
        <v>1</v>
      </c>
      <c r="Q29" s="26">
        <v>2301</v>
      </c>
    </row>
    <row r="30" spans="1:17" s="26" customFormat="1" ht="12.75" customHeight="1">
      <c r="A30" s="12">
        <v>23</v>
      </c>
      <c r="B30" s="40">
        <v>116</v>
      </c>
      <c r="C30" s="21" t="s">
        <v>58</v>
      </c>
      <c r="D30" s="14">
        <v>1983</v>
      </c>
      <c r="E30" s="14"/>
      <c r="F30" s="36" t="s">
        <v>402</v>
      </c>
      <c r="G30" s="44" t="s">
        <v>179</v>
      </c>
      <c r="H30" s="27" t="str">
        <f>IF(AND(D30&gt;=1900,D30&lt;=1948),"Ж70",IF(AND(D30&gt;=1949,D30&lt;=1958),"Ж60",IF(AND(D30&gt;=1959,D30&lt;=1968),"Ж50",IF(AND(D30&gt;=1969,D30&lt;=1978),"Ж40",IF(AND(D30&gt;=1979,D30&lt;=2000),"Ж18",IF(AND(D30&gt;=2001,D30&lt;=2006),"Ж12",""))))))</f>
        <v>Ж18</v>
      </c>
      <c r="I30" s="38">
        <v>19</v>
      </c>
      <c r="J30" s="26">
        <v>1</v>
      </c>
      <c r="Q30" s="26">
        <v>2312</v>
      </c>
    </row>
    <row r="31" spans="1:17" s="26" customFormat="1" ht="12.75" customHeight="1">
      <c r="A31" s="28">
        <v>24</v>
      </c>
      <c r="B31" s="45">
        <v>283</v>
      </c>
      <c r="C31" s="35" t="s">
        <v>341</v>
      </c>
      <c r="D31" s="3">
        <v>1968</v>
      </c>
      <c r="E31" s="3" t="s">
        <v>342</v>
      </c>
      <c r="F31" s="37" t="s">
        <v>19</v>
      </c>
      <c r="G31" s="44"/>
      <c r="H31" s="27" t="str">
        <f>IF(AND(D31&gt;=1900,D31&lt;=1948),"Ж70",IF(AND(D31&gt;=1949,D31&lt;=1958),"Ж60",IF(AND(D31&gt;=1959,D31&lt;=1968),"Ж50",IF(AND(D31&gt;=1969,D31&lt;=1978),"Ж40",IF(AND(D31&gt;=1979,D31&lt;=2000),"Ж18",IF(AND(D31&gt;=2001,D31&lt;=2006),"Ж12",""))))))</f>
        <v>Ж50</v>
      </c>
      <c r="I31" s="38">
        <v>1</v>
      </c>
      <c r="J31" s="26">
        <v>1</v>
      </c>
      <c r="Q31" s="26">
        <v>2402</v>
      </c>
    </row>
    <row r="32" spans="1:17" s="26" customFormat="1" ht="12.75" customHeight="1">
      <c r="A32" s="28">
        <v>25</v>
      </c>
      <c r="B32" s="40">
        <v>65</v>
      </c>
      <c r="C32" s="21" t="s">
        <v>43</v>
      </c>
      <c r="D32" s="14">
        <v>1986</v>
      </c>
      <c r="E32" s="14" t="s">
        <v>95</v>
      </c>
      <c r="F32" s="36" t="s">
        <v>405</v>
      </c>
      <c r="G32" s="44" t="s">
        <v>179</v>
      </c>
      <c r="H32" s="27" t="str">
        <f>IF(AND(D32&gt;=1900,D32&lt;=1948),"Ж70",IF(AND(D32&gt;=1949,D32&lt;=1958),"Ж60",IF(AND(D32&gt;=1959,D32&lt;=1968),"Ж50",IF(AND(D32&gt;=1969,D32&lt;=1978),"Ж40",IF(AND(D32&gt;=1979,D32&lt;=2000),"Ж18",IF(AND(D32&gt;=2001,D32&lt;=2006),"Ж12",""))))))</f>
        <v>Ж18</v>
      </c>
      <c r="I32" s="38">
        <v>20</v>
      </c>
      <c r="J32" s="26">
        <v>1</v>
      </c>
      <c r="Q32" s="26">
        <v>2447</v>
      </c>
    </row>
    <row r="33" spans="1:17" s="26" customFormat="1" ht="12.75" customHeight="1">
      <c r="A33" s="12">
        <v>26</v>
      </c>
      <c r="B33" s="40">
        <v>126</v>
      </c>
      <c r="C33" s="21" t="s">
        <v>59</v>
      </c>
      <c r="D33" s="14">
        <v>1990</v>
      </c>
      <c r="E33" s="14" t="s">
        <v>89</v>
      </c>
      <c r="F33" s="36" t="s">
        <v>406</v>
      </c>
      <c r="G33" s="44" t="s">
        <v>179</v>
      </c>
      <c r="H33" s="27" t="str">
        <f>IF(AND(D33&gt;=1900,D33&lt;=1948),"Ж70",IF(AND(D33&gt;=1949,D33&lt;=1958),"Ж60",IF(AND(D33&gt;=1959,D33&lt;=1968),"Ж50",IF(AND(D33&gt;=1969,D33&lt;=1978),"Ж40",IF(AND(D33&gt;=1979,D33&lt;=2000),"Ж18",IF(AND(D33&gt;=2001,D33&lt;=2006),"Ж12",""))))))</f>
        <v>Ж18</v>
      </c>
      <c r="I33" s="38">
        <v>21</v>
      </c>
      <c r="J33" s="26">
        <v>1</v>
      </c>
      <c r="Q33" s="26">
        <v>2462</v>
      </c>
    </row>
    <row r="34" spans="1:17" s="26" customFormat="1" ht="12.75" customHeight="1">
      <c r="A34" s="28">
        <v>27</v>
      </c>
      <c r="B34" s="40">
        <v>136</v>
      </c>
      <c r="C34" s="21" t="s">
        <v>63</v>
      </c>
      <c r="D34" s="14">
        <v>1997</v>
      </c>
      <c r="E34" s="14" t="s">
        <v>88</v>
      </c>
      <c r="F34" s="36" t="s">
        <v>407</v>
      </c>
      <c r="G34" s="44" t="s">
        <v>179</v>
      </c>
      <c r="H34" s="27" t="str">
        <f>IF(AND(D34&gt;=1900,D34&lt;=1948),"Ж70",IF(AND(D34&gt;=1949,D34&lt;=1958),"Ж60",IF(AND(D34&gt;=1959,D34&lt;=1968),"Ж50",IF(AND(D34&gt;=1969,D34&lt;=1978),"Ж40",IF(AND(D34&gt;=1979,D34&lt;=2000),"Ж18",IF(AND(D34&gt;=2001,D34&lt;=2006),"Ж12",""))))))</f>
        <v>Ж18</v>
      </c>
      <c r="I34" s="38">
        <v>22</v>
      </c>
      <c r="J34" s="26">
        <v>1</v>
      </c>
      <c r="Q34" s="26">
        <v>2556</v>
      </c>
    </row>
    <row r="35" spans="1:17" s="26" customFormat="1" ht="12.75" customHeight="1">
      <c r="A35" s="28">
        <v>28</v>
      </c>
      <c r="B35" s="40">
        <v>149</v>
      </c>
      <c r="C35" s="21" t="s">
        <v>67</v>
      </c>
      <c r="D35" s="14">
        <v>1985</v>
      </c>
      <c r="E35" s="14" t="s">
        <v>102</v>
      </c>
      <c r="F35" s="36" t="s">
        <v>409</v>
      </c>
      <c r="G35" s="44" t="s">
        <v>179</v>
      </c>
      <c r="H35" s="27" t="str">
        <f>IF(AND(D35&gt;=1900,D35&lt;=1948),"Ж70",IF(AND(D35&gt;=1949,D35&lt;=1958),"Ж60",IF(AND(D35&gt;=1959,D35&lt;=1968),"Ж50",IF(AND(D35&gt;=1969,D35&lt;=1978),"Ж40",IF(AND(D35&gt;=1979,D35&lt;=2000),"Ж18",IF(AND(D35&gt;=2001,D35&lt;=2006),"Ж12",""))))))</f>
        <v>Ж18</v>
      </c>
      <c r="I35" s="38">
        <v>23</v>
      </c>
      <c r="J35" s="26">
        <v>1</v>
      </c>
      <c r="Q35" s="26">
        <v>2580</v>
      </c>
    </row>
    <row r="36" spans="1:17" s="26" customFormat="1" ht="12.75" customHeight="1">
      <c r="A36" s="12">
        <v>29</v>
      </c>
      <c r="B36" s="40">
        <v>153</v>
      </c>
      <c r="C36" s="21" t="s">
        <v>70</v>
      </c>
      <c r="D36" s="14">
        <v>1980</v>
      </c>
      <c r="E36" s="14" t="s">
        <v>102</v>
      </c>
      <c r="F36" s="36" t="s">
        <v>409</v>
      </c>
      <c r="G36" s="44" t="s">
        <v>179</v>
      </c>
      <c r="H36" s="27" t="str">
        <f>IF(AND(D36&gt;=1900,D36&lt;=1948),"Ж70",IF(AND(D36&gt;=1949,D36&lt;=1958),"Ж60",IF(AND(D36&gt;=1959,D36&lt;=1968),"Ж50",IF(AND(D36&gt;=1969,D36&lt;=1978),"Ж40",IF(AND(D36&gt;=1979,D36&lt;=2000),"Ж18",IF(AND(D36&gt;=2001,D36&lt;=2006),"Ж12",""))))))</f>
        <v>Ж18</v>
      </c>
      <c r="I36" s="38">
        <v>24</v>
      </c>
      <c r="J36" s="26">
        <v>1</v>
      </c>
      <c r="Q36" s="26">
        <v>2580</v>
      </c>
    </row>
    <row r="37" spans="1:17" s="26" customFormat="1" ht="12.75" customHeight="1">
      <c r="A37" s="28">
        <v>30</v>
      </c>
      <c r="B37" s="40">
        <v>20</v>
      </c>
      <c r="C37" s="21" t="s">
        <v>35</v>
      </c>
      <c r="D37" s="14">
        <v>1971</v>
      </c>
      <c r="E37" s="14" t="s">
        <v>88</v>
      </c>
      <c r="F37" s="36" t="s">
        <v>410</v>
      </c>
      <c r="G37" s="44" t="s">
        <v>179</v>
      </c>
      <c r="H37" s="27" t="str">
        <f>IF(AND(D37&gt;=1900,D37&lt;=1948),"Ж70",IF(AND(D37&gt;=1949,D37&lt;=1958),"Ж60",IF(AND(D37&gt;=1959,D37&lt;=1968),"Ж50",IF(AND(D37&gt;=1969,D37&lt;=1978),"Ж40",IF(AND(D37&gt;=1979,D37&lt;=2000),"Ж18",IF(AND(D37&gt;=2001,D37&lt;=2006),"Ж12",""))))))</f>
        <v>Ж40</v>
      </c>
      <c r="I37" s="38">
        <v>5</v>
      </c>
      <c r="Q37" s="26">
        <v>2602</v>
      </c>
    </row>
    <row r="38" spans="1:17" s="26" customFormat="1" ht="12.75" customHeight="1">
      <c r="A38" s="28">
        <v>31</v>
      </c>
      <c r="B38" s="40">
        <v>70</v>
      </c>
      <c r="C38" s="21" t="s">
        <v>45</v>
      </c>
      <c r="D38" s="14">
        <v>1977</v>
      </c>
      <c r="E38" s="14" t="s">
        <v>88</v>
      </c>
      <c r="F38" s="36" t="s">
        <v>411</v>
      </c>
      <c r="G38" s="44" t="s">
        <v>179</v>
      </c>
      <c r="H38" s="27" t="str">
        <f>IF(AND(D38&gt;=1900,D38&lt;=1948),"Ж70",IF(AND(D38&gt;=1949,D38&lt;=1958),"Ж60",IF(AND(D38&gt;=1959,D38&lt;=1968),"Ж50",IF(AND(D38&gt;=1969,D38&lt;=1978),"Ж40",IF(AND(D38&gt;=1979,D38&lt;=2000),"Ж18",IF(AND(D38&gt;=2001,D38&lt;=2006),"Ж12",""))))))</f>
        <v>Ж40</v>
      </c>
      <c r="I38" s="38">
        <v>6</v>
      </c>
      <c r="J38" s="26">
        <v>1</v>
      </c>
      <c r="Q38" s="26">
        <v>2613</v>
      </c>
    </row>
    <row r="39" spans="1:17" s="26" customFormat="1" ht="12.75" customHeight="1">
      <c r="A39" s="12">
        <v>32</v>
      </c>
      <c r="B39" s="40">
        <v>281</v>
      </c>
      <c r="C39" s="21" t="s">
        <v>31</v>
      </c>
      <c r="D39" s="14">
        <v>1987</v>
      </c>
      <c r="E39" s="14"/>
      <c r="F39" s="36" t="s">
        <v>412</v>
      </c>
      <c r="G39" s="44" t="s">
        <v>179</v>
      </c>
      <c r="H39" s="27" t="str">
        <f>IF(AND(D39&gt;=1900,D39&lt;=1948),"Ж70",IF(AND(D39&gt;=1949,D39&lt;=1958),"Ж60",IF(AND(D39&gt;=1959,D39&lt;=1968),"Ж50",IF(AND(D39&gt;=1969,D39&lt;=1978),"Ж40",IF(AND(D39&gt;=1979,D39&lt;=2000),"Ж18",IF(AND(D39&gt;=2001,D39&lt;=2006),"Ж12",""))))))</f>
        <v>Ж18</v>
      </c>
      <c r="I39" s="38">
        <v>25</v>
      </c>
      <c r="J39" s="26">
        <v>1</v>
      </c>
      <c r="Q39" s="26">
        <v>2622</v>
      </c>
    </row>
    <row r="40" spans="1:17" s="26" customFormat="1" ht="12.75" customHeight="1">
      <c r="A40" s="28">
        <v>33</v>
      </c>
      <c r="B40" s="40">
        <v>282</v>
      </c>
      <c r="C40" s="35" t="s">
        <v>343</v>
      </c>
      <c r="D40" s="3">
        <v>1988</v>
      </c>
      <c r="E40" s="3"/>
      <c r="F40" s="37" t="s">
        <v>414</v>
      </c>
      <c r="G40" s="44"/>
      <c r="H40" s="27" t="str">
        <f>IF(AND(D40&gt;=1900,D40&lt;=1948),"Ж70",IF(AND(D40&gt;=1949,D40&lt;=1958),"Ж60",IF(AND(D40&gt;=1959,D40&lt;=1968),"Ж50",IF(AND(D40&gt;=1969,D40&lt;=1978),"Ж40",IF(AND(D40&gt;=1979,D40&lt;=2000),"Ж18",IF(AND(D40&gt;=2001,D40&lt;=2006),"Ж12",""))))))</f>
        <v>Ж18</v>
      </c>
      <c r="I40" s="38">
        <v>26</v>
      </c>
      <c r="J40" s="26">
        <v>1</v>
      </c>
      <c r="Q40" s="26">
        <v>2674</v>
      </c>
    </row>
    <row r="41" spans="1:17" s="26" customFormat="1" ht="12.75" customHeight="1">
      <c r="A41" s="28">
        <v>34</v>
      </c>
      <c r="B41" s="40">
        <v>34</v>
      </c>
      <c r="C41" s="21" t="s">
        <v>36</v>
      </c>
      <c r="D41" s="14">
        <v>1983</v>
      </c>
      <c r="E41" s="14" t="s">
        <v>89</v>
      </c>
      <c r="F41" s="36" t="s">
        <v>415</v>
      </c>
      <c r="G41" s="44" t="s">
        <v>179</v>
      </c>
      <c r="H41" s="27" t="str">
        <f>IF(AND(D41&gt;=1900,D41&lt;=1948),"Ж70",IF(AND(D41&gt;=1949,D41&lt;=1958),"Ж60",IF(AND(D41&gt;=1959,D41&lt;=1968),"Ж50",IF(AND(D41&gt;=1969,D41&lt;=1978),"Ж40",IF(AND(D41&gt;=1979,D41&lt;=2000),"Ж18",IF(AND(D41&gt;=2001,D41&lt;=2006),"Ж12",""))))))</f>
        <v>Ж18</v>
      </c>
      <c r="I41" s="38">
        <v>27</v>
      </c>
      <c r="J41" s="26">
        <v>1</v>
      </c>
      <c r="Q41" s="26">
        <v>2699</v>
      </c>
    </row>
    <row r="42" spans="1:17" s="26" customFormat="1" ht="12.75" customHeight="1">
      <c r="A42" s="12">
        <v>35</v>
      </c>
      <c r="B42" s="40">
        <v>183</v>
      </c>
      <c r="C42" s="21" t="s">
        <v>78</v>
      </c>
      <c r="D42" s="14">
        <v>1991</v>
      </c>
      <c r="E42" s="14" t="s">
        <v>103</v>
      </c>
      <c r="F42" s="36" t="s">
        <v>417</v>
      </c>
      <c r="G42" s="44" t="s">
        <v>179</v>
      </c>
      <c r="H42" s="27" t="str">
        <f>IF(AND(D42&gt;=1900,D42&lt;=1948),"Ж70",IF(AND(D42&gt;=1949,D42&lt;=1958),"Ж60",IF(AND(D42&gt;=1959,D42&lt;=1968),"Ж50",IF(AND(D42&gt;=1969,D42&lt;=1978),"Ж40",IF(AND(D42&gt;=1979,D42&lt;=2000),"Ж18",IF(AND(D42&gt;=2001,D42&lt;=2006),"Ж12",""))))))</f>
        <v>Ж18</v>
      </c>
      <c r="I42" s="38">
        <v>28</v>
      </c>
      <c r="J42" s="26">
        <v>1</v>
      </c>
      <c r="Q42" s="26">
        <v>2792</v>
      </c>
    </row>
    <row r="43" spans="1:17" s="26" customFormat="1" ht="12.75" customHeight="1">
      <c r="A43" s="28">
        <v>36</v>
      </c>
      <c r="B43" s="40">
        <v>236</v>
      </c>
      <c r="C43" s="21" t="s">
        <v>86</v>
      </c>
      <c r="D43" s="14">
        <v>1987</v>
      </c>
      <c r="E43" s="14" t="s">
        <v>88</v>
      </c>
      <c r="F43" s="36" t="s">
        <v>418</v>
      </c>
      <c r="G43" s="44" t="s">
        <v>179</v>
      </c>
      <c r="H43" s="27" t="str">
        <f>IF(AND(D43&gt;=1900,D43&lt;=1948),"Ж70",IF(AND(D43&gt;=1949,D43&lt;=1958),"Ж60",IF(AND(D43&gt;=1959,D43&lt;=1968),"Ж50",IF(AND(D43&gt;=1969,D43&lt;=1978),"Ж40",IF(AND(D43&gt;=1979,D43&lt;=2000),"Ж18",IF(AND(D43&gt;=2001,D43&lt;=2006),"Ж12",""))))))</f>
        <v>Ж18</v>
      </c>
      <c r="I43" s="38">
        <v>29</v>
      </c>
      <c r="J43" s="26">
        <v>1</v>
      </c>
      <c r="Q43" s="26">
        <v>2808</v>
      </c>
    </row>
    <row r="44" spans="1:17" s="26" customFormat="1" ht="12.75" customHeight="1">
      <c r="A44" s="28">
        <v>37</v>
      </c>
      <c r="B44" s="45">
        <v>199</v>
      </c>
      <c r="C44" s="35" t="s">
        <v>82</v>
      </c>
      <c r="D44" s="3">
        <v>1984</v>
      </c>
      <c r="E44" s="3" t="s">
        <v>104</v>
      </c>
      <c r="F44" s="37" t="s">
        <v>466</v>
      </c>
      <c r="G44" s="44" t="s">
        <v>179</v>
      </c>
      <c r="H44" s="27" t="str">
        <f>IF(AND(D44&gt;=1900,D44&lt;=1948),"Ж70",IF(AND(D44&gt;=1949,D44&lt;=1958),"Ж60",IF(AND(D44&gt;=1959,D44&lt;=1968),"Ж50",IF(AND(D44&gt;=1969,D44&lt;=1978),"Ж40",IF(AND(D44&gt;=1979,D44&lt;=2000),"Ж18",IF(AND(D44&gt;=2001,D44&lt;=2006),"Ж12",""))))))</f>
        <v>Ж18</v>
      </c>
      <c r="I44" s="38">
        <v>30</v>
      </c>
      <c r="J44" s="26">
        <v>1</v>
      </c>
      <c r="Q44" s="26">
        <v>4224</v>
      </c>
    </row>
    <row r="45" spans="1:17" s="26" customFormat="1" ht="12.75" customHeight="1">
      <c r="A45" s="12">
        <v>38</v>
      </c>
      <c r="B45" s="45">
        <v>193</v>
      </c>
      <c r="C45" s="21" t="s">
        <v>81</v>
      </c>
      <c r="D45" s="14">
        <v>1989</v>
      </c>
      <c r="E45" s="14" t="s">
        <v>104</v>
      </c>
      <c r="F45" s="36" t="s">
        <v>480</v>
      </c>
      <c r="G45" s="44" t="s">
        <v>179</v>
      </c>
      <c r="H45" s="27" t="str">
        <f>IF(AND(D45&gt;=1900,D45&lt;=1948),"Ж70",IF(AND(D45&gt;=1949,D45&lt;=1958),"Ж60",IF(AND(D45&gt;=1959,D45&lt;=1968),"Ж50",IF(AND(D45&gt;=1969,D45&lt;=1978),"Ж40",IF(AND(D45&gt;=1979,D45&lt;=2000),"Ж18",IF(AND(D45&gt;=2001,D45&lt;=2006),"Ж12",""))))))</f>
        <v>Ж18</v>
      </c>
      <c r="I45" s="38">
        <v>31</v>
      </c>
      <c r="J45" s="26">
        <v>1</v>
      </c>
      <c r="Q45" s="26">
        <v>4508</v>
      </c>
    </row>
    <row r="46" spans="1:10" s="26" customFormat="1" ht="12.75" customHeight="1">
      <c r="A46" s="28"/>
      <c r="B46" s="40">
        <v>36</v>
      </c>
      <c r="C46" s="21" t="s">
        <v>37</v>
      </c>
      <c r="D46" s="14">
        <v>1960</v>
      </c>
      <c r="E46" s="14" t="s">
        <v>90</v>
      </c>
      <c r="F46" s="36" t="s">
        <v>496</v>
      </c>
      <c r="G46" s="44" t="s">
        <v>179</v>
      </c>
      <c r="H46" s="27" t="str">
        <f>IF(AND(D46&gt;=1900,D46&lt;=1948),"Ж70",IF(AND(D46&gt;=1949,D46&lt;=1958),"Ж60",IF(AND(D46&gt;=1959,D46&lt;=1968),"Ж50",IF(AND(D46&gt;=1969,D46&lt;=1978),"Ж40",IF(AND(D46&gt;=1979,D46&lt;=2000),"Ж18",IF(AND(D46&gt;=2001,D46&lt;=2006),"Ж12",""))))))</f>
        <v>Ж50</v>
      </c>
      <c r="I46" s="38"/>
      <c r="J46" s="26">
        <v>1</v>
      </c>
    </row>
    <row r="47" spans="1:10" s="26" customFormat="1" ht="12.75" customHeight="1">
      <c r="A47" s="28"/>
      <c r="B47" s="45">
        <v>182</v>
      </c>
      <c r="C47" s="35" t="s">
        <v>77</v>
      </c>
      <c r="D47" s="3">
        <v>1979</v>
      </c>
      <c r="E47" s="3" t="s">
        <v>103</v>
      </c>
      <c r="F47" s="37" t="s">
        <v>496</v>
      </c>
      <c r="G47" s="44" t="s">
        <v>179</v>
      </c>
      <c r="H47" s="27" t="str">
        <f>IF(AND(D47&gt;=1900,D47&lt;=1948),"Ж70",IF(AND(D47&gt;=1949,D47&lt;=1958),"Ж60",IF(AND(D47&gt;=1959,D47&lt;=1968),"Ж50",IF(AND(D47&gt;=1969,D47&lt;=1978),"Ж40",IF(AND(D47&gt;=1979,D47&lt;=2000),"Ж18",IF(AND(D47&gt;=2001,D47&lt;=2006),"Ж12",""))))))</f>
        <v>Ж18</v>
      </c>
      <c r="I47" s="38"/>
      <c r="J47" s="26">
        <v>1</v>
      </c>
    </row>
    <row r="48" spans="1:9" s="26" customFormat="1" ht="12.75" customHeight="1">
      <c r="A48" s="12"/>
      <c r="B48" s="40">
        <v>4</v>
      </c>
      <c r="C48" s="35" t="s">
        <v>30</v>
      </c>
      <c r="D48" s="3">
        <v>1975</v>
      </c>
      <c r="E48" s="3"/>
      <c r="F48" s="37" t="s">
        <v>497</v>
      </c>
      <c r="G48" s="44" t="s">
        <v>179</v>
      </c>
      <c r="H48" s="27" t="str">
        <f>IF(AND(D48&gt;=1900,D48&lt;=1948),"Ж70",IF(AND(D48&gt;=1949,D48&lt;=1958),"Ж60",IF(AND(D48&gt;=1959,D48&lt;=1968),"Ж50",IF(AND(D48&gt;=1969,D48&lt;=1978),"Ж40",IF(AND(D48&gt;=1979,D48&lt;=2000),"Ж18",IF(AND(D48&gt;=2001,D48&lt;=2006),"Ж12",""))))))</f>
        <v>Ж40</v>
      </c>
      <c r="I48" s="38"/>
    </row>
    <row r="49" spans="1:9" s="26" customFormat="1" ht="12.75" customHeight="1">
      <c r="A49" s="28"/>
      <c r="B49" s="40">
        <v>18</v>
      </c>
      <c r="C49" s="21" t="s">
        <v>34</v>
      </c>
      <c r="D49" s="14">
        <v>1986</v>
      </c>
      <c r="E49" s="14"/>
      <c r="F49" s="36" t="s">
        <v>497</v>
      </c>
      <c r="G49" s="44" t="s">
        <v>179</v>
      </c>
      <c r="H49" s="27" t="str">
        <f>IF(AND(D49&gt;=1900,D49&lt;=1948),"Ж70",IF(AND(D49&gt;=1949,D49&lt;=1958),"Ж60",IF(AND(D49&gt;=1959,D49&lt;=1968),"Ж50",IF(AND(D49&gt;=1969,D49&lt;=1978),"Ж40",IF(AND(D49&gt;=1979,D49&lt;=2000),"Ж18",IF(AND(D49&gt;=2001,D49&lt;=2006),"Ж12",""))))))</f>
        <v>Ж18</v>
      </c>
      <c r="I49" s="38"/>
    </row>
    <row r="50" spans="1:9" s="26" customFormat="1" ht="12.75" customHeight="1">
      <c r="A50" s="28"/>
      <c r="B50" s="40">
        <v>41</v>
      </c>
      <c r="C50" s="21" t="s">
        <v>38</v>
      </c>
      <c r="D50" s="14">
        <v>1975</v>
      </c>
      <c r="E50" s="14" t="s">
        <v>91</v>
      </c>
      <c r="F50" s="37" t="s">
        <v>497</v>
      </c>
      <c r="G50" s="44" t="s">
        <v>179</v>
      </c>
      <c r="H50" s="27" t="str">
        <f>IF(AND(D50&gt;=1900,D50&lt;=1948),"Ж70",IF(AND(D50&gt;=1949,D50&lt;=1958),"Ж60",IF(AND(D50&gt;=1959,D50&lt;=1968),"Ж50",IF(AND(D50&gt;=1969,D50&lt;=1978),"Ж40",IF(AND(D50&gt;=1979,D50&lt;=2000),"Ж18",IF(AND(D50&gt;=2001,D50&lt;=2006),"Ж12",""))))))</f>
        <v>Ж40</v>
      </c>
      <c r="I50" s="38"/>
    </row>
    <row r="51" spans="1:9" s="26" customFormat="1" ht="12.75" customHeight="1">
      <c r="A51" s="12"/>
      <c r="B51" s="40">
        <v>42</v>
      </c>
      <c r="C51" s="21" t="s">
        <v>39</v>
      </c>
      <c r="D51" s="14">
        <v>1982</v>
      </c>
      <c r="E51" s="14" t="s">
        <v>92</v>
      </c>
      <c r="F51" s="36" t="s">
        <v>497</v>
      </c>
      <c r="G51" s="44" t="s">
        <v>179</v>
      </c>
      <c r="H51" s="27" t="str">
        <f>IF(AND(D51&gt;=1900,D51&lt;=1948),"Ж70",IF(AND(D51&gt;=1949,D51&lt;=1958),"Ж60",IF(AND(D51&gt;=1959,D51&lt;=1968),"Ж50",IF(AND(D51&gt;=1969,D51&lt;=1978),"Ж40",IF(AND(D51&gt;=1979,D51&lt;=2000),"Ж18",IF(AND(D51&gt;=2001,D51&lt;=2006),"Ж12",""))))))</f>
        <v>Ж18</v>
      </c>
      <c r="I51" s="38"/>
    </row>
    <row r="52" spans="1:9" s="26" customFormat="1" ht="12.75" customHeight="1">
      <c r="A52" s="28"/>
      <c r="B52" s="40">
        <v>43</v>
      </c>
      <c r="C52" s="21" t="s">
        <v>40</v>
      </c>
      <c r="D52" s="14">
        <v>1982</v>
      </c>
      <c r="E52" s="14" t="s">
        <v>93</v>
      </c>
      <c r="F52" s="37" t="s">
        <v>497</v>
      </c>
      <c r="G52" s="44" t="s">
        <v>179</v>
      </c>
      <c r="H52" s="27" t="str">
        <f>IF(AND(D52&gt;=1900,D52&lt;=1948),"Ж70",IF(AND(D52&gt;=1949,D52&lt;=1958),"Ж60",IF(AND(D52&gt;=1959,D52&lt;=1968),"Ж50",IF(AND(D52&gt;=1969,D52&lt;=1978),"Ж40",IF(AND(D52&gt;=1979,D52&lt;=2000),"Ж18",IF(AND(D52&gt;=2001,D52&lt;=2006),"Ж12",""))))))</f>
        <v>Ж18</v>
      </c>
      <c r="I52" s="38"/>
    </row>
    <row r="53" spans="1:9" s="26" customFormat="1" ht="12.75" customHeight="1">
      <c r="A53" s="12"/>
      <c r="B53" s="19">
        <v>66</v>
      </c>
      <c r="C53" s="21" t="s">
        <v>44</v>
      </c>
      <c r="D53" s="14">
        <v>2002</v>
      </c>
      <c r="E53" s="14"/>
      <c r="F53" s="36" t="s">
        <v>497</v>
      </c>
      <c r="G53" s="44" t="s">
        <v>179</v>
      </c>
      <c r="H53" s="27" t="str">
        <f>IF(AND(D53&gt;=1900,D53&lt;=1948),"Ж70",IF(AND(D53&gt;=1949,D53&lt;=1958),"Ж60",IF(AND(D53&gt;=1959,D53&lt;=1968),"Ж50",IF(AND(D53&gt;=1969,D53&lt;=1978),"Ж40",IF(AND(D53&gt;=1979,D53&lt;=2000),"Ж18",IF(AND(D53&gt;=2001,D53&lt;=2006),"Ж12",""))))))</f>
        <v>Ж12</v>
      </c>
      <c r="I53" s="38"/>
    </row>
    <row r="54" spans="1:9" s="26" customFormat="1" ht="12.75" customHeight="1">
      <c r="A54" s="28"/>
      <c r="B54" s="40">
        <v>73</v>
      </c>
      <c r="C54" s="21" t="s">
        <v>46</v>
      </c>
      <c r="D54" s="14">
        <v>1984</v>
      </c>
      <c r="E54" s="14" t="s">
        <v>96</v>
      </c>
      <c r="F54" s="37" t="s">
        <v>497</v>
      </c>
      <c r="G54" s="44" t="s">
        <v>179</v>
      </c>
      <c r="H54" s="27" t="str">
        <f>IF(AND(D54&gt;=1900,D54&lt;=1948),"Ж70",IF(AND(D54&gt;=1949,D54&lt;=1958),"Ж60",IF(AND(D54&gt;=1959,D54&lt;=1968),"Ж50",IF(AND(D54&gt;=1969,D54&lt;=1978),"Ж40",IF(AND(D54&gt;=1979,D54&lt;=2000),"Ж18",IF(AND(D54&gt;=2001,D54&lt;=2006),"Ж12",""))))))</f>
        <v>Ж18</v>
      </c>
      <c r="I54" s="38"/>
    </row>
    <row r="55" spans="1:9" s="26" customFormat="1" ht="12.75" customHeight="1">
      <c r="A55" s="28"/>
      <c r="B55" s="19">
        <v>81</v>
      </c>
      <c r="C55" s="21" t="s">
        <v>47</v>
      </c>
      <c r="D55" s="14">
        <v>1985</v>
      </c>
      <c r="E55" s="14" t="s">
        <v>97</v>
      </c>
      <c r="F55" s="36" t="s">
        <v>497</v>
      </c>
      <c r="G55" s="44" t="s">
        <v>179</v>
      </c>
      <c r="H55" s="27" t="str">
        <f>IF(AND(D55&gt;=1900,D55&lt;=1948),"Ж70",IF(AND(D55&gt;=1949,D55&lt;=1958),"Ж60",IF(AND(D55&gt;=1959,D55&lt;=1968),"Ж50",IF(AND(D55&gt;=1969,D55&lt;=1978),"Ж40",IF(AND(D55&gt;=1979,D55&lt;=2000),"Ж18",IF(AND(D55&gt;=2001,D55&lt;=2006),"Ж12",""))))))</f>
        <v>Ж18</v>
      </c>
      <c r="I55" s="38"/>
    </row>
    <row r="56" spans="1:9" s="26" customFormat="1" ht="12.75" customHeight="1">
      <c r="A56" s="12"/>
      <c r="B56" s="40">
        <v>90</v>
      </c>
      <c r="C56" s="21" t="s">
        <v>49</v>
      </c>
      <c r="D56" s="14">
        <v>1992</v>
      </c>
      <c r="E56" s="14"/>
      <c r="F56" s="37" t="s">
        <v>497</v>
      </c>
      <c r="G56" s="44" t="s">
        <v>179</v>
      </c>
      <c r="H56" s="27" t="str">
        <f>IF(AND(D56&gt;=1900,D56&lt;=1948),"Ж70",IF(AND(D56&gt;=1949,D56&lt;=1958),"Ж60",IF(AND(D56&gt;=1959,D56&lt;=1968),"Ж50",IF(AND(D56&gt;=1969,D56&lt;=1978),"Ж40",IF(AND(D56&gt;=1979,D56&lt;=2000),"Ж18",IF(AND(D56&gt;=2001,D56&lt;=2006),"Ж12",""))))))</f>
        <v>Ж18</v>
      </c>
      <c r="I56" s="38"/>
    </row>
    <row r="57" spans="1:9" s="26" customFormat="1" ht="12.75" customHeight="1">
      <c r="A57" s="28"/>
      <c r="B57" s="19">
        <v>94</v>
      </c>
      <c r="C57" s="21" t="s">
        <v>51</v>
      </c>
      <c r="D57" s="14">
        <v>1990</v>
      </c>
      <c r="E57" s="14"/>
      <c r="F57" s="36" t="s">
        <v>497</v>
      </c>
      <c r="G57" s="44" t="s">
        <v>179</v>
      </c>
      <c r="H57" s="27" t="str">
        <f>IF(AND(D57&gt;=1900,D57&lt;=1948),"Ж70",IF(AND(D57&gt;=1949,D57&lt;=1958),"Ж60",IF(AND(D57&gt;=1959,D57&lt;=1968),"Ж50",IF(AND(D57&gt;=1969,D57&lt;=1978),"Ж40",IF(AND(D57&gt;=1979,D57&lt;=2000),"Ж18",IF(AND(D57&gt;=2001,D57&lt;=2006),"Ж12",""))))))</f>
        <v>Ж18</v>
      </c>
      <c r="I57" s="38"/>
    </row>
    <row r="58" spans="1:9" s="26" customFormat="1" ht="12.75" customHeight="1">
      <c r="A58" s="28"/>
      <c r="B58" s="40">
        <v>99</v>
      </c>
      <c r="C58" s="21" t="s">
        <v>52</v>
      </c>
      <c r="D58" s="14">
        <v>1983</v>
      </c>
      <c r="E58" s="14" t="s">
        <v>89</v>
      </c>
      <c r="F58" s="37" t="s">
        <v>497</v>
      </c>
      <c r="G58" s="44" t="s">
        <v>179</v>
      </c>
      <c r="H58" s="27" t="str">
        <f>IF(AND(D58&gt;=1900,D58&lt;=1948),"Ж70",IF(AND(D58&gt;=1949,D58&lt;=1958),"Ж60",IF(AND(D58&gt;=1959,D58&lt;=1968),"Ж50",IF(AND(D58&gt;=1969,D58&lt;=1978),"Ж40",IF(AND(D58&gt;=1979,D58&lt;=2000),"Ж18",IF(AND(D58&gt;=2001,D58&lt;=2006),"Ж12",""))))))</f>
        <v>Ж18</v>
      </c>
      <c r="I58" s="38"/>
    </row>
    <row r="59" spans="1:9" s="26" customFormat="1" ht="12.75" customHeight="1">
      <c r="A59" s="12"/>
      <c r="B59" s="19">
        <v>102</v>
      </c>
      <c r="C59" s="21" t="s">
        <v>53</v>
      </c>
      <c r="D59" s="14">
        <v>1997</v>
      </c>
      <c r="E59" s="14"/>
      <c r="F59" s="36" t="s">
        <v>497</v>
      </c>
      <c r="G59" s="44" t="s">
        <v>179</v>
      </c>
      <c r="H59" s="27" t="str">
        <f>IF(AND(D59&gt;=1900,D59&lt;=1948),"Ж70",IF(AND(D59&gt;=1949,D59&lt;=1958),"Ж60",IF(AND(D59&gt;=1959,D59&lt;=1968),"Ж50",IF(AND(D59&gt;=1969,D59&lt;=1978),"Ж40",IF(AND(D59&gt;=1979,D59&lt;=2000),"Ж18",IF(AND(D59&gt;=2001,D59&lt;=2006),"Ж12",""))))))</f>
        <v>Ж18</v>
      </c>
      <c r="I59" s="38"/>
    </row>
    <row r="60" spans="1:9" s="26" customFormat="1" ht="12.75" customHeight="1">
      <c r="A60" s="28"/>
      <c r="B60" s="40">
        <v>105</v>
      </c>
      <c r="C60" s="21" t="s">
        <v>54</v>
      </c>
      <c r="D60" s="14"/>
      <c r="E60" s="14" t="s">
        <v>100</v>
      </c>
      <c r="F60" s="37" t="s">
        <v>497</v>
      </c>
      <c r="G60" s="44" t="s">
        <v>179</v>
      </c>
      <c r="H60" s="27">
        <f>IF(AND(D60&gt;=1900,D60&lt;=1948),"Ж70",IF(AND(D60&gt;=1949,D60&lt;=1958),"Ж60",IF(AND(D60&gt;=1959,D60&lt;=1968),"Ж50",IF(AND(D60&gt;=1969,D60&lt;=1978),"Ж40",IF(AND(D60&gt;=1979,D60&lt;=2000),"Ж18",IF(AND(D60&gt;=2001,D60&lt;=2006),"Ж12",""))))))</f>
      </c>
      <c r="I60" s="38"/>
    </row>
    <row r="61" spans="1:9" s="26" customFormat="1" ht="12.75" customHeight="1">
      <c r="A61" s="28"/>
      <c r="B61" s="19">
        <v>108</v>
      </c>
      <c r="C61" s="21" t="s">
        <v>55</v>
      </c>
      <c r="D61" s="14">
        <v>1986</v>
      </c>
      <c r="E61" s="14"/>
      <c r="F61" s="36" t="s">
        <v>497</v>
      </c>
      <c r="G61" s="44" t="s">
        <v>179</v>
      </c>
      <c r="H61" s="27" t="str">
        <f>IF(AND(D61&gt;=1900,D61&lt;=1948),"Ж70",IF(AND(D61&gt;=1949,D61&lt;=1958),"Ж60",IF(AND(D61&gt;=1959,D61&lt;=1968),"Ж50",IF(AND(D61&gt;=1969,D61&lt;=1978),"Ж40",IF(AND(D61&gt;=1979,D61&lt;=2000),"Ж18",IF(AND(D61&gt;=2001,D61&lt;=2006),"Ж12",""))))))</f>
        <v>Ж18</v>
      </c>
      <c r="I61" s="38"/>
    </row>
    <row r="62" spans="1:9" s="26" customFormat="1" ht="12.75" customHeight="1">
      <c r="A62" s="12"/>
      <c r="B62" s="40">
        <v>112</v>
      </c>
      <c r="C62" s="21" t="s">
        <v>56</v>
      </c>
      <c r="D62" s="14">
        <v>1983</v>
      </c>
      <c r="E62" s="14"/>
      <c r="F62" s="37" t="s">
        <v>497</v>
      </c>
      <c r="G62" s="44" t="s">
        <v>179</v>
      </c>
      <c r="H62" s="27" t="str">
        <f>IF(AND(D62&gt;=1900,D62&lt;=1948),"Ж70",IF(AND(D62&gt;=1949,D62&lt;=1958),"Ж60",IF(AND(D62&gt;=1959,D62&lt;=1968),"Ж50",IF(AND(D62&gt;=1969,D62&lt;=1978),"Ж40",IF(AND(D62&gt;=1979,D62&lt;=2000),"Ж18",IF(AND(D62&gt;=2001,D62&lt;=2006),"Ж12",""))))))</f>
        <v>Ж18</v>
      </c>
      <c r="I62" s="38"/>
    </row>
    <row r="63" spans="1:9" s="26" customFormat="1" ht="12.75" customHeight="1">
      <c r="A63" s="28"/>
      <c r="B63" s="19">
        <v>113</v>
      </c>
      <c r="C63" s="21" t="s">
        <v>57</v>
      </c>
      <c r="D63" s="14">
        <v>1988</v>
      </c>
      <c r="E63" s="14"/>
      <c r="F63" s="36" t="s">
        <v>497</v>
      </c>
      <c r="G63" s="44" t="s">
        <v>179</v>
      </c>
      <c r="H63" s="27" t="str">
        <f>IF(AND(D63&gt;=1900,D63&lt;=1948),"Ж70",IF(AND(D63&gt;=1949,D63&lt;=1958),"Ж60",IF(AND(D63&gt;=1959,D63&lt;=1968),"Ж50",IF(AND(D63&gt;=1969,D63&lt;=1978),"Ж40",IF(AND(D63&gt;=1979,D63&lt;=2000),"Ж18",IF(AND(D63&gt;=2001,D63&lt;=2006),"Ж12",""))))))</f>
        <v>Ж18</v>
      </c>
      <c r="I63" s="38"/>
    </row>
    <row r="64" spans="1:9" s="26" customFormat="1" ht="12.75" customHeight="1">
      <c r="A64" s="28"/>
      <c r="B64" s="40">
        <v>140</v>
      </c>
      <c r="C64" s="21" t="s">
        <v>65</v>
      </c>
      <c r="D64" s="14">
        <v>1974</v>
      </c>
      <c r="E64" s="14" t="s">
        <v>101</v>
      </c>
      <c r="F64" s="37" t="s">
        <v>497</v>
      </c>
      <c r="G64" s="44" t="s">
        <v>179</v>
      </c>
      <c r="H64" s="27" t="str">
        <f>IF(AND(D64&gt;=1900,D64&lt;=1948),"Ж70",IF(AND(D64&gt;=1949,D64&lt;=1958),"Ж60",IF(AND(D64&gt;=1959,D64&lt;=1968),"Ж50",IF(AND(D64&gt;=1969,D64&lt;=1978),"Ж40",IF(AND(D64&gt;=1979,D64&lt;=2000),"Ж18",IF(AND(D64&gt;=2001,D64&lt;=2006),"Ж12",""))))))</f>
        <v>Ж40</v>
      </c>
      <c r="I64" s="38"/>
    </row>
    <row r="65" spans="1:9" s="26" customFormat="1" ht="12.75" customHeight="1">
      <c r="A65" s="12"/>
      <c r="B65" s="19">
        <v>144</v>
      </c>
      <c r="C65" s="21" t="s">
        <v>66</v>
      </c>
      <c r="D65" s="14">
        <v>1967</v>
      </c>
      <c r="E65" s="14"/>
      <c r="F65" s="36" t="s">
        <v>497</v>
      </c>
      <c r="G65" s="44" t="s">
        <v>179</v>
      </c>
      <c r="H65" s="27" t="str">
        <f>IF(AND(D65&gt;=1900,D65&lt;=1948),"Ж70",IF(AND(D65&gt;=1949,D65&lt;=1958),"Ж60",IF(AND(D65&gt;=1959,D65&lt;=1968),"Ж50",IF(AND(D65&gt;=1969,D65&lt;=1978),"Ж40",IF(AND(D65&gt;=1979,D65&lt;=2000),"Ж18",IF(AND(D65&gt;=2001,D65&lt;=2006),"Ж12",""))))))</f>
        <v>Ж50</v>
      </c>
      <c r="I65" s="38"/>
    </row>
    <row r="66" spans="1:9" s="26" customFormat="1" ht="12.75" customHeight="1">
      <c r="A66" s="28"/>
      <c r="B66" s="40">
        <v>150</v>
      </c>
      <c r="C66" s="21" t="s">
        <v>68</v>
      </c>
      <c r="D66" s="14">
        <v>1990</v>
      </c>
      <c r="E66" s="14" t="s">
        <v>102</v>
      </c>
      <c r="F66" s="37" t="s">
        <v>497</v>
      </c>
      <c r="G66" s="5" t="s">
        <v>179</v>
      </c>
      <c r="H66" s="27" t="str">
        <f>IF(AND(D66&gt;=1900,D66&lt;=1948),"Ж70",IF(AND(D66&gt;=1949,D66&lt;=1958),"Ж60",IF(AND(D66&gt;=1959,D66&lt;=1968),"Ж50",IF(AND(D66&gt;=1969,D66&lt;=1978),"Ж40",IF(AND(D66&gt;=1979,D66&lt;=2000),"Ж18",IF(AND(D66&gt;=2001,D66&lt;=2006),"Ж12",""))))))</f>
        <v>Ж18</v>
      </c>
      <c r="I66" s="38"/>
    </row>
    <row r="67" spans="1:9" s="26" customFormat="1" ht="12.75" customHeight="1">
      <c r="A67" s="28"/>
      <c r="B67" s="19">
        <v>167</v>
      </c>
      <c r="C67" s="21" t="s">
        <v>72</v>
      </c>
      <c r="D67" s="14">
        <v>1949</v>
      </c>
      <c r="E67" s="14"/>
      <c r="F67" s="36" t="s">
        <v>497</v>
      </c>
      <c r="G67" s="5" t="s">
        <v>179</v>
      </c>
      <c r="H67" s="27" t="str">
        <f>IF(AND(D67&gt;=1900,D67&lt;=1948),"Ж70",IF(AND(D67&gt;=1949,D67&lt;=1958),"Ж60",IF(AND(D67&gt;=1959,D67&lt;=1968),"Ж50",IF(AND(D67&gt;=1969,D67&lt;=1978),"Ж40",IF(AND(D67&gt;=1979,D67&lt;=2000),"Ж18",IF(AND(D67&gt;=2001,D67&lt;=2006),"Ж12",""))))))</f>
        <v>Ж60</v>
      </c>
      <c r="I67" s="38"/>
    </row>
    <row r="68" spans="1:9" s="26" customFormat="1" ht="12.75" customHeight="1">
      <c r="A68" s="12"/>
      <c r="B68" s="40">
        <v>179</v>
      </c>
      <c r="C68" s="21" t="s">
        <v>75</v>
      </c>
      <c r="D68" s="14">
        <v>1971</v>
      </c>
      <c r="E68" s="14"/>
      <c r="F68" s="37" t="s">
        <v>497</v>
      </c>
      <c r="G68" s="5" t="s">
        <v>179</v>
      </c>
      <c r="H68" s="27" t="str">
        <f>IF(AND(D68&gt;=1900,D68&lt;=1948),"Ж70",IF(AND(D68&gt;=1949,D68&lt;=1958),"Ж60",IF(AND(D68&gt;=1959,D68&lt;=1968),"Ж50",IF(AND(D68&gt;=1969,D68&lt;=1978),"Ж40",IF(AND(D68&gt;=1979,D68&lt;=2000),"Ж18",IF(AND(D68&gt;=2001,D68&lt;=2006),"Ж12",""))))))</f>
        <v>Ж40</v>
      </c>
      <c r="I68" s="38"/>
    </row>
    <row r="69" spans="1:9" s="26" customFormat="1" ht="12.75" customHeight="1">
      <c r="A69" s="28"/>
      <c r="B69" s="14">
        <v>187</v>
      </c>
      <c r="C69" s="35" t="s">
        <v>79</v>
      </c>
      <c r="D69" s="3">
        <v>1991</v>
      </c>
      <c r="E69" s="3" t="s">
        <v>95</v>
      </c>
      <c r="F69" s="36" t="s">
        <v>497</v>
      </c>
      <c r="G69" s="5" t="s">
        <v>179</v>
      </c>
      <c r="H69" s="27" t="str">
        <f>IF(AND(D69&gt;=1900,D69&lt;=1948),"Ж70",IF(AND(D69&gt;=1949,D69&lt;=1958),"Ж60",IF(AND(D69&gt;=1959,D69&lt;=1968),"Ж50",IF(AND(D69&gt;=1969,D69&lt;=1978),"Ж40",IF(AND(D69&gt;=1979,D69&lt;=2000),"Ж18",IF(AND(D69&gt;=2001,D69&lt;=2006),"Ж12",""))))))</f>
        <v>Ж18</v>
      </c>
      <c r="I69" s="38"/>
    </row>
    <row r="70" spans="1:9" s="26" customFormat="1" ht="12.75" customHeight="1">
      <c r="A70" s="28"/>
      <c r="B70" s="45">
        <v>191</v>
      </c>
      <c r="C70" s="21" t="s">
        <v>80</v>
      </c>
      <c r="D70" s="14">
        <v>1986</v>
      </c>
      <c r="E70" s="14"/>
      <c r="F70" s="37" t="s">
        <v>497</v>
      </c>
      <c r="G70" s="5" t="s">
        <v>179</v>
      </c>
      <c r="H70" s="27" t="str">
        <f>IF(AND(D70&gt;=1900,D70&lt;=1948),"Ж70",IF(AND(D70&gt;=1949,D70&lt;=1958),"Ж60",IF(AND(D70&gt;=1959,D70&lt;=1968),"Ж50",IF(AND(D70&gt;=1969,D70&lt;=1978),"Ж40",IF(AND(D70&gt;=1979,D70&lt;=2000),"Ж18",IF(AND(D70&gt;=2001,D70&lt;=2006),"Ж12",""))))))</f>
        <v>Ж18</v>
      </c>
      <c r="I70" s="38"/>
    </row>
    <row r="71" spans="1:9" s="26" customFormat="1" ht="12.75" customHeight="1">
      <c r="A71" s="12"/>
      <c r="B71" s="19">
        <v>222</v>
      </c>
      <c r="C71" s="35" t="s">
        <v>84</v>
      </c>
      <c r="D71" s="3">
        <v>1991</v>
      </c>
      <c r="E71" s="3"/>
      <c r="F71" s="36" t="s">
        <v>497</v>
      </c>
      <c r="G71" s="5" t="s">
        <v>179</v>
      </c>
      <c r="H71" s="27" t="str">
        <f>IF(AND(D71&gt;=1900,D71&lt;=1948),"Ж70",IF(AND(D71&gt;=1949,D71&lt;=1958),"Ж60",IF(AND(D71&gt;=1959,D71&lt;=1968),"Ж50",IF(AND(D71&gt;=1969,D71&lt;=1978),"Ж40",IF(AND(D71&gt;=1979,D71&lt;=2000),"Ж18",IF(AND(D71&gt;=2001,D71&lt;=2006),"Ж12",""))))))</f>
        <v>Ж18</v>
      </c>
      <c r="I71" s="38"/>
    </row>
    <row r="72" spans="1:9" s="26" customFormat="1" ht="12.75" customHeight="1">
      <c r="A72" s="28"/>
      <c r="B72" s="40">
        <v>226</v>
      </c>
      <c r="C72" s="21" t="s">
        <v>85</v>
      </c>
      <c r="D72" s="14">
        <v>1984</v>
      </c>
      <c r="E72" s="14"/>
      <c r="F72" s="37" t="s">
        <v>497</v>
      </c>
      <c r="G72" s="5" t="s">
        <v>179</v>
      </c>
      <c r="H72" s="27" t="str">
        <f>IF(AND(D72&gt;=1900,D72&lt;=1948),"Ж70",IF(AND(D72&gt;=1949,D72&lt;=1958),"Ж60",IF(AND(D72&gt;=1959,D72&lt;=1968),"Ж50",IF(AND(D72&gt;=1969,D72&lt;=1978),"Ж40",IF(AND(D72&gt;=1979,D72&lt;=2000),"Ж18",IF(AND(D72&gt;=2001,D72&lt;=2006),"Ж12",""))))))</f>
        <v>Ж18</v>
      </c>
      <c r="I72" s="38"/>
    </row>
    <row r="73" spans="1:9" s="26" customFormat="1" ht="12.75" customHeight="1">
      <c r="A73" s="28"/>
      <c r="B73" s="19">
        <v>233</v>
      </c>
      <c r="C73" s="21" t="s">
        <v>66</v>
      </c>
      <c r="D73" s="14">
        <v>1967</v>
      </c>
      <c r="E73" s="14"/>
      <c r="F73" s="36" t="s">
        <v>497</v>
      </c>
      <c r="G73" s="5" t="s">
        <v>179</v>
      </c>
      <c r="H73" s="27" t="str">
        <f>IF(AND(D73&gt;=1900,D73&lt;=1948),"Ж70",IF(AND(D73&gt;=1949,D73&lt;=1958),"Ж60",IF(AND(D73&gt;=1959,D73&lt;=1968),"Ж50",IF(AND(D73&gt;=1969,D73&lt;=1978),"Ж40",IF(AND(D73&gt;=1979,D73&lt;=2000),"Ж18",IF(AND(D73&gt;=2001,D73&lt;=2006),"Ж12",""))))))</f>
        <v>Ж50</v>
      </c>
      <c r="I73" s="38"/>
    </row>
  </sheetData>
  <sheetProtection formatCells="0" formatColumns="0" formatRows="0" insertColumns="0" insertRows="0" insertHyperlinks="0" deleteColumns="0" deleteRows="0" selectLockedCells="1" sort="0" autoFilter="0" pivotTables="0"/>
  <autoFilter ref="A6:J73"/>
  <mergeCells count="13">
    <mergeCell ref="H6:H7"/>
    <mergeCell ref="F6:F7"/>
    <mergeCell ref="E6:E7"/>
    <mergeCell ref="B6:B7"/>
    <mergeCell ref="C6:C7"/>
    <mergeCell ref="D6:D7"/>
    <mergeCell ref="I6:I7"/>
    <mergeCell ref="A1:I2"/>
    <mergeCell ref="A3:I3"/>
    <mergeCell ref="A6:A7"/>
    <mergeCell ref="G6:G7"/>
    <mergeCell ref="A4:I4"/>
    <mergeCell ref="A5:I5"/>
  </mergeCells>
  <conditionalFormatting sqref="B3:B65536">
    <cfRule type="duplicateValues" priority="2" dxfId="8" stopIfTrue="1">
      <formula>AND(COUNTIF($B$3:$B$65536,B3)&gt;1,NOT(ISBLANK(B3)))</formula>
    </cfRule>
  </conditionalFormatting>
  <conditionalFormatting sqref="B1:B2">
    <cfRule type="duplicateValues" priority="1" dxfId="8" stopIfTrue="1">
      <formula>AND(COUNTIF($B$1:$B$2,B1)&gt;1,NOT(ISBLANK(B1)))</formula>
    </cfRule>
  </conditionalFormatting>
  <printOptions horizontalCentered="1"/>
  <pageMargins left="0" right="0" top="0.3937007874015748" bottom="0.5905511811023623" header="0.11811023622047245" footer="0.196850393700787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/>
  <dimension ref="A1:Q96"/>
  <sheetViews>
    <sheetView zoomScalePageLayoutView="0" workbookViewId="0" topLeftCell="A1">
      <selection activeCell="A5" sqref="A5:I5"/>
    </sheetView>
  </sheetViews>
  <sheetFormatPr defaultColWidth="4.00390625" defaultRowHeight="12.75" customHeight="1"/>
  <cols>
    <col min="1" max="1" width="4.57421875" style="8" customWidth="1"/>
    <col min="2" max="2" width="3.8515625" style="16" customWidth="1"/>
    <col min="3" max="3" width="27.7109375" style="20" bestFit="1" customWidth="1"/>
    <col min="4" max="4" width="7.28125" style="9" bestFit="1" customWidth="1"/>
    <col min="5" max="5" width="16.57421875" style="9" bestFit="1" customWidth="1"/>
    <col min="6" max="6" width="9.140625" style="17" customWidth="1"/>
    <col min="7" max="7" width="4.140625" style="10" customWidth="1"/>
    <col min="8" max="8" width="4.00390625" style="16" customWidth="1"/>
    <col min="9" max="9" width="4.8515625" style="11" customWidth="1"/>
    <col min="10" max="10" width="9.140625" style="1" hidden="1" customWidth="1"/>
    <col min="11" max="16" width="9.140625" style="1" customWidth="1"/>
    <col min="17" max="17" width="9.140625" style="1" hidden="1" customWidth="1"/>
    <col min="18" max="223" width="9.140625" style="1" customWidth="1"/>
    <col min="224" max="224" width="3.8515625" style="1" customWidth="1"/>
    <col min="225" max="225" width="4.8515625" style="1" customWidth="1"/>
    <col min="226" max="226" width="21.8515625" style="1" customWidth="1"/>
    <col min="227" max="227" width="4.421875" style="1" customWidth="1"/>
    <col min="228" max="228" width="4.57421875" style="1" customWidth="1"/>
    <col min="229" max="229" width="15.8515625" style="1" customWidth="1"/>
    <col min="230" max="230" width="14.421875" style="1" customWidth="1"/>
    <col min="231" max="231" width="13.8515625" style="1" customWidth="1"/>
    <col min="232" max="232" width="6.8515625" style="1" customWidth="1"/>
    <col min="233" max="233" width="4.140625" style="1" customWidth="1"/>
    <col min="234" max="16384" width="4.00390625" style="1" customWidth="1"/>
  </cols>
  <sheetData>
    <row r="1" spans="1:9" ht="20.25" customHeight="1">
      <c r="A1" s="61" t="s">
        <v>492</v>
      </c>
      <c r="B1" s="61"/>
      <c r="C1" s="61"/>
      <c r="D1" s="61"/>
      <c r="E1" s="61"/>
      <c r="F1" s="61"/>
      <c r="G1" s="61"/>
      <c r="H1" s="61"/>
      <c r="I1" s="61"/>
    </row>
    <row r="2" spans="1:9" ht="18" customHeight="1">
      <c r="A2" s="61"/>
      <c r="B2" s="61"/>
      <c r="C2" s="61"/>
      <c r="D2" s="61"/>
      <c r="E2" s="61"/>
      <c r="F2" s="61"/>
      <c r="G2" s="61"/>
      <c r="H2" s="61"/>
      <c r="I2" s="61"/>
    </row>
    <row r="3" spans="1:9" ht="18" customHeight="1">
      <c r="A3" s="62" t="s">
        <v>6</v>
      </c>
      <c r="B3" s="62"/>
      <c r="C3" s="62"/>
      <c r="D3" s="62"/>
      <c r="E3" s="62"/>
      <c r="F3" s="62"/>
      <c r="G3" s="62"/>
      <c r="H3" s="62"/>
      <c r="I3" s="62"/>
    </row>
    <row r="4" spans="1:9" ht="17.25" customHeight="1">
      <c r="A4" s="62" t="s">
        <v>27</v>
      </c>
      <c r="B4" s="62"/>
      <c r="C4" s="62"/>
      <c r="D4" s="62"/>
      <c r="E4" s="62"/>
      <c r="F4" s="62"/>
      <c r="G4" s="62"/>
      <c r="H4" s="62"/>
      <c r="I4" s="62"/>
    </row>
    <row r="5" spans="1:9" s="13" customFormat="1" ht="13.5" customHeight="1">
      <c r="A5" s="66"/>
      <c r="B5" s="66"/>
      <c r="C5" s="66"/>
      <c r="D5" s="66"/>
      <c r="E5" s="66"/>
      <c r="F5" s="66"/>
      <c r="G5" s="66"/>
      <c r="H5" s="66"/>
      <c r="I5" s="66"/>
    </row>
    <row r="6" spans="1:9" s="2" customFormat="1" ht="7.5" customHeight="1">
      <c r="A6" s="59" t="s">
        <v>5</v>
      </c>
      <c r="B6" s="55" t="s">
        <v>0</v>
      </c>
      <c r="C6" s="55" t="s">
        <v>1</v>
      </c>
      <c r="D6" s="57" t="s">
        <v>2</v>
      </c>
      <c r="E6" s="49"/>
      <c r="F6" s="65" t="s">
        <v>8</v>
      </c>
      <c r="G6" s="53" t="s">
        <v>3</v>
      </c>
      <c r="H6" s="53" t="s">
        <v>4</v>
      </c>
      <c r="I6" s="63" t="s">
        <v>10</v>
      </c>
    </row>
    <row r="7" spans="1:9" s="2" customFormat="1" ht="7.5" customHeight="1">
      <c r="A7" s="60"/>
      <c r="B7" s="56"/>
      <c r="C7" s="56"/>
      <c r="D7" s="58"/>
      <c r="E7" s="50"/>
      <c r="F7" s="58"/>
      <c r="G7" s="54"/>
      <c r="H7" s="54"/>
      <c r="I7" s="64"/>
    </row>
    <row r="8" spans="1:17" s="7" customFormat="1" ht="12.75" customHeight="1">
      <c r="A8" s="12">
        <v>1</v>
      </c>
      <c r="B8" s="14">
        <v>234</v>
      </c>
      <c r="C8" s="35" t="s">
        <v>250</v>
      </c>
      <c r="D8" s="3">
        <v>1979</v>
      </c>
      <c r="E8" s="3"/>
      <c r="F8" s="37" t="s">
        <v>419</v>
      </c>
      <c r="G8" s="5"/>
      <c r="H8" s="4" t="str">
        <f>IF(AND(D8&gt;=1900,D8&lt;=1968),"M50",IF(AND(D8&gt;=1969,D8&lt;=1978),"M40",IF(AND(D8&gt;=1979,D8&lt;=2000),"M18","")))</f>
        <v>M18</v>
      </c>
      <c r="I8" s="6">
        <v>1</v>
      </c>
      <c r="J8" s="7">
        <v>1</v>
      </c>
      <c r="Q8" s="7">
        <v>2870</v>
      </c>
    </row>
    <row r="9" spans="1:17" s="7" customFormat="1" ht="12.75" customHeight="1">
      <c r="A9" s="12">
        <v>2</v>
      </c>
      <c r="B9" s="14">
        <v>28</v>
      </c>
      <c r="C9" s="21" t="s">
        <v>190</v>
      </c>
      <c r="D9" s="14">
        <v>1978</v>
      </c>
      <c r="E9" s="14" t="s">
        <v>177</v>
      </c>
      <c r="F9" s="36" t="s">
        <v>420</v>
      </c>
      <c r="G9" s="15"/>
      <c r="H9" s="4" t="str">
        <f>IF(AND(D9&gt;=1900,D9&lt;=1968),"M50",IF(AND(D9&gt;=1969,D9&lt;=1978),"M40",IF(AND(D9&gt;=1979,D9&lt;=2000),"M18","")))</f>
        <v>M40</v>
      </c>
      <c r="I9" s="6">
        <v>1</v>
      </c>
      <c r="J9" s="7">
        <v>1</v>
      </c>
      <c r="Q9" s="7">
        <v>2955</v>
      </c>
    </row>
    <row r="10" spans="1:17" s="7" customFormat="1" ht="12.75" customHeight="1">
      <c r="A10" s="12">
        <v>3</v>
      </c>
      <c r="B10" s="14">
        <v>219</v>
      </c>
      <c r="C10" s="21" t="s">
        <v>338</v>
      </c>
      <c r="D10" s="14">
        <v>1985</v>
      </c>
      <c r="E10" s="14" t="s">
        <v>282</v>
      </c>
      <c r="F10" s="36" t="s">
        <v>421</v>
      </c>
      <c r="G10" s="15"/>
      <c r="H10" s="4" t="str">
        <f>IF(AND(D10&gt;=1900,D10&lt;=1968),"M50",IF(AND(D10&gt;=1969,D10&lt;=1978),"M40",IF(AND(D10&gt;=1979,D10&lt;=2000),"M18","")))</f>
        <v>M18</v>
      </c>
      <c r="I10" s="6">
        <v>2</v>
      </c>
      <c r="J10" s="7">
        <v>1</v>
      </c>
      <c r="Q10" s="7">
        <v>2996</v>
      </c>
    </row>
    <row r="11" spans="1:17" s="7" customFormat="1" ht="12.75" customHeight="1">
      <c r="A11" s="12">
        <v>4</v>
      </c>
      <c r="B11" s="14">
        <v>39</v>
      </c>
      <c r="C11" s="21" t="s">
        <v>194</v>
      </c>
      <c r="D11" s="14">
        <v>1982</v>
      </c>
      <c r="E11" s="14" t="s">
        <v>268</v>
      </c>
      <c r="F11" s="36" t="s">
        <v>423</v>
      </c>
      <c r="G11" s="15"/>
      <c r="H11" s="4" t="str">
        <f>IF(AND(D11&gt;=1900,D11&lt;=1968),"M50",IF(AND(D11&gt;=1969,D11&lt;=1978),"M40",IF(AND(D11&gt;=1979,D11&lt;=2000),"M18","")))</f>
        <v>M18</v>
      </c>
      <c r="I11" s="6">
        <v>3</v>
      </c>
      <c r="J11" s="7">
        <v>1</v>
      </c>
      <c r="Q11" s="7">
        <v>3043</v>
      </c>
    </row>
    <row r="12" spans="1:17" s="7" customFormat="1" ht="12.75" customHeight="1">
      <c r="A12" s="12">
        <v>5</v>
      </c>
      <c r="B12" s="14">
        <v>235</v>
      </c>
      <c r="C12" s="35" t="s">
        <v>251</v>
      </c>
      <c r="D12" s="3">
        <v>1989</v>
      </c>
      <c r="E12" s="3"/>
      <c r="F12" s="37" t="s">
        <v>424</v>
      </c>
      <c r="G12" s="5"/>
      <c r="H12" s="4" t="str">
        <f>IF(AND(D12&gt;=1900,D12&lt;=1968),"M50",IF(AND(D12&gt;=1969,D12&lt;=1978),"M40",IF(AND(D12&gt;=1979,D12&lt;=2000),"M18","")))</f>
        <v>M18</v>
      </c>
      <c r="I12" s="6">
        <v>4</v>
      </c>
      <c r="J12" s="7">
        <v>1</v>
      </c>
      <c r="Q12" s="7">
        <v>3062</v>
      </c>
    </row>
    <row r="13" spans="1:17" s="7" customFormat="1" ht="12.75" customHeight="1">
      <c r="A13" s="12">
        <v>6</v>
      </c>
      <c r="B13" s="14">
        <v>243</v>
      </c>
      <c r="C13" s="35" t="s">
        <v>254</v>
      </c>
      <c r="D13" s="3">
        <v>1986</v>
      </c>
      <c r="E13" s="3"/>
      <c r="F13" s="37" t="s">
        <v>20</v>
      </c>
      <c r="G13" s="5"/>
      <c r="H13" s="4" t="str">
        <f>IF(AND(D13&gt;=1900,D13&lt;=1968),"M50",IF(AND(D13&gt;=1969,D13&lt;=1978),"M40",IF(AND(D13&gt;=1979,D13&lt;=2000),"M18","")))</f>
        <v>M18</v>
      </c>
      <c r="I13" s="6">
        <v>5</v>
      </c>
      <c r="J13" s="7">
        <v>1</v>
      </c>
      <c r="Q13" s="7">
        <v>3076</v>
      </c>
    </row>
    <row r="14" spans="1:17" s="7" customFormat="1" ht="12.75" customHeight="1">
      <c r="A14" s="12">
        <v>7</v>
      </c>
      <c r="B14" s="14">
        <v>165</v>
      </c>
      <c r="C14" s="21" t="s">
        <v>230</v>
      </c>
      <c r="D14" s="14">
        <v>1977</v>
      </c>
      <c r="E14" s="14" t="s">
        <v>276</v>
      </c>
      <c r="F14" s="36" t="s">
        <v>425</v>
      </c>
      <c r="G14" s="15"/>
      <c r="H14" s="4" t="str">
        <f>IF(AND(D14&gt;=1900,D14&lt;=1968),"M50",IF(AND(D14&gt;=1969,D14&lt;=1978),"M40",IF(AND(D14&gt;=1979,D14&lt;=2000),"M18","")))</f>
        <v>M40</v>
      </c>
      <c r="I14" s="6">
        <v>2</v>
      </c>
      <c r="Q14" s="7">
        <v>3096</v>
      </c>
    </row>
    <row r="15" spans="1:17" s="7" customFormat="1" ht="12.75" customHeight="1">
      <c r="A15" s="12">
        <v>8</v>
      </c>
      <c r="B15" s="14">
        <v>175</v>
      </c>
      <c r="C15" s="21" t="s">
        <v>235</v>
      </c>
      <c r="D15" s="14">
        <v>1991</v>
      </c>
      <c r="E15" s="14" t="s">
        <v>95</v>
      </c>
      <c r="F15" s="36" t="s">
        <v>21</v>
      </c>
      <c r="G15" s="15"/>
      <c r="H15" s="4" t="str">
        <f>IF(AND(D15&gt;=1900,D15&lt;=1968),"M50",IF(AND(D15&gt;=1969,D15&lt;=1978),"M40",IF(AND(D15&gt;=1979,D15&lt;=2000),"M18","")))</f>
        <v>M18</v>
      </c>
      <c r="I15" s="6">
        <v>6</v>
      </c>
      <c r="J15" s="7">
        <v>1</v>
      </c>
      <c r="Q15" s="7">
        <v>3125</v>
      </c>
    </row>
    <row r="16" spans="1:17" s="7" customFormat="1" ht="12.75" customHeight="1">
      <c r="A16" s="12">
        <v>9</v>
      </c>
      <c r="B16" s="14">
        <v>76</v>
      </c>
      <c r="C16" s="21" t="s">
        <v>204</v>
      </c>
      <c r="D16" s="14">
        <v>1979</v>
      </c>
      <c r="E16" s="14" t="s">
        <v>89</v>
      </c>
      <c r="F16" s="36" t="s">
        <v>428</v>
      </c>
      <c r="G16" s="15"/>
      <c r="H16" s="4" t="str">
        <f>IF(AND(D16&gt;=1900,D16&lt;=1968),"M50",IF(AND(D16&gt;=1969,D16&lt;=1978),"M40",IF(AND(D16&gt;=1979,D16&lt;=2000),"M18","")))</f>
        <v>M18</v>
      </c>
      <c r="I16" s="6">
        <v>7</v>
      </c>
      <c r="J16" s="7">
        <v>1</v>
      </c>
      <c r="Q16" s="7">
        <v>3193</v>
      </c>
    </row>
    <row r="17" spans="1:17" s="7" customFormat="1" ht="12.75" customHeight="1">
      <c r="A17" s="12">
        <v>10</v>
      </c>
      <c r="B17" s="14">
        <v>123</v>
      </c>
      <c r="C17" s="21" t="s">
        <v>216</v>
      </c>
      <c r="D17" s="14"/>
      <c r="E17" s="14" t="s">
        <v>89</v>
      </c>
      <c r="F17" s="36" t="s">
        <v>431</v>
      </c>
      <c r="G17" s="15"/>
      <c r="H17" s="4">
        <f>IF(AND(D17&gt;=1900,D17&lt;=1968),"M50",IF(AND(D17&gt;=1969,D17&lt;=1978),"M40",IF(AND(D17&gt;=1979,D17&lt;=2000),"M18","")))</f>
      </c>
      <c r="I17" s="6"/>
      <c r="J17" s="7">
        <v>1</v>
      </c>
      <c r="Q17" s="7">
        <v>3264</v>
      </c>
    </row>
    <row r="18" spans="1:17" s="7" customFormat="1" ht="12.75" customHeight="1">
      <c r="A18" s="12">
        <v>11</v>
      </c>
      <c r="B18" s="14">
        <v>269</v>
      </c>
      <c r="C18" s="21" t="s">
        <v>244</v>
      </c>
      <c r="D18" s="14">
        <v>1979</v>
      </c>
      <c r="E18" s="14" t="s">
        <v>281</v>
      </c>
      <c r="F18" s="36" t="s">
        <v>433</v>
      </c>
      <c r="G18" s="15"/>
      <c r="H18" s="4" t="str">
        <f>IF(AND(D18&gt;=1900,D18&lt;=1968),"M50",IF(AND(D18&gt;=1969,D18&lt;=1978),"M40",IF(AND(D18&gt;=1979,D18&lt;=2000),"M18","")))</f>
        <v>M18</v>
      </c>
      <c r="I18" s="6">
        <v>8</v>
      </c>
      <c r="J18" s="7">
        <v>1</v>
      </c>
      <c r="Q18" s="7">
        <v>3294</v>
      </c>
    </row>
    <row r="19" spans="1:17" s="7" customFormat="1" ht="12.75" customHeight="1">
      <c r="A19" s="12">
        <v>12</v>
      </c>
      <c r="B19" s="14">
        <v>225</v>
      </c>
      <c r="C19" s="21" t="s">
        <v>246</v>
      </c>
      <c r="D19" s="14">
        <v>1988</v>
      </c>
      <c r="E19" s="14"/>
      <c r="F19" s="36" t="s">
        <v>434</v>
      </c>
      <c r="G19" s="15"/>
      <c r="H19" s="4" t="str">
        <f>IF(AND(D19&gt;=1900,D19&lt;=1968),"M50",IF(AND(D19&gt;=1969,D19&lt;=1978),"M40",IF(AND(D19&gt;=1979,D19&lt;=2000),"M18","")))</f>
        <v>M18</v>
      </c>
      <c r="I19" s="6">
        <v>9</v>
      </c>
      <c r="J19" s="7">
        <v>1</v>
      </c>
      <c r="Q19" s="7">
        <v>3360</v>
      </c>
    </row>
    <row r="20" spans="1:17" s="7" customFormat="1" ht="12.75" customHeight="1">
      <c r="A20" s="12">
        <v>13</v>
      </c>
      <c r="B20" s="14">
        <v>67</v>
      </c>
      <c r="C20" s="21" t="s">
        <v>200</v>
      </c>
      <c r="D20" s="14">
        <v>1984</v>
      </c>
      <c r="E20" s="14"/>
      <c r="F20" s="36" t="s">
        <v>435</v>
      </c>
      <c r="G20" s="15"/>
      <c r="H20" s="4" t="str">
        <f>IF(AND(D20&gt;=1900,D20&lt;=1968),"M50",IF(AND(D20&gt;=1969,D20&lt;=1978),"M40",IF(AND(D20&gt;=1979,D20&lt;=2000),"M18","")))</f>
        <v>M18</v>
      </c>
      <c r="I20" s="6">
        <v>10</v>
      </c>
      <c r="J20" s="7">
        <v>1</v>
      </c>
      <c r="Q20" s="7">
        <v>3375</v>
      </c>
    </row>
    <row r="21" spans="1:17" s="7" customFormat="1" ht="12.75" customHeight="1">
      <c r="A21" s="12">
        <v>14</v>
      </c>
      <c r="B21" s="14">
        <v>69</v>
      </c>
      <c r="C21" s="21" t="s">
        <v>202</v>
      </c>
      <c r="D21" s="14">
        <v>1980</v>
      </c>
      <c r="E21" s="14" t="s">
        <v>270</v>
      </c>
      <c r="F21" s="36" t="s">
        <v>436</v>
      </c>
      <c r="G21" s="15"/>
      <c r="H21" s="4" t="str">
        <f>IF(AND(D21&gt;=1900,D21&lt;=1968),"M50",IF(AND(D21&gt;=1969,D21&lt;=1978),"M40",IF(AND(D21&gt;=1979,D21&lt;=2000),"M18","")))</f>
        <v>M18</v>
      </c>
      <c r="I21" s="6">
        <v>11</v>
      </c>
      <c r="J21" s="7">
        <v>1</v>
      </c>
      <c r="Q21" s="7">
        <v>3384</v>
      </c>
    </row>
    <row r="22" spans="1:17" s="7" customFormat="1" ht="12.75" customHeight="1">
      <c r="A22" s="12">
        <v>15</v>
      </c>
      <c r="B22" s="14">
        <v>132</v>
      </c>
      <c r="C22" s="21" t="s">
        <v>222</v>
      </c>
      <c r="D22" s="14">
        <v>1961</v>
      </c>
      <c r="E22" s="14" t="s">
        <v>88</v>
      </c>
      <c r="F22" s="36" t="s">
        <v>22</v>
      </c>
      <c r="G22" s="15"/>
      <c r="H22" s="4" t="str">
        <f>IF(AND(D22&gt;=1900,D22&lt;=1968),"M50",IF(AND(D22&gt;=1969,D22&lt;=1978),"M40",IF(AND(D22&gt;=1979,D22&lt;=2000),"M18","")))</f>
        <v>M50</v>
      </c>
      <c r="I22" s="6">
        <v>1</v>
      </c>
      <c r="J22" s="7">
        <v>1</v>
      </c>
      <c r="Q22" s="7">
        <v>3397</v>
      </c>
    </row>
    <row r="23" spans="1:17" s="7" customFormat="1" ht="12.75" customHeight="1">
      <c r="A23" s="12">
        <v>16</v>
      </c>
      <c r="B23" s="14">
        <v>279</v>
      </c>
      <c r="C23" s="35" t="s">
        <v>263</v>
      </c>
      <c r="D23" s="3">
        <v>1976</v>
      </c>
      <c r="E23" s="3" t="s">
        <v>89</v>
      </c>
      <c r="F23" s="37" t="s">
        <v>438</v>
      </c>
      <c r="G23" s="5"/>
      <c r="H23" s="4" t="str">
        <f>IF(AND(D23&gt;=1900,D23&lt;=1968),"M50",IF(AND(D23&gt;=1969,D23&lt;=1978),"M40",IF(AND(D23&gt;=1979,D23&lt;=2000),"M18","")))</f>
        <v>M40</v>
      </c>
      <c r="I23" s="6">
        <v>3</v>
      </c>
      <c r="J23" s="7">
        <v>1</v>
      </c>
      <c r="Q23" s="7">
        <v>3460</v>
      </c>
    </row>
    <row r="24" spans="1:17" s="7" customFormat="1" ht="12.75" customHeight="1">
      <c r="A24" s="12">
        <v>17</v>
      </c>
      <c r="B24" s="14">
        <v>37</v>
      </c>
      <c r="C24" s="21" t="s">
        <v>193</v>
      </c>
      <c r="D24" s="14">
        <v>1970</v>
      </c>
      <c r="E24" s="14"/>
      <c r="F24" s="36" t="s">
        <v>23</v>
      </c>
      <c r="G24" s="15"/>
      <c r="H24" s="4" t="str">
        <f>IF(AND(D24&gt;=1900,D24&lt;=1968),"M50",IF(AND(D24&gt;=1969,D24&lt;=1978),"M40",IF(AND(D24&gt;=1979,D24&lt;=2000),"M18","")))</f>
        <v>M40</v>
      </c>
      <c r="I24" s="6">
        <v>4</v>
      </c>
      <c r="J24" s="7">
        <v>1</v>
      </c>
      <c r="Q24" s="7">
        <v>3464</v>
      </c>
    </row>
    <row r="25" spans="1:17" s="7" customFormat="1" ht="12.75" customHeight="1">
      <c r="A25" s="12">
        <v>18</v>
      </c>
      <c r="B25" s="14">
        <v>257</v>
      </c>
      <c r="C25" s="21" t="s">
        <v>181</v>
      </c>
      <c r="D25" s="14">
        <v>1969</v>
      </c>
      <c r="E25" s="14"/>
      <c r="F25" s="36" t="s">
        <v>24</v>
      </c>
      <c r="G25" s="15"/>
      <c r="H25" s="4" t="str">
        <f>IF(AND(D25&gt;=1900,D25&lt;=1968),"M50",IF(AND(D25&gt;=1969,D25&lt;=1978),"M40",IF(AND(D25&gt;=1979,D25&lt;=2000),"M18","")))</f>
        <v>M40</v>
      </c>
      <c r="I25" s="6">
        <v>5</v>
      </c>
      <c r="J25" s="7">
        <v>1</v>
      </c>
      <c r="Q25" s="7">
        <v>3475</v>
      </c>
    </row>
    <row r="26" spans="1:17" s="7" customFormat="1" ht="12.75" customHeight="1">
      <c r="A26" s="12">
        <v>19</v>
      </c>
      <c r="B26" s="14">
        <v>285</v>
      </c>
      <c r="C26" s="35" t="s">
        <v>256</v>
      </c>
      <c r="D26" s="3">
        <v>1990</v>
      </c>
      <c r="E26" s="3"/>
      <c r="F26" s="37" t="s">
        <v>440</v>
      </c>
      <c r="G26" s="5"/>
      <c r="H26" s="4" t="str">
        <f>IF(AND(D26&gt;=1900,D26&lt;=1968),"M50",IF(AND(D26&gt;=1969,D26&lt;=1978),"M40",IF(AND(D26&gt;=1979,D26&lt;=2000),"M18","")))</f>
        <v>M18</v>
      </c>
      <c r="I26" s="6">
        <v>12</v>
      </c>
      <c r="Q26" s="7">
        <v>3503</v>
      </c>
    </row>
    <row r="27" spans="1:17" s="7" customFormat="1" ht="12.75" customHeight="1">
      <c r="A27" s="12">
        <v>20</v>
      </c>
      <c r="B27" s="14">
        <v>127</v>
      </c>
      <c r="C27" s="21" t="s">
        <v>219</v>
      </c>
      <c r="D27" s="14">
        <v>1977</v>
      </c>
      <c r="E27" s="14" t="s">
        <v>89</v>
      </c>
      <c r="F27" s="36" t="s">
        <v>442</v>
      </c>
      <c r="G27" s="15"/>
      <c r="H27" s="4" t="str">
        <f>IF(AND(D27&gt;=1900,D27&lt;=1968),"M50",IF(AND(D27&gt;=1969,D27&lt;=1978),"M40",IF(AND(D27&gt;=1979,D27&lt;=2000),"M18","")))</f>
        <v>M40</v>
      </c>
      <c r="I27" s="6">
        <v>6</v>
      </c>
      <c r="J27" s="7">
        <v>1</v>
      </c>
      <c r="Q27" s="7">
        <v>3518</v>
      </c>
    </row>
    <row r="28" spans="1:17" s="7" customFormat="1" ht="12.75" customHeight="1">
      <c r="A28" s="12">
        <v>21</v>
      </c>
      <c r="B28" s="14">
        <v>271</v>
      </c>
      <c r="C28" s="35" t="s">
        <v>348</v>
      </c>
      <c r="D28" s="3">
        <v>1985</v>
      </c>
      <c r="E28" s="3"/>
      <c r="F28" s="37" t="s">
        <v>444</v>
      </c>
      <c r="G28" s="5"/>
      <c r="H28" s="4" t="str">
        <f>IF(AND(D28&gt;=1900,D28&lt;=1968),"M50",IF(AND(D28&gt;=1969,D28&lt;=1978),"M40",IF(AND(D28&gt;=1979,D28&lt;=2000),"M18","")))</f>
        <v>M18</v>
      </c>
      <c r="I28" s="6">
        <v>13</v>
      </c>
      <c r="J28" s="7">
        <v>1</v>
      </c>
      <c r="Q28" s="7">
        <v>3549</v>
      </c>
    </row>
    <row r="29" spans="1:17" s="7" customFormat="1" ht="12.75" customHeight="1">
      <c r="A29" s="12">
        <v>22</v>
      </c>
      <c r="B29" s="14">
        <v>131</v>
      </c>
      <c r="C29" s="21" t="s">
        <v>221</v>
      </c>
      <c r="D29" s="14">
        <v>1985</v>
      </c>
      <c r="E29" s="14" t="s">
        <v>89</v>
      </c>
      <c r="F29" s="36" t="s">
        <v>445</v>
      </c>
      <c r="G29" s="15"/>
      <c r="H29" s="4" t="str">
        <f>IF(AND(D29&gt;=1900,D29&lt;=1968),"M50",IF(AND(D29&gt;=1969,D29&lt;=1978),"M40",IF(AND(D29&gt;=1979,D29&lt;=2000),"M18","")))</f>
        <v>M18</v>
      </c>
      <c r="I29" s="6">
        <v>14</v>
      </c>
      <c r="J29" s="7">
        <v>1</v>
      </c>
      <c r="Q29" s="7">
        <v>3554</v>
      </c>
    </row>
    <row r="30" spans="1:17" s="7" customFormat="1" ht="12.75" customHeight="1">
      <c r="A30" s="12">
        <v>23</v>
      </c>
      <c r="B30" s="14">
        <v>147</v>
      </c>
      <c r="C30" s="21" t="s">
        <v>225</v>
      </c>
      <c r="D30" s="14">
        <v>1978</v>
      </c>
      <c r="E30" s="14"/>
      <c r="F30" s="36" t="s">
        <v>446</v>
      </c>
      <c r="G30" s="15"/>
      <c r="H30" s="4" t="str">
        <f>IF(AND(D30&gt;=1900,D30&lt;=1968),"M50",IF(AND(D30&gt;=1969,D30&lt;=1978),"M40",IF(AND(D30&gt;=1979,D30&lt;=2000),"M18","")))</f>
        <v>M40</v>
      </c>
      <c r="I30" s="6">
        <v>7</v>
      </c>
      <c r="J30" s="7">
        <v>1</v>
      </c>
      <c r="Q30" s="7">
        <v>3575</v>
      </c>
    </row>
    <row r="31" spans="1:17" s="7" customFormat="1" ht="12.75" customHeight="1">
      <c r="A31" s="12">
        <v>24</v>
      </c>
      <c r="B31" s="14">
        <v>174</v>
      </c>
      <c r="C31" s="21" t="s">
        <v>234</v>
      </c>
      <c r="D31" s="14">
        <v>1991</v>
      </c>
      <c r="E31" s="14" t="s">
        <v>95</v>
      </c>
      <c r="F31" s="36" t="s">
        <v>447</v>
      </c>
      <c r="G31" s="15"/>
      <c r="H31" s="4" t="str">
        <f>IF(AND(D31&gt;=1900,D31&lt;=1968),"M50",IF(AND(D31&gt;=1969,D31&lt;=1978),"M40",IF(AND(D31&gt;=1979,D31&lt;=2000),"M18","")))</f>
        <v>M18</v>
      </c>
      <c r="I31" s="6">
        <v>15</v>
      </c>
      <c r="J31" s="7">
        <v>1</v>
      </c>
      <c r="Q31" s="7">
        <v>3577</v>
      </c>
    </row>
    <row r="32" spans="1:17" s="7" customFormat="1" ht="12.75" customHeight="1">
      <c r="A32" s="12">
        <v>25</v>
      </c>
      <c r="B32" s="14">
        <v>88</v>
      </c>
      <c r="C32" s="21" t="s">
        <v>208</v>
      </c>
      <c r="D32" s="14">
        <v>1991</v>
      </c>
      <c r="E32" s="14" t="s">
        <v>171</v>
      </c>
      <c r="F32" s="36" t="s">
        <v>469</v>
      </c>
      <c r="G32" s="15"/>
      <c r="H32" s="4" t="str">
        <f>IF(AND(D32&gt;=1900,D32&lt;=1968),"M50",IF(AND(D32&gt;=1969,D32&lt;=1978),"M40",IF(AND(D32&gt;=1979,D32&lt;=2000),"M18","")))</f>
        <v>M18</v>
      </c>
      <c r="I32" s="6">
        <v>16</v>
      </c>
      <c r="J32" s="7">
        <v>1</v>
      </c>
      <c r="Q32" s="7">
        <v>3602</v>
      </c>
    </row>
    <row r="33" spans="1:17" s="7" customFormat="1" ht="12.75" customHeight="1">
      <c r="A33" s="12">
        <v>26</v>
      </c>
      <c r="B33" s="14">
        <v>68</v>
      </c>
      <c r="C33" s="21" t="s">
        <v>201</v>
      </c>
      <c r="D33" s="14">
        <v>1978</v>
      </c>
      <c r="E33" s="14"/>
      <c r="F33" s="36" t="s">
        <v>448</v>
      </c>
      <c r="G33" s="15"/>
      <c r="H33" s="4" t="str">
        <f>IF(AND(D33&gt;=1900,D33&lt;=1968),"M50",IF(AND(D33&gt;=1969,D33&lt;=1978),"M40",IF(AND(D33&gt;=1979,D33&lt;=2000),"M18","")))</f>
        <v>M40</v>
      </c>
      <c r="I33" s="6">
        <v>8</v>
      </c>
      <c r="J33" s="7">
        <v>1</v>
      </c>
      <c r="Q33" s="7">
        <v>3625</v>
      </c>
    </row>
    <row r="34" spans="1:17" s="7" customFormat="1" ht="12.75" customHeight="1">
      <c r="A34" s="12">
        <v>27</v>
      </c>
      <c r="B34" s="14">
        <v>201</v>
      </c>
      <c r="C34" s="21" t="s">
        <v>243</v>
      </c>
      <c r="D34" s="14">
        <v>1983</v>
      </c>
      <c r="E34" s="14" t="s">
        <v>104</v>
      </c>
      <c r="F34" s="36" t="s">
        <v>449</v>
      </c>
      <c r="G34" s="15"/>
      <c r="H34" s="4" t="str">
        <f>IF(AND(D34&gt;=1900,D34&lt;=1968),"M50",IF(AND(D34&gt;=1969,D34&lt;=1978),"M40",IF(AND(D34&gt;=1979,D34&lt;=2000),"M18","")))</f>
        <v>M18</v>
      </c>
      <c r="I34" s="6">
        <v>17</v>
      </c>
      <c r="J34" s="7">
        <v>1</v>
      </c>
      <c r="Q34" s="7">
        <v>3629</v>
      </c>
    </row>
    <row r="35" spans="1:17" s="7" customFormat="1" ht="12.75" customHeight="1">
      <c r="A35" s="12">
        <v>28</v>
      </c>
      <c r="B35" s="14">
        <v>169</v>
      </c>
      <c r="C35" s="21" t="s">
        <v>232</v>
      </c>
      <c r="D35" s="14">
        <v>1972</v>
      </c>
      <c r="E35" s="14" t="s">
        <v>99</v>
      </c>
      <c r="F35" s="36" t="s">
        <v>451</v>
      </c>
      <c r="G35" s="15"/>
      <c r="H35" s="4" t="str">
        <f>IF(AND(D35&gt;=1900,D35&lt;=1968),"M50",IF(AND(D35&gt;=1969,D35&lt;=1978),"M40",IF(AND(D35&gt;=1979,D35&lt;=2000),"M18","")))</f>
        <v>M40</v>
      </c>
      <c r="I35" s="6">
        <v>9</v>
      </c>
      <c r="J35" s="7">
        <v>1</v>
      </c>
      <c r="Q35" s="7">
        <v>3674</v>
      </c>
    </row>
    <row r="36" spans="1:17" s="7" customFormat="1" ht="12.75" customHeight="1">
      <c r="A36" s="12">
        <v>29</v>
      </c>
      <c r="B36" s="14">
        <v>180</v>
      </c>
      <c r="C36" s="21" t="s">
        <v>236</v>
      </c>
      <c r="D36" s="14">
        <v>1981</v>
      </c>
      <c r="E36" s="14"/>
      <c r="F36" s="36" t="s">
        <v>452</v>
      </c>
      <c r="G36" s="15"/>
      <c r="H36" s="4" t="str">
        <f>IF(AND(D36&gt;=1900,D36&lt;=1968),"M50",IF(AND(D36&gt;=1969,D36&lt;=1978),"M40",IF(AND(D36&gt;=1979,D36&lt;=2000),"M18","")))</f>
        <v>M18</v>
      </c>
      <c r="I36" s="6">
        <v>18</v>
      </c>
      <c r="J36" s="7">
        <v>1</v>
      </c>
      <c r="Q36" s="7">
        <v>3717</v>
      </c>
    </row>
    <row r="37" spans="1:17" s="7" customFormat="1" ht="12.75" customHeight="1">
      <c r="A37" s="12">
        <v>30</v>
      </c>
      <c r="B37" s="14">
        <v>84</v>
      </c>
      <c r="C37" s="21" t="s">
        <v>207</v>
      </c>
      <c r="D37" s="14">
        <v>1987</v>
      </c>
      <c r="E37" s="14" t="s">
        <v>271</v>
      </c>
      <c r="F37" s="36" t="s">
        <v>453</v>
      </c>
      <c r="G37" s="15"/>
      <c r="H37" s="4" t="str">
        <f>IF(AND(D37&gt;=1900,D37&lt;=1968),"M50",IF(AND(D37&gt;=1969,D37&lt;=1978),"M40",IF(AND(D37&gt;=1979,D37&lt;=2000),"M18","")))</f>
        <v>M18</v>
      </c>
      <c r="I37" s="6">
        <v>19</v>
      </c>
      <c r="J37" s="7">
        <v>1</v>
      </c>
      <c r="Q37" s="7">
        <v>3745</v>
      </c>
    </row>
    <row r="38" spans="1:17" s="7" customFormat="1" ht="12.75" customHeight="1">
      <c r="A38" s="12">
        <v>31</v>
      </c>
      <c r="B38" s="14">
        <v>300</v>
      </c>
      <c r="C38" s="21" t="s">
        <v>262</v>
      </c>
      <c r="D38" s="14">
        <v>1978</v>
      </c>
      <c r="E38" s="14" t="s">
        <v>177</v>
      </c>
      <c r="F38" s="36" t="s">
        <v>454</v>
      </c>
      <c r="G38" s="15"/>
      <c r="H38" s="4" t="str">
        <f>IF(AND(D38&gt;=1900,D38&lt;=1968),"M50",IF(AND(D38&gt;=1969,D38&lt;=1978),"M40",IF(AND(D38&gt;=1979,D38&lt;=2000),"M18","")))</f>
        <v>M40</v>
      </c>
      <c r="I38" s="6">
        <v>10</v>
      </c>
      <c r="J38" s="7">
        <v>1</v>
      </c>
      <c r="Q38" s="7">
        <v>3781</v>
      </c>
    </row>
    <row r="39" spans="1:17" s="7" customFormat="1" ht="12.75" customHeight="1">
      <c r="A39" s="12">
        <v>32</v>
      </c>
      <c r="B39" s="14">
        <v>91</v>
      </c>
      <c r="C39" s="21" t="s">
        <v>209</v>
      </c>
      <c r="D39" s="14">
        <v>1956</v>
      </c>
      <c r="E39" s="14"/>
      <c r="F39" s="36" t="s">
        <v>455</v>
      </c>
      <c r="G39" s="15"/>
      <c r="H39" s="4" t="str">
        <f>IF(AND(D39&gt;=1900,D39&lt;=1968),"M50",IF(AND(D39&gt;=1969,D39&lt;=1978),"M40",IF(AND(D39&gt;=1979,D39&lt;=2000),"M18","")))</f>
        <v>M50</v>
      </c>
      <c r="I39" s="6">
        <v>2</v>
      </c>
      <c r="J39" s="7">
        <v>1</v>
      </c>
      <c r="Q39" s="7">
        <v>3786</v>
      </c>
    </row>
    <row r="40" spans="1:17" s="7" customFormat="1" ht="12.75" customHeight="1">
      <c r="A40" s="12">
        <v>33</v>
      </c>
      <c r="B40" s="14">
        <v>30</v>
      </c>
      <c r="C40" s="21" t="s">
        <v>191</v>
      </c>
      <c r="D40" s="14">
        <v>1973</v>
      </c>
      <c r="E40" s="14"/>
      <c r="F40" s="36" t="s">
        <v>457</v>
      </c>
      <c r="G40" s="15"/>
      <c r="H40" s="4" t="str">
        <f>IF(AND(D40&gt;=1900,D40&lt;=1968),"M50",IF(AND(D40&gt;=1969,D40&lt;=1978),"M40",IF(AND(D40&gt;=1979,D40&lt;=2000),"M18","")))</f>
        <v>M40</v>
      </c>
      <c r="I40" s="6">
        <v>11</v>
      </c>
      <c r="J40" s="7">
        <v>1</v>
      </c>
      <c r="Q40" s="7">
        <v>3798</v>
      </c>
    </row>
    <row r="41" spans="1:17" s="7" customFormat="1" ht="12.75" customHeight="1">
      <c r="A41" s="12">
        <v>34</v>
      </c>
      <c r="B41" s="14">
        <v>137</v>
      </c>
      <c r="C41" s="21" t="s">
        <v>223</v>
      </c>
      <c r="D41" s="14">
        <v>1986</v>
      </c>
      <c r="E41" s="14" t="s">
        <v>88</v>
      </c>
      <c r="F41" s="36" t="s">
        <v>458</v>
      </c>
      <c r="G41" s="15"/>
      <c r="H41" s="4" t="str">
        <f>IF(AND(D41&gt;=1900,D41&lt;=1968),"M50",IF(AND(D41&gt;=1969,D41&lt;=1978),"M40",IF(AND(D41&gt;=1979,D41&lt;=2000),"M18","")))</f>
        <v>M18</v>
      </c>
      <c r="I41" s="6">
        <v>20</v>
      </c>
      <c r="J41" s="7">
        <v>1</v>
      </c>
      <c r="Q41" s="7">
        <v>3801</v>
      </c>
    </row>
    <row r="42" spans="1:17" s="7" customFormat="1" ht="12.75" customHeight="1">
      <c r="A42" s="12">
        <v>35</v>
      </c>
      <c r="B42" s="14">
        <v>267</v>
      </c>
      <c r="C42" s="21" t="s">
        <v>258</v>
      </c>
      <c r="D42" s="14">
        <v>1979</v>
      </c>
      <c r="E42" s="14" t="s">
        <v>89</v>
      </c>
      <c r="F42" s="36" t="s">
        <v>460</v>
      </c>
      <c r="G42" s="15"/>
      <c r="H42" s="4" t="str">
        <f>IF(AND(D42&gt;=1900,D42&lt;=1968),"M50",IF(AND(D42&gt;=1969,D42&lt;=1978),"M40",IF(AND(D42&gt;=1979,D42&lt;=2000),"M18","")))</f>
        <v>M18</v>
      </c>
      <c r="I42" s="6">
        <v>21</v>
      </c>
      <c r="J42" s="7">
        <v>1</v>
      </c>
      <c r="Q42" s="7">
        <v>3841</v>
      </c>
    </row>
    <row r="43" spans="1:17" s="7" customFormat="1" ht="12.75" customHeight="1">
      <c r="A43" s="12">
        <v>36</v>
      </c>
      <c r="B43" s="14">
        <v>8</v>
      </c>
      <c r="C43" s="21" t="s">
        <v>184</v>
      </c>
      <c r="D43" s="14">
        <v>1965</v>
      </c>
      <c r="E43" s="14" t="s">
        <v>265</v>
      </c>
      <c r="F43" s="36" t="s">
        <v>461</v>
      </c>
      <c r="G43" s="15"/>
      <c r="H43" s="4" t="str">
        <f>IF(AND(D43&gt;=1900,D43&lt;=1968),"M50",IF(AND(D43&gt;=1969,D43&lt;=1978),"M40",IF(AND(D43&gt;=1979,D43&lt;=2000),"M18","")))</f>
        <v>M50</v>
      </c>
      <c r="I43" s="6">
        <v>3</v>
      </c>
      <c r="J43" s="7">
        <v>1</v>
      </c>
      <c r="Q43" s="7">
        <v>3880</v>
      </c>
    </row>
    <row r="44" spans="1:17" s="7" customFormat="1" ht="12.75" customHeight="1">
      <c r="A44" s="12">
        <v>37</v>
      </c>
      <c r="B44" s="14">
        <v>231</v>
      </c>
      <c r="C44" s="35" t="s">
        <v>248</v>
      </c>
      <c r="D44" s="3">
        <v>1958</v>
      </c>
      <c r="E44" s="3" t="s">
        <v>283</v>
      </c>
      <c r="F44" s="37" t="s">
        <v>462</v>
      </c>
      <c r="G44" s="5"/>
      <c r="H44" s="4" t="str">
        <f>IF(AND(D44&gt;=1900,D44&lt;=1968),"M50",IF(AND(D44&gt;=1969,D44&lt;=1978),"M40",IF(AND(D44&gt;=1979,D44&lt;=2000),"M18","")))</f>
        <v>M50</v>
      </c>
      <c r="I44" s="6">
        <v>4</v>
      </c>
      <c r="J44" s="7">
        <v>1</v>
      </c>
      <c r="Q44" s="7">
        <v>3908</v>
      </c>
    </row>
    <row r="45" spans="1:17" s="7" customFormat="1" ht="12.75" customHeight="1">
      <c r="A45" s="12">
        <v>38</v>
      </c>
      <c r="B45" s="14">
        <v>195</v>
      </c>
      <c r="C45" s="21" t="s">
        <v>240</v>
      </c>
      <c r="D45" s="14">
        <v>1993</v>
      </c>
      <c r="E45" s="14"/>
      <c r="F45" s="36" t="s">
        <v>463</v>
      </c>
      <c r="G45" s="15"/>
      <c r="H45" s="4" t="str">
        <f>IF(AND(D45&gt;=1900,D45&lt;=1968),"M50",IF(AND(D45&gt;=1969,D45&lt;=1978),"M40",IF(AND(D45&gt;=1979,D45&lt;=2000),"M18","")))</f>
        <v>M18</v>
      </c>
      <c r="I45" s="6">
        <v>22</v>
      </c>
      <c r="J45" s="7">
        <v>1</v>
      </c>
      <c r="Q45" s="7">
        <v>3928</v>
      </c>
    </row>
    <row r="46" spans="1:17" s="7" customFormat="1" ht="12.75" customHeight="1">
      <c r="A46" s="12">
        <v>39</v>
      </c>
      <c r="B46" s="14">
        <v>297</v>
      </c>
      <c r="C46" s="21" t="s">
        <v>260</v>
      </c>
      <c r="D46" s="14">
        <v>1960</v>
      </c>
      <c r="E46" s="14" t="s">
        <v>178</v>
      </c>
      <c r="F46" s="36" t="s">
        <v>491</v>
      </c>
      <c r="G46" s="15"/>
      <c r="H46" s="4" t="str">
        <f>IF(AND(D46&gt;=1900,D46&lt;=1968),"M50",IF(AND(D46&gt;=1969,D46&lt;=1978),"M40",IF(AND(D46&gt;=1979,D46&lt;=2000),"M18","")))</f>
        <v>M50</v>
      </c>
      <c r="I46" s="6">
        <v>5</v>
      </c>
      <c r="Q46" s="7">
        <v>3957</v>
      </c>
    </row>
    <row r="47" spans="1:17" s="7" customFormat="1" ht="12.75" customHeight="1">
      <c r="A47" s="12">
        <v>40</v>
      </c>
      <c r="B47" s="14">
        <v>101</v>
      </c>
      <c r="C47" s="21" t="s">
        <v>210</v>
      </c>
      <c r="D47" s="14">
        <v>1991</v>
      </c>
      <c r="E47" s="14"/>
      <c r="F47" s="36" t="s">
        <v>464</v>
      </c>
      <c r="G47" s="15"/>
      <c r="H47" s="4" t="str">
        <f>IF(AND(D47&gt;=1900,D47&lt;=1968),"M50",IF(AND(D47&gt;=1969,D47&lt;=1978),"M40",IF(AND(D47&gt;=1979,D47&lt;=2000),"M18","")))</f>
        <v>M18</v>
      </c>
      <c r="I47" s="6">
        <v>23</v>
      </c>
      <c r="J47" s="7">
        <v>1</v>
      </c>
      <c r="Q47" s="7">
        <v>4016</v>
      </c>
    </row>
    <row r="48" spans="1:17" s="7" customFormat="1" ht="12.75" customHeight="1">
      <c r="A48" s="12">
        <v>41</v>
      </c>
      <c r="B48" s="14">
        <v>85</v>
      </c>
      <c r="C48" s="21" t="s">
        <v>18</v>
      </c>
      <c r="D48" s="14">
        <v>1982</v>
      </c>
      <c r="E48" s="14" t="s">
        <v>171</v>
      </c>
      <c r="F48" s="36" t="s">
        <v>465</v>
      </c>
      <c r="G48" s="15"/>
      <c r="H48" s="4" t="str">
        <f>IF(AND(D48&gt;=1900,D48&lt;=1968),"M50",IF(AND(D48&gt;=1969,D48&lt;=1978),"M40",IF(AND(D48&gt;=1979,D48&lt;=2000),"M18","")))</f>
        <v>M18</v>
      </c>
      <c r="I48" s="6">
        <v>24</v>
      </c>
      <c r="J48" s="7">
        <v>1</v>
      </c>
      <c r="Q48" s="7">
        <v>4056</v>
      </c>
    </row>
    <row r="49" spans="1:17" s="7" customFormat="1" ht="12.75" customHeight="1">
      <c r="A49" s="12">
        <v>42</v>
      </c>
      <c r="B49" s="14">
        <v>124</v>
      </c>
      <c r="C49" s="21" t="s">
        <v>217</v>
      </c>
      <c r="D49" s="14"/>
      <c r="E49" s="14" t="s">
        <v>89</v>
      </c>
      <c r="F49" s="36" t="s">
        <v>467</v>
      </c>
      <c r="G49" s="15"/>
      <c r="H49" s="4">
        <f>IF(AND(D49&gt;=1900,D49&lt;=1968),"M50",IF(AND(D49&gt;=1969,D49&lt;=1978),"M40",IF(AND(D49&gt;=1979,D49&lt;=2000),"M18","")))</f>
      </c>
      <c r="I49" s="6"/>
      <c r="J49" s="7">
        <v>1</v>
      </c>
      <c r="Q49" s="7">
        <v>4238</v>
      </c>
    </row>
    <row r="50" spans="1:17" s="7" customFormat="1" ht="12.75" customHeight="1">
      <c r="A50" s="12">
        <v>43</v>
      </c>
      <c r="B50" s="14">
        <v>52</v>
      </c>
      <c r="C50" s="21" t="s">
        <v>196</v>
      </c>
      <c r="D50" s="14">
        <v>1969</v>
      </c>
      <c r="E50" s="14"/>
      <c r="F50" s="36" t="s">
        <v>470</v>
      </c>
      <c r="G50" s="15"/>
      <c r="H50" s="4" t="str">
        <f>IF(AND(D50&gt;=1900,D50&lt;=1968),"M50",IF(AND(D50&gt;=1969,D50&lt;=1978),"M40",IF(AND(D50&gt;=1979,D50&lt;=2000),"M18","")))</f>
        <v>M40</v>
      </c>
      <c r="I50" s="6">
        <v>12</v>
      </c>
      <c r="J50" s="7">
        <v>1</v>
      </c>
      <c r="Q50" s="7">
        <v>4303</v>
      </c>
    </row>
    <row r="51" spans="1:17" s="7" customFormat="1" ht="12.75" customHeight="1">
      <c r="A51" s="12">
        <v>44</v>
      </c>
      <c r="B51" s="14">
        <v>196</v>
      </c>
      <c r="C51" s="21" t="s">
        <v>241</v>
      </c>
      <c r="D51" s="14">
        <v>1979</v>
      </c>
      <c r="E51" s="14" t="s">
        <v>280</v>
      </c>
      <c r="F51" s="36" t="s">
        <v>471</v>
      </c>
      <c r="G51" s="15"/>
      <c r="H51" s="4" t="str">
        <f>IF(AND(D51&gt;=1900,D51&lt;=1968),"M50",IF(AND(D51&gt;=1969,D51&lt;=1978),"M40",IF(AND(D51&gt;=1979,D51&lt;=2000),"M18","")))</f>
        <v>M18</v>
      </c>
      <c r="I51" s="6">
        <v>25</v>
      </c>
      <c r="J51" s="7">
        <v>1</v>
      </c>
      <c r="Q51" s="7">
        <v>4304</v>
      </c>
    </row>
    <row r="52" spans="1:17" s="7" customFormat="1" ht="12.75" customHeight="1">
      <c r="A52" s="12">
        <v>45</v>
      </c>
      <c r="B52" s="14">
        <v>125</v>
      </c>
      <c r="C52" s="21" t="s">
        <v>218</v>
      </c>
      <c r="D52" s="14">
        <v>1987</v>
      </c>
      <c r="E52" s="14" t="s">
        <v>89</v>
      </c>
      <c r="F52" s="36" t="s">
        <v>472</v>
      </c>
      <c r="G52" s="15"/>
      <c r="H52" s="4" t="str">
        <f>IF(AND(D52&gt;=1900,D52&lt;=1968),"M50",IF(AND(D52&gt;=1969,D52&lt;=1978),"M40",IF(AND(D52&gt;=1979,D52&lt;=2000),"M18","")))</f>
        <v>M18</v>
      </c>
      <c r="I52" s="6">
        <v>26</v>
      </c>
      <c r="J52" s="7">
        <v>1</v>
      </c>
      <c r="Q52" s="7">
        <v>4310</v>
      </c>
    </row>
    <row r="53" spans="1:17" s="7" customFormat="1" ht="12.75" customHeight="1">
      <c r="A53" s="12">
        <v>46</v>
      </c>
      <c r="B53" s="14">
        <v>239</v>
      </c>
      <c r="C53" s="21" t="s">
        <v>253</v>
      </c>
      <c r="D53" s="14">
        <v>1971</v>
      </c>
      <c r="E53" s="14"/>
      <c r="F53" s="36" t="s">
        <v>474</v>
      </c>
      <c r="G53" s="15"/>
      <c r="H53" s="4" t="str">
        <f>IF(AND(D53&gt;=1900,D53&lt;=1968),"M50",IF(AND(D53&gt;=1969,D53&lt;=1978),"M40",IF(AND(D53&gt;=1979,D53&lt;=2000),"M18","")))</f>
        <v>M40</v>
      </c>
      <c r="I53" s="6">
        <v>13</v>
      </c>
      <c r="J53" s="7">
        <v>1</v>
      </c>
      <c r="Q53" s="7">
        <v>4328</v>
      </c>
    </row>
    <row r="54" spans="1:17" s="7" customFormat="1" ht="12.75" customHeight="1">
      <c r="A54" s="12">
        <v>47</v>
      </c>
      <c r="B54" s="14">
        <v>164</v>
      </c>
      <c r="C54" s="21" t="s">
        <v>229</v>
      </c>
      <c r="D54" s="14">
        <v>1963</v>
      </c>
      <c r="E54" s="14" t="s">
        <v>275</v>
      </c>
      <c r="F54" s="36" t="s">
        <v>475</v>
      </c>
      <c r="G54" s="15"/>
      <c r="H54" s="4" t="str">
        <f>IF(AND(D54&gt;=1900,D54&lt;=1968),"M50",IF(AND(D54&gt;=1969,D54&lt;=1978),"M40",IF(AND(D54&gt;=1979,D54&lt;=2000),"M18","")))</f>
        <v>M50</v>
      </c>
      <c r="I54" s="6">
        <v>6</v>
      </c>
      <c r="J54" s="7">
        <v>1</v>
      </c>
      <c r="Q54" s="7">
        <v>4338</v>
      </c>
    </row>
    <row r="55" spans="1:17" s="7" customFormat="1" ht="12.75" customHeight="1">
      <c r="A55" s="12">
        <v>48</v>
      </c>
      <c r="B55" s="14">
        <v>254</v>
      </c>
      <c r="C55" s="21" t="s">
        <v>180</v>
      </c>
      <c r="D55" s="14">
        <v>1977</v>
      </c>
      <c r="E55" s="14" t="s">
        <v>88</v>
      </c>
      <c r="F55" s="36" t="s">
        <v>483</v>
      </c>
      <c r="G55" s="15"/>
      <c r="H55" s="4" t="str">
        <f>IF(AND(D55&gt;=1900,D55&lt;=1968),"M50",IF(AND(D55&gt;=1969,D55&lt;=1978),"M40",IF(AND(D55&gt;=1979,D55&lt;=2000),"M18","")))</f>
        <v>M40</v>
      </c>
      <c r="I55" s="6">
        <v>14</v>
      </c>
      <c r="Q55" s="7">
        <v>4602</v>
      </c>
    </row>
    <row r="56" spans="1:17" s="7" customFormat="1" ht="12.75" customHeight="1">
      <c r="A56" s="12">
        <v>49</v>
      </c>
      <c r="B56" s="14">
        <v>200</v>
      </c>
      <c r="C56" s="21" t="s">
        <v>242</v>
      </c>
      <c r="D56" s="14">
        <v>1983</v>
      </c>
      <c r="E56" s="14" t="s">
        <v>104</v>
      </c>
      <c r="F56" s="36" t="s">
        <v>484</v>
      </c>
      <c r="G56" s="15"/>
      <c r="H56" s="4" t="str">
        <f>IF(AND(D56&gt;=1900,D56&lt;=1968),"M50",IF(AND(D56&gt;=1969,D56&lt;=1978),"M40",IF(AND(D56&gt;=1979,D56&lt;=2000),"M18","")))</f>
        <v>M18</v>
      </c>
      <c r="I56" s="6">
        <v>27</v>
      </c>
      <c r="J56" s="7">
        <v>1</v>
      </c>
      <c r="Q56" s="7">
        <v>4764</v>
      </c>
    </row>
    <row r="57" spans="1:17" s="7" customFormat="1" ht="12.75" customHeight="1">
      <c r="A57" s="12">
        <v>50</v>
      </c>
      <c r="B57" s="14">
        <v>170</v>
      </c>
      <c r="C57" s="21" t="s">
        <v>233</v>
      </c>
      <c r="D57" s="14">
        <v>1969</v>
      </c>
      <c r="E57" s="14" t="s">
        <v>95</v>
      </c>
      <c r="F57" s="36" t="s">
        <v>486</v>
      </c>
      <c r="G57" s="15"/>
      <c r="H57" s="4" t="str">
        <f>IF(AND(D57&gt;=1900,D57&lt;=1968),"M50",IF(AND(D57&gt;=1969,D57&lt;=1978),"M40",IF(AND(D57&gt;=1979,D57&lt;=2000),"M18","")))</f>
        <v>M40</v>
      </c>
      <c r="I57" s="6">
        <v>15</v>
      </c>
      <c r="J57" s="7">
        <v>1</v>
      </c>
      <c r="Q57" s="7">
        <v>4934</v>
      </c>
    </row>
    <row r="58" spans="1:17" s="7" customFormat="1" ht="12.75" customHeight="1">
      <c r="A58" s="12">
        <v>51</v>
      </c>
      <c r="B58" s="14">
        <v>160</v>
      </c>
      <c r="C58" s="21" t="s">
        <v>227</v>
      </c>
      <c r="D58" s="14">
        <v>1982</v>
      </c>
      <c r="E58" s="14"/>
      <c r="F58" s="36" t="s">
        <v>489</v>
      </c>
      <c r="G58" s="15"/>
      <c r="H58" s="4" t="str">
        <f>IF(AND(D58&gt;=1900,D58&lt;=1968),"M50",IF(AND(D58&gt;=1969,D58&lt;=1978),"M40",IF(AND(D58&gt;=1979,D58&lt;=2000),"M18","")))</f>
        <v>M18</v>
      </c>
      <c r="I58" s="6">
        <v>28</v>
      </c>
      <c r="J58" s="7">
        <v>1</v>
      </c>
      <c r="Q58" s="7">
        <v>5310</v>
      </c>
    </row>
    <row r="59" spans="1:17" s="7" customFormat="1" ht="12.75" customHeight="1">
      <c r="A59" s="12">
        <v>52</v>
      </c>
      <c r="B59" s="14">
        <v>120</v>
      </c>
      <c r="C59" s="21" t="s">
        <v>215</v>
      </c>
      <c r="D59" s="14">
        <v>1984</v>
      </c>
      <c r="E59" s="14"/>
      <c r="F59" s="36" t="s">
        <v>490</v>
      </c>
      <c r="G59" s="15"/>
      <c r="H59" s="4" t="str">
        <f>IF(AND(D59&gt;=1900,D59&lt;=1968),"M50",IF(AND(D59&gt;=1969,D59&lt;=1978),"M40",IF(AND(D59&gt;=1979,D59&lt;=2000),"M18","")))</f>
        <v>M18</v>
      </c>
      <c r="I59" s="6">
        <v>29</v>
      </c>
      <c r="J59" s="7">
        <v>1</v>
      </c>
      <c r="Q59" s="7">
        <v>5502</v>
      </c>
    </row>
    <row r="60" spans="1:10" s="7" customFormat="1" ht="12.75" customHeight="1">
      <c r="A60" s="12"/>
      <c r="B60" s="14">
        <v>281</v>
      </c>
      <c r="C60" s="35" t="s">
        <v>218</v>
      </c>
      <c r="D60" s="3">
        <v>1987</v>
      </c>
      <c r="E60" s="3"/>
      <c r="F60" s="37" t="s">
        <v>496</v>
      </c>
      <c r="G60" s="5"/>
      <c r="H60" s="4" t="str">
        <f>IF(AND(D60&gt;=1900,D60&lt;=1968),"M50",IF(AND(D60&gt;=1969,D60&lt;=1978),"M40",IF(AND(D60&gt;=1979,D60&lt;=2000),"M18","")))</f>
        <v>M18</v>
      </c>
      <c r="I60" s="6"/>
      <c r="J60" s="7">
        <v>1</v>
      </c>
    </row>
    <row r="61" spans="1:10" s="7" customFormat="1" ht="12.75" customHeight="1">
      <c r="A61" s="12"/>
      <c r="B61" s="14">
        <v>270</v>
      </c>
      <c r="C61" s="35" t="s">
        <v>259</v>
      </c>
      <c r="D61" s="3">
        <v>1974</v>
      </c>
      <c r="E61" s="3"/>
      <c r="F61" s="37" t="s">
        <v>496</v>
      </c>
      <c r="G61" s="5"/>
      <c r="H61" s="4" t="str">
        <f>IF(AND(D61&gt;=1900,D61&lt;=1968),"M50",IF(AND(D61&gt;=1969,D61&lt;=1978),"M40",IF(AND(D61&gt;=1979,D61&lt;=2000),"M18","")))</f>
        <v>M40</v>
      </c>
      <c r="I61" s="6"/>
      <c r="J61" s="7">
        <v>1</v>
      </c>
    </row>
    <row r="62" spans="1:10" s="7" customFormat="1" ht="12.75" customHeight="1">
      <c r="A62" s="12"/>
      <c r="B62" s="14">
        <v>278</v>
      </c>
      <c r="C62" s="35" t="s">
        <v>166</v>
      </c>
      <c r="D62" s="3">
        <v>1988</v>
      </c>
      <c r="E62" s="3"/>
      <c r="F62" s="37" t="s">
        <v>496</v>
      </c>
      <c r="G62" s="5"/>
      <c r="H62" s="4" t="str">
        <f>IF(AND(D62&gt;=1900,D62&lt;=1968),"M50",IF(AND(D62&gt;=1969,D62&lt;=1978),"M40",IF(AND(D62&gt;=1979,D62&lt;=2000),"M18","")))</f>
        <v>M18</v>
      </c>
      <c r="I62" s="6"/>
      <c r="J62" s="7">
        <v>1</v>
      </c>
    </row>
    <row r="63" spans="1:9" s="7" customFormat="1" ht="12.75" customHeight="1">
      <c r="A63" s="12"/>
      <c r="B63" s="14">
        <v>6</v>
      </c>
      <c r="C63" s="35" t="s">
        <v>182</v>
      </c>
      <c r="D63" s="3">
        <v>1987</v>
      </c>
      <c r="E63" s="3"/>
      <c r="F63" s="37" t="s">
        <v>497</v>
      </c>
      <c r="G63" s="5"/>
      <c r="H63" s="4" t="str">
        <f>IF(AND(D63&gt;=1900,D63&lt;=1968),"M50",IF(AND(D63&gt;=1969,D63&lt;=1978),"M40",IF(AND(D63&gt;=1979,D63&lt;=2000),"M18","")))</f>
        <v>M18</v>
      </c>
      <c r="I63" s="6"/>
    </row>
    <row r="64" spans="1:9" s="7" customFormat="1" ht="12.75" customHeight="1">
      <c r="A64" s="12"/>
      <c r="B64" s="14">
        <v>7</v>
      </c>
      <c r="C64" s="21" t="s">
        <v>183</v>
      </c>
      <c r="D64" s="14">
        <v>1981</v>
      </c>
      <c r="E64" s="14" t="s">
        <v>264</v>
      </c>
      <c r="F64" s="36" t="s">
        <v>497</v>
      </c>
      <c r="G64" s="15"/>
      <c r="H64" s="4" t="str">
        <f>IF(AND(D64&gt;=1900,D64&lt;=1968),"M50",IF(AND(D64&gt;=1969,D64&lt;=1978),"M40",IF(AND(D64&gt;=1979,D64&lt;=2000),"M18","")))</f>
        <v>M18</v>
      </c>
      <c r="I64" s="6"/>
    </row>
    <row r="65" spans="1:9" s="7" customFormat="1" ht="12.75" customHeight="1">
      <c r="A65" s="12"/>
      <c r="B65" s="14">
        <v>10</v>
      </c>
      <c r="C65" s="21" t="s">
        <v>185</v>
      </c>
      <c r="D65" s="14">
        <v>1979</v>
      </c>
      <c r="E65" s="14"/>
      <c r="F65" s="37" t="s">
        <v>497</v>
      </c>
      <c r="G65" s="15"/>
      <c r="H65" s="4" t="str">
        <f>IF(AND(D65&gt;=1900,D65&lt;=1968),"M50",IF(AND(D65&gt;=1969,D65&lt;=1978),"M40",IF(AND(D65&gt;=1979,D65&lt;=2000),"M18","")))</f>
        <v>M18</v>
      </c>
      <c r="I65" s="6"/>
    </row>
    <row r="66" spans="1:9" s="7" customFormat="1" ht="12.75" customHeight="1">
      <c r="A66" s="12"/>
      <c r="B66" s="14">
        <v>11</v>
      </c>
      <c r="C66" s="21" t="s">
        <v>186</v>
      </c>
      <c r="D66" s="14">
        <v>1978</v>
      </c>
      <c r="E66" s="14" t="s">
        <v>266</v>
      </c>
      <c r="F66" s="36" t="s">
        <v>497</v>
      </c>
      <c r="G66" s="15"/>
      <c r="H66" s="4" t="str">
        <f>IF(AND(D66&gt;=1900,D66&lt;=1968),"M50",IF(AND(D66&gt;=1969,D66&lt;=1978),"M40",IF(AND(D66&gt;=1979,D66&lt;=2000),"M18","")))</f>
        <v>M40</v>
      </c>
      <c r="I66" s="6"/>
    </row>
    <row r="67" spans="1:9" s="7" customFormat="1" ht="12.75" customHeight="1">
      <c r="A67" s="12"/>
      <c r="B67" s="14">
        <v>14</v>
      </c>
      <c r="C67" s="21" t="s">
        <v>187</v>
      </c>
      <c r="D67" s="14">
        <v>1955</v>
      </c>
      <c r="E67" s="14"/>
      <c r="F67" s="37" t="s">
        <v>497</v>
      </c>
      <c r="G67" s="15"/>
      <c r="H67" s="4" t="str">
        <f>IF(AND(D67&gt;=1900,D67&lt;=1968),"M50",IF(AND(D67&gt;=1969,D67&lt;=1978),"M40",IF(AND(D67&gt;=1979,D67&lt;=2000),"M18","")))</f>
        <v>M50</v>
      </c>
      <c r="I67" s="6"/>
    </row>
    <row r="68" spans="1:9" s="7" customFormat="1" ht="12.75" customHeight="1">
      <c r="A68" s="12"/>
      <c r="B68" s="14">
        <v>19</v>
      </c>
      <c r="C68" s="21" t="s">
        <v>188</v>
      </c>
      <c r="D68" s="14">
        <v>1988</v>
      </c>
      <c r="E68" s="14"/>
      <c r="F68" s="36" t="s">
        <v>497</v>
      </c>
      <c r="G68" s="15"/>
      <c r="H68" s="4" t="str">
        <f>IF(AND(D68&gt;=1900,D68&lt;=1968),"M50",IF(AND(D68&gt;=1969,D68&lt;=1978),"M40",IF(AND(D68&gt;=1979,D68&lt;=2000),"M18","")))</f>
        <v>M18</v>
      </c>
      <c r="I68" s="6"/>
    </row>
    <row r="69" spans="1:9" s="7" customFormat="1" ht="12.75" customHeight="1">
      <c r="A69" s="12"/>
      <c r="B69" s="14">
        <v>23</v>
      </c>
      <c r="C69" s="21" t="s">
        <v>189</v>
      </c>
      <c r="D69" s="14">
        <v>1989</v>
      </c>
      <c r="E69" s="14"/>
      <c r="F69" s="37" t="s">
        <v>497</v>
      </c>
      <c r="G69" s="15"/>
      <c r="H69" s="4" t="str">
        <f>IF(AND(D69&gt;=1900,D69&lt;=1968),"M50",IF(AND(D69&gt;=1969,D69&lt;=1978),"M40",IF(AND(D69&gt;=1979,D69&lt;=2000),"M18","")))</f>
        <v>M18</v>
      </c>
      <c r="I69" s="6"/>
    </row>
    <row r="70" spans="1:9" s="7" customFormat="1" ht="12.75" customHeight="1">
      <c r="A70" s="12"/>
      <c r="B70" s="14">
        <v>33</v>
      </c>
      <c r="C70" s="21" t="s">
        <v>192</v>
      </c>
      <c r="D70" s="14">
        <v>1983</v>
      </c>
      <c r="E70" s="14" t="s">
        <v>267</v>
      </c>
      <c r="F70" s="36" t="s">
        <v>497</v>
      </c>
      <c r="G70" s="15"/>
      <c r="H70" s="4" t="str">
        <f>IF(AND(D70&gt;=1900,D70&lt;=1968),"M50",IF(AND(D70&gt;=1969,D70&lt;=1978),"M40",IF(AND(D70&gt;=1979,D70&lt;=2000),"M18","")))</f>
        <v>M18</v>
      </c>
      <c r="I70" s="6"/>
    </row>
    <row r="71" spans="1:9" s="7" customFormat="1" ht="12.75" customHeight="1">
      <c r="A71" s="12"/>
      <c r="B71" s="14">
        <v>44</v>
      </c>
      <c r="C71" s="21" t="s">
        <v>195</v>
      </c>
      <c r="D71" s="14">
        <v>1981</v>
      </c>
      <c r="E71" s="14" t="s">
        <v>269</v>
      </c>
      <c r="F71" s="37" t="s">
        <v>497</v>
      </c>
      <c r="G71" s="15"/>
      <c r="H71" s="4" t="str">
        <f>IF(AND(D71&gt;=1900,D71&lt;=1968),"M50",IF(AND(D71&gt;=1969,D71&lt;=1978),"M40",IF(AND(D71&gt;=1979,D71&lt;=2000),"M18","")))</f>
        <v>M18</v>
      </c>
      <c r="I71" s="6"/>
    </row>
    <row r="72" spans="1:9" s="7" customFormat="1" ht="12.75" customHeight="1">
      <c r="A72" s="12"/>
      <c r="B72" s="14">
        <v>53</v>
      </c>
      <c r="C72" s="21" t="s">
        <v>197</v>
      </c>
      <c r="D72" s="14"/>
      <c r="E72" s="14" t="s">
        <v>94</v>
      </c>
      <c r="F72" s="36" t="s">
        <v>497</v>
      </c>
      <c r="G72" s="15"/>
      <c r="H72" s="4">
        <f>IF(AND(D72&gt;=1900,D72&lt;=1968),"M50",IF(AND(D72&gt;=1969,D72&lt;=1978),"M40",IF(AND(D72&gt;=1979,D72&lt;=2000),"M18","")))</f>
      </c>
      <c r="I72" s="6"/>
    </row>
    <row r="73" spans="1:9" s="7" customFormat="1" ht="12.75" customHeight="1">
      <c r="A73" s="12"/>
      <c r="B73" s="14">
        <v>63</v>
      </c>
      <c r="C73" s="21" t="s">
        <v>199</v>
      </c>
      <c r="D73" s="14">
        <v>1971</v>
      </c>
      <c r="E73" s="14" t="s">
        <v>94</v>
      </c>
      <c r="F73" s="37" t="s">
        <v>497</v>
      </c>
      <c r="G73" s="15"/>
      <c r="H73" s="4" t="str">
        <f>IF(AND(D73&gt;=1900,D73&lt;=1968),"M50",IF(AND(D73&gt;=1969,D73&lt;=1978),"M40",IF(AND(D73&gt;=1979,D73&lt;=2000),"M18","")))</f>
        <v>M40</v>
      </c>
      <c r="I73" s="6"/>
    </row>
    <row r="74" spans="1:9" s="7" customFormat="1" ht="12.75" customHeight="1">
      <c r="A74" s="12"/>
      <c r="B74" s="14">
        <v>72</v>
      </c>
      <c r="C74" s="21" t="s">
        <v>203</v>
      </c>
      <c r="D74" s="14">
        <v>1986</v>
      </c>
      <c r="E74" s="14"/>
      <c r="F74" s="36" t="s">
        <v>497</v>
      </c>
      <c r="G74" s="15"/>
      <c r="H74" s="4" t="str">
        <f>IF(AND(D74&gt;=1900,D74&lt;=1968),"M50",IF(AND(D74&gt;=1969,D74&lt;=1978),"M40",IF(AND(D74&gt;=1979,D74&lt;=2000),"M18","")))</f>
        <v>M18</v>
      </c>
      <c r="I74" s="6"/>
    </row>
    <row r="75" spans="1:9" s="7" customFormat="1" ht="12.75" customHeight="1">
      <c r="A75" s="12"/>
      <c r="B75" s="14">
        <v>79</v>
      </c>
      <c r="C75" s="21" t="s">
        <v>205</v>
      </c>
      <c r="D75" s="14">
        <v>1989</v>
      </c>
      <c r="E75" s="14"/>
      <c r="F75" s="37" t="s">
        <v>497</v>
      </c>
      <c r="G75" s="15"/>
      <c r="H75" s="4" t="str">
        <f>IF(AND(D75&gt;=1900,D75&lt;=1968),"M50",IF(AND(D75&gt;=1969,D75&lt;=1978),"M40",IF(AND(D75&gt;=1979,D75&lt;=2000),"M18","")))</f>
        <v>M18</v>
      </c>
      <c r="I75" s="6"/>
    </row>
    <row r="76" spans="1:9" s="7" customFormat="1" ht="12.75" customHeight="1">
      <c r="A76" s="12"/>
      <c r="B76" s="14">
        <v>82</v>
      </c>
      <c r="C76" s="21" t="s">
        <v>206</v>
      </c>
      <c r="D76" s="14">
        <v>1976</v>
      </c>
      <c r="E76" s="14" t="s">
        <v>97</v>
      </c>
      <c r="F76" s="36" t="s">
        <v>497</v>
      </c>
      <c r="G76" s="15"/>
      <c r="H76" s="4" t="str">
        <f>IF(AND(D76&gt;=1900,D76&lt;=1968),"M50",IF(AND(D76&gt;=1969,D76&lt;=1978),"M40",IF(AND(D76&gt;=1979,D76&lt;=2000),"M18","")))</f>
        <v>M40</v>
      </c>
      <c r="I76" s="6"/>
    </row>
    <row r="77" spans="1:9" s="7" customFormat="1" ht="12.75" customHeight="1">
      <c r="A77" s="12"/>
      <c r="B77" s="14">
        <v>103</v>
      </c>
      <c r="C77" s="21" t="s">
        <v>211</v>
      </c>
      <c r="D77" s="14">
        <v>1979</v>
      </c>
      <c r="E77" s="14"/>
      <c r="F77" s="37" t="s">
        <v>497</v>
      </c>
      <c r="G77" s="15"/>
      <c r="H77" s="4" t="str">
        <f>IF(AND(D77&gt;=1900,D77&lt;=1968),"M50",IF(AND(D77&gt;=1969,D77&lt;=1978),"M40",IF(AND(D77&gt;=1979,D77&lt;=2000),"M18","")))</f>
        <v>M18</v>
      </c>
      <c r="I77" s="6"/>
    </row>
    <row r="78" spans="1:9" s="7" customFormat="1" ht="12.75" customHeight="1">
      <c r="A78" s="12"/>
      <c r="B78" s="14">
        <v>110</v>
      </c>
      <c r="C78" s="21" t="s">
        <v>212</v>
      </c>
      <c r="D78" s="14">
        <v>1965</v>
      </c>
      <c r="E78" s="14"/>
      <c r="F78" s="36" t="s">
        <v>497</v>
      </c>
      <c r="G78" s="15"/>
      <c r="H78" s="4" t="str">
        <f>IF(AND(D78&gt;=1900,D78&lt;=1968),"M50",IF(AND(D78&gt;=1969,D78&lt;=1978),"M40",IF(AND(D78&gt;=1979,D78&lt;=2000),"M18","")))</f>
        <v>M50</v>
      </c>
      <c r="I78" s="6"/>
    </row>
    <row r="79" spans="1:9" s="7" customFormat="1" ht="12.75" customHeight="1">
      <c r="A79" s="12"/>
      <c r="B79" s="14">
        <v>115</v>
      </c>
      <c r="C79" s="21" t="s">
        <v>213</v>
      </c>
      <c r="D79" s="14">
        <v>1984</v>
      </c>
      <c r="E79" s="14" t="s">
        <v>272</v>
      </c>
      <c r="F79" s="37" t="s">
        <v>497</v>
      </c>
      <c r="G79" s="15"/>
      <c r="H79" s="4" t="str">
        <f>IF(AND(D79&gt;=1900,D79&lt;=1968),"M50",IF(AND(D79&gt;=1969,D79&lt;=1978),"M40",IF(AND(D79&gt;=1979,D79&lt;=2000),"M18","")))</f>
        <v>M18</v>
      </c>
      <c r="I79" s="6"/>
    </row>
    <row r="80" spans="1:9" s="7" customFormat="1" ht="12.75" customHeight="1">
      <c r="A80" s="12"/>
      <c r="B80" s="14">
        <v>117</v>
      </c>
      <c r="C80" s="21" t="s">
        <v>214</v>
      </c>
      <c r="D80" s="14">
        <v>1970</v>
      </c>
      <c r="E80" s="14" t="s">
        <v>273</v>
      </c>
      <c r="F80" s="36" t="s">
        <v>497</v>
      </c>
      <c r="G80" s="15"/>
      <c r="H80" s="4" t="str">
        <f>IF(AND(D80&gt;=1900,D80&lt;=1968),"M50",IF(AND(D80&gt;=1969,D80&lt;=1978),"M40",IF(AND(D80&gt;=1979,D80&lt;=2000),"M18","")))</f>
        <v>M40</v>
      </c>
      <c r="I80" s="6"/>
    </row>
    <row r="81" spans="1:9" s="7" customFormat="1" ht="12.75" customHeight="1">
      <c r="A81" s="12"/>
      <c r="B81" s="14">
        <v>129</v>
      </c>
      <c r="C81" s="21" t="s">
        <v>220</v>
      </c>
      <c r="D81" s="14"/>
      <c r="E81" s="14" t="s">
        <v>89</v>
      </c>
      <c r="F81" s="37" t="s">
        <v>497</v>
      </c>
      <c r="G81" s="15"/>
      <c r="H81" s="4">
        <f>IF(AND(D81&gt;=1900,D81&lt;=1968),"M50",IF(AND(D81&gt;=1969,D81&lt;=1978),"M40",IF(AND(D81&gt;=1979,D81&lt;=2000),"M18","")))</f>
      </c>
      <c r="I81" s="6"/>
    </row>
    <row r="82" spans="1:9" s="7" customFormat="1" ht="12.75" customHeight="1">
      <c r="A82" s="12"/>
      <c r="B82" s="14">
        <v>151</v>
      </c>
      <c r="C82" s="21" t="s">
        <v>226</v>
      </c>
      <c r="D82" s="14">
        <v>1974</v>
      </c>
      <c r="E82" s="14" t="s">
        <v>273</v>
      </c>
      <c r="F82" s="36" t="s">
        <v>497</v>
      </c>
      <c r="G82" s="15"/>
      <c r="H82" s="4" t="str">
        <f>IF(AND(D82&gt;=1900,D82&lt;=1968),"M50",IF(AND(D82&gt;=1969,D82&lt;=1978),"M40",IF(AND(D82&gt;=1979,D82&lt;=2000),"M18","")))</f>
        <v>M40</v>
      </c>
      <c r="I82" s="6"/>
    </row>
    <row r="83" spans="1:9" s="7" customFormat="1" ht="12.75" customHeight="1">
      <c r="A83" s="12"/>
      <c r="B83" s="14">
        <v>162</v>
      </c>
      <c r="C83" s="21" t="s">
        <v>228</v>
      </c>
      <c r="D83" s="14">
        <v>1984</v>
      </c>
      <c r="E83" s="14" t="s">
        <v>274</v>
      </c>
      <c r="F83" s="37" t="s">
        <v>497</v>
      </c>
      <c r="G83" s="15"/>
      <c r="H83" s="4" t="str">
        <f>IF(AND(D83&gt;=1900,D83&lt;=1968),"M50",IF(AND(D83&gt;=1969,D83&lt;=1978),"M40",IF(AND(D83&gt;=1979,D83&lt;=2000),"M18","")))</f>
        <v>M18</v>
      </c>
      <c r="I83" s="6"/>
    </row>
    <row r="84" spans="1:9" s="7" customFormat="1" ht="12.75" customHeight="1">
      <c r="A84" s="12"/>
      <c r="B84" s="14">
        <v>166</v>
      </c>
      <c r="C84" s="21" t="s">
        <v>231</v>
      </c>
      <c r="D84" s="14">
        <v>1983</v>
      </c>
      <c r="E84" s="14"/>
      <c r="F84" s="36" t="s">
        <v>497</v>
      </c>
      <c r="G84" s="15"/>
      <c r="H84" s="4" t="str">
        <f>IF(AND(D84&gt;=1900,D84&lt;=1968),"M50",IF(AND(D84&gt;=1969,D84&lt;=1978),"M40",IF(AND(D84&gt;=1979,D84&lt;=2000),"M18","")))</f>
        <v>M18</v>
      </c>
      <c r="I84" s="6"/>
    </row>
    <row r="85" spans="1:9" s="7" customFormat="1" ht="12.75" customHeight="1">
      <c r="A85" s="12"/>
      <c r="B85" s="14">
        <v>188</v>
      </c>
      <c r="C85" s="21" t="s">
        <v>237</v>
      </c>
      <c r="D85" s="14">
        <v>1987</v>
      </c>
      <c r="E85" s="14" t="s">
        <v>277</v>
      </c>
      <c r="F85" s="37" t="s">
        <v>497</v>
      </c>
      <c r="G85" s="15"/>
      <c r="H85" s="4" t="str">
        <f>IF(AND(D85&gt;=1900,D85&lt;=1968),"M50",IF(AND(D85&gt;=1969,D85&lt;=1978),"M40",IF(AND(D85&gt;=1979,D85&lt;=2000),"M18","")))</f>
        <v>M18</v>
      </c>
      <c r="I85" s="6"/>
    </row>
    <row r="86" spans="1:9" s="7" customFormat="1" ht="12.75" customHeight="1">
      <c r="A86" s="12"/>
      <c r="B86" s="14">
        <v>189</v>
      </c>
      <c r="C86" s="21" t="s">
        <v>238</v>
      </c>
      <c r="D86" s="14">
        <v>1965</v>
      </c>
      <c r="E86" s="14" t="s">
        <v>278</v>
      </c>
      <c r="F86" s="36" t="s">
        <v>497</v>
      </c>
      <c r="G86" s="15"/>
      <c r="H86" s="4" t="str">
        <f>IF(AND(D86&gt;=1900,D86&lt;=1968),"M50",IF(AND(D86&gt;=1969,D86&lt;=1978),"M40",IF(AND(D86&gt;=1979,D86&lt;=2000),"M18","")))</f>
        <v>M50</v>
      </c>
      <c r="I86" s="6"/>
    </row>
    <row r="87" spans="1:9" s="7" customFormat="1" ht="12.75" customHeight="1">
      <c r="A87" s="12"/>
      <c r="B87" s="14">
        <v>194</v>
      </c>
      <c r="C87" s="21" t="s">
        <v>239</v>
      </c>
      <c r="D87" s="14">
        <v>1982</v>
      </c>
      <c r="E87" s="14" t="s">
        <v>279</v>
      </c>
      <c r="F87" s="37" t="s">
        <v>497</v>
      </c>
      <c r="G87" s="15"/>
      <c r="H87" s="4" t="str">
        <f>IF(AND(D87&gt;=1900,D87&lt;=1968),"M50",IF(AND(D87&gt;=1969,D87&lt;=1978),"M40",IF(AND(D87&gt;=1979,D87&lt;=2000),"M18","")))</f>
        <v>M18</v>
      </c>
      <c r="I87" s="6"/>
    </row>
    <row r="88" spans="1:9" s="7" customFormat="1" ht="12.75" customHeight="1">
      <c r="A88" s="12"/>
      <c r="B88" s="14">
        <v>221</v>
      </c>
      <c r="C88" s="21" t="s">
        <v>245</v>
      </c>
      <c r="D88" s="14">
        <v>1991</v>
      </c>
      <c r="E88" s="14"/>
      <c r="F88" s="36" t="s">
        <v>497</v>
      </c>
      <c r="G88" s="15"/>
      <c r="H88" s="4" t="str">
        <f>IF(AND(D88&gt;=1900,D88&lt;=1968),"M50",IF(AND(D88&gt;=1969,D88&lt;=1978),"M40",IF(AND(D88&gt;=1979,D88&lt;=2000),"M18","")))</f>
        <v>M18</v>
      </c>
      <c r="I88" s="6"/>
    </row>
    <row r="89" spans="1:9" s="7" customFormat="1" ht="12.75" customHeight="1">
      <c r="A89" s="12"/>
      <c r="B89" s="14">
        <v>230</v>
      </c>
      <c r="C89" s="35" t="s">
        <v>247</v>
      </c>
      <c r="D89" s="3">
        <v>1971</v>
      </c>
      <c r="E89" s="3"/>
      <c r="F89" s="37" t="s">
        <v>497</v>
      </c>
      <c r="G89" s="5"/>
      <c r="H89" s="4" t="str">
        <f>IF(AND(D89&gt;=1900,D89&lt;=1968),"M50",IF(AND(D89&gt;=1969,D89&lt;=1978),"M40",IF(AND(D89&gt;=1979,D89&lt;=2000),"M18","")))</f>
        <v>M40</v>
      </c>
      <c r="I89" s="6"/>
    </row>
    <row r="90" spans="1:9" s="7" customFormat="1" ht="12.75" customHeight="1">
      <c r="A90" s="12"/>
      <c r="B90" s="14">
        <v>232</v>
      </c>
      <c r="C90" s="21" t="s">
        <v>249</v>
      </c>
      <c r="D90" s="14">
        <v>1982</v>
      </c>
      <c r="E90" s="14" t="s">
        <v>284</v>
      </c>
      <c r="F90" s="36" t="s">
        <v>497</v>
      </c>
      <c r="G90" s="15"/>
      <c r="H90" s="4" t="str">
        <f>IF(AND(D90&gt;=1900,D90&lt;=1968),"M50",IF(AND(D90&gt;=1969,D90&lt;=1978),"M40",IF(AND(D90&gt;=1979,D90&lt;=2000),"M18","")))</f>
        <v>M18</v>
      </c>
      <c r="I90" s="6"/>
    </row>
    <row r="91" spans="1:9" s="7" customFormat="1" ht="12.75" customHeight="1">
      <c r="A91" s="12"/>
      <c r="B91" s="14">
        <v>238</v>
      </c>
      <c r="C91" s="21" t="s">
        <v>252</v>
      </c>
      <c r="D91" s="14">
        <v>1985</v>
      </c>
      <c r="E91" s="14" t="s">
        <v>285</v>
      </c>
      <c r="F91" s="37" t="s">
        <v>497</v>
      </c>
      <c r="G91" s="15"/>
      <c r="H91" s="4" t="str">
        <f>IF(AND(D91&gt;=1900,D91&lt;=1968),"M50",IF(AND(D91&gt;=1969,D91&lt;=1978),"M40",IF(AND(D91&gt;=1979,D91&lt;=2000),"M18","")))</f>
        <v>M18</v>
      </c>
      <c r="I91" s="6"/>
    </row>
    <row r="92" spans="1:9" s="7" customFormat="1" ht="12.75" customHeight="1">
      <c r="A92" s="12"/>
      <c r="B92" s="14">
        <v>253</v>
      </c>
      <c r="C92" s="35" t="s">
        <v>255</v>
      </c>
      <c r="D92" s="3">
        <v>1977</v>
      </c>
      <c r="E92" s="3"/>
      <c r="F92" s="36" t="s">
        <v>497</v>
      </c>
      <c r="G92" s="5"/>
      <c r="H92" s="4" t="str">
        <f>IF(AND(D92&gt;=1900,D92&lt;=1968),"M50",IF(AND(D92&gt;=1969,D92&lt;=1978),"M40",IF(AND(D92&gt;=1979,D92&lt;=2000),"M18","")))</f>
        <v>M40</v>
      </c>
      <c r="I92" s="6"/>
    </row>
    <row r="93" spans="1:9" s="7" customFormat="1" ht="12.75" customHeight="1">
      <c r="A93" s="12"/>
      <c r="B93" s="14">
        <v>263</v>
      </c>
      <c r="C93" s="21" t="s">
        <v>257</v>
      </c>
      <c r="D93" s="14"/>
      <c r="E93" s="14" t="s">
        <v>89</v>
      </c>
      <c r="F93" s="37" t="s">
        <v>497</v>
      </c>
      <c r="G93" s="15"/>
      <c r="H93" s="4">
        <f>IF(AND(D93&gt;=1900,D93&lt;=1968),"M50",IF(AND(D93&gt;=1969,D93&lt;=1978),"M40",IF(AND(D93&gt;=1979,D93&lt;=2000),"M18","")))</f>
      </c>
      <c r="I93" s="6"/>
    </row>
    <row r="94" spans="1:9" s="7" customFormat="1" ht="12.75" customHeight="1">
      <c r="A94" s="12"/>
      <c r="B94" s="14">
        <v>265</v>
      </c>
      <c r="C94" s="21" t="s">
        <v>259</v>
      </c>
      <c r="D94" s="14">
        <v>1973</v>
      </c>
      <c r="E94" s="14" t="s">
        <v>178</v>
      </c>
      <c r="F94" s="36" t="s">
        <v>497</v>
      </c>
      <c r="G94" s="15"/>
      <c r="H94" s="4" t="str">
        <f>IF(AND(D94&gt;=1900,D94&lt;=1968),"M50",IF(AND(D94&gt;=1969,D94&lt;=1978),"M40",IF(AND(D94&gt;=1979,D94&lt;=2000),"M18","")))</f>
        <v>M40</v>
      </c>
      <c r="I94" s="6"/>
    </row>
    <row r="95" spans="1:9" s="7" customFormat="1" ht="12.75" customHeight="1">
      <c r="A95" s="12"/>
      <c r="B95" s="14"/>
      <c r="C95" s="21" t="s">
        <v>261</v>
      </c>
      <c r="D95" s="14">
        <v>1969</v>
      </c>
      <c r="E95" s="14" t="s">
        <v>177</v>
      </c>
      <c r="F95" s="37" t="s">
        <v>497</v>
      </c>
      <c r="G95" s="15"/>
      <c r="H95" s="4" t="str">
        <f>IF(AND(D95&gt;=1900,D95&lt;=1968),"M50",IF(AND(D95&gt;=1969,D95&lt;=1978),"M40",IF(AND(D95&gt;=1979,D95&lt;=2000),"M18","")))</f>
        <v>M40</v>
      </c>
      <c r="I95" s="6"/>
    </row>
    <row r="96" spans="1:9" s="7" customFormat="1" ht="12.75" customHeight="1">
      <c r="A96" s="12"/>
      <c r="B96" s="14"/>
      <c r="C96" s="35" t="s">
        <v>129</v>
      </c>
      <c r="D96" s="3">
        <v>1967</v>
      </c>
      <c r="E96" s="3" t="s">
        <v>101</v>
      </c>
      <c r="F96" s="36" t="s">
        <v>497</v>
      </c>
      <c r="G96" s="5"/>
      <c r="H96" s="4" t="str">
        <f>IF(AND(D96&gt;=1900,D96&lt;=1968),"M50",IF(AND(D96&gt;=1969,D96&lt;=1978),"M40",IF(AND(D96&gt;=1979,D96&lt;=2000),"M18","")))</f>
        <v>M50</v>
      </c>
      <c r="I96" s="6"/>
    </row>
  </sheetData>
  <sheetProtection formatCells="0" formatColumns="0" formatRows="0" insertColumns="0" insertRows="0" insertHyperlinks="0" deleteColumns="0" deleteRows="0" selectLockedCells="1" sort="0" autoFilter="0" pivotTables="0"/>
  <autoFilter ref="A6:I96"/>
  <mergeCells count="12">
    <mergeCell ref="H6:H7"/>
    <mergeCell ref="I6:I7"/>
    <mergeCell ref="A1:I2"/>
    <mergeCell ref="A3:I3"/>
    <mergeCell ref="A4:I4"/>
    <mergeCell ref="A5:I5"/>
    <mergeCell ref="A6:A7"/>
    <mergeCell ref="B6:B7"/>
    <mergeCell ref="C6:C7"/>
    <mergeCell ref="D6:D7"/>
    <mergeCell ref="F6:F7"/>
    <mergeCell ref="G6:G7"/>
  </mergeCells>
  <conditionalFormatting sqref="B3:B65536">
    <cfRule type="duplicateValues" priority="2" dxfId="8" stopIfTrue="1">
      <formula>AND(COUNTIF($B$3:$B$65536,B3)&gt;1,NOT(ISBLANK(B3)))</formula>
    </cfRule>
  </conditionalFormatting>
  <conditionalFormatting sqref="B1:B2">
    <cfRule type="duplicateValues" priority="1" dxfId="8" stopIfTrue="1">
      <formula>AND(COUNTIF($B$1:$B$2,B1)&gt;1,NOT(ISBLANK(B1)))</formula>
    </cfRule>
  </conditionalFormatting>
  <printOptions horizontalCentered="1"/>
  <pageMargins left="0" right="0" top="0.3937007874015748" bottom="0.5905511811023623" header="0.11811023622047245" footer="0.196850393700787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6"/>
  <dimension ref="A1:Q48"/>
  <sheetViews>
    <sheetView tabSelected="1" zoomScale="107" zoomScaleNormal="107" zoomScalePageLayoutView="0" workbookViewId="0" topLeftCell="A2">
      <selection activeCell="L26" sqref="L26"/>
    </sheetView>
  </sheetViews>
  <sheetFormatPr defaultColWidth="4.140625" defaultRowHeight="12.75" customHeight="1"/>
  <cols>
    <col min="1" max="1" width="4.28125" style="11" customWidth="1"/>
    <col min="2" max="2" width="3.57421875" style="16" customWidth="1"/>
    <col min="3" max="3" width="27.57421875" style="29" bestFit="1" customWidth="1"/>
    <col min="4" max="4" width="4.421875" style="9" customWidth="1"/>
    <col min="5" max="5" width="15.8515625" style="9" bestFit="1" customWidth="1"/>
    <col min="6" max="6" width="6.8515625" style="24" customWidth="1"/>
    <col min="7" max="7" width="4.140625" style="10" customWidth="1"/>
    <col min="8" max="8" width="4.00390625" style="16" customWidth="1"/>
    <col min="9" max="9" width="5.421875" style="39" customWidth="1"/>
    <col min="10" max="10" width="9.140625" style="22" hidden="1" customWidth="1"/>
    <col min="11" max="16" width="9.140625" style="22" customWidth="1"/>
    <col min="17" max="17" width="9.140625" style="22" hidden="1" customWidth="1"/>
    <col min="18" max="229" width="9.140625" style="22" customWidth="1"/>
    <col min="230" max="230" width="3.8515625" style="22" customWidth="1"/>
    <col min="231" max="231" width="4.8515625" style="22" customWidth="1"/>
    <col min="232" max="232" width="26.28125" style="22" customWidth="1"/>
    <col min="233" max="233" width="4.421875" style="22" customWidth="1"/>
    <col min="234" max="234" width="4.57421875" style="22" customWidth="1"/>
    <col min="235" max="235" width="18.57421875" style="22" customWidth="1"/>
    <col min="236" max="236" width="16.57421875" style="22" customWidth="1"/>
    <col min="237" max="238" width="15.7109375" style="22" customWidth="1"/>
    <col min="239" max="16384" width="4.140625" style="22" customWidth="1"/>
  </cols>
  <sheetData>
    <row r="1" spans="1:9" ht="20.25" customHeight="1">
      <c r="A1" s="61" t="s">
        <v>492</v>
      </c>
      <c r="B1" s="61"/>
      <c r="C1" s="61"/>
      <c r="D1" s="61"/>
      <c r="E1" s="61"/>
      <c r="F1" s="61"/>
      <c r="G1" s="61"/>
      <c r="H1" s="61"/>
      <c r="I1" s="61"/>
    </row>
    <row r="2" spans="1:9" ht="18" customHeight="1">
      <c r="A2" s="61"/>
      <c r="B2" s="61"/>
      <c r="C2" s="61"/>
      <c r="D2" s="61"/>
      <c r="E2" s="61"/>
      <c r="F2" s="61"/>
      <c r="G2" s="61"/>
      <c r="H2" s="61"/>
      <c r="I2" s="61"/>
    </row>
    <row r="3" spans="1:9" ht="18" customHeight="1">
      <c r="A3" s="62" t="s">
        <v>6</v>
      </c>
      <c r="B3" s="62"/>
      <c r="C3" s="62"/>
      <c r="D3" s="62"/>
      <c r="E3" s="62"/>
      <c r="F3" s="62"/>
      <c r="G3" s="62"/>
      <c r="H3" s="62"/>
      <c r="I3" s="62"/>
    </row>
    <row r="4" spans="1:9" ht="17.25" customHeight="1">
      <c r="A4" s="62" t="s">
        <v>29</v>
      </c>
      <c r="B4" s="62"/>
      <c r="C4" s="62"/>
      <c r="D4" s="62"/>
      <c r="E4" s="62"/>
      <c r="F4" s="62"/>
      <c r="G4" s="62"/>
      <c r="H4" s="62"/>
      <c r="I4" s="62"/>
    </row>
    <row r="5" spans="1:9" s="25" customFormat="1" ht="13.5" customHeight="1">
      <c r="A5" s="66"/>
      <c r="B5" s="66"/>
      <c r="C5" s="66"/>
      <c r="D5" s="66"/>
      <c r="E5" s="66"/>
      <c r="F5" s="66"/>
      <c r="G5" s="66"/>
      <c r="H5" s="66"/>
      <c r="I5" s="66"/>
    </row>
    <row r="6" spans="1:9" s="23" customFormat="1" ht="7.5" customHeight="1">
      <c r="A6" s="59" t="s">
        <v>5</v>
      </c>
      <c r="B6" s="55" t="s">
        <v>0</v>
      </c>
      <c r="C6" s="55" t="s">
        <v>1</v>
      </c>
      <c r="D6" s="57" t="s">
        <v>2</v>
      </c>
      <c r="E6" s="57" t="s">
        <v>87</v>
      </c>
      <c r="F6" s="65" t="s">
        <v>8</v>
      </c>
      <c r="G6" s="53" t="s">
        <v>3</v>
      </c>
      <c r="H6" s="53" t="s">
        <v>4</v>
      </c>
      <c r="I6" s="63" t="s">
        <v>10</v>
      </c>
    </row>
    <row r="7" spans="1:9" s="23" customFormat="1" ht="7.5" customHeight="1">
      <c r="A7" s="60"/>
      <c r="B7" s="56"/>
      <c r="C7" s="56"/>
      <c r="D7" s="58"/>
      <c r="E7" s="58"/>
      <c r="F7" s="58"/>
      <c r="G7" s="54"/>
      <c r="H7" s="54"/>
      <c r="I7" s="64"/>
    </row>
    <row r="8" spans="1:17" s="26" customFormat="1" ht="12.75" customHeight="1">
      <c r="A8" s="28">
        <v>1</v>
      </c>
      <c r="B8" s="45">
        <v>275</v>
      </c>
      <c r="C8" s="41" t="s">
        <v>316</v>
      </c>
      <c r="D8" s="42">
        <v>1993</v>
      </c>
      <c r="E8" s="42" t="s">
        <v>94</v>
      </c>
      <c r="F8" s="43" t="s">
        <v>422</v>
      </c>
      <c r="G8" s="67" t="s">
        <v>179</v>
      </c>
      <c r="H8" s="27" t="str">
        <f>IF(AND(D8&gt;=1900,D8&lt;=1968),"Ж50",IF(AND(D8&gt;=1969,D8&lt;=1978),"Ж40",IF(AND(D8&gt;=1979,D8&lt;=2000),"Ж18","")))</f>
        <v>Ж18</v>
      </c>
      <c r="I8" s="38">
        <v>1</v>
      </c>
      <c r="J8" s="26">
        <v>1</v>
      </c>
      <c r="Q8" s="26">
        <v>3029</v>
      </c>
    </row>
    <row r="9" spans="1:17" s="26" customFormat="1" ht="12.75" customHeight="1">
      <c r="A9" s="12">
        <v>2</v>
      </c>
      <c r="B9" s="19">
        <v>277</v>
      </c>
      <c r="C9" s="21" t="s">
        <v>344</v>
      </c>
      <c r="D9" s="14">
        <v>1998</v>
      </c>
      <c r="E9" s="14"/>
      <c r="F9" s="36" t="s">
        <v>429</v>
      </c>
      <c r="G9" s="48"/>
      <c r="H9" s="27" t="str">
        <f aca="true" t="shared" si="0" ref="H9:H48">IF(AND(D9&gt;=1900,D9&lt;=1968),"Ж50",IF(AND(D9&gt;=1969,D9&lt;=1978),"Ж40",IF(AND(D9&gt;=1979,D9&lt;=2000),"Ж18","")))</f>
        <v>Ж18</v>
      </c>
      <c r="I9" s="38">
        <v>2</v>
      </c>
      <c r="J9" s="26">
        <v>1</v>
      </c>
      <c r="Q9" s="26">
        <v>3213</v>
      </c>
    </row>
    <row r="10" spans="1:17" s="26" customFormat="1" ht="12.75" customHeight="1">
      <c r="A10" s="28">
        <v>3</v>
      </c>
      <c r="B10" s="45">
        <v>294</v>
      </c>
      <c r="C10" s="35" t="s">
        <v>322</v>
      </c>
      <c r="D10" s="3">
        <v>1997</v>
      </c>
      <c r="E10" s="3"/>
      <c r="F10" s="37" t="s">
        <v>430</v>
      </c>
      <c r="G10" s="67" t="s">
        <v>179</v>
      </c>
      <c r="H10" s="27" t="str">
        <f t="shared" si="0"/>
        <v>Ж18</v>
      </c>
      <c r="I10" s="38">
        <v>3</v>
      </c>
      <c r="J10" s="26">
        <v>1</v>
      </c>
      <c r="Q10" s="26">
        <v>3255</v>
      </c>
    </row>
    <row r="11" spans="1:17" s="26" customFormat="1" ht="12.75" customHeight="1">
      <c r="A11" s="12">
        <v>4</v>
      </c>
      <c r="B11" s="45">
        <v>114</v>
      </c>
      <c r="C11" s="35" t="s">
        <v>297</v>
      </c>
      <c r="D11" s="3">
        <v>1984</v>
      </c>
      <c r="E11" s="3"/>
      <c r="F11" s="37" t="s">
        <v>432</v>
      </c>
      <c r="G11" s="67" t="s">
        <v>179</v>
      </c>
      <c r="H11" s="27" t="str">
        <f t="shared" si="0"/>
        <v>Ж18</v>
      </c>
      <c r="I11" s="38">
        <v>4</v>
      </c>
      <c r="J11" s="26">
        <v>1</v>
      </c>
      <c r="Q11" s="26">
        <v>3291</v>
      </c>
    </row>
    <row r="12" spans="1:17" s="26" customFormat="1" ht="12.75" customHeight="1">
      <c r="A12" s="28">
        <v>5</v>
      </c>
      <c r="B12" s="40">
        <v>296</v>
      </c>
      <c r="C12" s="21" t="s">
        <v>320</v>
      </c>
      <c r="D12" s="14">
        <v>1987</v>
      </c>
      <c r="E12" s="14" t="s">
        <v>340</v>
      </c>
      <c r="F12" s="36" t="s">
        <v>437</v>
      </c>
      <c r="G12" s="67" t="s">
        <v>179</v>
      </c>
      <c r="H12" s="27" t="str">
        <f t="shared" si="0"/>
        <v>Ж18</v>
      </c>
      <c r="I12" s="38">
        <v>5</v>
      </c>
      <c r="J12" s="26">
        <v>1</v>
      </c>
      <c r="Q12" s="26">
        <v>3429</v>
      </c>
    </row>
    <row r="13" spans="1:17" s="26" customFormat="1" ht="12.75" customHeight="1">
      <c r="A13" s="12">
        <v>6</v>
      </c>
      <c r="B13" s="45">
        <v>121</v>
      </c>
      <c r="C13" s="35" t="s">
        <v>302</v>
      </c>
      <c r="D13" s="3"/>
      <c r="E13" s="3" t="s">
        <v>282</v>
      </c>
      <c r="F13" s="37" t="s">
        <v>439</v>
      </c>
      <c r="G13" s="67" t="s">
        <v>179</v>
      </c>
      <c r="H13" s="27">
        <f t="shared" si="0"/>
      </c>
      <c r="I13" s="38"/>
      <c r="J13" s="26">
        <v>1</v>
      </c>
      <c r="Q13" s="26">
        <v>3481</v>
      </c>
    </row>
    <row r="14" spans="1:17" s="26" customFormat="1" ht="12.75" customHeight="1">
      <c r="A14" s="28">
        <v>7</v>
      </c>
      <c r="B14" s="45">
        <v>190</v>
      </c>
      <c r="C14" s="35" t="s">
        <v>311</v>
      </c>
      <c r="D14" s="3">
        <v>1978</v>
      </c>
      <c r="E14" s="3" t="s">
        <v>282</v>
      </c>
      <c r="F14" s="37" t="s">
        <v>441</v>
      </c>
      <c r="G14" s="67" t="s">
        <v>179</v>
      </c>
      <c r="H14" s="27" t="str">
        <f t="shared" si="0"/>
        <v>Ж40</v>
      </c>
      <c r="I14" s="38">
        <v>1</v>
      </c>
      <c r="J14" s="26">
        <v>1</v>
      </c>
      <c r="Q14" s="26">
        <v>3513</v>
      </c>
    </row>
    <row r="15" spans="1:17" s="26" customFormat="1" ht="12.75" customHeight="1">
      <c r="A15" s="12">
        <v>8</v>
      </c>
      <c r="B15" s="45">
        <v>276</v>
      </c>
      <c r="C15" s="35" t="s">
        <v>323</v>
      </c>
      <c r="D15" s="3">
        <v>1981</v>
      </c>
      <c r="E15" s="3" t="s">
        <v>332</v>
      </c>
      <c r="F15" s="37" t="s">
        <v>443</v>
      </c>
      <c r="G15" s="67" t="s">
        <v>179</v>
      </c>
      <c r="H15" s="27" t="str">
        <f t="shared" si="0"/>
        <v>Ж18</v>
      </c>
      <c r="I15" s="38">
        <v>6</v>
      </c>
      <c r="J15" s="26">
        <v>1</v>
      </c>
      <c r="Q15" s="26">
        <v>3525</v>
      </c>
    </row>
    <row r="16" spans="1:17" s="26" customFormat="1" ht="12.75" customHeight="1">
      <c r="A16" s="28">
        <v>9</v>
      </c>
      <c r="B16" s="45">
        <v>106</v>
      </c>
      <c r="C16" s="35" t="s">
        <v>300</v>
      </c>
      <c r="D16" s="3">
        <v>1989</v>
      </c>
      <c r="E16" s="3"/>
      <c r="F16" s="37" t="s">
        <v>450</v>
      </c>
      <c r="G16" s="67" t="s">
        <v>179</v>
      </c>
      <c r="H16" s="27" t="str">
        <f t="shared" si="0"/>
        <v>Ж18</v>
      </c>
      <c r="I16" s="38">
        <v>7</v>
      </c>
      <c r="J16" s="26">
        <v>1</v>
      </c>
      <c r="Q16" s="26">
        <v>3653</v>
      </c>
    </row>
    <row r="17" spans="1:17" s="26" customFormat="1" ht="12.75" customHeight="1">
      <c r="A17" s="12">
        <v>10</v>
      </c>
      <c r="B17" s="45">
        <v>27</v>
      </c>
      <c r="C17" s="35" t="s">
        <v>292</v>
      </c>
      <c r="D17" s="3">
        <v>1980</v>
      </c>
      <c r="E17" s="3" t="s">
        <v>177</v>
      </c>
      <c r="F17" s="37" t="s">
        <v>456</v>
      </c>
      <c r="G17" s="67" t="s">
        <v>179</v>
      </c>
      <c r="H17" s="27" t="str">
        <f t="shared" si="0"/>
        <v>Ж18</v>
      </c>
      <c r="I17" s="38">
        <v>8</v>
      </c>
      <c r="J17" s="26">
        <v>1</v>
      </c>
      <c r="Q17" s="26">
        <v>3793</v>
      </c>
    </row>
    <row r="18" spans="1:17" s="26" customFormat="1" ht="12.75" customHeight="1">
      <c r="A18" s="28">
        <v>11</v>
      </c>
      <c r="B18" s="45">
        <v>122</v>
      </c>
      <c r="C18" s="35" t="s">
        <v>303</v>
      </c>
      <c r="D18" s="3"/>
      <c r="E18" s="3" t="s">
        <v>89</v>
      </c>
      <c r="F18" s="37" t="s">
        <v>459</v>
      </c>
      <c r="G18" s="67" t="s">
        <v>179</v>
      </c>
      <c r="H18" s="27">
        <f t="shared" si="0"/>
      </c>
      <c r="I18" s="38"/>
      <c r="J18" s="26">
        <v>1</v>
      </c>
      <c r="Q18" s="26">
        <v>3811</v>
      </c>
    </row>
    <row r="19" spans="1:17" s="26" customFormat="1" ht="12.75" customHeight="1">
      <c r="A19" s="12">
        <v>12</v>
      </c>
      <c r="B19" s="40">
        <v>223</v>
      </c>
      <c r="C19" s="35" t="s">
        <v>339</v>
      </c>
      <c r="D19" s="3">
        <v>1976</v>
      </c>
      <c r="E19" s="3" t="s">
        <v>282</v>
      </c>
      <c r="F19" s="37" t="s">
        <v>25</v>
      </c>
      <c r="G19" s="67" t="s">
        <v>179</v>
      </c>
      <c r="H19" s="27" t="str">
        <f t="shared" si="0"/>
        <v>Ж40</v>
      </c>
      <c r="I19" s="38">
        <v>2</v>
      </c>
      <c r="J19" s="26">
        <v>1</v>
      </c>
      <c r="Q19" s="26">
        <v>3972</v>
      </c>
    </row>
    <row r="20" spans="1:17" s="26" customFormat="1" ht="12.75" customHeight="1">
      <c r="A20" s="28">
        <v>13</v>
      </c>
      <c r="B20" s="45">
        <v>87</v>
      </c>
      <c r="C20" s="35" t="s">
        <v>296</v>
      </c>
      <c r="D20" s="3">
        <v>1988</v>
      </c>
      <c r="E20" s="3" t="s">
        <v>171</v>
      </c>
      <c r="F20" s="37" t="s">
        <v>468</v>
      </c>
      <c r="G20" s="67" t="s">
        <v>179</v>
      </c>
      <c r="H20" s="27" t="str">
        <f t="shared" si="0"/>
        <v>Ж18</v>
      </c>
      <c r="I20" s="38">
        <v>9</v>
      </c>
      <c r="J20" s="26">
        <v>1</v>
      </c>
      <c r="Q20" s="26">
        <v>4302</v>
      </c>
    </row>
    <row r="21" spans="1:17" s="26" customFormat="1" ht="12.75" customHeight="1">
      <c r="A21" s="12">
        <v>14</v>
      </c>
      <c r="B21" s="45">
        <v>133</v>
      </c>
      <c r="C21" s="35" t="s">
        <v>304</v>
      </c>
      <c r="D21" s="3">
        <v>1990</v>
      </c>
      <c r="E21" s="3" t="s">
        <v>88</v>
      </c>
      <c r="F21" s="37" t="s">
        <v>473</v>
      </c>
      <c r="G21" s="67" t="s">
        <v>179</v>
      </c>
      <c r="H21" s="27" t="str">
        <f t="shared" si="0"/>
        <v>Ж18</v>
      </c>
      <c r="I21" s="38">
        <v>10</v>
      </c>
      <c r="J21" s="26">
        <v>1</v>
      </c>
      <c r="Q21" s="26">
        <v>4319</v>
      </c>
    </row>
    <row r="22" spans="1:17" s="26" customFormat="1" ht="12.75" customHeight="1">
      <c r="A22" s="28">
        <v>15</v>
      </c>
      <c r="B22" s="45">
        <v>245</v>
      </c>
      <c r="C22" s="21" t="s">
        <v>318</v>
      </c>
      <c r="D22" s="14">
        <v>1985</v>
      </c>
      <c r="E22" s="14" t="s">
        <v>282</v>
      </c>
      <c r="F22" s="36" t="s">
        <v>476</v>
      </c>
      <c r="G22" s="67" t="s">
        <v>179</v>
      </c>
      <c r="H22" s="27" t="str">
        <f t="shared" si="0"/>
        <v>Ж18</v>
      </c>
      <c r="I22" s="38">
        <v>11</v>
      </c>
      <c r="J22" s="26">
        <v>1</v>
      </c>
      <c r="Q22" s="26">
        <v>4364</v>
      </c>
    </row>
    <row r="23" spans="1:17" s="26" customFormat="1" ht="12.75" customHeight="1">
      <c r="A23" s="12">
        <v>16</v>
      </c>
      <c r="B23" s="40">
        <v>220</v>
      </c>
      <c r="C23" s="21" t="s">
        <v>314</v>
      </c>
      <c r="D23" s="14">
        <v>1982</v>
      </c>
      <c r="E23" s="14"/>
      <c r="F23" s="36" t="s">
        <v>477</v>
      </c>
      <c r="G23" s="67" t="s">
        <v>179</v>
      </c>
      <c r="H23" s="27" t="str">
        <f t="shared" si="0"/>
        <v>Ж18</v>
      </c>
      <c r="I23" s="38">
        <v>12</v>
      </c>
      <c r="J23" s="26">
        <v>1</v>
      </c>
      <c r="Q23" s="26">
        <v>4377</v>
      </c>
    </row>
    <row r="24" spans="1:17" s="26" customFormat="1" ht="12.75" customHeight="1">
      <c r="A24" s="28">
        <v>17</v>
      </c>
      <c r="B24" s="45">
        <v>198</v>
      </c>
      <c r="C24" s="35" t="s">
        <v>312</v>
      </c>
      <c r="D24" s="3">
        <v>1984</v>
      </c>
      <c r="E24" s="3" t="s">
        <v>327</v>
      </c>
      <c r="F24" s="37" t="s">
        <v>478</v>
      </c>
      <c r="G24" s="67" t="s">
        <v>179</v>
      </c>
      <c r="H24" s="27" t="str">
        <f t="shared" si="0"/>
        <v>Ж18</v>
      </c>
      <c r="I24" s="38">
        <v>13</v>
      </c>
      <c r="J24" s="26">
        <v>1</v>
      </c>
      <c r="Q24" s="26">
        <v>4405</v>
      </c>
    </row>
    <row r="25" spans="1:17" s="26" customFormat="1" ht="12.75" customHeight="1">
      <c r="A25" s="12">
        <v>18</v>
      </c>
      <c r="B25" s="45">
        <v>184</v>
      </c>
      <c r="C25" s="35" t="s">
        <v>308</v>
      </c>
      <c r="D25" s="3">
        <v>1987</v>
      </c>
      <c r="E25" s="3"/>
      <c r="F25" s="37" t="s">
        <v>479</v>
      </c>
      <c r="G25" s="67" t="s">
        <v>179</v>
      </c>
      <c r="H25" s="27" t="str">
        <f t="shared" si="0"/>
        <v>Ж18</v>
      </c>
      <c r="I25" s="38">
        <v>14</v>
      </c>
      <c r="J25" s="26">
        <v>1</v>
      </c>
      <c r="Q25" s="26">
        <v>4498</v>
      </c>
    </row>
    <row r="26" spans="1:17" s="26" customFormat="1" ht="12.75" customHeight="1">
      <c r="A26" s="28">
        <v>19</v>
      </c>
      <c r="B26" s="45">
        <v>26</v>
      </c>
      <c r="C26" s="35" t="s">
        <v>291</v>
      </c>
      <c r="D26" s="3">
        <v>1963</v>
      </c>
      <c r="E26" s="3" t="s">
        <v>271</v>
      </c>
      <c r="F26" s="37" t="s">
        <v>481</v>
      </c>
      <c r="G26" s="67" t="s">
        <v>179</v>
      </c>
      <c r="H26" s="27" t="str">
        <f t="shared" si="0"/>
        <v>Ж50</v>
      </c>
      <c r="I26" s="38">
        <v>1</v>
      </c>
      <c r="J26" s="26">
        <v>1</v>
      </c>
      <c r="Q26" s="26">
        <v>4514</v>
      </c>
    </row>
    <row r="27" spans="1:17" s="26" customFormat="1" ht="12.75" customHeight="1">
      <c r="A27" s="12">
        <v>20</v>
      </c>
      <c r="B27" s="45">
        <v>100</v>
      </c>
      <c r="C27" s="35" t="s">
        <v>299</v>
      </c>
      <c r="D27" s="3">
        <v>1981</v>
      </c>
      <c r="E27" s="3" t="s">
        <v>325</v>
      </c>
      <c r="F27" s="37" t="s">
        <v>485</v>
      </c>
      <c r="G27" s="67" t="s">
        <v>179</v>
      </c>
      <c r="H27" s="27" t="str">
        <f t="shared" si="0"/>
        <v>Ж18</v>
      </c>
      <c r="I27" s="38">
        <v>15</v>
      </c>
      <c r="J27" s="26">
        <v>1</v>
      </c>
      <c r="Q27" s="26">
        <v>4839</v>
      </c>
    </row>
    <row r="28" spans="1:17" s="26" customFormat="1" ht="12.75" customHeight="1">
      <c r="A28" s="28">
        <v>21</v>
      </c>
      <c r="B28" s="45">
        <v>161</v>
      </c>
      <c r="C28" s="35" t="s">
        <v>306</v>
      </c>
      <c r="D28" s="3">
        <v>1975</v>
      </c>
      <c r="E28" s="3" t="s">
        <v>177</v>
      </c>
      <c r="F28" s="37" t="s">
        <v>487</v>
      </c>
      <c r="G28" s="67" t="s">
        <v>179</v>
      </c>
      <c r="H28" s="27" t="str">
        <f t="shared" si="0"/>
        <v>Ж40</v>
      </c>
      <c r="I28" s="38">
        <v>3</v>
      </c>
      <c r="J28" s="26">
        <v>1</v>
      </c>
      <c r="Q28" s="26">
        <v>4948</v>
      </c>
    </row>
    <row r="29" spans="1:17" s="26" customFormat="1" ht="12.75" customHeight="1">
      <c r="A29" s="12">
        <v>22</v>
      </c>
      <c r="B29" s="45">
        <v>93</v>
      </c>
      <c r="C29" s="35" t="s">
        <v>298</v>
      </c>
      <c r="D29" s="3">
        <v>1979</v>
      </c>
      <c r="E29" s="3"/>
      <c r="F29" s="37" t="s">
        <v>488</v>
      </c>
      <c r="G29" s="67" t="s">
        <v>179</v>
      </c>
      <c r="H29" s="27" t="str">
        <f t="shared" si="0"/>
        <v>Ж18</v>
      </c>
      <c r="I29" s="38">
        <v>16</v>
      </c>
      <c r="J29" s="26">
        <v>1</v>
      </c>
      <c r="Q29" s="26">
        <v>5154</v>
      </c>
    </row>
    <row r="30" spans="1:9" s="26" customFormat="1" ht="12.75" customHeight="1">
      <c r="A30" s="28"/>
      <c r="B30" s="45">
        <v>12</v>
      </c>
      <c r="C30" s="35" t="s">
        <v>288</v>
      </c>
      <c r="D30" s="3">
        <v>1983</v>
      </c>
      <c r="E30" s="3"/>
      <c r="F30" s="37" t="s">
        <v>497</v>
      </c>
      <c r="G30" s="67" t="s">
        <v>179</v>
      </c>
      <c r="H30" s="27" t="str">
        <f t="shared" si="0"/>
        <v>Ж18</v>
      </c>
      <c r="I30" s="38"/>
    </row>
    <row r="31" spans="1:9" s="26" customFormat="1" ht="12.75" customHeight="1">
      <c r="A31" s="12"/>
      <c r="B31" s="45">
        <v>1</v>
      </c>
      <c r="C31" s="21" t="s">
        <v>286</v>
      </c>
      <c r="D31" s="14">
        <v>1984</v>
      </c>
      <c r="E31" s="14" t="s">
        <v>324</v>
      </c>
      <c r="F31" s="36" t="s">
        <v>497</v>
      </c>
      <c r="G31" s="67" t="s">
        <v>179</v>
      </c>
      <c r="H31" s="27" t="str">
        <f t="shared" si="0"/>
        <v>Ж18</v>
      </c>
      <c r="I31" s="38"/>
    </row>
    <row r="32" spans="1:9" s="26" customFormat="1" ht="12.75" customHeight="1">
      <c r="A32" s="28"/>
      <c r="B32" s="45">
        <v>3</v>
      </c>
      <c r="C32" s="35" t="s">
        <v>287</v>
      </c>
      <c r="D32" s="3">
        <v>1990</v>
      </c>
      <c r="E32" s="3"/>
      <c r="F32" s="37" t="s">
        <v>497</v>
      </c>
      <c r="G32" s="67" t="s">
        <v>179</v>
      </c>
      <c r="H32" s="27" t="str">
        <f t="shared" si="0"/>
        <v>Ж18</v>
      </c>
      <c r="I32" s="38"/>
    </row>
    <row r="33" spans="1:9" s="26" customFormat="1" ht="12.75" customHeight="1">
      <c r="A33" s="12"/>
      <c r="B33" s="45">
        <v>22</v>
      </c>
      <c r="C33" s="35" t="s">
        <v>289</v>
      </c>
      <c r="D33" s="3">
        <v>1986</v>
      </c>
      <c r="E33" s="3"/>
      <c r="F33" s="36" t="s">
        <v>497</v>
      </c>
      <c r="G33" s="67" t="s">
        <v>179</v>
      </c>
      <c r="H33" s="27" t="str">
        <f t="shared" si="0"/>
        <v>Ж18</v>
      </c>
      <c r="I33" s="38"/>
    </row>
    <row r="34" spans="1:9" s="26" customFormat="1" ht="12.75" customHeight="1">
      <c r="A34" s="28"/>
      <c r="B34" s="45">
        <v>24</v>
      </c>
      <c r="C34" s="35" t="s">
        <v>290</v>
      </c>
      <c r="D34" s="3">
        <v>1994</v>
      </c>
      <c r="E34" s="3"/>
      <c r="F34" s="37" t="s">
        <v>497</v>
      </c>
      <c r="G34" s="67" t="s">
        <v>179</v>
      </c>
      <c r="H34" s="27" t="str">
        <f t="shared" si="0"/>
        <v>Ж18</v>
      </c>
      <c r="I34" s="38"/>
    </row>
    <row r="35" spans="1:9" s="26" customFormat="1" ht="12.75" customHeight="1">
      <c r="A35" s="12"/>
      <c r="B35" s="45">
        <v>29</v>
      </c>
      <c r="C35" s="35" t="s">
        <v>293</v>
      </c>
      <c r="D35" s="3">
        <v>1986</v>
      </c>
      <c r="E35" s="3"/>
      <c r="F35" s="36" t="s">
        <v>497</v>
      </c>
      <c r="G35" s="67" t="s">
        <v>179</v>
      </c>
      <c r="H35" s="27" t="str">
        <f t="shared" si="0"/>
        <v>Ж18</v>
      </c>
      <c r="I35" s="38"/>
    </row>
    <row r="36" spans="1:9" s="26" customFormat="1" ht="12.75" customHeight="1">
      <c r="A36" s="28"/>
      <c r="B36" s="45">
        <v>32</v>
      </c>
      <c r="C36" s="35" t="s">
        <v>294</v>
      </c>
      <c r="D36" s="3"/>
      <c r="E36" s="3"/>
      <c r="F36" s="37" t="s">
        <v>497</v>
      </c>
      <c r="G36" s="67" t="s">
        <v>179</v>
      </c>
      <c r="H36" s="27">
        <f t="shared" si="0"/>
      </c>
      <c r="I36" s="38"/>
    </row>
    <row r="37" spans="1:9" s="26" customFormat="1" ht="12.75" customHeight="1">
      <c r="A37" s="12"/>
      <c r="B37" s="45">
        <v>75</v>
      </c>
      <c r="C37" s="35" t="s">
        <v>295</v>
      </c>
      <c r="D37" s="3">
        <v>1980</v>
      </c>
      <c r="E37" s="3" t="s">
        <v>171</v>
      </c>
      <c r="F37" s="36" t="s">
        <v>497</v>
      </c>
      <c r="G37" s="67" t="s">
        <v>179</v>
      </c>
      <c r="H37" s="27" t="str">
        <f t="shared" si="0"/>
        <v>Ж18</v>
      </c>
      <c r="I37" s="38"/>
    </row>
    <row r="38" spans="1:9" s="26" customFormat="1" ht="12.75" customHeight="1">
      <c r="A38" s="28"/>
      <c r="B38" s="14">
        <v>89</v>
      </c>
      <c r="C38" s="35" t="s">
        <v>297</v>
      </c>
      <c r="D38" s="3"/>
      <c r="E38" s="3" t="s">
        <v>171</v>
      </c>
      <c r="F38" s="37" t="s">
        <v>497</v>
      </c>
      <c r="G38" s="67" t="s">
        <v>179</v>
      </c>
      <c r="H38" s="27">
        <f t="shared" si="0"/>
      </c>
      <c r="I38" s="38"/>
    </row>
    <row r="39" spans="1:9" s="26" customFormat="1" ht="12.75" customHeight="1">
      <c r="A39" s="12"/>
      <c r="B39" s="45">
        <v>111</v>
      </c>
      <c r="C39" s="35" t="s">
        <v>301</v>
      </c>
      <c r="D39" s="3">
        <v>1991</v>
      </c>
      <c r="E39" s="3" t="s">
        <v>326</v>
      </c>
      <c r="F39" s="36" t="s">
        <v>497</v>
      </c>
      <c r="G39" s="67" t="s">
        <v>179</v>
      </c>
      <c r="H39" s="27" t="str">
        <f t="shared" si="0"/>
        <v>Ж18</v>
      </c>
      <c r="I39" s="38"/>
    </row>
    <row r="40" spans="1:9" s="26" customFormat="1" ht="12.75" customHeight="1">
      <c r="A40" s="28"/>
      <c r="B40" s="14">
        <v>143</v>
      </c>
      <c r="C40" s="35" t="s">
        <v>305</v>
      </c>
      <c r="D40" s="3">
        <v>1970</v>
      </c>
      <c r="E40" s="3" t="s">
        <v>273</v>
      </c>
      <c r="F40" s="37" t="s">
        <v>497</v>
      </c>
      <c r="G40" s="67" t="s">
        <v>179</v>
      </c>
      <c r="H40" s="27" t="str">
        <f t="shared" si="0"/>
        <v>Ж40</v>
      </c>
      <c r="I40" s="38"/>
    </row>
    <row r="41" spans="1:9" s="26" customFormat="1" ht="12.75" customHeight="1">
      <c r="A41" s="12"/>
      <c r="B41" s="45">
        <v>177</v>
      </c>
      <c r="C41" s="35" t="s">
        <v>307</v>
      </c>
      <c r="D41" s="3">
        <v>1991</v>
      </c>
      <c r="E41" s="3" t="s">
        <v>95</v>
      </c>
      <c r="F41" s="36" t="s">
        <v>497</v>
      </c>
      <c r="G41" s="67" t="s">
        <v>179</v>
      </c>
      <c r="H41" s="27" t="str">
        <f t="shared" si="0"/>
        <v>Ж18</v>
      </c>
      <c r="I41" s="38"/>
    </row>
    <row r="42" spans="1:9" s="26" customFormat="1" ht="12.75" customHeight="1">
      <c r="A42" s="28"/>
      <c r="B42" s="14">
        <v>185</v>
      </c>
      <c r="C42" s="35" t="s">
        <v>309</v>
      </c>
      <c r="D42" s="3">
        <v>1990</v>
      </c>
      <c r="E42" s="3" t="s">
        <v>89</v>
      </c>
      <c r="F42" s="37" t="s">
        <v>497</v>
      </c>
      <c r="G42" s="67" t="s">
        <v>179</v>
      </c>
      <c r="H42" s="27" t="str">
        <f t="shared" si="0"/>
        <v>Ж18</v>
      </c>
      <c r="I42" s="38"/>
    </row>
    <row r="43" spans="1:9" s="26" customFormat="1" ht="12.75" customHeight="1">
      <c r="A43" s="12"/>
      <c r="B43" s="45">
        <v>186</v>
      </c>
      <c r="C43" s="35" t="s">
        <v>310</v>
      </c>
      <c r="D43" s="3">
        <v>1993</v>
      </c>
      <c r="E43" s="3"/>
      <c r="F43" s="36" t="s">
        <v>497</v>
      </c>
      <c r="G43" s="67" t="s">
        <v>179</v>
      </c>
      <c r="H43" s="27" t="str">
        <f t="shared" si="0"/>
        <v>Ж18</v>
      </c>
      <c r="I43" s="38"/>
    </row>
    <row r="44" spans="1:9" s="26" customFormat="1" ht="12.75" customHeight="1">
      <c r="A44" s="28"/>
      <c r="B44" s="14">
        <v>218</v>
      </c>
      <c r="C44" s="35" t="s">
        <v>313</v>
      </c>
      <c r="D44" s="3">
        <v>1984</v>
      </c>
      <c r="E44" s="3" t="s">
        <v>328</v>
      </c>
      <c r="F44" s="37" t="s">
        <v>497</v>
      </c>
      <c r="G44" s="67" t="s">
        <v>179</v>
      </c>
      <c r="H44" s="27" t="str">
        <f t="shared" si="0"/>
        <v>Ж18</v>
      </c>
      <c r="I44" s="38"/>
    </row>
    <row r="45" spans="1:9" s="26" customFormat="1" ht="12.75" customHeight="1">
      <c r="A45" s="12"/>
      <c r="B45" s="40">
        <v>224</v>
      </c>
      <c r="C45" s="35" t="s">
        <v>315</v>
      </c>
      <c r="D45" s="3">
        <v>1986</v>
      </c>
      <c r="E45" s="3" t="s">
        <v>329</v>
      </c>
      <c r="F45" s="36" t="s">
        <v>497</v>
      </c>
      <c r="G45" s="67" t="s">
        <v>179</v>
      </c>
      <c r="H45" s="27" t="str">
        <f t="shared" si="0"/>
        <v>Ж18</v>
      </c>
      <c r="I45" s="38"/>
    </row>
    <row r="46" spans="1:9" s="26" customFormat="1" ht="12.75" customHeight="1">
      <c r="A46" s="28"/>
      <c r="B46" s="14">
        <v>240</v>
      </c>
      <c r="C46" s="35" t="s">
        <v>317</v>
      </c>
      <c r="D46" s="3">
        <v>1986</v>
      </c>
      <c r="E46" s="3" t="s">
        <v>330</v>
      </c>
      <c r="F46" s="37" t="s">
        <v>497</v>
      </c>
      <c r="G46" s="67" t="s">
        <v>179</v>
      </c>
      <c r="H46" s="27" t="str">
        <f t="shared" si="0"/>
        <v>Ж18</v>
      </c>
      <c r="I46" s="38"/>
    </row>
    <row r="47" spans="1:9" s="26" customFormat="1" ht="12.75" customHeight="1">
      <c r="A47" s="12"/>
      <c r="B47" s="40"/>
      <c r="C47" s="21" t="s">
        <v>319</v>
      </c>
      <c r="D47" s="14">
        <v>1993</v>
      </c>
      <c r="E47" s="14" t="s">
        <v>177</v>
      </c>
      <c r="F47" s="36" t="s">
        <v>497</v>
      </c>
      <c r="G47" s="67" t="s">
        <v>179</v>
      </c>
      <c r="H47" s="27" t="str">
        <f t="shared" si="0"/>
        <v>Ж18</v>
      </c>
      <c r="I47" s="38"/>
    </row>
    <row r="48" spans="1:9" s="26" customFormat="1" ht="12.75" customHeight="1">
      <c r="A48" s="28"/>
      <c r="B48" s="19"/>
      <c r="C48" s="21" t="s">
        <v>321</v>
      </c>
      <c r="D48" s="14">
        <v>1998</v>
      </c>
      <c r="E48" s="14" t="s">
        <v>331</v>
      </c>
      <c r="F48" s="37" t="s">
        <v>497</v>
      </c>
      <c r="G48" s="15" t="s">
        <v>179</v>
      </c>
      <c r="H48" s="27" t="str">
        <f t="shared" si="0"/>
        <v>Ж18</v>
      </c>
      <c r="I48" s="38"/>
    </row>
  </sheetData>
  <sheetProtection formatCells="0" formatColumns="0" formatRows="0" insertColumns="0" insertRows="0" insertHyperlinks="0" deleteColumns="0" deleteRows="0" selectLockedCells="1" sort="0" autoFilter="0" pivotTables="0"/>
  <autoFilter ref="A6:J48"/>
  <mergeCells count="13">
    <mergeCell ref="H6:H7"/>
    <mergeCell ref="I6:I7"/>
    <mergeCell ref="E6:E7"/>
    <mergeCell ref="A1:I2"/>
    <mergeCell ref="A3:I3"/>
    <mergeCell ref="A4:I4"/>
    <mergeCell ref="A5:I5"/>
    <mergeCell ref="A6:A7"/>
    <mergeCell ref="B6:B7"/>
    <mergeCell ref="C6:C7"/>
    <mergeCell ref="D6:D7"/>
    <mergeCell ref="F6:F7"/>
    <mergeCell ref="G6:G7"/>
  </mergeCells>
  <conditionalFormatting sqref="B3:B65536">
    <cfRule type="duplicateValues" priority="2" dxfId="8" stopIfTrue="1">
      <formula>AND(COUNTIF($B$3:$B$65536,B3)&gt;1,NOT(ISBLANK(B3)))</formula>
    </cfRule>
  </conditionalFormatting>
  <conditionalFormatting sqref="B1:B2">
    <cfRule type="duplicateValues" priority="1" dxfId="8" stopIfTrue="1">
      <formula>AND(COUNTIF($B$1:$B$2,B1)&gt;1,NOT(ISBLANK(B1)))</formula>
    </cfRule>
  </conditionalFormatting>
  <printOptions horizontalCentered="1"/>
  <pageMargins left="0" right="0" top="0.3937007874015748" bottom="0.5905511811023623" header="0.11811023622047245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Samsung</dc:creator>
  <cp:keywords/>
  <dc:description/>
  <cp:lastModifiedBy>Ivan Savelyev</cp:lastModifiedBy>
  <cp:lastPrinted>2016-08-07T10:48:10Z</cp:lastPrinted>
  <dcterms:created xsi:type="dcterms:W3CDTF">2013-06-30T09:36:51Z</dcterms:created>
  <dcterms:modified xsi:type="dcterms:W3CDTF">2018-02-24T15:43:46Z</dcterms:modified>
  <cp:category/>
  <cp:version/>
  <cp:contentType/>
  <cp:contentStatus/>
</cp:coreProperties>
</file>