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Лист1" sheetId="1" r:id="rId3"/>
  </sheets>
  <definedNames/>
  <calcPr/>
</workbook>
</file>

<file path=xl/sharedStrings.xml><?xml version="1.0" encoding="utf-8"?>
<sst xmlns="http://schemas.openxmlformats.org/spreadsheetml/2006/main" count="362" uniqueCount="242">
  <si>
    <t>время прохождения петли</t>
  </si>
  <si>
    <t>номер чипа</t>
  </si>
  <si>
    <t>Name</t>
  </si>
  <si>
    <t>класс</t>
  </si>
  <si>
    <t>временной бонус команды</t>
  </si>
  <si>
    <t>заявка (км)</t>
  </si>
  <si>
    <t>факт (км)</t>
  </si>
  <si>
    <t>комментарии</t>
  </si>
  <si>
    <t>Время прохождения дистанции</t>
  </si>
  <si>
    <r>
      <rPr>
        <b/>
      </rPr>
      <t>Итоговое время</t>
    </r>
    <r>
      <t xml:space="preserve">  (с учетом временного бонуса команды)</t>
    </r>
  </si>
  <si>
    <t>15 км</t>
  </si>
  <si>
    <t>25 км</t>
  </si>
  <si>
    <t>40 км</t>
  </si>
  <si>
    <t>65 км</t>
  </si>
  <si>
    <t>старт</t>
  </si>
  <si>
    <t xml:space="preserve"> финиш</t>
  </si>
  <si>
    <t>участник 1</t>
  </si>
  <si>
    <t>участник 2</t>
  </si>
  <si>
    <t>участник 3</t>
  </si>
  <si>
    <t>участник 4</t>
  </si>
  <si>
    <t>РГУТИС (Мельников Сергей)</t>
  </si>
  <si>
    <t>К</t>
  </si>
  <si>
    <t>Балясов Андрей</t>
  </si>
  <si>
    <t>Воронюк Иван</t>
  </si>
  <si>
    <t>Борковская Кристина</t>
  </si>
  <si>
    <t>Борковская Каролина</t>
  </si>
  <si>
    <t>Попова Арина</t>
  </si>
  <si>
    <t>Ж</t>
  </si>
  <si>
    <t>Шашкова Виктория</t>
  </si>
  <si>
    <t>Свежий ветер</t>
  </si>
  <si>
    <t>Погорельский Никита</t>
  </si>
  <si>
    <t>Алексеев Илья</t>
  </si>
  <si>
    <t>порш Фавор</t>
  </si>
  <si>
    <t>Коваленко Алёна</t>
  </si>
  <si>
    <t>Шаталов Денис</t>
  </si>
  <si>
    <t>Засыпкина Нина</t>
  </si>
  <si>
    <t>Ровенко Владимир</t>
  </si>
  <si>
    <t>Храмцова  Дарья</t>
  </si>
  <si>
    <t>Луковицкий Владимир</t>
  </si>
  <si>
    <t>М</t>
  </si>
  <si>
    <t>Стетюкевич\Маслов</t>
  </si>
  <si>
    <t>Стетюкевич Юлия</t>
  </si>
  <si>
    <t>Маслов Алексей</t>
  </si>
  <si>
    <t>первенцы</t>
  </si>
  <si>
    <t>Назаров Владимир</t>
  </si>
  <si>
    <t>Биланенко Александр</t>
  </si>
  <si>
    <t>Шинкаренко Руслан</t>
  </si>
  <si>
    <t>Ленивые ватрушки</t>
  </si>
  <si>
    <t>Чувашкина Анна</t>
  </si>
  <si>
    <t>Чувашкина Ангелина</t>
  </si>
  <si>
    <t>Чувашкин Павел</t>
  </si>
  <si>
    <t>Хачатрян  Карина</t>
  </si>
  <si>
    <t>Бабай-Шагай</t>
  </si>
  <si>
    <t>Кузьмичёв Дмитрий</t>
  </si>
  <si>
    <t>Кузьмичёва Анна</t>
  </si>
  <si>
    <t>Лесная братва</t>
  </si>
  <si>
    <t>Белова Екатерина</t>
  </si>
  <si>
    <t>Белов Станислав</t>
  </si>
  <si>
    <t>Зозуля  Дина</t>
  </si>
  <si>
    <t>Зозуля  Андрей</t>
  </si>
  <si>
    <t>Команда А</t>
  </si>
  <si>
    <t>Ефим Шалару</t>
  </si>
  <si>
    <t xml:space="preserve">Даниил Шагабутдинов        </t>
  </si>
  <si>
    <t>Не жди меня, мама</t>
  </si>
  <si>
    <t>Владимирская Ольга</t>
  </si>
  <si>
    <t>Котляр Евгений</t>
  </si>
  <si>
    <t>поросенок хрю и ко</t>
  </si>
  <si>
    <t>сход</t>
  </si>
  <si>
    <t>Коленкина Мария</t>
  </si>
  <si>
    <t>Игнатенко Антон</t>
  </si>
  <si>
    <t>Another way to die</t>
  </si>
  <si>
    <t xml:space="preserve">медаль бронза </t>
  </si>
  <si>
    <t>Кузнецов Николай</t>
  </si>
  <si>
    <t>Грабовская Любовь</t>
  </si>
  <si>
    <t>Белянин  Федор</t>
  </si>
  <si>
    <t>Таджикский круг</t>
  </si>
  <si>
    <t>Михайлина Ульяна</t>
  </si>
  <si>
    <t>Крачнакова Яна</t>
  </si>
  <si>
    <t>Максимчук Марина</t>
  </si>
  <si>
    <t>Матвеев  Андрей</t>
  </si>
  <si>
    <t>Маятники</t>
  </si>
  <si>
    <t>Ердаков Александр</t>
  </si>
  <si>
    <t>Крикунова Наталия</t>
  </si>
  <si>
    <t>Леванов  Александр</t>
  </si>
  <si>
    <t>Корнеев  Алексей</t>
  </si>
  <si>
    <t>Бухвалов П.Ю.</t>
  </si>
  <si>
    <t>Комаровская  Анна</t>
  </si>
  <si>
    <t>Карпич  Дмитрий</t>
  </si>
  <si>
    <t>Мухтарулин  Валерий</t>
  </si>
  <si>
    <t>Пушистики</t>
  </si>
  <si>
    <t>Юманова Ирина</t>
  </si>
  <si>
    <t>Николай Павлович</t>
  </si>
  <si>
    <t>СЕМЕЙКА</t>
  </si>
  <si>
    <t>Беляева Ольга</t>
  </si>
  <si>
    <t>Тупицын Александр</t>
  </si>
  <si>
    <t>Квики</t>
  </si>
  <si>
    <t>Муравьева Ладана</t>
  </si>
  <si>
    <t>Муравьев Антон</t>
  </si>
  <si>
    <t>Бусыгина Евгения</t>
  </si>
  <si>
    <t>Ивасенко Нина</t>
  </si>
  <si>
    <t>Кострицын  Кирилл</t>
  </si>
  <si>
    <t>Малютина  Светлана</t>
  </si>
  <si>
    <t>Ашвиц Елена</t>
  </si>
  <si>
    <t>Дутов  Павел</t>
  </si>
  <si>
    <t>Мальков  Сергей</t>
  </si>
  <si>
    <t>Финики</t>
  </si>
  <si>
    <t>Яскеляйнен Алексей</t>
  </si>
  <si>
    <t>Наталья</t>
  </si>
  <si>
    <r>
      <t xml:space="preserve">Матвей </t>
    </r>
    <r>
      <rPr>
        <b/>
      </rPr>
      <t>9 лет</t>
    </r>
  </si>
  <si>
    <t>Качки толстячки</t>
  </si>
  <si>
    <t xml:space="preserve"> </t>
  </si>
  <si>
    <t>Дубовик Нина</t>
  </si>
  <si>
    <t>Дубовик Андрей</t>
  </si>
  <si>
    <t>Нигматулина Евгения</t>
  </si>
  <si>
    <t>Пимонова Валерия</t>
  </si>
  <si>
    <t>ИзСолнцево</t>
  </si>
  <si>
    <t>Дутов  Данил</t>
  </si>
  <si>
    <t>Джентельмены Удачи</t>
  </si>
  <si>
    <t>Стариков Роман</t>
  </si>
  <si>
    <t>Терентьев Алексей</t>
  </si>
  <si>
    <t>Братко Тимофей</t>
  </si>
  <si>
    <t>Быков Сергей</t>
  </si>
  <si>
    <t>Гражданская оборона</t>
  </si>
  <si>
    <t>Корешкова Олеся</t>
  </si>
  <si>
    <t>Корешков Александр</t>
  </si>
  <si>
    <t>Афонченко Евгений</t>
  </si>
  <si>
    <t>Блинов Сергей</t>
  </si>
  <si>
    <t>Преображенский  Владимир</t>
  </si>
  <si>
    <t>Смагин Лев</t>
  </si>
  <si>
    <t>Кованова  Галина</t>
  </si>
  <si>
    <t>ЕВРОЦЕМЕНТ</t>
  </si>
  <si>
    <t>Кирпиченко Алексей</t>
  </si>
  <si>
    <t>Шалабина Евгения</t>
  </si>
  <si>
    <t>Дмитриев Дмитрий</t>
  </si>
  <si>
    <t>Ляшенко Никита</t>
  </si>
  <si>
    <t>валера</t>
  </si>
  <si>
    <t>Рокитская Юлия</t>
  </si>
  <si>
    <t>Козлов Александр</t>
  </si>
  <si>
    <t>ЕВРОЦЕМЕНТ 2 (Потапова)</t>
  </si>
  <si>
    <t>Грачев  Виктор</t>
  </si>
  <si>
    <t>undefined</t>
  </si>
  <si>
    <t>Клоков Антон</t>
  </si>
  <si>
    <t>Павлушин Николай</t>
  </si>
  <si>
    <t>Керимов Асиф</t>
  </si>
  <si>
    <t>Мухтарулин Валентин</t>
  </si>
  <si>
    <t>Шейкин  Сергей</t>
  </si>
  <si>
    <t>финиш на 25 км</t>
  </si>
  <si>
    <t>Шескин  Артем</t>
  </si>
  <si>
    <t xml:space="preserve">медаль серебро </t>
  </si>
  <si>
    <t>Парамонов  Александр</t>
  </si>
  <si>
    <t>ГК "СКИФ"</t>
  </si>
  <si>
    <t>Кузьмичев Олег</t>
  </si>
  <si>
    <t>Симаненко Вадим</t>
  </si>
  <si>
    <t>Кони</t>
  </si>
  <si>
    <t>Горин Владимир</t>
  </si>
  <si>
    <t>Пикалов Виталий</t>
  </si>
  <si>
    <t>Полетаев Дмитрий</t>
  </si>
  <si>
    <t>Закревская  Юлия</t>
  </si>
  <si>
    <t>Колодкин Кирилл</t>
  </si>
  <si>
    <t>нет инфо</t>
  </si>
  <si>
    <t>Федорова  Алла</t>
  </si>
  <si>
    <t>Конова  Мария</t>
  </si>
  <si>
    <t>Кудрявцев  Никита</t>
  </si>
  <si>
    <t>Шмелёва  Анастасия</t>
  </si>
  <si>
    <t>Кызылов  Алексей</t>
  </si>
  <si>
    <t>Воробьев Евгений</t>
  </si>
  <si>
    <t>Цветков  Виктор</t>
  </si>
  <si>
    <t>Тарасов  Павел</t>
  </si>
  <si>
    <t>Вместе Веселее</t>
  </si>
  <si>
    <t>Капоров Артем</t>
  </si>
  <si>
    <t>Деев Сергей</t>
  </si>
  <si>
    <t>Карпов Геннадий</t>
  </si>
  <si>
    <t>Капленков\Ваган</t>
  </si>
  <si>
    <t>Капленков Павел</t>
  </si>
  <si>
    <t>Ваган Максим</t>
  </si>
  <si>
    <t>Сергейчик  Юрий</t>
  </si>
  <si>
    <t>Савельев  Дмитрий</t>
  </si>
  <si>
    <t>Шорохов Алексей</t>
  </si>
  <si>
    <t>Браверман  Елена</t>
  </si>
  <si>
    <t>Зенченко Игорь</t>
  </si>
  <si>
    <t>В поисках своей елочки</t>
  </si>
  <si>
    <t>Наталья Голиченко</t>
  </si>
  <si>
    <t>Баскаков Андрей</t>
  </si>
  <si>
    <t>Заводные упырята</t>
  </si>
  <si>
    <t>Барченков Иван</t>
  </si>
  <si>
    <t>Первухина Аннна</t>
  </si>
  <si>
    <t>Калинчиков  Илья</t>
  </si>
  <si>
    <t>Титков К.Е,</t>
  </si>
  <si>
    <t>Фроленко  Иван</t>
  </si>
  <si>
    <t>Лапина Анна</t>
  </si>
  <si>
    <t>Синий мех</t>
  </si>
  <si>
    <t>Коровушкин Александр</t>
  </si>
  <si>
    <t>Куаншалиев Дамир</t>
  </si>
  <si>
    <t>Алексанин  Сергей</t>
  </si>
  <si>
    <t>Барякшева  Юлия</t>
  </si>
  <si>
    <t>Котловская Алина</t>
  </si>
  <si>
    <t>Михайлов Максим</t>
  </si>
  <si>
    <t>Эпоха волка</t>
  </si>
  <si>
    <t>Коптев Сергей</t>
  </si>
  <si>
    <t>Кузнецов Кирилл</t>
  </si>
  <si>
    <t>Неопреновые девственники</t>
  </si>
  <si>
    <t>Клем Андрей</t>
  </si>
  <si>
    <t>Акимова Галина</t>
  </si>
  <si>
    <t>Чувашева Елена</t>
  </si>
  <si>
    <t>Джамуратов  Евгений</t>
  </si>
  <si>
    <t>Гольцов  Алексей</t>
  </si>
  <si>
    <t>2 вагона</t>
  </si>
  <si>
    <t>Соломеин Евгений</t>
  </si>
  <si>
    <t>Страхов Павел</t>
  </si>
  <si>
    <t>Скакалов В.П.</t>
  </si>
  <si>
    <t>OffRoaders</t>
  </si>
  <si>
    <t>Зеленкова Марина</t>
  </si>
  <si>
    <t>Задорожный Дмитрий</t>
  </si>
  <si>
    <t>Макаров \ Соколов \ Смолянов</t>
  </si>
  <si>
    <t>Макаров Николай</t>
  </si>
  <si>
    <t>Соколов Алексей</t>
  </si>
  <si>
    <t>Смолянов Игорь</t>
  </si>
  <si>
    <t>Комозин  Глеб</t>
  </si>
  <si>
    <t>Кулинченко  Ольга</t>
  </si>
  <si>
    <t>Дудкина Антонина</t>
  </si>
  <si>
    <t>пройдено 25 км</t>
  </si>
  <si>
    <t>Шваров  Всеволод</t>
  </si>
  <si>
    <t>2 раза пройдена петля 25 км</t>
  </si>
  <si>
    <t>100 км</t>
  </si>
  <si>
    <t>Рощин Дмитрий</t>
  </si>
  <si>
    <t>Некрасова  Екатерина</t>
  </si>
  <si>
    <t>Достовалов Артур</t>
  </si>
  <si>
    <t>Рябченко  Андрей</t>
  </si>
  <si>
    <t>Дочкин  Андрей</t>
  </si>
  <si>
    <t>Гончаров  Максим</t>
  </si>
  <si>
    <t>Печенкин  Андрей</t>
  </si>
  <si>
    <t>Борисенко  Геннадий</t>
  </si>
  <si>
    <t>Розанов  Егор</t>
  </si>
  <si>
    <t>Постников  Александр</t>
  </si>
  <si>
    <t>Стоноженко  Артем</t>
  </si>
  <si>
    <t>финиш на 65 км</t>
  </si>
  <si>
    <t>Снежные барсики</t>
  </si>
  <si>
    <t>финиш на 90 км</t>
  </si>
  <si>
    <t>Суменков Никита</t>
  </si>
  <si>
    <t>Баранова Елена</t>
  </si>
  <si>
    <t>Серговский  Иван</t>
  </si>
  <si>
    <t>Козодаев  Андрей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</si>
</sst>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name val="Arial"/>
    </font>
    <font>
      <b/>
      <name val="Arial"/>
    </font>
    <font/>
    <font>
      <sz val="11.0"/>
      <color rgb="FF000000"/>
      <name val="Calibri"/>
    </font>
    <font>
      <b/>
      <sz val="14.0"/>
      <name val="Arial"/>
    </font>
    <font>
      <color rgb="FF000000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F8CBAD"/>
        <bgColor rgb="FFF8CBAD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  <fill>
      <patternFill patternType="solid">
        <fgColor rgb="FFFFE699"/>
        <bgColor rgb="FFFFE69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6D9EEB"/>
        <bgColor rgb="FF6D9EEB"/>
      </patternFill>
    </fill>
    <fill>
      <patternFill patternType="solid">
        <fgColor rgb="FF00FF00"/>
        <bgColor rgb="FF00FF00"/>
      </patternFill>
    </fill>
    <fill>
      <patternFill patternType="solid">
        <fgColor rgb="FFE06666"/>
        <bgColor rgb="FFE06666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1"/>
    </xf>
    <xf borderId="0" fillId="0" fontId="1" numFmtId="0" xfId="0" applyAlignment="1" applyFont="1">
      <alignment readingOrder="0" shrinkToFit="0" vertical="bottom" wrapText="1"/>
    </xf>
    <xf borderId="1" fillId="0" fontId="2" numFmtId="0" xfId="0" applyAlignment="1" applyBorder="1" applyFont="1">
      <alignment horizontal="center" readingOrder="0" shrinkToFit="0" vertical="bottom" wrapText="1"/>
    </xf>
    <xf borderId="2" fillId="0" fontId="3" numFmtId="0" xfId="0" applyBorder="1" applyFont="1"/>
    <xf borderId="3" fillId="0" fontId="3" numFmtId="0" xfId="0" applyBorder="1" applyFont="1"/>
    <xf borderId="0" fillId="0" fontId="1" numFmtId="0" xfId="0" applyAlignment="1" applyFont="1">
      <alignment vertical="bottom"/>
    </xf>
    <xf borderId="4" fillId="0" fontId="1" numFmtId="0" xfId="0" applyAlignment="1" applyBorder="1" applyFont="1">
      <alignment readingOrder="0" shrinkToFit="0" vertical="bottom" wrapText="1"/>
    </xf>
    <xf borderId="3" fillId="0" fontId="1" numFmtId="0" xfId="0" applyAlignment="1" applyBorder="1" applyFont="1">
      <alignment shrinkToFit="0" vertical="bottom" wrapText="1"/>
    </xf>
    <xf borderId="3" fillId="0" fontId="1" numFmtId="0" xfId="0" applyAlignment="1" applyBorder="1" applyFont="1">
      <alignment readingOrder="0" shrinkToFit="0" vertical="bottom" wrapText="1"/>
    </xf>
    <xf borderId="3" fillId="0" fontId="1" numFmtId="0" xfId="0" applyAlignment="1" applyBorder="1" applyFont="1">
      <alignment readingOrder="0" vertical="bottom"/>
    </xf>
    <xf borderId="0" fillId="2" fontId="4" numFmtId="0" xfId="0" applyAlignment="1" applyFill="1" applyFont="1">
      <alignment readingOrder="0" shrinkToFit="0" vertical="bottom" wrapText="0"/>
    </xf>
    <xf borderId="0" fillId="3" fontId="4" numFmtId="0" xfId="0" applyAlignment="1" applyFill="1" applyFont="1">
      <alignment readingOrder="0" shrinkToFit="0" vertical="bottom" wrapText="0"/>
    </xf>
    <xf borderId="0" fillId="4" fontId="4" numFmtId="0" xfId="0" applyAlignment="1" applyFill="1" applyFont="1">
      <alignment readingOrder="0" shrinkToFit="0" vertical="bottom" wrapText="0"/>
    </xf>
    <xf borderId="2" fillId="5" fontId="4" numFmtId="0" xfId="0" applyAlignment="1" applyBorder="1" applyFill="1" applyFont="1">
      <alignment readingOrder="0" shrinkToFit="0" vertical="bottom" wrapText="0"/>
    </xf>
    <xf borderId="5" fillId="6" fontId="5" numFmtId="0" xfId="0" applyAlignment="1" applyBorder="1" applyFill="1" applyFont="1">
      <alignment horizontal="left" vertical="bottom"/>
    </xf>
    <xf borderId="6" fillId="6" fontId="5" numFmtId="0" xfId="0" applyAlignment="1" applyBorder="1" applyFont="1">
      <alignment horizontal="center" vertical="bottom"/>
    </xf>
    <xf borderId="6" fillId="6" fontId="1" numFmtId="0" xfId="0" applyAlignment="1" applyBorder="1" applyFont="1">
      <alignment vertical="bottom"/>
    </xf>
    <xf borderId="4" fillId="6" fontId="3" numFmtId="0" xfId="0" applyBorder="1" applyFont="1"/>
    <xf borderId="5" fillId="0" fontId="1" numFmtId="0" xfId="0" applyAlignment="1" applyBorder="1" applyFont="1">
      <alignment horizontal="right" vertical="bottom"/>
    </xf>
    <xf borderId="6" fillId="0" fontId="1" numFmtId="0" xfId="0" applyAlignment="1" applyBorder="1" applyFont="1">
      <alignment vertical="bottom"/>
    </xf>
    <xf borderId="6" fillId="0" fontId="1" numFmtId="21" xfId="0" applyAlignment="1" applyBorder="1" applyFont="1" applyNumberFormat="1">
      <alignment horizontal="right" vertical="bottom"/>
    </xf>
    <xf borderId="6" fillId="0" fontId="1" numFmtId="0" xfId="0" applyAlignment="1" applyBorder="1" applyFont="1">
      <alignment horizontal="right" vertical="bottom"/>
    </xf>
    <xf borderId="6" fillId="0" fontId="1" numFmtId="21" xfId="0" applyAlignment="1" applyBorder="1" applyFont="1" applyNumberFormat="1">
      <alignment vertical="bottom"/>
    </xf>
    <xf borderId="4" fillId="7" fontId="4" numFmtId="0" xfId="0" applyAlignment="1" applyBorder="1" applyFill="1" applyFont="1">
      <alignment readingOrder="0" shrinkToFit="0" vertical="bottom" wrapText="0"/>
    </xf>
    <xf borderId="4" fillId="0" fontId="3" numFmtId="0" xfId="0" applyBorder="1" applyFont="1"/>
    <xf borderId="4" fillId="0" fontId="4" numFmtId="0" xfId="0" applyAlignment="1" applyBorder="1" applyFont="1">
      <alignment readingOrder="0" shrinkToFit="0" vertical="bottom" wrapText="0"/>
    </xf>
    <xf borderId="4" fillId="0" fontId="3" numFmtId="0" xfId="0" applyAlignment="1" applyBorder="1" applyFont="1">
      <alignment readingOrder="0"/>
    </xf>
    <xf borderId="4" fillId="0" fontId="1" numFmtId="0" xfId="0" applyAlignment="1" applyBorder="1" applyFont="1">
      <alignment vertical="bottom"/>
    </xf>
    <xf borderId="6" fillId="7" fontId="3" numFmtId="0" xfId="0" applyAlignment="1" applyBorder="1" applyFont="1">
      <alignment readingOrder="0"/>
    </xf>
    <xf borderId="6" fillId="7" fontId="1" numFmtId="0" xfId="0" applyAlignment="1" applyBorder="1" applyFont="1">
      <alignment horizontal="right" vertical="bottom"/>
    </xf>
    <xf borderId="6" fillId="7" fontId="1" numFmtId="0" xfId="0" applyAlignment="1" applyBorder="1" applyFont="1">
      <alignment vertical="bottom"/>
    </xf>
    <xf borderId="4" fillId="7" fontId="3" numFmtId="0" xfId="0" applyBorder="1" applyFont="1"/>
    <xf borderId="7" fillId="8" fontId="5" numFmtId="0" xfId="0" applyAlignment="1" applyBorder="1" applyFill="1" applyFont="1">
      <alignment horizontal="left" vertical="bottom"/>
    </xf>
    <xf borderId="7" fillId="8" fontId="5" numFmtId="0" xfId="0" applyAlignment="1" applyBorder="1" applyFont="1">
      <alignment horizontal="center" vertical="bottom"/>
    </xf>
    <xf borderId="6" fillId="0" fontId="1" numFmtId="0" xfId="0" applyAlignment="1" applyBorder="1" applyFont="1">
      <alignment readingOrder="0" vertical="bottom"/>
    </xf>
    <xf borderId="6" fillId="7" fontId="1" numFmtId="21" xfId="0" applyAlignment="1" applyBorder="1" applyFont="1" applyNumberFormat="1">
      <alignment horizontal="right" vertical="bottom"/>
    </xf>
    <xf borderId="6" fillId="0" fontId="1" numFmtId="21" xfId="0" applyAlignment="1" applyBorder="1" applyFont="1" applyNumberFormat="1">
      <alignment horizontal="right" readingOrder="0" vertical="bottom"/>
    </xf>
    <xf borderId="6" fillId="0" fontId="1" numFmtId="0" xfId="0" applyAlignment="1" applyBorder="1" applyFont="1">
      <alignment horizontal="right" readingOrder="0" vertical="bottom"/>
    </xf>
    <xf borderId="7" fillId="9" fontId="5" numFmtId="0" xfId="0" applyAlignment="1" applyBorder="1" applyFill="1" applyFont="1">
      <alignment horizontal="left" vertical="bottom"/>
    </xf>
    <xf borderId="7" fillId="9" fontId="5" numFmtId="0" xfId="0" applyAlignment="1" applyBorder="1" applyFont="1">
      <alignment horizontal="center" vertical="bottom"/>
    </xf>
    <xf borderId="0" fillId="9" fontId="5" numFmtId="0" xfId="0" applyAlignment="1" applyFont="1">
      <alignment horizontal="center" vertical="bottom"/>
    </xf>
    <xf borderId="5" fillId="0" fontId="6" numFmtId="0" xfId="0" applyAlignment="1" applyBorder="1" applyFont="1">
      <alignment horizontal="right" vertical="bottom"/>
    </xf>
    <xf borderId="6" fillId="0" fontId="6" numFmtId="0" xfId="0" applyAlignment="1" applyBorder="1" applyFont="1">
      <alignment vertical="bottom"/>
    </xf>
    <xf borderId="6" fillId="0" fontId="6" numFmtId="21" xfId="0" applyAlignment="1" applyBorder="1" applyFont="1" applyNumberFormat="1">
      <alignment horizontal="right" vertical="bottom"/>
    </xf>
    <xf borderId="6" fillId="0" fontId="6" numFmtId="0" xfId="0" applyAlignment="1" applyBorder="1" applyFont="1">
      <alignment horizontal="right" vertical="bottom"/>
    </xf>
    <xf borderId="4" fillId="7" fontId="3" numFmtId="0" xfId="0" applyAlignment="1" applyBorder="1" applyFont="1">
      <alignment readingOrder="0"/>
    </xf>
    <xf borderId="5" fillId="7" fontId="1" numFmtId="0" xfId="0" applyAlignment="1" applyBorder="1" applyFont="1">
      <alignment horizontal="right" vertical="bottom"/>
    </xf>
    <xf borderId="6" fillId="7" fontId="1" numFmtId="0" xfId="0" applyAlignment="1" applyBorder="1" applyFont="1">
      <alignment horizontal="right" readingOrder="0" vertical="bottom"/>
    </xf>
    <xf borderId="6" fillId="7" fontId="6" numFmtId="21" xfId="0" applyAlignment="1" applyBorder="1" applyFont="1" applyNumberFormat="1">
      <alignment horizontal="right" vertical="bottom"/>
    </xf>
    <xf borderId="6" fillId="0" fontId="6" numFmtId="0" xfId="0" applyAlignment="1" applyBorder="1" applyFont="1">
      <alignment readingOrder="0" vertical="bottom"/>
    </xf>
    <xf borderId="5" fillId="10" fontId="5" numFmtId="0" xfId="0" applyAlignment="1" applyBorder="1" applyFill="1" applyFont="1">
      <alignment horizontal="left" vertical="bottom"/>
    </xf>
    <xf borderId="6" fillId="10" fontId="5" numFmtId="0" xfId="0" applyAlignment="1" applyBorder="1" applyFont="1">
      <alignment horizontal="center" vertical="bottom"/>
    </xf>
    <xf borderId="5" fillId="0" fontId="1" numFmtId="0" xfId="0" applyAlignment="1" applyBorder="1" applyFont="1">
      <alignment vertical="bottom"/>
    </xf>
    <xf borderId="6" fillId="7" fontId="6" numFmtId="21" xfId="0" applyAlignment="1" applyBorder="1" applyFont="1" applyNumberFormat="1">
      <alignment vertical="bottom"/>
    </xf>
    <xf borderId="6" fillId="7" fontId="6" numFmtId="0" xfId="0" applyAlignment="1" applyBorder="1" applyFont="1">
      <alignment vertical="bottom"/>
    </xf>
    <xf borderId="6" fillId="7" fontId="1" numFmtId="0" xfId="0" applyAlignment="1" applyBorder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1" max="1" width="6.86"/>
    <col customWidth="1" min="2" max="2" width="27.14"/>
    <col customWidth="1" min="3" max="3" width="7.14"/>
    <col customWidth="1" min="5" max="5" width="11.71"/>
    <col customWidth="1" min="6" max="6" width="10.57"/>
    <col customWidth="1" min="7" max="7" width="23.57"/>
    <col customWidth="1" min="8" max="8" width="12.86"/>
    <col customWidth="1" min="9" max="9" width="18.57"/>
    <col customWidth="1" min="11" max="11" width="7.43"/>
    <col customWidth="1" min="12" max="12" width="9.43"/>
    <col customWidth="1" min="13" max="13" width="8.71"/>
    <col customWidth="1" min="14" max="14" width="9.29"/>
    <col customWidth="1" min="16" max="19" width="16.29"/>
  </cols>
  <sheetData>
    <row r="1">
      <c r="A1" s="1"/>
      <c r="B1" s="1"/>
      <c r="C1" s="1"/>
      <c r="D1" s="1"/>
      <c r="E1" s="1"/>
      <c r="F1" s="1"/>
      <c r="G1" s="1"/>
      <c r="H1" s="1"/>
      <c r="I1" s="2"/>
      <c r="J1" s="3" t="s">
        <v>0</v>
      </c>
      <c r="K1" s="4"/>
      <c r="L1" s="4"/>
      <c r="M1" s="5"/>
      <c r="N1" s="1"/>
      <c r="O1" s="6"/>
    </row>
    <row r="2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10" t="s">
        <v>15</v>
      </c>
      <c r="P2" s="11" t="s">
        <v>16</v>
      </c>
      <c r="Q2" s="12" t="s">
        <v>17</v>
      </c>
      <c r="R2" s="13" t="s">
        <v>18</v>
      </c>
      <c r="S2" s="14" t="s">
        <v>19</v>
      </c>
    </row>
    <row r="3">
      <c r="A3" s="15" t="s">
        <v>11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/>
      <c r="P3" s="18"/>
      <c r="Q3" s="18"/>
      <c r="R3" s="18"/>
      <c r="S3" s="18"/>
    </row>
    <row r="4">
      <c r="A4" s="19">
        <v>150.0</v>
      </c>
      <c r="B4" s="20" t="s">
        <v>20</v>
      </c>
      <c r="C4" s="20" t="s">
        <v>21</v>
      </c>
      <c r="D4" s="21">
        <v>0.027777777777777776</v>
      </c>
      <c r="E4" s="22">
        <v>25.0</v>
      </c>
      <c r="F4" s="22">
        <v>25.0</v>
      </c>
      <c r="G4" s="20"/>
      <c r="H4" s="21">
        <v>0.23837962962962964</v>
      </c>
      <c r="I4" s="21">
        <f t="shared" ref="I4:I20" si="1">H4-D4</f>
        <v>0.2106018519</v>
      </c>
      <c r="J4" s="20"/>
      <c r="K4" s="21">
        <v>0.23837962962962964</v>
      </c>
      <c r="L4" s="20"/>
      <c r="M4" s="20"/>
      <c r="N4" s="21">
        <v>0.4540162037037037</v>
      </c>
      <c r="O4" s="23">
        <f t="shared" ref="O4:O21" si="2">N4+H4</f>
        <v>0.6923958333</v>
      </c>
      <c r="P4" s="24" t="s">
        <v>22</v>
      </c>
      <c r="Q4" s="24" t="s">
        <v>23</v>
      </c>
      <c r="R4" s="24" t="s">
        <v>24</v>
      </c>
      <c r="S4" s="24" t="s">
        <v>25</v>
      </c>
    </row>
    <row r="5">
      <c r="A5" s="19">
        <v>138.0</v>
      </c>
      <c r="B5" s="20" t="s">
        <v>26</v>
      </c>
      <c r="C5" s="20" t="s">
        <v>27</v>
      </c>
      <c r="D5" s="21">
        <v>0.0</v>
      </c>
      <c r="E5" s="22">
        <v>25.0</v>
      </c>
      <c r="F5" s="22">
        <v>25.0</v>
      </c>
      <c r="G5" s="20"/>
      <c r="H5" s="21">
        <v>0.2354513888888889</v>
      </c>
      <c r="I5" s="21">
        <f t="shared" si="1"/>
        <v>0.2354513889</v>
      </c>
      <c r="J5" s="20"/>
      <c r="K5" s="21">
        <v>0.2354513888888889</v>
      </c>
      <c r="L5" s="20"/>
      <c r="M5" s="20"/>
      <c r="N5" s="21">
        <v>0.45207175925925924</v>
      </c>
      <c r="O5" s="23">
        <f t="shared" si="2"/>
        <v>0.6875231481</v>
      </c>
      <c r="P5" s="25"/>
      <c r="Q5" s="25"/>
      <c r="R5" s="25"/>
      <c r="S5" s="25"/>
    </row>
    <row r="6">
      <c r="A6" s="19">
        <v>35.0</v>
      </c>
      <c r="B6" s="20" t="s">
        <v>28</v>
      </c>
      <c r="C6" s="20" t="s">
        <v>27</v>
      </c>
      <c r="D6" s="21">
        <v>0.0</v>
      </c>
      <c r="E6" s="22">
        <v>25.0</v>
      </c>
      <c r="F6" s="22">
        <v>25.0</v>
      </c>
      <c r="G6" s="20"/>
      <c r="H6" s="21">
        <v>0.23641203703703703</v>
      </c>
      <c r="I6" s="21">
        <f t="shared" si="1"/>
        <v>0.236412037</v>
      </c>
      <c r="J6" s="20"/>
      <c r="K6" s="21">
        <v>0.23641203703703703</v>
      </c>
      <c r="L6" s="20"/>
      <c r="M6" s="20"/>
      <c r="N6" s="21">
        <v>0.4794675925925926</v>
      </c>
      <c r="O6" s="23">
        <f t="shared" si="2"/>
        <v>0.7158796296</v>
      </c>
      <c r="P6" s="25"/>
      <c r="Q6" s="25"/>
      <c r="R6" s="25"/>
      <c r="S6" s="25"/>
    </row>
    <row r="7">
      <c r="A7" s="19">
        <v>30.0</v>
      </c>
      <c r="B7" s="20" t="s">
        <v>29</v>
      </c>
      <c r="C7" s="20" t="s">
        <v>21</v>
      </c>
      <c r="D7" s="21">
        <v>0.013888888888888888</v>
      </c>
      <c r="E7" s="22">
        <v>25.0</v>
      </c>
      <c r="F7" s="22">
        <v>25.0</v>
      </c>
      <c r="G7" s="20"/>
      <c r="H7" s="21">
        <v>0.2623726851851852</v>
      </c>
      <c r="I7" s="21">
        <f t="shared" si="1"/>
        <v>0.2484837963</v>
      </c>
      <c r="J7" s="20"/>
      <c r="K7" s="21">
        <v>0.2623726851851852</v>
      </c>
      <c r="L7" s="20"/>
      <c r="M7" s="20"/>
      <c r="N7" s="21">
        <v>0.4497337962962963</v>
      </c>
      <c r="O7" s="23">
        <f t="shared" si="2"/>
        <v>0.7121064815</v>
      </c>
      <c r="P7" s="24" t="s">
        <v>30</v>
      </c>
      <c r="Q7" s="24" t="s">
        <v>31</v>
      </c>
      <c r="R7" s="25"/>
      <c r="S7" s="25"/>
    </row>
    <row r="8">
      <c r="A8" s="19">
        <v>164.0</v>
      </c>
      <c r="B8" s="20" t="s">
        <v>32</v>
      </c>
      <c r="C8" s="20" t="s">
        <v>21</v>
      </c>
      <c r="D8" s="21">
        <v>0.027777777777777776</v>
      </c>
      <c r="E8" s="22">
        <v>25.0</v>
      </c>
      <c r="F8" s="22">
        <v>25.0</v>
      </c>
      <c r="G8" s="20"/>
      <c r="H8" s="21">
        <v>0.3277662037037037</v>
      </c>
      <c r="I8" s="21">
        <f t="shared" si="1"/>
        <v>0.2999884259</v>
      </c>
      <c r="J8" s="20"/>
      <c r="K8" s="21">
        <v>0.3277662037037037</v>
      </c>
      <c r="L8" s="20"/>
      <c r="M8" s="20"/>
      <c r="N8" s="21">
        <v>0.4246990740740741</v>
      </c>
      <c r="O8" s="23">
        <f t="shared" si="2"/>
        <v>0.7524652778</v>
      </c>
      <c r="P8" s="24" t="s">
        <v>33</v>
      </c>
      <c r="Q8" s="24" t="s">
        <v>34</v>
      </c>
      <c r="R8" s="24" t="s">
        <v>35</v>
      </c>
      <c r="S8" s="24" t="s">
        <v>36</v>
      </c>
    </row>
    <row r="9">
      <c r="A9" s="19">
        <v>133.0</v>
      </c>
      <c r="B9" s="20" t="s">
        <v>37</v>
      </c>
      <c r="C9" s="20" t="s">
        <v>27</v>
      </c>
      <c r="D9" s="21">
        <v>0.0</v>
      </c>
      <c r="E9" s="22">
        <v>25.0</v>
      </c>
      <c r="F9" s="22">
        <v>25.0</v>
      </c>
      <c r="G9" s="20"/>
      <c r="H9" s="21">
        <v>0.30452546296296296</v>
      </c>
      <c r="I9" s="21">
        <f t="shared" si="1"/>
        <v>0.304525463</v>
      </c>
      <c r="J9" s="20"/>
      <c r="K9" s="21">
        <v>0.30452546296296296</v>
      </c>
      <c r="L9" s="20"/>
      <c r="M9" s="20"/>
      <c r="N9" s="21">
        <v>0.5859375</v>
      </c>
      <c r="O9" s="23">
        <f t="shared" si="2"/>
        <v>0.890462963</v>
      </c>
      <c r="P9" s="25"/>
      <c r="Q9" s="25"/>
      <c r="R9" s="25"/>
      <c r="S9" s="25"/>
    </row>
    <row r="10">
      <c r="A10" s="19">
        <v>40.0</v>
      </c>
      <c r="B10" s="20" t="s">
        <v>38</v>
      </c>
      <c r="C10" s="20" t="s">
        <v>39</v>
      </c>
      <c r="D10" s="21">
        <v>0.0</v>
      </c>
      <c r="E10" s="22">
        <v>25.0</v>
      </c>
      <c r="F10" s="22">
        <v>25.0</v>
      </c>
      <c r="G10" s="20"/>
      <c r="H10" s="21">
        <v>0.3046759259259259</v>
      </c>
      <c r="I10" s="21">
        <f t="shared" si="1"/>
        <v>0.3046759259</v>
      </c>
      <c r="J10" s="20"/>
      <c r="K10" s="21">
        <v>0.3046759259259259</v>
      </c>
      <c r="L10" s="20"/>
      <c r="M10" s="20"/>
      <c r="N10" s="21">
        <v>0.5860069444444445</v>
      </c>
      <c r="O10" s="23">
        <f t="shared" si="2"/>
        <v>0.8906828704</v>
      </c>
      <c r="P10" s="25"/>
      <c r="Q10" s="25"/>
      <c r="R10" s="25"/>
      <c r="S10" s="25"/>
    </row>
    <row r="11">
      <c r="A11" s="19">
        <v>28.0</v>
      </c>
      <c r="B11" s="20" t="s">
        <v>40</v>
      </c>
      <c r="C11" s="20" t="s">
        <v>21</v>
      </c>
      <c r="D11" s="21">
        <v>0.013888888888888888</v>
      </c>
      <c r="E11" s="22">
        <v>25.0</v>
      </c>
      <c r="F11" s="22">
        <v>25.0</v>
      </c>
      <c r="G11" s="20"/>
      <c r="H11" s="21">
        <v>0.3275810185185185</v>
      </c>
      <c r="I11" s="21">
        <f t="shared" si="1"/>
        <v>0.3136921296</v>
      </c>
      <c r="J11" s="20"/>
      <c r="K11" s="21">
        <v>0.3275810185185185</v>
      </c>
      <c r="L11" s="20"/>
      <c r="M11" s="20"/>
      <c r="N11" s="21">
        <v>0.4286226851851852</v>
      </c>
      <c r="O11" s="23">
        <f t="shared" si="2"/>
        <v>0.7562037037</v>
      </c>
      <c r="P11" s="26" t="s">
        <v>41</v>
      </c>
      <c r="Q11" s="26" t="s">
        <v>42</v>
      </c>
      <c r="R11" s="25"/>
      <c r="S11" s="25"/>
    </row>
    <row r="12">
      <c r="A12" s="19">
        <v>20.0</v>
      </c>
      <c r="B12" s="20" t="s">
        <v>43</v>
      </c>
      <c r="C12" s="20" t="s">
        <v>21</v>
      </c>
      <c r="D12" s="21">
        <v>0.020833333333333332</v>
      </c>
      <c r="E12" s="22">
        <v>25.0</v>
      </c>
      <c r="F12" s="22">
        <v>25.0</v>
      </c>
      <c r="G12" s="20"/>
      <c r="H12" s="21">
        <v>0.3388541666666667</v>
      </c>
      <c r="I12" s="21">
        <f t="shared" si="1"/>
        <v>0.3180208333</v>
      </c>
      <c r="J12" s="20"/>
      <c r="K12" s="21">
        <v>0.3388541666666667</v>
      </c>
      <c r="L12" s="20"/>
      <c r="M12" s="20"/>
      <c r="N12" s="21">
        <v>0.407650462962963</v>
      </c>
      <c r="O12" s="23">
        <f t="shared" si="2"/>
        <v>0.7465046296</v>
      </c>
      <c r="P12" s="24" t="s">
        <v>44</v>
      </c>
      <c r="Q12" s="24" t="s">
        <v>45</v>
      </c>
      <c r="R12" s="24" t="s">
        <v>46</v>
      </c>
      <c r="S12" s="25"/>
    </row>
    <row r="13">
      <c r="A13" s="19">
        <v>132.0</v>
      </c>
      <c r="B13" s="20" t="s">
        <v>47</v>
      </c>
      <c r="C13" s="20" t="s">
        <v>21</v>
      </c>
      <c r="D13" s="21">
        <v>0.020833333333333332</v>
      </c>
      <c r="E13" s="22">
        <v>25.0</v>
      </c>
      <c r="F13" s="22">
        <v>25.0</v>
      </c>
      <c r="G13" s="20"/>
      <c r="H13" s="21">
        <v>0.3492824074074074</v>
      </c>
      <c r="I13" s="21">
        <f t="shared" si="1"/>
        <v>0.3284490741</v>
      </c>
      <c r="J13" s="20"/>
      <c r="K13" s="21">
        <v>0.3492824074074074</v>
      </c>
      <c r="L13" s="20"/>
      <c r="M13" s="20"/>
      <c r="N13" s="21">
        <v>0.5207291666666667</v>
      </c>
      <c r="O13" s="23">
        <f t="shared" si="2"/>
        <v>0.8700115741</v>
      </c>
      <c r="P13" s="26" t="s">
        <v>48</v>
      </c>
      <c r="Q13" s="26" t="s">
        <v>49</v>
      </c>
      <c r="R13" s="26" t="s">
        <v>50</v>
      </c>
      <c r="S13" s="25"/>
    </row>
    <row r="14">
      <c r="A14" s="19">
        <v>6.0</v>
      </c>
      <c r="B14" s="20" t="s">
        <v>51</v>
      </c>
      <c r="C14" s="20" t="s">
        <v>27</v>
      </c>
      <c r="D14" s="21">
        <v>0.0</v>
      </c>
      <c r="E14" s="22">
        <v>25.0</v>
      </c>
      <c r="F14" s="22">
        <v>25.0</v>
      </c>
      <c r="G14" s="20"/>
      <c r="H14" s="21">
        <v>0.33386574074074077</v>
      </c>
      <c r="I14" s="21">
        <f t="shared" si="1"/>
        <v>0.3338657407</v>
      </c>
      <c r="J14" s="20"/>
      <c r="K14" s="21">
        <v>0.33386574074074077</v>
      </c>
      <c r="L14" s="20"/>
      <c r="M14" s="20"/>
      <c r="N14" s="21">
        <v>0.48756944444444444</v>
      </c>
      <c r="O14" s="23">
        <f t="shared" si="2"/>
        <v>0.8214351852</v>
      </c>
      <c r="P14" s="25"/>
      <c r="Q14" s="25"/>
      <c r="R14" s="25"/>
      <c r="S14" s="25"/>
    </row>
    <row r="15">
      <c r="A15" s="19">
        <v>21.0</v>
      </c>
      <c r="B15" s="20" t="s">
        <v>52</v>
      </c>
      <c r="C15" s="20" t="s">
        <v>21</v>
      </c>
      <c r="D15" s="21">
        <v>0.013888888888888888</v>
      </c>
      <c r="E15" s="22">
        <v>25.0</v>
      </c>
      <c r="F15" s="22">
        <v>25.0</v>
      </c>
      <c r="G15" s="20"/>
      <c r="H15" s="21">
        <v>0.34925925925925927</v>
      </c>
      <c r="I15" s="21">
        <f t="shared" si="1"/>
        <v>0.3353703704</v>
      </c>
      <c r="J15" s="20"/>
      <c r="K15" s="21">
        <v>0.34925925925925927</v>
      </c>
      <c r="L15" s="20"/>
      <c r="M15" s="20"/>
      <c r="N15" s="21">
        <v>0.4284375</v>
      </c>
      <c r="O15" s="23">
        <f t="shared" si="2"/>
        <v>0.7776967593</v>
      </c>
      <c r="P15" s="26" t="s">
        <v>53</v>
      </c>
      <c r="Q15" s="26" t="s">
        <v>54</v>
      </c>
      <c r="R15" s="25"/>
      <c r="S15" s="25"/>
    </row>
    <row r="16">
      <c r="A16" s="19">
        <v>117.0</v>
      </c>
      <c r="B16" s="20" t="s">
        <v>55</v>
      </c>
      <c r="C16" s="20" t="s">
        <v>21</v>
      </c>
      <c r="D16" s="21">
        <v>0.013888888888888888</v>
      </c>
      <c r="E16" s="22">
        <v>25.0</v>
      </c>
      <c r="F16" s="22">
        <v>25.0</v>
      </c>
      <c r="G16" s="20"/>
      <c r="H16" s="21">
        <v>0.34966435185185185</v>
      </c>
      <c r="I16" s="21">
        <f t="shared" si="1"/>
        <v>0.335775463</v>
      </c>
      <c r="J16" s="20"/>
      <c r="K16" s="21">
        <v>0.34966435185185185</v>
      </c>
      <c r="L16" s="20"/>
      <c r="M16" s="20"/>
      <c r="N16" s="21">
        <v>0.5215509259259259</v>
      </c>
      <c r="O16" s="23">
        <f t="shared" si="2"/>
        <v>0.8712152778</v>
      </c>
      <c r="P16" s="24" t="s">
        <v>56</v>
      </c>
      <c r="Q16" s="24" t="s">
        <v>57</v>
      </c>
      <c r="R16" s="25"/>
      <c r="S16" s="25"/>
    </row>
    <row r="17">
      <c r="A17" s="19">
        <v>68.0</v>
      </c>
      <c r="B17" s="20" t="s">
        <v>58</v>
      </c>
      <c r="C17" s="20" t="s">
        <v>27</v>
      </c>
      <c r="D17" s="21">
        <v>0.0</v>
      </c>
      <c r="E17" s="22">
        <v>25.0</v>
      </c>
      <c r="F17" s="22">
        <v>25.0</v>
      </c>
      <c r="G17" s="20"/>
      <c r="H17" s="21">
        <v>0.3508101851851852</v>
      </c>
      <c r="I17" s="21">
        <f t="shared" si="1"/>
        <v>0.3508101852</v>
      </c>
      <c r="J17" s="20"/>
      <c r="K17" s="21">
        <v>0.3508101851851852</v>
      </c>
      <c r="L17" s="20"/>
      <c r="M17" s="20"/>
      <c r="N17" s="21">
        <v>0.5194675925925927</v>
      </c>
      <c r="O17" s="23">
        <f t="shared" si="2"/>
        <v>0.8702777778</v>
      </c>
      <c r="P17" s="25"/>
      <c r="Q17" s="25"/>
      <c r="R17" s="25"/>
      <c r="S17" s="25"/>
    </row>
    <row r="18">
      <c r="A18" s="19">
        <v>147.0</v>
      </c>
      <c r="B18" s="20" t="s">
        <v>59</v>
      </c>
      <c r="C18" s="20" t="s">
        <v>39</v>
      </c>
      <c r="D18" s="21">
        <v>0.0</v>
      </c>
      <c r="E18" s="22">
        <v>25.0</v>
      </c>
      <c r="F18" s="22">
        <v>25.0</v>
      </c>
      <c r="G18" s="20"/>
      <c r="H18" s="21">
        <v>0.3509375</v>
      </c>
      <c r="I18" s="21">
        <f t="shared" si="1"/>
        <v>0.3509375</v>
      </c>
      <c r="J18" s="20"/>
      <c r="K18" s="21">
        <v>0.3509375</v>
      </c>
      <c r="L18" s="20"/>
      <c r="M18" s="20"/>
      <c r="N18" s="21">
        <v>0.5194328703703703</v>
      </c>
      <c r="O18" s="23">
        <f t="shared" si="2"/>
        <v>0.8703703704</v>
      </c>
      <c r="P18" s="25"/>
      <c r="Q18" s="25"/>
      <c r="R18" s="25"/>
      <c r="S18" s="25"/>
    </row>
    <row r="19">
      <c r="A19" s="19">
        <v>26.0</v>
      </c>
      <c r="B19" s="20" t="s">
        <v>60</v>
      </c>
      <c r="C19" s="20" t="s">
        <v>21</v>
      </c>
      <c r="D19" s="21">
        <v>0.013888888888888888</v>
      </c>
      <c r="E19" s="22">
        <v>25.0</v>
      </c>
      <c r="F19" s="22">
        <v>25.0</v>
      </c>
      <c r="G19" s="20"/>
      <c r="H19" s="21">
        <v>0.373900462962963</v>
      </c>
      <c r="I19" s="21">
        <f t="shared" si="1"/>
        <v>0.3600115741</v>
      </c>
      <c r="J19" s="20"/>
      <c r="K19" s="21">
        <v>0.373900462962963</v>
      </c>
      <c r="L19" s="20"/>
      <c r="M19" s="20"/>
      <c r="N19" s="21">
        <v>0.4783912037037037</v>
      </c>
      <c r="O19" s="23">
        <f t="shared" si="2"/>
        <v>0.8522916667</v>
      </c>
      <c r="P19" s="27" t="s">
        <v>61</v>
      </c>
      <c r="Q19" s="27" t="s">
        <v>62</v>
      </c>
      <c r="R19" s="25"/>
      <c r="S19" s="25"/>
    </row>
    <row r="20">
      <c r="A20" s="19">
        <v>110.0</v>
      </c>
      <c r="B20" s="28" t="s">
        <v>63</v>
      </c>
      <c r="C20" s="20" t="s">
        <v>21</v>
      </c>
      <c r="D20" s="21">
        <v>0.013888888888888888</v>
      </c>
      <c r="E20" s="22">
        <v>25.0</v>
      </c>
      <c r="F20" s="22">
        <v>25.0</v>
      </c>
      <c r="G20" s="20"/>
      <c r="H20" s="21">
        <v>0.4099537037037037</v>
      </c>
      <c r="I20" s="21">
        <f t="shared" si="1"/>
        <v>0.3960648148</v>
      </c>
      <c r="J20" s="20"/>
      <c r="K20" s="21">
        <v>0.4099537037037037</v>
      </c>
      <c r="L20" s="20"/>
      <c r="M20" s="20"/>
      <c r="N20" s="21">
        <v>0.4231597222222222</v>
      </c>
      <c r="O20" s="23">
        <f t="shared" si="2"/>
        <v>0.8331134259</v>
      </c>
      <c r="P20" s="24" t="s">
        <v>64</v>
      </c>
      <c r="Q20" s="24" t="s">
        <v>65</v>
      </c>
      <c r="R20" s="25"/>
      <c r="S20" s="25"/>
    </row>
    <row r="21">
      <c r="A21" s="19">
        <v>33.0</v>
      </c>
      <c r="B21" s="29" t="s">
        <v>66</v>
      </c>
      <c r="C21" s="20" t="s">
        <v>21</v>
      </c>
      <c r="D21" s="21">
        <v>0.013888888888888888</v>
      </c>
      <c r="E21" s="22">
        <v>25.0</v>
      </c>
      <c r="F21" s="30">
        <v>12.0</v>
      </c>
      <c r="G21" s="31" t="s">
        <v>67</v>
      </c>
      <c r="H21" s="22">
        <v>0.0</v>
      </c>
      <c r="I21" s="22">
        <v>0.0</v>
      </c>
      <c r="J21" s="20"/>
      <c r="K21" s="20"/>
      <c r="L21" s="20"/>
      <c r="M21" s="20"/>
      <c r="N21" s="21">
        <v>0.525</v>
      </c>
      <c r="O21" s="23">
        <f t="shared" si="2"/>
        <v>0.525</v>
      </c>
      <c r="P21" s="24" t="s">
        <v>68</v>
      </c>
      <c r="Q21" s="24" t="s">
        <v>69</v>
      </c>
      <c r="R21" s="32"/>
      <c r="S21" s="32"/>
    </row>
    <row r="22">
      <c r="A22" s="33" t="s">
        <v>12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>
      <c r="A23" s="19">
        <v>2.0</v>
      </c>
      <c r="B23" s="20" t="s">
        <v>70</v>
      </c>
      <c r="C23" s="20" t="s">
        <v>21</v>
      </c>
      <c r="D23" s="21">
        <v>0.013888888888888888</v>
      </c>
      <c r="E23" s="22">
        <v>40.0</v>
      </c>
      <c r="F23" s="22">
        <v>40.0</v>
      </c>
      <c r="G23" s="35" t="s">
        <v>71</v>
      </c>
      <c r="H23" s="21">
        <v>0.28063657407407405</v>
      </c>
      <c r="I23" s="21">
        <v>0.2667476851851852</v>
      </c>
      <c r="J23" s="20"/>
      <c r="K23" s="20"/>
      <c r="L23" s="21">
        <v>0.2805787037037037</v>
      </c>
      <c r="M23" s="20"/>
      <c r="N23" s="21">
        <v>0.42202546296296295</v>
      </c>
      <c r="O23" s="21">
        <f t="shared" ref="O23:O32" si="3">N23+H23</f>
        <v>0.702662037</v>
      </c>
      <c r="P23" s="24" t="s">
        <v>72</v>
      </c>
      <c r="Q23" s="24" t="s">
        <v>73</v>
      </c>
      <c r="R23" s="32"/>
      <c r="S23" s="32"/>
    </row>
    <row r="24">
      <c r="A24" s="19">
        <v>50.0</v>
      </c>
      <c r="B24" s="20" t="s">
        <v>74</v>
      </c>
      <c r="C24" s="20" t="s">
        <v>39</v>
      </c>
      <c r="D24" s="21">
        <v>0.0</v>
      </c>
      <c r="E24" s="22">
        <v>40.0</v>
      </c>
      <c r="F24" s="22">
        <v>40.0</v>
      </c>
      <c r="G24" s="35" t="s">
        <v>71</v>
      </c>
      <c r="H24" s="21">
        <v>0.31418981481481484</v>
      </c>
      <c r="I24" s="21">
        <v>0.31418981481481484</v>
      </c>
      <c r="J24" s="20"/>
      <c r="K24" s="20"/>
      <c r="L24" s="21">
        <v>0.31408564814814816</v>
      </c>
      <c r="M24" s="20"/>
      <c r="N24" s="21">
        <v>0.3705787037037037</v>
      </c>
      <c r="O24" s="21">
        <f t="shared" si="3"/>
        <v>0.6847685185</v>
      </c>
      <c r="P24" s="32"/>
      <c r="Q24" s="32"/>
      <c r="R24" s="32"/>
      <c r="S24" s="32"/>
    </row>
    <row r="25">
      <c r="A25" s="19">
        <v>41.0</v>
      </c>
      <c r="B25" s="20" t="s">
        <v>75</v>
      </c>
      <c r="C25" s="20" t="s">
        <v>21</v>
      </c>
      <c r="D25" s="21">
        <v>0.020833333333333332</v>
      </c>
      <c r="E25" s="22">
        <v>40.0</v>
      </c>
      <c r="F25" s="22">
        <v>40.0</v>
      </c>
      <c r="G25" s="20"/>
      <c r="H25" s="21">
        <v>0.3383912037037037</v>
      </c>
      <c r="I25" s="21">
        <f>H25-D25</f>
        <v>0.3175578704</v>
      </c>
      <c r="J25" s="20"/>
      <c r="K25" s="20"/>
      <c r="L25" s="21">
        <v>0.3382060185185185</v>
      </c>
      <c r="M25" s="20"/>
      <c r="N25" s="21">
        <v>0.42207175925925927</v>
      </c>
      <c r="O25" s="21">
        <f t="shared" si="3"/>
        <v>0.760462963</v>
      </c>
      <c r="P25" s="24" t="s">
        <v>76</v>
      </c>
      <c r="Q25" s="24" t="s">
        <v>77</v>
      </c>
      <c r="R25" s="24" t="s">
        <v>78</v>
      </c>
      <c r="S25" s="32"/>
    </row>
    <row r="26">
      <c r="A26" s="19">
        <v>44.0</v>
      </c>
      <c r="B26" s="20" t="s">
        <v>79</v>
      </c>
      <c r="C26" s="20" t="s">
        <v>39</v>
      </c>
      <c r="D26" s="21">
        <v>0.0</v>
      </c>
      <c r="E26" s="22">
        <v>40.0</v>
      </c>
      <c r="F26" s="22">
        <v>40.0</v>
      </c>
      <c r="G26" s="20"/>
      <c r="H26" s="21">
        <v>0.3425462962962963</v>
      </c>
      <c r="I26" s="21">
        <v>0.3425462962962963</v>
      </c>
      <c r="J26" s="20"/>
      <c r="K26" s="20"/>
      <c r="L26" s="20"/>
      <c r="M26" s="20"/>
      <c r="N26" s="21">
        <v>0.33494212962962966</v>
      </c>
      <c r="O26" s="21">
        <f t="shared" si="3"/>
        <v>0.6774884259</v>
      </c>
      <c r="P26" s="32"/>
      <c r="Q26" s="32"/>
      <c r="R26" s="32"/>
      <c r="S26" s="32"/>
    </row>
    <row r="27">
      <c r="A27" s="19">
        <v>25.0</v>
      </c>
      <c r="B27" s="20" t="s">
        <v>80</v>
      </c>
      <c r="C27" s="20" t="s">
        <v>21</v>
      </c>
      <c r="D27" s="21">
        <v>0.013888888888888888</v>
      </c>
      <c r="E27" s="22">
        <v>40.0</v>
      </c>
      <c r="F27" s="22">
        <v>40.0</v>
      </c>
      <c r="G27" s="20"/>
      <c r="H27" s="21">
        <v>0.378900462962963</v>
      </c>
      <c r="I27" s="21">
        <v>0.3650115740740741</v>
      </c>
      <c r="J27" s="20"/>
      <c r="K27" s="20"/>
      <c r="L27" s="21">
        <v>0.37885416666666666</v>
      </c>
      <c r="M27" s="20"/>
      <c r="N27" s="21">
        <v>0.42118055555555556</v>
      </c>
      <c r="O27" s="21">
        <f t="shared" si="3"/>
        <v>0.8000810185</v>
      </c>
      <c r="P27" s="24" t="s">
        <v>81</v>
      </c>
      <c r="Q27" s="24" t="s">
        <v>82</v>
      </c>
      <c r="R27" s="32"/>
      <c r="S27" s="32"/>
    </row>
    <row r="28">
      <c r="A28" s="19">
        <v>82.0</v>
      </c>
      <c r="B28" s="20" t="s">
        <v>83</v>
      </c>
      <c r="C28" s="20" t="s">
        <v>39</v>
      </c>
      <c r="D28" s="21">
        <v>0.0</v>
      </c>
      <c r="E28" s="22">
        <v>40.0</v>
      </c>
      <c r="F28" s="22">
        <v>40.0</v>
      </c>
      <c r="G28" s="20"/>
      <c r="H28" s="21">
        <v>0.3792476851851852</v>
      </c>
      <c r="I28" s="21">
        <v>0.3792476851851852</v>
      </c>
      <c r="J28" s="20"/>
      <c r="K28" s="20"/>
      <c r="L28" s="21">
        <v>0.3792361111111111</v>
      </c>
      <c r="M28" s="20"/>
      <c r="N28" s="21">
        <v>0.526712962962963</v>
      </c>
      <c r="O28" s="21">
        <f t="shared" si="3"/>
        <v>0.9059606481</v>
      </c>
      <c r="P28" s="32"/>
      <c r="Q28" s="32"/>
      <c r="R28" s="32"/>
      <c r="S28" s="32"/>
    </row>
    <row r="29">
      <c r="A29" s="19">
        <v>76.0</v>
      </c>
      <c r="B29" s="20" t="s">
        <v>84</v>
      </c>
      <c r="C29" s="20" t="s">
        <v>39</v>
      </c>
      <c r="D29" s="21">
        <v>0.0</v>
      </c>
      <c r="E29" s="22">
        <v>40.0</v>
      </c>
      <c r="F29" s="22">
        <v>40.0</v>
      </c>
      <c r="G29" s="20"/>
      <c r="H29" s="21">
        <v>0.39503472222222225</v>
      </c>
      <c r="I29" s="21">
        <v>0.39503472222222225</v>
      </c>
      <c r="J29" s="21">
        <v>0.17287037037037037</v>
      </c>
      <c r="K29" s="21">
        <v>0.22207175925925926</v>
      </c>
      <c r="L29" s="20"/>
      <c r="M29" s="20"/>
      <c r="N29" s="21">
        <v>0.4494328703703704</v>
      </c>
      <c r="O29" s="21">
        <f t="shared" si="3"/>
        <v>0.8444675926</v>
      </c>
      <c r="P29" s="32"/>
      <c r="Q29" s="32"/>
      <c r="R29" s="32"/>
      <c r="S29" s="32"/>
    </row>
    <row r="30">
      <c r="A30" s="19">
        <v>143.0</v>
      </c>
      <c r="B30" s="20" t="s">
        <v>85</v>
      </c>
      <c r="C30" s="20" t="s">
        <v>39</v>
      </c>
      <c r="D30" s="21">
        <v>0.0</v>
      </c>
      <c r="E30" s="22">
        <v>40.0</v>
      </c>
      <c r="F30" s="22">
        <v>40.0</v>
      </c>
      <c r="G30" s="20"/>
      <c r="H30" s="21">
        <v>0.3950578703703704</v>
      </c>
      <c r="I30" s="21">
        <v>0.3950578703703704</v>
      </c>
      <c r="J30" s="21">
        <v>0.1728125</v>
      </c>
      <c r="K30" s="21">
        <v>0.22221064814814814</v>
      </c>
      <c r="L30" s="20"/>
      <c r="M30" s="20"/>
      <c r="N30" s="21">
        <v>0.44947916666666665</v>
      </c>
      <c r="O30" s="21">
        <f t="shared" si="3"/>
        <v>0.844537037</v>
      </c>
      <c r="P30" s="32"/>
      <c r="Q30" s="32"/>
      <c r="R30" s="32"/>
      <c r="S30" s="32"/>
    </row>
    <row r="31">
      <c r="A31" s="19">
        <v>120.0</v>
      </c>
      <c r="B31" s="20" t="s">
        <v>86</v>
      </c>
      <c r="C31" s="20" t="s">
        <v>27</v>
      </c>
      <c r="D31" s="21">
        <v>0.0</v>
      </c>
      <c r="E31" s="22">
        <v>40.0</v>
      </c>
      <c r="F31" s="22">
        <v>40.0</v>
      </c>
      <c r="G31" s="35" t="s">
        <v>71</v>
      </c>
      <c r="H31" s="21">
        <v>0.39512731481481483</v>
      </c>
      <c r="I31" s="21">
        <v>0.39512731481481483</v>
      </c>
      <c r="J31" s="21">
        <v>0.17287037037037037</v>
      </c>
      <c r="K31" s="21">
        <v>0.22221064814814814</v>
      </c>
      <c r="L31" s="20"/>
      <c r="M31" s="20"/>
      <c r="N31" s="21">
        <v>0.449375</v>
      </c>
      <c r="O31" s="21">
        <f t="shared" si="3"/>
        <v>0.8445023148</v>
      </c>
      <c r="P31" s="32"/>
      <c r="Q31" s="32"/>
      <c r="R31" s="32"/>
      <c r="S31" s="32"/>
    </row>
    <row r="32">
      <c r="A32" s="19">
        <v>71.0</v>
      </c>
      <c r="B32" s="20" t="s">
        <v>87</v>
      </c>
      <c r="C32" s="20" t="s">
        <v>39</v>
      </c>
      <c r="D32" s="21">
        <v>0.0</v>
      </c>
      <c r="E32" s="22">
        <v>40.0</v>
      </c>
      <c r="F32" s="22">
        <v>40.0</v>
      </c>
      <c r="G32" s="20"/>
      <c r="H32" s="21">
        <v>0.3983912037037037</v>
      </c>
      <c r="I32" s="21">
        <v>0.3983912037037037</v>
      </c>
      <c r="J32" s="20"/>
      <c r="K32" s="20"/>
      <c r="L32" s="21">
        <v>0.3983449074074074</v>
      </c>
      <c r="M32" s="20"/>
      <c r="N32" s="21">
        <v>0.46304398148148146</v>
      </c>
      <c r="O32" s="21">
        <f t="shared" si="3"/>
        <v>0.8614351852</v>
      </c>
      <c r="P32" s="32"/>
      <c r="Q32" s="32"/>
      <c r="R32" s="32"/>
      <c r="S32" s="32"/>
    </row>
    <row r="33">
      <c r="A33" s="19">
        <v>84.0</v>
      </c>
      <c r="B33" s="20" t="s">
        <v>88</v>
      </c>
      <c r="C33" s="20" t="s">
        <v>39</v>
      </c>
      <c r="D33" s="21">
        <v>0.0</v>
      </c>
      <c r="E33" s="22">
        <v>40.0</v>
      </c>
      <c r="F33" s="22">
        <v>40.0</v>
      </c>
      <c r="G33" s="20"/>
      <c r="H33" s="36">
        <f>O33-N33</f>
        <v>0.4028472222</v>
      </c>
      <c r="I33" s="21">
        <f>H33</f>
        <v>0.4028472222</v>
      </c>
      <c r="J33" s="20"/>
      <c r="K33" s="20"/>
      <c r="L33" s="20"/>
      <c r="M33" s="20"/>
      <c r="N33" s="21">
        <v>0.5138194444444444</v>
      </c>
      <c r="O33" s="37">
        <v>0.9166666666666666</v>
      </c>
      <c r="P33" s="32"/>
      <c r="Q33" s="32"/>
      <c r="R33" s="32"/>
      <c r="S33" s="32"/>
    </row>
    <row r="34">
      <c r="A34" s="19">
        <v>32.0</v>
      </c>
      <c r="B34" s="20" t="s">
        <v>89</v>
      </c>
      <c r="C34" s="20" t="s">
        <v>21</v>
      </c>
      <c r="D34" s="21">
        <v>0.013888888888888888</v>
      </c>
      <c r="E34" s="22">
        <v>40.0</v>
      </c>
      <c r="F34" s="22">
        <v>40.0</v>
      </c>
      <c r="G34" s="20"/>
      <c r="H34" s="21">
        <v>0.444212962962963</v>
      </c>
      <c r="I34" s="21">
        <v>0.4303240740740741</v>
      </c>
      <c r="J34" s="20"/>
      <c r="K34" s="20"/>
      <c r="L34" s="21">
        <v>0.44417824074074075</v>
      </c>
      <c r="M34" s="20"/>
      <c r="N34" s="21">
        <v>0.3161805555555556</v>
      </c>
      <c r="O34" s="21">
        <f t="shared" ref="O34:O38" si="4">N34+H34</f>
        <v>0.7603935185</v>
      </c>
      <c r="P34" s="24" t="s">
        <v>90</v>
      </c>
      <c r="Q34" s="24" t="s">
        <v>91</v>
      </c>
      <c r="R34" s="32"/>
      <c r="S34" s="32"/>
    </row>
    <row r="35">
      <c r="A35" s="19">
        <v>36.0</v>
      </c>
      <c r="B35" s="20" t="s">
        <v>92</v>
      </c>
      <c r="C35" s="20" t="s">
        <v>21</v>
      </c>
      <c r="D35" s="21">
        <v>0.013888888888888888</v>
      </c>
      <c r="E35" s="22">
        <v>40.0</v>
      </c>
      <c r="F35" s="22">
        <v>40.0</v>
      </c>
      <c r="G35" s="20"/>
      <c r="H35" s="21">
        <v>0.4477314814814815</v>
      </c>
      <c r="I35" s="21">
        <v>0.4338425925925926</v>
      </c>
      <c r="J35" s="20"/>
      <c r="K35" s="20"/>
      <c r="L35" s="20"/>
      <c r="M35" s="20"/>
      <c r="N35" s="21">
        <v>0.34638888888888886</v>
      </c>
      <c r="O35" s="21">
        <f t="shared" si="4"/>
        <v>0.7941203704</v>
      </c>
      <c r="P35" s="24" t="s">
        <v>93</v>
      </c>
      <c r="Q35" s="24" t="s">
        <v>94</v>
      </c>
      <c r="R35" s="32"/>
      <c r="S35" s="32"/>
    </row>
    <row r="36">
      <c r="A36" s="19">
        <v>18.0</v>
      </c>
      <c r="B36" s="20" t="s">
        <v>95</v>
      </c>
      <c r="C36" s="20" t="s">
        <v>21</v>
      </c>
      <c r="D36" s="21">
        <v>0.027777777777777776</v>
      </c>
      <c r="E36" s="22">
        <v>40.0</v>
      </c>
      <c r="F36" s="22">
        <v>40.0</v>
      </c>
      <c r="G36" s="20"/>
      <c r="H36" s="21">
        <v>0.48224537037037035</v>
      </c>
      <c r="I36" s="21">
        <v>0.4544675925925926</v>
      </c>
      <c r="J36" s="20"/>
      <c r="K36" s="20"/>
      <c r="L36" s="21">
        <v>0.4822337962962963</v>
      </c>
      <c r="M36" s="20"/>
      <c r="N36" s="21">
        <v>0.438900462962963</v>
      </c>
      <c r="O36" s="21">
        <f t="shared" si="4"/>
        <v>0.9211458333</v>
      </c>
      <c r="P36" s="24" t="s">
        <v>96</v>
      </c>
      <c r="Q36" s="24" t="s">
        <v>97</v>
      </c>
      <c r="R36" s="24" t="s">
        <v>98</v>
      </c>
      <c r="S36" s="24" t="s">
        <v>99</v>
      </c>
    </row>
    <row r="37">
      <c r="A37" s="19">
        <v>77.0</v>
      </c>
      <c r="B37" s="20" t="s">
        <v>100</v>
      </c>
      <c r="C37" s="20" t="s">
        <v>39</v>
      </c>
      <c r="D37" s="21">
        <v>0.0</v>
      </c>
      <c r="E37" s="22">
        <v>40.0</v>
      </c>
      <c r="F37" s="22">
        <v>40.0</v>
      </c>
      <c r="G37" s="20"/>
      <c r="H37" s="21">
        <v>0.45636574074074077</v>
      </c>
      <c r="I37" s="21">
        <v>0.45636574074074077</v>
      </c>
      <c r="J37" s="20"/>
      <c r="K37" s="20"/>
      <c r="L37" s="21">
        <v>0.45631944444444444</v>
      </c>
      <c r="M37" s="20"/>
      <c r="N37" s="21">
        <v>0.44349537037037035</v>
      </c>
      <c r="O37" s="21">
        <f t="shared" si="4"/>
        <v>0.8998611111</v>
      </c>
      <c r="P37" s="32"/>
      <c r="Q37" s="32"/>
      <c r="R37" s="32"/>
      <c r="S37" s="32"/>
    </row>
    <row r="38">
      <c r="A38" s="19">
        <v>125.0</v>
      </c>
      <c r="B38" s="20" t="s">
        <v>101</v>
      </c>
      <c r="C38" s="20" t="s">
        <v>27</v>
      </c>
      <c r="D38" s="21">
        <v>0.0</v>
      </c>
      <c r="E38" s="38">
        <v>40.0</v>
      </c>
      <c r="F38" s="38">
        <v>40.0</v>
      </c>
      <c r="G38" s="20"/>
      <c r="H38" s="21">
        <v>0.4847106481481481</v>
      </c>
      <c r="I38" s="21">
        <f t="shared" ref="I38:I39" si="5">H38-D38</f>
        <v>0.4847106481</v>
      </c>
      <c r="J38" s="20"/>
      <c r="K38" s="21"/>
      <c r="L38" s="21">
        <v>0.4847800925925926</v>
      </c>
      <c r="M38" s="20"/>
      <c r="N38" s="21">
        <v>0.4152546296296296</v>
      </c>
      <c r="O38" s="21">
        <f t="shared" si="4"/>
        <v>0.8999652778</v>
      </c>
      <c r="P38" s="32"/>
      <c r="Q38" s="32"/>
      <c r="R38" s="32"/>
      <c r="S38" s="32"/>
    </row>
    <row r="39">
      <c r="A39" s="19">
        <v>160.0</v>
      </c>
      <c r="B39" s="20" t="s">
        <v>102</v>
      </c>
      <c r="C39" s="20" t="s">
        <v>27</v>
      </c>
      <c r="D39" s="21">
        <v>0.0</v>
      </c>
      <c r="E39" s="38">
        <v>40.0</v>
      </c>
      <c r="F39" s="38">
        <v>40.0</v>
      </c>
      <c r="G39" s="35"/>
      <c r="H39" s="21">
        <v>0.4560300925925926</v>
      </c>
      <c r="I39" s="21">
        <f t="shared" si="5"/>
        <v>0.4560300926</v>
      </c>
      <c r="J39" s="20"/>
      <c r="K39" s="20"/>
      <c r="L39" s="20"/>
      <c r="M39" s="20"/>
      <c r="N39" s="21">
        <v>0.37872685185185184</v>
      </c>
      <c r="O39" s="21">
        <f>N39+I39</f>
        <v>0.8347569444</v>
      </c>
      <c r="P39" s="32"/>
      <c r="Q39" s="32"/>
      <c r="R39" s="32"/>
      <c r="S39" s="32"/>
    </row>
    <row r="40">
      <c r="A40" s="19">
        <v>64.0</v>
      </c>
      <c r="B40" s="20" t="s">
        <v>103</v>
      </c>
      <c r="C40" s="20" t="s">
        <v>39</v>
      </c>
      <c r="D40" s="21">
        <v>0.0</v>
      </c>
      <c r="E40" s="22">
        <v>40.0</v>
      </c>
      <c r="F40" s="22">
        <v>40.0</v>
      </c>
      <c r="G40" s="20"/>
      <c r="H40" s="21">
        <v>0.4575925925925926</v>
      </c>
      <c r="I40" s="21">
        <v>0.4575925925925926</v>
      </c>
      <c r="J40" s="20"/>
      <c r="K40" s="20"/>
      <c r="L40" s="21">
        <v>0.4575578703703704</v>
      </c>
      <c r="M40" s="20"/>
      <c r="N40" s="21">
        <v>0.378599537037037</v>
      </c>
      <c r="O40" s="21">
        <f t="shared" ref="O40:O42" si="6">N40+H40</f>
        <v>0.8361921296</v>
      </c>
      <c r="P40" s="32"/>
      <c r="Q40" s="32"/>
      <c r="R40" s="32"/>
      <c r="S40" s="32"/>
    </row>
    <row r="41">
      <c r="A41" s="19">
        <v>24.0</v>
      </c>
      <c r="B41" s="20" t="s">
        <v>104</v>
      </c>
      <c r="C41" s="20" t="s">
        <v>39</v>
      </c>
      <c r="D41" s="21">
        <v>0.0</v>
      </c>
      <c r="E41" s="22">
        <v>40.0</v>
      </c>
      <c r="F41" s="22">
        <v>40.0</v>
      </c>
      <c r="G41" s="20"/>
      <c r="H41" s="21">
        <v>0.45775462962962965</v>
      </c>
      <c r="I41" s="21">
        <v>0.45775462962962965</v>
      </c>
      <c r="J41" s="20"/>
      <c r="K41" s="20"/>
      <c r="L41" s="21">
        <v>0.45775462962962965</v>
      </c>
      <c r="M41" s="20"/>
      <c r="N41" s="21">
        <v>0.33480324074074075</v>
      </c>
      <c r="O41" s="21">
        <f t="shared" si="6"/>
        <v>0.7925578704</v>
      </c>
      <c r="P41" s="32"/>
      <c r="Q41" s="32"/>
      <c r="R41" s="32"/>
      <c r="S41" s="32"/>
    </row>
    <row r="42">
      <c r="A42" s="19">
        <v>145.0</v>
      </c>
      <c r="B42" s="20" t="s">
        <v>105</v>
      </c>
      <c r="C42" s="20" t="s">
        <v>21</v>
      </c>
      <c r="D42" s="21">
        <v>0.020833333333333332</v>
      </c>
      <c r="E42" s="22">
        <v>25.0</v>
      </c>
      <c r="F42" s="22">
        <v>40.0</v>
      </c>
      <c r="G42" s="20"/>
      <c r="H42" s="21">
        <v>0.48270833333333335</v>
      </c>
      <c r="I42" s="21">
        <v>0.461875</v>
      </c>
      <c r="J42" s="21">
        <v>0.21693287037037037</v>
      </c>
      <c r="K42" s="21">
        <v>0.2657175925925926</v>
      </c>
      <c r="L42" s="20"/>
      <c r="M42" s="20"/>
      <c r="N42" s="21">
        <v>0.45001157407407405</v>
      </c>
      <c r="O42" s="21">
        <f t="shared" si="6"/>
        <v>0.9327199074</v>
      </c>
      <c r="P42" s="27" t="s">
        <v>106</v>
      </c>
      <c r="Q42" s="27" t="s">
        <v>107</v>
      </c>
      <c r="R42" s="27" t="s">
        <v>108</v>
      </c>
      <c r="S42" s="32"/>
    </row>
    <row r="43">
      <c r="A43" s="19">
        <v>17.0</v>
      </c>
      <c r="B43" s="20" t="s">
        <v>109</v>
      </c>
      <c r="C43" s="20" t="s">
        <v>21</v>
      </c>
      <c r="D43" s="21">
        <v>0.027777777777777776</v>
      </c>
      <c r="E43" s="22">
        <v>40.0</v>
      </c>
      <c r="F43" s="22">
        <v>40.0</v>
      </c>
      <c r="G43" s="20" t="s">
        <v>110</v>
      </c>
      <c r="H43" s="21">
        <f>O43-N43</f>
        <v>0.4939699074</v>
      </c>
      <c r="I43" s="21">
        <f>H43-D43</f>
        <v>0.4661921296</v>
      </c>
      <c r="J43" s="20"/>
      <c r="K43" s="20"/>
      <c r="L43" s="21">
        <v>0.4939699074074074</v>
      </c>
      <c r="M43" s="20"/>
      <c r="N43" s="21">
        <v>0.3787847222222222</v>
      </c>
      <c r="O43" s="21">
        <f>N43+L43</f>
        <v>0.8727546296</v>
      </c>
      <c r="P43" s="24" t="s">
        <v>111</v>
      </c>
      <c r="Q43" s="24" t="s">
        <v>112</v>
      </c>
      <c r="R43" s="24" t="s">
        <v>113</v>
      </c>
      <c r="S43" s="32"/>
    </row>
    <row r="44">
      <c r="A44" s="19">
        <v>129.0</v>
      </c>
      <c r="B44" s="20" t="s">
        <v>114</v>
      </c>
      <c r="C44" s="20" t="s">
        <v>27</v>
      </c>
      <c r="D44" s="21">
        <v>0.0</v>
      </c>
      <c r="E44" s="22">
        <v>40.0</v>
      </c>
      <c r="F44" s="22">
        <v>40.0</v>
      </c>
      <c r="G44" s="20"/>
      <c r="H44" s="21">
        <v>0.47443287037037035</v>
      </c>
      <c r="I44" s="21">
        <v>0.47443287037037035</v>
      </c>
      <c r="J44" s="20"/>
      <c r="K44" s="20"/>
      <c r="L44" s="21">
        <v>0.47430555555555554</v>
      </c>
      <c r="M44" s="20"/>
      <c r="N44" s="21">
        <v>0.40283564814814815</v>
      </c>
      <c r="O44" s="21">
        <f t="shared" ref="O44:O57" si="7">N44+H44</f>
        <v>0.8772685185</v>
      </c>
      <c r="P44" s="32"/>
      <c r="Q44" s="32"/>
      <c r="R44" s="32"/>
      <c r="S44" s="32"/>
    </row>
    <row r="45">
      <c r="A45" s="19">
        <v>15.0</v>
      </c>
      <c r="B45" s="20" t="s">
        <v>115</v>
      </c>
      <c r="C45" s="20" t="s">
        <v>21</v>
      </c>
      <c r="D45" s="21">
        <v>0.013888888888888888</v>
      </c>
      <c r="E45" s="22">
        <v>40.0</v>
      </c>
      <c r="F45" s="22">
        <v>40.0</v>
      </c>
      <c r="G45" s="20"/>
      <c r="H45" s="21">
        <v>0.4909837962962963</v>
      </c>
      <c r="I45" s="21">
        <v>0.4770949074074074</v>
      </c>
      <c r="J45" s="20"/>
      <c r="K45" s="20"/>
      <c r="L45" s="21">
        <v>0.49094907407407407</v>
      </c>
      <c r="M45" s="20"/>
      <c r="N45" s="21">
        <v>0.3456018518518519</v>
      </c>
      <c r="O45" s="21">
        <f t="shared" si="7"/>
        <v>0.8365856481</v>
      </c>
      <c r="P45" s="32"/>
      <c r="Q45" s="32"/>
      <c r="R45" s="32"/>
      <c r="S45" s="32"/>
    </row>
    <row r="46">
      <c r="A46" s="19">
        <v>63.0</v>
      </c>
      <c r="B46" s="20" t="s">
        <v>116</v>
      </c>
      <c r="C46" s="20" t="s">
        <v>39</v>
      </c>
      <c r="D46" s="21">
        <v>0.0</v>
      </c>
      <c r="E46" s="22">
        <v>40.0</v>
      </c>
      <c r="F46" s="22">
        <v>40.0</v>
      </c>
      <c r="G46" s="20"/>
      <c r="H46" s="21">
        <v>0.4944212962962963</v>
      </c>
      <c r="I46" s="21">
        <v>0.4944212962962963</v>
      </c>
      <c r="J46" s="20"/>
      <c r="K46" s="20"/>
      <c r="L46" s="21">
        <v>0.4944212962962963</v>
      </c>
      <c r="M46" s="20"/>
      <c r="N46" s="21">
        <v>0.3786689814814815</v>
      </c>
      <c r="O46" s="21">
        <f t="shared" si="7"/>
        <v>0.8730902778</v>
      </c>
      <c r="P46" s="32"/>
      <c r="Q46" s="32"/>
      <c r="R46" s="32"/>
      <c r="S46" s="32"/>
    </row>
    <row r="47">
      <c r="A47" s="19">
        <v>11.0</v>
      </c>
      <c r="B47" s="20" t="s">
        <v>117</v>
      </c>
      <c r="C47" s="20" t="s">
        <v>21</v>
      </c>
      <c r="D47" s="21">
        <v>0.027777777777777776</v>
      </c>
      <c r="E47" s="22">
        <v>25.0</v>
      </c>
      <c r="F47" s="22">
        <v>40.0</v>
      </c>
      <c r="G47" s="20"/>
      <c r="H47" s="21">
        <v>0.5636458333333333</v>
      </c>
      <c r="I47" s="21">
        <v>0.5358680555555555</v>
      </c>
      <c r="J47" s="20"/>
      <c r="K47" s="20"/>
      <c r="L47" s="21">
        <v>0.563599537037037</v>
      </c>
      <c r="M47" s="20"/>
      <c r="N47" s="21">
        <v>0.357025462962963</v>
      </c>
      <c r="O47" s="21">
        <f t="shared" si="7"/>
        <v>0.9206712963</v>
      </c>
      <c r="P47" s="24" t="s">
        <v>118</v>
      </c>
      <c r="Q47" s="24" t="s">
        <v>119</v>
      </c>
      <c r="R47" s="24" t="s">
        <v>120</v>
      </c>
      <c r="S47" s="24" t="s">
        <v>121</v>
      </c>
    </row>
    <row r="48">
      <c r="A48" s="19">
        <v>10.0</v>
      </c>
      <c r="B48" s="20" t="s">
        <v>122</v>
      </c>
      <c r="C48" s="20" t="s">
        <v>21</v>
      </c>
      <c r="D48" s="21">
        <v>0.027777777777777776</v>
      </c>
      <c r="E48" s="22">
        <v>40.0</v>
      </c>
      <c r="F48" s="22">
        <v>40.0</v>
      </c>
      <c r="G48" s="20"/>
      <c r="H48" s="21">
        <v>0.5718518518518518</v>
      </c>
      <c r="I48" s="21">
        <v>0.544074074074074</v>
      </c>
      <c r="J48" s="21">
        <v>0.26623842592592595</v>
      </c>
      <c r="K48" s="21">
        <v>0.3055555555555556</v>
      </c>
      <c r="L48" s="20"/>
      <c r="M48" s="20"/>
      <c r="N48" s="21">
        <v>0.5850694444444444</v>
      </c>
      <c r="O48" s="21">
        <f t="shared" si="7"/>
        <v>1.156921296</v>
      </c>
      <c r="P48" s="24" t="s">
        <v>123</v>
      </c>
      <c r="Q48" s="24" t="s">
        <v>124</v>
      </c>
      <c r="R48" s="24" t="s">
        <v>125</v>
      </c>
      <c r="S48" s="24" t="s">
        <v>126</v>
      </c>
    </row>
    <row r="49">
      <c r="A49" s="19">
        <v>93.0</v>
      </c>
      <c r="B49" s="20" t="s">
        <v>127</v>
      </c>
      <c r="C49" s="20" t="s">
        <v>39</v>
      </c>
      <c r="D49" s="21">
        <v>0.0</v>
      </c>
      <c r="E49" s="22">
        <v>40.0</v>
      </c>
      <c r="F49" s="22">
        <v>40.0</v>
      </c>
      <c r="G49" s="20"/>
      <c r="H49" s="21">
        <v>0.5493402777777778</v>
      </c>
      <c r="I49" s="21">
        <v>0.5493402777777778</v>
      </c>
      <c r="J49" s="20"/>
      <c r="K49" s="20"/>
      <c r="L49" s="21">
        <v>0.5493171296296296</v>
      </c>
      <c r="M49" s="20"/>
      <c r="N49" s="21">
        <v>0.49116898148148147</v>
      </c>
      <c r="O49" s="21">
        <f t="shared" si="7"/>
        <v>1.040509259</v>
      </c>
      <c r="P49" s="32"/>
      <c r="Q49" s="32"/>
      <c r="R49" s="32"/>
      <c r="S49" s="32"/>
    </row>
    <row r="50">
      <c r="A50" s="19">
        <v>163.0</v>
      </c>
      <c r="B50" s="20" t="s">
        <v>128</v>
      </c>
      <c r="C50" s="20" t="s">
        <v>39</v>
      </c>
      <c r="D50" s="21">
        <v>0.0</v>
      </c>
      <c r="E50" s="22">
        <v>40.0</v>
      </c>
      <c r="F50" s="22">
        <v>40.0</v>
      </c>
      <c r="G50" s="20"/>
      <c r="H50" s="21">
        <v>0.5543287037037037</v>
      </c>
      <c r="I50" s="21">
        <v>0.5543287037037037</v>
      </c>
      <c r="J50" s="20"/>
      <c r="K50" s="20"/>
      <c r="L50" s="21">
        <v>0.5543055555555556</v>
      </c>
      <c r="M50" s="20"/>
      <c r="N50" s="21">
        <v>0.4874074074074074</v>
      </c>
      <c r="O50" s="21">
        <f t="shared" si="7"/>
        <v>1.041736111</v>
      </c>
      <c r="P50" s="32"/>
      <c r="Q50" s="32"/>
      <c r="R50" s="32"/>
      <c r="S50" s="32"/>
    </row>
    <row r="51">
      <c r="A51" s="19">
        <v>119.0</v>
      </c>
      <c r="B51" s="20" t="s">
        <v>129</v>
      </c>
      <c r="C51" s="20" t="s">
        <v>27</v>
      </c>
      <c r="D51" s="21">
        <v>0.0</v>
      </c>
      <c r="E51" s="22">
        <v>40.0</v>
      </c>
      <c r="F51" s="22">
        <v>40.0</v>
      </c>
      <c r="G51" s="20"/>
      <c r="H51" s="21">
        <v>0.5613078703703703</v>
      </c>
      <c r="I51" s="21">
        <v>0.5613078703703703</v>
      </c>
      <c r="J51" s="20"/>
      <c r="K51" s="20"/>
      <c r="L51" s="21">
        <v>0.5612615740740741</v>
      </c>
      <c r="M51" s="20"/>
      <c r="N51" s="21">
        <v>0.4774537037037037</v>
      </c>
      <c r="O51" s="21">
        <f t="shared" si="7"/>
        <v>1.038761574</v>
      </c>
      <c r="P51" s="32"/>
      <c r="Q51" s="32"/>
      <c r="R51" s="32"/>
      <c r="S51" s="32"/>
    </row>
    <row r="52">
      <c r="A52" s="19">
        <v>12.0</v>
      </c>
      <c r="B52" s="20" t="s">
        <v>130</v>
      </c>
      <c r="C52" s="20" t="s">
        <v>21</v>
      </c>
      <c r="D52" s="21">
        <v>0.027777777777777776</v>
      </c>
      <c r="E52" s="22">
        <v>40.0</v>
      </c>
      <c r="F52" s="22">
        <v>40.0</v>
      </c>
      <c r="G52" s="20"/>
      <c r="H52" s="21">
        <v>0.6086574074074074</v>
      </c>
      <c r="I52" s="21">
        <v>0.5808796296296296</v>
      </c>
      <c r="J52" s="20"/>
      <c r="K52" s="20"/>
      <c r="L52" s="21">
        <v>0.6086226851851851</v>
      </c>
      <c r="M52" s="20"/>
      <c r="N52" s="21">
        <v>0.41609953703703706</v>
      </c>
      <c r="O52" s="21">
        <f t="shared" si="7"/>
        <v>1.024756944</v>
      </c>
      <c r="P52" s="24" t="s">
        <v>131</v>
      </c>
      <c r="Q52" s="24" t="s">
        <v>132</v>
      </c>
      <c r="R52" s="24" t="s">
        <v>133</v>
      </c>
      <c r="S52" s="24" t="s">
        <v>134</v>
      </c>
    </row>
    <row r="53">
      <c r="A53" s="19">
        <v>7.0</v>
      </c>
      <c r="B53" s="20" t="s">
        <v>135</v>
      </c>
      <c r="C53" s="20" t="s">
        <v>21</v>
      </c>
      <c r="D53" s="21">
        <v>0.013888888888888888</v>
      </c>
      <c r="E53" s="22">
        <v>40.0</v>
      </c>
      <c r="F53" s="22">
        <v>40.0</v>
      </c>
      <c r="G53" s="20"/>
      <c r="H53" s="21">
        <v>0.603125</v>
      </c>
      <c r="I53" s="21">
        <v>0.5892361111111111</v>
      </c>
      <c r="J53" s="20"/>
      <c r="K53" s="20"/>
      <c r="L53" s="21">
        <v>0.6030555555555556</v>
      </c>
      <c r="M53" s="20"/>
      <c r="N53" s="21">
        <v>0.41837962962962966</v>
      </c>
      <c r="O53" s="21">
        <f t="shared" si="7"/>
        <v>1.02150463</v>
      </c>
      <c r="P53" s="24" t="s">
        <v>136</v>
      </c>
      <c r="Q53" s="24" t="s">
        <v>137</v>
      </c>
      <c r="R53" s="32"/>
      <c r="S53" s="32"/>
    </row>
    <row r="54">
      <c r="A54" s="19">
        <v>13.0</v>
      </c>
      <c r="B54" s="20" t="s">
        <v>138</v>
      </c>
      <c r="C54" s="20" t="s">
        <v>27</v>
      </c>
      <c r="D54" s="21">
        <v>0.0</v>
      </c>
      <c r="E54" s="22">
        <v>40.0</v>
      </c>
      <c r="F54" s="22">
        <v>40.0</v>
      </c>
      <c r="G54" s="20" t="s">
        <v>110</v>
      </c>
      <c r="H54" s="21">
        <v>0.6077083333333333</v>
      </c>
      <c r="I54" s="21">
        <v>0.6077083333333333</v>
      </c>
      <c r="J54" s="20"/>
      <c r="K54" s="20"/>
      <c r="L54" s="21">
        <v>0.6076851851851852</v>
      </c>
      <c r="M54" s="20"/>
      <c r="N54" s="21">
        <v>0.4167013888888889</v>
      </c>
      <c r="O54" s="21">
        <f t="shared" si="7"/>
        <v>1.024409722</v>
      </c>
      <c r="P54" s="32"/>
      <c r="Q54" s="32"/>
      <c r="R54" s="32"/>
      <c r="S54" s="32"/>
    </row>
    <row r="55">
      <c r="A55" s="19">
        <v>56.0</v>
      </c>
      <c r="B55" s="20" t="s">
        <v>139</v>
      </c>
      <c r="C55" s="20" t="s">
        <v>39</v>
      </c>
      <c r="D55" s="21">
        <v>0.0</v>
      </c>
      <c r="E55" s="22">
        <v>40.0</v>
      </c>
      <c r="F55" s="22">
        <v>40.0</v>
      </c>
      <c r="G55" s="20"/>
      <c r="H55" s="21">
        <v>0.6750115740740741</v>
      </c>
      <c r="I55" s="21">
        <v>0.6750115740740741</v>
      </c>
      <c r="J55" s="20"/>
      <c r="K55" s="20"/>
      <c r="L55" s="21">
        <v>0.675</v>
      </c>
      <c r="M55" s="20"/>
      <c r="N55" s="21">
        <v>0.5141319444444444</v>
      </c>
      <c r="O55" s="21">
        <f t="shared" si="7"/>
        <v>1.189143519</v>
      </c>
      <c r="P55" s="32"/>
      <c r="Q55" s="32"/>
      <c r="R55" s="32"/>
      <c r="S55" s="32"/>
    </row>
    <row r="56">
      <c r="A56" s="19">
        <v>5.0</v>
      </c>
      <c r="B56" s="20" t="s">
        <v>140</v>
      </c>
      <c r="C56" s="20" t="s">
        <v>21</v>
      </c>
      <c r="D56" s="21">
        <v>0.027777777777777776</v>
      </c>
      <c r="E56" s="22">
        <v>40.0</v>
      </c>
      <c r="F56" s="22">
        <v>40.0</v>
      </c>
      <c r="G56" s="20"/>
      <c r="H56" s="21">
        <v>0.6747916666666667</v>
      </c>
      <c r="I56" s="21">
        <v>1.6369675925925926</v>
      </c>
      <c r="J56" s="20"/>
      <c r="K56" s="20"/>
      <c r="L56" s="21">
        <v>0.6747685185185185</v>
      </c>
      <c r="M56" s="20"/>
      <c r="N56" s="21">
        <v>0.5138194444444444</v>
      </c>
      <c r="O56" s="21">
        <f t="shared" si="7"/>
        <v>1.188611111</v>
      </c>
      <c r="P56" s="24" t="s">
        <v>141</v>
      </c>
      <c r="Q56" s="24" t="s">
        <v>142</v>
      </c>
      <c r="R56" s="24" t="s">
        <v>143</v>
      </c>
      <c r="S56" s="24" t="s">
        <v>144</v>
      </c>
    </row>
    <row r="57" ht="13.5" customHeight="1">
      <c r="A57" s="19">
        <v>109.0</v>
      </c>
      <c r="B57" s="20" t="s">
        <v>145</v>
      </c>
      <c r="C57" s="20" t="s">
        <v>39</v>
      </c>
      <c r="D57" s="21">
        <v>0.0</v>
      </c>
      <c r="E57" s="22">
        <v>40.0</v>
      </c>
      <c r="F57" s="22">
        <v>25.0</v>
      </c>
      <c r="G57" s="35" t="s">
        <v>146</v>
      </c>
      <c r="H57" s="21">
        <v>0.3781365740740741</v>
      </c>
      <c r="I57" s="21">
        <f>H57-D57</f>
        <v>0.3781365741</v>
      </c>
      <c r="J57" s="20"/>
      <c r="K57" s="21">
        <v>0.20244212962962962</v>
      </c>
      <c r="L57" s="23"/>
      <c r="M57" s="20"/>
      <c r="N57" s="21">
        <v>0.4491203703703704</v>
      </c>
      <c r="O57" s="23">
        <f t="shared" si="7"/>
        <v>0.8272569444</v>
      </c>
      <c r="P57" s="32"/>
      <c r="Q57" s="32"/>
      <c r="R57" s="32"/>
      <c r="S57" s="32"/>
    </row>
    <row r="58">
      <c r="A58" s="39" t="s">
        <v>13</v>
      </c>
      <c r="B58" s="40"/>
      <c r="C58" s="40"/>
      <c r="D58" s="40"/>
      <c r="E58" s="40"/>
      <c r="F58" s="40"/>
      <c r="G58" s="41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</row>
    <row r="59">
      <c r="A59" s="42">
        <v>111.0</v>
      </c>
      <c r="B59" s="43" t="s">
        <v>147</v>
      </c>
      <c r="C59" s="43" t="s">
        <v>39</v>
      </c>
      <c r="D59" s="44">
        <v>0.0</v>
      </c>
      <c r="E59" s="45">
        <v>65.0</v>
      </c>
      <c r="F59" s="45">
        <v>65.0</v>
      </c>
      <c r="G59" s="35" t="s">
        <v>148</v>
      </c>
      <c r="H59" s="44">
        <v>0.4890393518518519</v>
      </c>
      <c r="I59" s="44">
        <f t="shared" ref="I59:I102" si="8">H59-D59</f>
        <v>0.4890393519</v>
      </c>
      <c r="J59" s="20"/>
      <c r="K59" s="44">
        <v>0.17142361111111112</v>
      </c>
      <c r="L59" s="44">
        <v>0.3175810185185185</v>
      </c>
      <c r="M59" s="20"/>
      <c r="N59" s="44">
        <v>0.4671875</v>
      </c>
      <c r="O59" s="44">
        <f t="shared" ref="O59:O62" si="9">N59+H59</f>
        <v>0.9562268519</v>
      </c>
      <c r="P59" s="32"/>
      <c r="Q59" s="32"/>
      <c r="R59" s="32"/>
      <c r="S59" s="25"/>
    </row>
    <row r="60">
      <c r="A60" s="42">
        <v>86.0</v>
      </c>
      <c r="B60" s="43" t="s">
        <v>149</v>
      </c>
      <c r="C60" s="43" t="s">
        <v>39</v>
      </c>
      <c r="D60" s="44">
        <v>0.0</v>
      </c>
      <c r="E60" s="45">
        <v>65.0</v>
      </c>
      <c r="F60" s="45">
        <v>65.0</v>
      </c>
      <c r="G60" s="20"/>
      <c r="H60" s="44">
        <v>0.4952199074074074</v>
      </c>
      <c r="I60" s="44">
        <f t="shared" si="8"/>
        <v>0.4952199074</v>
      </c>
      <c r="J60" s="20"/>
      <c r="K60" s="20"/>
      <c r="L60" s="20"/>
      <c r="M60" s="44">
        <v>0.4951851851851852</v>
      </c>
      <c r="N60" s="44">
        <v>0.46324074074074073</v>
      </c>
      <c r="O60" s="44">
        <f t="shared" si="9"/>
        <v>0.9584606481</v>
      </c>
      <c r="P60" s="32"/>
      <c r="Q60" s="32"/>
      <c r="R60" s="32"/>
      <c r="S60" s="25"/>
    </row>
    <row r="61">
      <c r="A61" s="42">
        <v>9.0</v>
      </c>
      <c r="B61" s="43" t="s">
        <v>150</v>
      </c>
      <c r="C61" s="43" t="s">
        <v>21</v>
      </c>
      <c r="D61" s="44">
        <v>0.013888888888888888</v>
      </c>
      <c r="E61" s="45">
        <v>65.0</v>
      </c>
      <c r="F61" s="45">
        <v>65.0</v>
      </c>
      <c r="G61" s="35" t="s">
        <v>148</v>
      </c>
      <c r="H61" s="44">
        <v>0.5199189814814815</v>
      </c>
      <c r="I61" s="44">
        <f t="shared" si="8"/>
        <v>0.5060300926</v>
      </c>
      <c r="J61" s="20"/>
      <c r="K61" s="20"/>
      <c r="L61" s="20"/>
      <c r="M61" s="44">
        <v>0.5198958333333333</v>
      </c>
      <c r="N61" s="44">
        <v>0.4283101851851852</v>
      </c>
      <c r="O61" s="44">
        <f t="shared" si="9"/>
        <v>0.9482291667</v>
      </c>
      <c r="P61" s="24" t="s">
        <v>151</v>
      </c>
      <c r="Q61" s="24" t="s">
        <v>152</v>
      </c>
      <c r="R61" s="32"/>
      <c r="S61" s="25"/>
    </row>
    <row r="62">
      <c r="A62" s="42">
        <v>19.0</v>
      </c>
      <c r="B62" s="43" t="s">
        <v>153</v>
      </c>
      <c r="C62" s="43" t="s">
        <v>21</v>
      </c>
      <c r="D62" s="44">
        <v>0.020833333333333332</v>
      </c>
      <c r="E62" s="45">
        <v>65.0</v>
      </c>
      <c r="F62" s="45">
        <v>65.0</v>
      </c>
      <c r="G62" s="20"/>
      <c r="H62" s="44">
        <v>0.5746180555555556</v>
      </c>
      <c r="I62" s="44">
        <f t="shared" si="8"/>
        <v>0.5537847222</v>
      </c>
      <c r="J62" s="20"/>
      <c r="K62" s="20"/>
      <c r="L62" s="20"/>
      <c r="M62" s="44">
        <v>0.5745833333333333</v>
      </c>
      <c r="N62" s="44">
        <v>0.3120833333333333</v>
      </c>
      <c r="O62" s="44">
        <f t="shared" si="9"/>
        <v>0.8867013889</v>
      </c>
      <c r="P62" s="24" t="s">
        <v>154</v>
      </c>
      <c r="Q62" s="24" t="s">
        <v>155</v>
      </c>
      <c r="R62" s="24" t="s">
        <v>156</v>
      </c>
      <c r="S62" s="25"/>
    </row>
    <row r="63">
      <c r="A63" s="42">
        <v>116.0</v>
      </c>
      <c r="B63" s="43" t="s">
        <v>157</v>
      </c>
      <c r="C63" s="43" t="s">
        <v>27</v>
      </c>
      <c r="D63" s="44">
        <v>0.0</v>
      </c>
      <c r="E63" s="45">
        <v>65.0</v>
      </c>
      <c r="F63" s="45">
        <v>65.0</v>
      </c>
      <c r="G63" s="35" t="s">
        <v>148</v>
      </c>
      <c r="H63" s="44">
        <v>0.5549305555555556</v>
      </c>
      <c r="I63" s="44">
        <f t="shared" si="8"/>
        <v>0.5549305556</v>
      </c>
      <c r="J63" s="20"/>
      <c r="K63" s="20"/>
      <c r="L63" s="20"/>
      <c r="M63" s="44">
        <v>0.5543287037037037</v>
      </c>
      <c r="N63" s="44">
        <v>0.4762152777777778</v>
      </c>
      <c r="O63" s="44">
        <f>N63+I63</f>
        <v>1.031145833</v>
      </c>
      <c r="P63" s="32"/>
      <c r="Q63" s="32"/>
      <c r="R63" s="32"/>
      <c r="S63" s="25"/>
    </row>
    <row r="64">
      <c r="A64" s="42">
        <v>74.0</v>
      </c>
      <c r="B64" s="43" t="s">
        <v>158</v>
      </c>
      <c r="C64" s="43" t="s">
        <v>39</v>
      </c>
      <c r="D64" s="44">
        <v>0.0</v>
      </c>
      <c r="E64" s="45">
        <v>40.0</v>
      </c>
      <c r="F64" s="45">
        <v>65.0</v>
      </c>
      <c r="G64" s="43"/>
      <c r="H64" s="44">
        <v>0.5777777777777777</v>
      </c>
      <c r="I64" s="44">
        <f t="shared" si="8"/>
        <v>0.5777777778</v>
      </c>
      <c r="J64" s="20"/>
      <c r="K64" s="43" t="s">
        <v>159</v>
      </c>
      <c r="L64" s="43" t="s">
        <v>159</v>
      </c>
      <c r="M64" s="20"/>
      <c r="N64" s="44">
        <v>0.34305555555555556</v>
      </c>
      <c r="O64" s="44">
        <v>0.9208333333333333</v>
      </c>
      <c r="P64" s="25"/>
      <c r="Q64" s="25"/>
      <c r="R64" s="25"/>
      <c r="S64" s="25"/>
    </row>
    <row r="65">
      <c r="A65" s="19">
        <v>131.0</v>
      </c>
      <c r="B65" s="20" t="s">
        <v>160</v>
      </c>
      <c r="C65" s="20" t="s">
        <v>27</v>
      </c>
      <c r="D65" s="21">
        <v>0.0</v>
      </c>
      <c r="E65" s="22">
        <v>65.0</v>
      </c>
      <c r="F65" s="22">
        <v>65.0</v>
      </c>
      <c r="G65" s="20"/>
      <c r="H65" s="21">
        <v>0.5908564814814815</v>
      </c>
      <c r="I65" s="21">
        <f t="shared" si="8"/>
        <v>0.5908564815</v>
      </c>
      <c r="J65" s="20"/>
      <c r="K65" s="20"/>
      <c r="L65" s="20"/>
      <c r="M65" s="21">
        <v>0.5907986111111111</v>
      </c>
      <c r="N65" s="21">
        <v>0.3105555555555556</v>
      </c>
      <c r="O65" s="21">
        <f t="shared" ref="O65:O96" si="10">N65+I65</f>
        <v>0.901412037</v>
      </c>
      <c r="P65" s="25"/>
      <c r="Q65" s="25"/>
      <c r="R65" s="25"/>
      <c r="S65" s="25"/>
    </row>
    <row r="66">
      <c r="A66" s="19">
        <v>121.0</v>
      </c>
      <c r="B66" s="20" t="s">
        <v>161</v>
      </c>
      <c r="C66" s="20" t="s">
        <v>27</v>
      </c>
      <c r="D66" s="21">
        <v>0.0</v>
      </c>
      <c r="E66" s="22">
        <v>65.0</v>
      </c>
      <c r="F66" s="22">
        <v>65.0</v>
      </c>
      <c r="G66" s="20"/>
      <c r="H66" s="21">
        <v>0.5909953703703704</v>
      </c>
      <c r="I66" s="21">
        <f t="shared" si="8"/>
        <v>0.5909953704</v>
      </c>
      <c r="J66" s="20"/>
      <c r="K66" s="20"/>
      <c r="L66" s="20"/>
      <c r="M66" s="20"/>
      <c r="N66" s="21">
        <v>0.3105324074074074</v>
      </c>
      <c r="O66" s="21">
        <f t="shared" si="10"/>
        <v>0.9015277778</v>
      </c>
      <c r="P66" s="25"/>
      <c r="Q66" s="25"/>
      <c r="R66" s="25"/>
      <c r="S66" s="25"/>
    </row>
    <row r="67">
      <c r="A67" s="19">
        <v>79.0</v>
      </c>
      <c r="B67" s="20" t="s">
        <v>162</v>
      </c>
      <c r="C67" s="20" t="s">
        <v>39</v>
      </c>
      <c r="D67" s="21">
        <v>0.0</v>
      </c>
      <c r="E67" s="22">
        <v>65.0</v>
      </c>
      <c r="F67" s="22">
        <v>65.0</v>
      </c>
      <c r="G67" s="20"/>
      <c r="H67" s="21">
        <v>0.607662037037037</v>
      </c>
      <c r="I67" s="21">
        <f t="shared" si="8"/>
        <v>0.607662037</v>
      </c>
      <c r="J67" s="20"/>
      <c r="K67" s="20"/>
      <c r="L67" s="20"/>
      <c r="M67" s="21">
        <v>0.6075</v>
      </c>
      <c r="N67" s="21">
        <v>0.4322685185185185</v>
      </c>
      <c r="O67" s="21">
        <f t="shared" si="10"/>
        <v>1.039930556</v>
      </c>
      <c r="P67" s="25"/>
      <c r="Q67" s="25"/>
      <c r="R67" s="25"/>
      <c r="S67" s="25"/>
    </row>
    <row r="68">
      <c r="A68" s="19">
        <v>134.0</v>
      </c>
      <c r="B68" s="20" t="s">
        <v>163</v>
      </c>
      <c r="C68" s="20" t="s">
        <v>27</v>
      </c>
      <c r="D68" s="21">
        <v>0.0</v>
      </c>
      <c r="E68" s="22">
        <v>65.0</v>
      </c>
      <c r="F68" s="22">
        <v>65.0</v>
      </c>
      <c r="G68" s="20"/>
      <c r="H68" s="21">
        <v>0.6103819444444445</v>
      </c>
      <c r="I68" s="21">
        <f t="shared" si="8"/>
        <v>0.6103819444</v>
      </c>
      <c r="J68" s="20"/>
      <c r="K68" s="20"/>
      <c r="L68" s="20"/>
      <c r="M68" s="21">
        <v>0.6103125</v>
      </c>
      <c r="N68" s="21">
        <v>0.4292476851851852</v>
      </c>
      <c r="O68" s="21">
        <f t="shared" si="10"/>
        <v>1.03962963</v>
      </c>
      <c r="P68" s="25"/>
      <c r="Q68" s="25"/>
      <c r="R68" s="25"/>
      <c r="S68" s="25"/>
    </row>
    <row r="69">
      <c r="A69" s="19">
        <v>80.0</v>
      </c>
      <c r="B69" s="20" t="s">
        <v>164</v>
      </c>
      <c r="C69" s="20" t="s">
        <v>39</v>
      </c>
      <c r="D69" s="21">
        <v>0.0</v>
      </c>
      <c r="E69" s="22">
        <v>65.0</v>
      </c>
      <c r="F69" s="22">
        <v>65.0</v>
      </c>
      <c r="G69" s="20"/>
      <c r="H69" s="21">
        <v>0.6107638888888889</v>
      </c>
      <c r="I69" s="21">
        <f t="shared" si="8"/>
        <v>0.6107638889</v>
      </c>
      <c r="J69" s="20"/>
      <c r="K69" s="20"/>
      <c r="L69" s="20"/>
      <c r="M69" s="21">
        <v>0.6105324074074074</v>
      </c>
      <c r="N69" s="21">
        <v>0.42900462962962965</v>
      </c>
      <c r="O69" s="21">
        <f t="shared" si="10"/>
        <v>1.039768519</v>
      </c>
      <c r="P69" s="32"/>
      <c r="Q69" s="32"/>
      <c r="R69" s="32"/>
      <c r="S69" s="25"/>
    </row>
    <row r="70">
      <c r="A70" s="19">
        <v>52.0</v>
      </c>
      <c r="B70" s="20" t="s">
        <v>165</v>
      </c>
      <c r="C70" s="20" t="s">
        <v>39</v>
      </c>
      <c r="D70" s="21">
        <v>0.0</v>
      </c>
      <c r="E70" s="22">
        <v>65.0</v>
      </c>
      <c r="F70" s="22">
        <v>65.0</v>
      </c>
      <c r="G70" s="20"/>
      <c r="H70" s="21">
        <v>0.6149652777777778</v>
      </c>
      <c r="I70" s="21">
        <f t="shared" si="8"/>
        <v>0.6149652778</v>
      </c>
      <c r="J70" s="20"/>
      <c r="K70" s="20"/>
      <c r="L70" s="20"/>
      <c r="M70" s="21">
        <v>0.6149537037037037</v>
      </c>
      <c r="N70" s="21">
        <v>0.4558217592592593</v>
      </c>
      <c r="O70" s="21">
        <f t="shared" si="10"/>
        <v>1.070787037</v>
      </c>
      <c r="P70" s="32"/>
      <c r="Q70" s="32"/>
      <c r="R70" s="32"/>
      <c r="S70" s="25"/>
    </row>
    <row r="71">
      <c r="A71" s="19">
        <v>107.0</v>
      </c>
      <c r="B71" s="20" t="s">
        <v>166</v>
      </c>
      <c r="C71" s="20" t="s">
        <v>39</v>
      </c>
      <c r="D71" s="21">
        <v>0.0</v>
      </c>
      <c r="E71" s="22">
        <v>40.0</v>
      </c>
      <c r="F71" s="22">
        <v>65.0</v>
      </c>
      <c r="G71" s="20"/>
      <c r="H71" s="21">
        <v>0.6279861111111111</v>
      </c>
      <c r="I71" s="21">
        <f t="shared" si="8"/>
        <v>0.6279861111</v>
      </c>
      <c r="J71" s="20"/>
      <c r="K71" s="21">
        <v>0.2859259259259259</v>
      </c>
      <c r="L71" s="21">
        <v>0.3421180555555556</v>
      </c>
      <c r="M71" s="20"/>
      <c r="N71" s="21">
        <v>0.34859953703703705</v>
      </c>
      <c r="O71" s="21">
        <f t="shared" si="10"/>
        <v>0.9765856481</v>
      </c>
      <c r="P71" s="32"/>
      <c r="Q71" s="32"/>
      <c r="R71" s="32"/>
      <c r="S71" s="25"/>
    </row>
    <row r="72">
      <c r="A72" s="19">
        <v>103.0</v>
      </c>
      <c r="B72" s="20" t="s">
        <v>167</v>
      </c>
      <c r="C72" s="20" t="s">
        <v>39</v>
      </c>
      <c r="D72" s="21">
        <v>0.0</v>
      </c>
      <c r="E72" s="22">
        <v>40.0</v>
      </c>
      <c r="F72" s="22">
        <v>65.0</v>
      </c>
      <c r="G72" s="20"/>
      <c r="H72" s="21">
        <v>0.6280208333333334</v>
      </c>
      <c r="I72" s="21">
        <f t="shared" si="8"/>
        <v>0.6280208333</v>
      </c>
      <c r="J72" s="20"/>
      <c r="K72" s="21">
        <v>0.28594907407407405</v>
      </c>
      <c r="L72" s="21">
        <v>0.3420949074074074</v>
      </c>
      <c r="M72" s="20"/>
      <c r="N72" s="21">
        <v>0.34857638888888887</v>
      </c>
      <c r="O72" s="21">
        <f t="shared" si="10"/>
        <v>0.9765972222</v>
      </c>
      <c r="P72" s="32"/>
      <c r="Q72" s="32"/>
      <c r="R72" s="32"/>
      <c r="S72" s="25"/>
    </row>
    <row r="73">
      <c r="A73" s="19">
        <v>8.0</v>
      </c>
      <c r="B73" s="20" t="s">
        <v>168</v>
      </c>
      <c r="C73" s="20" t="s">
        <v>21</v>
      </c>
      <c r="D73" s="21">
        <v>0.020833333333333332</v>
      </c>
      <c r="E73" s="22">
        <v>65.0</v>
      </c>
      <c r="F73" s="22">
        <v>65.0</v>
      </c>
      <c r="G73" s="20"/>
      <c r="H73" s="21">
        <v>0.6526041666666667</v>
      </c>
      <c r="I73" s="21">
        <f t="shared" si="8"/>
        <v>0.6317708333</v>
      </c>
      <c r="J73" s="20"/>
      <c r="K73" s="20"/>
      <c r="L73" s="20"/>
      <c r="M73" s="21">
        <v>0.6525578703703704</v>
      </c>
      <c r="N73" s="21">
        <v>0.43018518518518517</v>
      </c>
      <c r="O73" s="21">
        <f t="shared" si="10"/>
        <v>1.061956019</v>
      </c>
      <c r="P73" s="24" t="s">
        <v>169</v>
      </c>
      <c r="Q73" s="24" t="s">
        <v>170</v>
      </c>
      <c r="R73" s="24" t="s">
        <v>171</v>
      </c>
      <c r="S73" s="25"/>
    </row>
    <row r="74">
      <c r="A74" s="19">
        <v>16.0</v>
      </c>
      <c r="B74" s="20" t="s">
        <v>172</v>
      </c>
      <c r="C74" s="20" t="s">
        <v>21</v>
      </c>
      <c r="D74" s="21">
        <v>0.013888888888888888</v>
      </c>
      <c r="E74" s="22">
        <v>65.0</v>
      </c>
      <c r="F74" s="22">
        <v>65.0</v>
      </c>
      <c r="G74" s="20"/>
      <c r="H74" s="21">
        <v>0.6733101851851852</v>
      </c>
      <c r="I74" s="21">
        <f t="shared" si="8"/>
        <v>0.6594212963</v>
      </c>
      <c r="J74" s="20"/>
      <c r="K74" s="21">
        <v>0.18876157407407407</v>
      </c>
      <c r="L74" s="21">
        <v>0.4845138888888889</v>
      </c>
      <c r="M74" s="20"/>
      <c r="N74" s="21">
        <v>0.45100694444444445</v>
      </c>
      <c r="O74" s="21">
        <f t="shared" si="10"/>
        <v>1.110428241</v>
      </c>
      <c r="P74" s="24" t="s">
        <v>173</v>
      </c>
      <c r="Q74" s="24" t="s">
        <v>174</v>
      </c>
      <c r="R74" s="32"/>
      <c r="S74" s="25"/>
    </row>
    <row r="75">
      <c r="A75" s="19">
        <v>99.0</v>
      </c>
      <c r="B75" s="20" t="s">
        <v>175</v>
      </c>
      <c r="C75" s="20" t="s">
        <v>39</v>
      </c>
      <c r="D75" s="21">
        <v>0.0</v>
      </c>
      <c r="E75" s="22">
        <v>65.0</v>
      </c>
      <c r="F75" s="22">
        <v>65.0</v>
      </c>
      <c r="G75" s="20"/>
      <c r="H75" s="21">
        <v>0.6630092592592592</v>
      </c>
      <c r="I75" s="21">
        <f t="shared" si="8"/>
        <v>0.6630092593</v>
      </c>
      <c r="J75" s="20"/>
      <c r="K75" s="20"/>
      <c r="L75" s="20"/>
      <c r="M75" s="21">
        <v>0.6629976851851852</v>
      </c>
      <c r="N75" s="21">
        <v>0.384537037037037</v>
      </c>
      <c r="O75" s="21">
        <f t="shared" si="10"/>
        <v>1.047546296</v>
      </c>
      <c r="P75" s="32"/>
      <c r="Q75" s="32"/>
      <c r="R75" s="32"/>
      <c r="S75" s="25"/>
    </row>
    <row r="76">
      <c r="A76" s="19">
        <v>97.0</v>
      </c>
      <c r="B76" s="20" t="s">
        <v>176</v>
      </c>
      <c r="C76" s="20" t="s">
        <v>39</v>
      </c>
      <c r="D76" s="21">
        <v>0.0</v>
      </c>
      <c r="E76" s="22">
        <v>65.0</v>
      </c>
      <c r="F76" s="22">
        <v>65.0</v>
      </c>
      <c r="G76" s="20"/>
      <c r="H76" s="21">
        <v>0.6643981481481481</v>
      </c>
      <c r="I76" s="21">
        <f t="shared" si="8"/>
        <v>0.6643981481</v>
      </c>
      <c r="J76" s="20"/>
      <c r="K76" s="20"/>
      <c r="L76" s="20"/>
      <c r="M76" s="21">
        <v>0.6643865740740741</v>
      </c>
      <c r="N76" s="21">
        <v>0.401875</v>
      </c>
      <c r="O76" s="21">
        <f t="shared" si="10"/>
        <v>1.066273148</v>
      </c>
      <c r="P76" s="32"/>
      <c r="Q76" s="32"/>
      <c r="R76" s="32"/>
      <c r="S76" s="25"/>
    </row>
    <row r="77">
      <c r="A77" s="19">
        <v>185.0</v>
      </c>
      <c r="B77" s="20" t="s">
        <v>177</v>
      </c>
      <c r="C77" s="20" t="s">
        <v>39</v>
      </c>
      <c r="D77" s="21">
        <v>0.0</v>
      </c>
      <c r="E77" s="22">
        <v>65.0</v>
      </c>
      <c r="F77" s="22">
        <v>65.0</v>
      </c>
      <c r="G77" s="20"/>
      <c r="H77" s="21">
        <v>0.6703356481481482</v>
      </c>
      <c r="I77" s="21">
        <f t="shared" si="8"/>
        <v>0.6703356481</v>
      </c>
      <c r="J77" s="20"/>
      <c r="K77" s="20"/>
      <c r="L77" s="20"/>
      <c r="M77" s="21">
        <v>0.6703009259259259</v>
      </c>
      <c r="N77" s="21">
        <v>0.9914467592592593</v>
      </c>
      <c r="O77" s="21">
        <f t="shared" si="10"/>
        <v>1.661782407</v>
      </c>
      <c r="P77" s="32"/>
      <c r="Q77" s="32"/>
      <c r="R77" s="32"/>
      <c r="S77" s="25"/>
    </row>
    <row r="78">
      <c r="A78" s="19">
        <v>113.0</v>
      </c>
      <c r="B78" s="20" t="s">
        <v>178</v>
      </c>
      <c r="C78" s="20" t="s">
        <v>27</v>
      </c>
      <c r="D78" s="21">
        <v>0.0</v>
      </c>
      <c r="E78" s="22">
        <v>65.0</v>
      </c>
      <c r="F78" s="22">
        <v>65.0</v>
      </c>
      <c r="G78" s="20"/>
      <c r="H78" s="21">
        <v>0.670625</v>
      </c>
      <c r="I78" s="21">
        <f t="shared" si="8"/>
        <v>0.670625</v>
      </c>
      <c r="J78" s="20"/>
      <c r="K78" s="21">
        <v>0.22136574074074075</v>
      </c>
      <c r="L78" s="21">
        <v>0.4492361111111111</v>
      </c>
      <c r="M78" s="20"/>
      <c r="N78" s="21">
        <v>0.4498263888888889</v>
      </c>
      <c r="O78" s="21">
        <f t="shared" si="10"/>
        <v>1.120451389</v>
      </c>
      <c r="P78" s="32"/>
      <c r="Q78" s="32"/>
      <c r="R78" s="32"/>
      <c r="S78" s="25"/>
    </row>
    <row r="79">
      <c r="A79" s="19">
        <v>66.0</v>
      </c>
      <c r="B79" s="20" t="s">
        <v>179</v>
      </c>
      <c r="C79" s="20" t="s">
        <v>39</v>
      </c>
      <c r="D79" s="21">
        <v>0.0</v>
      </c>
      <c r="E79" s="22">
        <v>65.0</v>
      </c>
      <c r="F79" s="22">
        <v>65.0</v>
      </c>
      <c r="G79" s="20"/>
      <c r="H79" s="21">
        <v>0.6794097222222222</v>
      </c>
      <c r="I79" s="21">
        <f t="shared" si="8"/>
        <v>0.6794097222</v>
      </c>
      <c r="J79" s="20"/>
      <c r="K79" s="20"/>
      <c r="L79" s="20"/>
      <c r="M79" s="21">
        <v>0.6792824074074074</v>
      </c>
      <c r="N79" s="21">
        <v>0.36739583333333337</v>
      </c>
      <c r="O79" s="21">
        <f t="shared" si="10"/>
        <v>1.046805556</v>
      </c>
      <c r="P79" s="32"/>
      <c r="Q79" s="32"/>
      <c r="R79" s="32"/>
      <c r="S79" s="25"/>
    </row>
    <row r="80">
      <c r="A80" s="19">
        <v>162.0</v>
      </c>
      <c r="B80" s="20" t="s">
        <v>180</v>
      </c>
      <c r="C80" s="20" t="s">
        <v>21</v>
      </c>
      <c r="D80" s="21">
        <v>0.013888888888888888</v>
      </c>
      <c r="E80" s="22">
        <v>65.0</v>
      </c>
      <c r="F80" s="22">
        <v>65.0</v>
      </c>
      <c r="G80" s="20"/>
      <c r="H80" s="21">
        <v>0.7139351851851852</v>
      </c>
      <c r="I80" s="21">
        <f t="shared" si="8"/>
        <v>0.7000462963</v>
      </c>
      <c r="J80" s="20"/>
      <c r="K80" s="20"/>
      <c r="L80" s="20"/>
      <c r="M80" s="21">
        <v>0.7138773148148149</v>
      </c>
      <c r="N80" s="21">
        <v>0.4842939814814815</v>
      </c>
      <c r="O80" s="21">
        <f t="shared" si="10"/>
        <v>1.184340278</v>
      </c>
      <c r="P80" s="46" t="s">
        <v>181</v>
      </c>
      <c r="Q80" s="46" t="s">
        <v>182</v>
      </c>
      <c r="R80" s="32"/>
      <c r="S80" s="25"/>
    </row>
    <row r="81">
      <c r="A81" s="19">
        <v>14.0</v>
      </c>
      <c r="B81" s="20" t="s">
        <v>183</v>
      </c>
      <c r="C81" s="20" t="s">
        <v>21</v>
      </c>
      <c r="D81" s="21">
        <v>0.013888888888888888</v>
      </c>
      <c r="E81" s="22">
        <v>40.0</v>
      </c>
      <c r="F81" s="22">
        <v>65.0</v>
      </c>
      <c r="G81" s="20"/>
      <c r="H81" s="21">
        <v>0.7183333333333334</v>
      </c>
      <c r="I81" s="21">
        <f t="shared" si="8"/>
        <v>0.7044444444</v>
      </c>
      <c r="J81" s="20"/>
      <c r="K81" s="21">
        <v>0.21280092592592592</v>
      </c>
      <c r="L81" s="21">
        <v>0.5054861111111111</v>
      </c>
      <c r="M81" s="20"/>
      <c r="N81" s="21">
        <v>0.4493171296296296</v>
      </c>
      <c r="O81" s="21">
        <f t="shared" si="10"/>
        <v>1.153761574</v>
      </c>
      <c r="P81" s="24" t="s">
        <v>184</v>
      </c>
      <c r="Q81" s="24" t="s">
        <v>185</v>
      </c>
      <c r="R81" s="32"/>
      <c r="S81" s="25"/>
    </row>
    <row r="82">
      <c r="A82" s="42">
        <v>70.0</v>
      </c>
      <c r="B82" s="43" t="s">
        <v>186</v>
      </c>
      <c r="C82" s="43" t="s">
        <v>39</v>
      </c>
      <c r="D82" s="44">
        <v>0.0</v>
      </c>
      <c r="E82" s="45">
        <v>65.0</v>
      </c>
      <c r="F82" s="45">
        <v>65.0</v>
      </c>
      <c r="G82" s="20"/>
      <c r="H82" s="21">
        <v>0.7108564814814815</v>
      </c>
      <c r="I82" s="21">
        <f t="shared" si="8"/>
        <v>0.7108564815</v>
      </c>
      <c r="J82" s="20"/>
      <c r="K82" s="20"/>
      <c r="L82" s="20"/>
      <c r="M82" s="44">
        <v>0.7108449074074074</v>
      </c>
      <c r="N82" s="44">
        <v>0.3276851851851852</v>
      </c>
      <c r="O82" s="44">
        <f t="shared" si="10"/>
        <v>1.038541667</v>
      </c>
      <c r="P82" s="32"/>
      <c r="Q82" s="32"/>
      <c r="R82" s="32"/>
      <c r="S82" s="25"/>
    </row>
    <row r="83">
      <c r="A83" s="42">
        <v>142.0</v>
      </c>
      <c r="B83" s="43" t="s">
        <v>187</v>
      </c>
      <c r="C83" s="43" t="s">
        <v>39</v>
      </c>
      <c r="D83" s="44">
        <v>0.0</v>
      </c>
      <c r="E83" s="45">
        <v>25.0</v>
      </c>
      <c r="F83" s="45">
        <v>65.0</v>
      </c>
      <c r="G83" s="43"/>
      <c r="H83" s="21">
        <v>0.7185416666666666</v>
      </c>
      <c r="I83" s="21">
        <f t="shared" si="8"/>
        <v>0.7185416667</v>
      </c>
      <c r="J83" s="20"/>
      <c r="K83" s="21">
        <v>0.21284722222222222</v>
      </c>
      <c r="L83" s="44">
        <v>0.5055324074074075</v>
      </c>
      <c r="M83" s="20"/>
      <c r="N83" s="44">
        <v>0.4492013888888889</v>
      </c>
      <c r="O83" s="44">
        <f t="shared" si="10"/>
        <v>1.167743056</v>
      </c>
      <c r="P83" s="32"/>
      <c r="Q83" s="32"/>
      <c r="R83" s="32"/>
      <c r="S83" s="25"/>
    </row>
    <row r="84">
      <c r="A84" s="42">
        <v>105.0</v>
      </c>
      <c r="B84" s="43" t="s">
        <v>188</v>
      </c>
      <c r="C84" s="43" t="s">
        <v>39</v>
      </c>
      <c r="D84" s="44">
        <v>0.0</v>
      </c>
      <c r="E84" s="45">
        <v>40.0</v>
      </c>
      <c r="F84" s="45">
        <v>65.0</v>
      </c>
      <c r="G84" s="20"/>
      <c r="H84" s="44">
        <v>0.7193287037037037</v>
      </c>
      <c r="I84" s="44">
        <f t="shared" si="8"/>
        <v>0.7193287037</v>
      </c>
      <c r="J84" s="20"/>
      <c r="K84" s="20"/>
      <c r="L84" s="20"/>
      <c r="M84" s="44">
        <v>0.7193171296296297</v>
      </c>
      <c r="N84" s="44">
        <v>0.31972222222222224</v>
      </c>
      <c r="O84" s="44">
        <f t="shared" si="10"/>
        <v>1.039050926</v>
      </c>
      <c r="P84" s="32"/>
      <c r="Q84" s="32"/>
      <c r="R84" s="32"/>
      <c r="S84" s="25"/>
    </row>
    <row r="85">
      <c r="A85" s="42">
        <v>124.0</v>
      </c>
      <c r="B85" s="43" t="s">
        <v>189</v>
      </c>
      <c r="C85" s="43" t="s">
        <v>27</v>
      </c>
      <c r="D85" s="44">
        <v>0.013888888888888888</v>
      </c>
      <c r="E85" s="45">
        <v>65.0</v>
      </c>
      <c r="F85" s="45">
        <v>65.0</v>
      </c>
      <c r="G85" s="43"/>
      <c r="H85" s="44">
        <v>0.7341898148148148</v>
      </c>
      <c r="I85" s="44">
        <f t="shared" si="8"/>
        <v>0.7203009259</v>
      </c>
      <c r="J85" s="20"/>
      <c r="K85" s="20"/>
      <c r="L85" s="20"/>
      <c r="M85" s="44">
        <v>0.7341782407407408</v>
      </c>
      <c r="N85" s="44">
        <v>0.4909722222222222</v>
      </c>
      <c r="O85" s="44">
        <f t="shared" si="10"/>
        <v>1.211273148</v>
      </c>
      <c r="P85" s="32"/>
      <c r="Q85" s="32"/>
      <c r="R85" s="32"/>
      <c r="S85" s="25"/>
    </row>
    <row r="86">
      <c r="A86" s="42">
        <v>37.0</v>
      </c>
      <c r="B86" s="43" t="s">
        <v>190</v>
      </c>
      <c r="C86" s="43" t="s">
        <v>21</v>
      </c>
      <c r="D86" s="44">
        <v>0.013888888888888888</v>
      </c>
      <c r="E86" s="45">
        <v>65.0</v>
      </c>
      <c r="F86" s="45">
        <v>65.0</v>
      </c>
      <c r="G86" s="20"/>
      <c r="H86" s="44">
        <v>0.7387152777777778</v>
      </c>
      <c r="I86" s="44">
        <f t="shared" si="8"/>
        <v>0.7248263889</v>
      </c>
      <c r="J86" s="20"/>
      <c r="K86" s="20"/>
      <c r="L86" s="20"/>
      <c r="M86" s="44">
        <v>0.7386921296296296</v>
      </c>
      <c r="N86" s="44">
        <v>0.3833449074074074</v>
      </c>
      <c r="O86" s="44">
        <f t="shared" si="10"/>
        <v>1.108171296</v>
      </c>
      <c r="P86" s="24" t="s">
        <v>191</v>
      </c>
      <c r="Q86" s="24" t="s">
        <v>192</v>
      </c>
      <c r="R86" s="32"/>
      <c r="S86" s="25"/>
    </row>
    <row r="87">
      <c r="A87" s="42">
        <v>49.0</v>
      </c>
      <c r="B87" s="43" t="s">
        <v>193</v>
      </c>
      <c r="C87" s="43" t="s">
        <v>39</v>
      </c>
      <c r="D87" s="44">
        <v>0.0</v>
      </c>
      <c r="E87" s="45">
        <v>65.0</v>
      </c>
      <c r="F87" s="45">
        <v>65.0</v>
      </c>
      <c r="G87" s="20"/>
      <c r="H87" s="21">
        <v>0.7331944444444445</v>
      </c>
      <c r="I87" s="21">
        <f t="shared" si="8"/>
        <v>0.7331944444</v>
      </c>
      <c r="J87" s="20"/>
      <c r="K87" s="20"/>
      <c r="L87" s="20"/>
      <c r="M87" s="44">
        <v>0.7331712962962963</v>
      </c>
      <c r="N87" s="44">
        <v>0.49148148148148146</v>
      </c>
      <c r="O87" s="44">
        <f t="shared" si="10"/>
        <v>1.224675926</v>
      </c>
      <c r="P87" s="32"/>
      <c r="Q87" s="32"/>
      <c r="R87" s="32"/>
      <c r="S87" s="25"/>
    </row>
    <row r="88">
      <c r="A88" s="19">
        <v>112.0</v>
      </c>
      <c r="B88" s="20" t="s">
        <v>194</v>
      </c>
      <c r="C88" s="20" t="s">
        <v>27</v>
      </c>
      <c r="D88" s="21">
        <v>0.0</v>
      </c>
      <c r="E88" s="22">
        <v>65.0</v>
      </c>
      <c r="F88" s="22">
        <v>65.0</v>
      </c>
      <c r="G88" s="20"/>
      <c r="H88" s="21">
        <v>0.7465740740740741</v>
      </c>
      <c r="I88" s="21">
        <f t="shared" si="8"/>
        <v>0.7465740741</v>
      </c>
      <c r="J88" s="20"/>
      <c r="K88" s="21">
        <v>0.26675925925925925</v>
      </c>
      <c r="L88" s="21">
        <v>0.47979166666666667</v>
      </c>
      <c r="M88" s="20"/>
      <c r="N88" s="21">
        <v>0.44969907407407406</v>
      </c>
      <c r="O88" s="21">
        <f t="shared" si="10"/>
        <v>1.196273148</v>
      </c>
      <c r="P88" s="32"/>
      <c r="Q88" s="32"/>
      <c r="R88" s="32"/>
      <c r="S88" s="25"/>
    </row>
    <row r="89">
      <c r="A89" s="19">
        <v>140.0</v>
      </c>
      <c r="B89" s="20" t="s">
        <v>195</v>
      </c>
      <c r="C89" s="20" t="s">
        <v>27</v>
      </c>
      <c r="D89" s="21">
        <v>0.0</v>
      </c>
      <c r="E89" s="22">
        <v>65.0</v>
      </c>
      <c r="F89" s="22">
        <v>65.0</v>
      </c>
      <c r="G89" s="20"/>
      <c r="H89" s="21">
        <v>0.7466550925925926</v>
      </c>
      <c r="I89" s="21">
        <f t="shared" si="8"/>
        <v>0.7466550926</v>
      </c>
      <c r="J89" s="20"/>
      <c r="K89" s="21">
        <v>0.2668171296296296</v>
      </c>
      <c r="L89" s="21">
        <v>0.47980324074074077</v>
      </c>
      <c r="M89" s="20"/>
      <c r="N89" s="21">
        <v>0.4495601851851852</v>
      </c>
      <c r="O89" s="21">
        <f t="shared" si="10"/>
        <v>1.196215278</v>
      </c>
      <c r="P89" s="32"/>
      <c r="Q89" s="32"/>
      <c r="R89" s="32"/>
      <c r="S89" s="25"/>
    </row>
    <row r="90">
      <c r="A90" s="19">
        <v>83.0</v>
      </c>
      <c r="B90" s="20" t="s">
        <v>196</v>
      </c>
      <c r="C90" s="20" t="s">
        <v>39</v>
      </c>
      <c r="D90" s="21">
        <v>0.0</v>
      </c>
      <c r="E90" s="22">
        <v>65.0</v>
      </c>
      <c r="F90" s="22">
        <v>65.0</v>
      </c>
      <c r="G90" s="20"/>
      <c r="H90" s="21">
        <v>0.7524074074074074</v>
      </c>
      <c r="I90" s="21">
        <f t="shared" si="8"/>
        <v>0.7524074074</v>
      </c>
      <c r="J90" s="20"/>
      <c r="K90" s="20"/>
      <c r="L90" s="20"/>
      <c r="M90" s="21">
        <v>0.7523842592592592</v>
      </c>
      <c r="N90" s="21">
        <v>0.36906249999999996</v>
      </c>
      <c r="O90" s="21">
        <f t="shared" si="10"/>
        <v>1.121469907</v>
      </c>
      <c r="P90" s="32"/>
      <c r="Q90" s="32"/>
      <c r="R90" s="32"/>
      <c r="S90" s="25"/>
    </row>
    <row r="91">
      <c r="A91" s="19">
        <v>45.0</v>
      </c>
      <c r="B91" s="20" t="s">
        <v>197</v>
      </c>
      <c r="C91" s="20" t="s">
        <v>21</v>
      </c>
      <c r="D91" s="21">
        <v>0.013888888888888888</v>
      </c>
      <c r="E91" s="22">
        <v>65.0</v>
      </c>
      <c r="F91" s="22">
        <v>65.0</v>
      </c>
      <c r="G91" s="20"/>
      <c r="H91" s="21">
        <v>0.7740277777777778</v>
      </c>
      <c r="I91" s="21">
        <f t="shared" si="8"/>
        <v>0.7601388889</v>
      </c>
      <c r="J91" s="20"/>
      <c r="K91" s="21">
        <v>0.22376157407407407</v>
      </c>
      <c r="L91" s="21">
        <v>0.5502314814814815</v>
      </c>
      <c r="M91" s="20"/>
      <c r="N91" s="21">
        <v>0.45416666666666666</v>
      </c>
      <c r="O91" s="21">
        <f t="shared" si="10"/>
        <v>1.214305556</v>
      </c>
      <c r="P91" s="24" t="s">
        <v>198</v>
      </c>
      <c r="Q91" s="24" t="s">
        <v>199</v>
      </c>
      <c r="R91" s="32"/>
      <c r="S91" s="25"/>
    </row>
    <row r="92">
      <c r="A92" s="19">
        <v>27.0</v>
      </c>
      <c r="B92" s="20" t="s">
        <v>200</v>
      </c>
      <c r="C92" s="20" t="s">
        <v>21</v>
      </c>
      <c r="D92" s="21">
        <v>0.020833333333333332</v>
      </c>
      <c r="E92" s="22">
        <v>65.0</v>
      </c>
      <c r="F92" s="22">
        <v>65.0</v>
      </c>
      <c r="G92" s="20"/>
      <c r="H92" s="21">
        <v>0.8089699074074074</v>
      </c>
      <c r="I92" s="21">
        <f t="shared" si="8"/>
        <v>0.7881365741</v>
      </c>
      <c r="J92" s="20"/>
      <c r="K92" s="20"/>
      <c r="L92" s="20"/>
      <c r="M92" s="21">
        <v>0.8089699074074074</v>
      </c>
      <c r="N92" s="21">
        <v>0.43140046296296297</v>
      </c>
      <c r="O92" s="21">
        <f t="shared" si="10"/>
        <v>1.219537037</v>
      </c>
      <c r="P92" s="24" t="s">
        <v>201</v>
      </c>
      <c r="Q92" s="24" t="s">
        <v>202</v>
      </c>
      <c r="R92" s="24" t="s">
        <v>203</v>
      </c>
      <c r="S92" s="25"/>
    </row>
    <row r="93">
      <c r="A93" s="19">
        <v>60.0</v>
      </c>
      <c r="B93" s="20" t="s">
        <v>204</v>
      </c>
      <c r="C93" s="20" t="s">
        <v>39</v>
      </c>
      <c r="D93" s="21">
        <v>0.0</v>
      </c>
      <c r="E93" s="22">
        <v>65.0</v>
      </c>
      <c r="F93" s="22">
        <v>65.0</v>
      </c>
      <c r="G93" s="20"/>
      <c r="H93" s="21">
        <v>0.7971296296296296</v>
      </c>
      <c r="I93" s="21">
        <f t="shared" si="8"/>
        <v>0.7971296296</v>
      </c>
      <c r="J93" s="20"/>
      <c r="K93" s="20"/>
      <c r="L93" s="20"/>
      <c r="M93" s="21">
        <v>0.7971180555555556</v>
      </c>
      <c r="N93" s="21">
        <v>0.3927662037037037</v>
      </c>
      <c r="O93" s="21">
        <f t="shared" si="10"/>
        <v>1.189895833</v>
      </c>
      <c r="P93" s="32"/>
      <c r="Q93" s="32"/>
      <c r="R93" s="32"/>
      <c r="S93" s="25"/>
    </row>
    <row r="94">
      <c r="A94" s="19">
        <v>54.0</v>
      </c>
      <c r="B94" s="20" t="s">
        <v>205</v>
      </c>
      <c r="C94" s="20" t="s">
        <v>39</v>
      </c>
      <c r="D94" s="21">
        <v>0.0</v>
      </c>
      <c r="E94" s="22">
        <v>65.0</v>
      </c>
      <c r="F94" s="22">
        <v>65.0</v>
      </c>
      <c r="G94" s="20"/>
      <c r="H94" s="21">
        <v>0.8034027777777778</v>
      </c>
      <c r="I94" s="21">
        <f t="shared" si="8"/>
        <v>0.8034027778</v>
      </c>
      <c r="J94" s="20"/>
      <c r="K94" s="20"/>
      <c r="L94" s="20"/>
      <c r="M94" s="21">
        <v>0.8033912037037036</v>
      </c>
      <c r="N94" s="21">
        <v>0.32961805555555557</v>
      </c>
      <c r="O94" s="21">
        <f t="shared" si="10"/>
        <v>1.133020833</v>
      </c>
      <c r="P94" s="32"/>
      <c r="Q94" s="32"/>
      <c r="R94" s="32"/>
      <c r="S94" s="25"/>
    </row>
    <row r="95">
      <c r="A95" s="19">
        <v>1.0</v>
      </c>
      <c r="B95" s="20" t="s">
        <v>206</v>
      </c>
      <c r="C95" s="20" t="s">
        <v>21</v>
      </c>
      <c r="D95" s="21">
        <v>0.013888888888888888</v>
      </c>
      <c r="E95" s="22">
        <v>65.0</v>
      </c>
      <c r="F95" s="22">
        <v>65.0</v>
      </c>
      <c r="G95" s="20"/>
      <c r="H95" s="21">
        <v>0.8214814814814815</v>
      </c>
      <c r="I95" s="21">
        <f t="shared" si="8"/>
        <v>0.8075925926</v>
      </c>
      <c r="J95" s="20"/>
      <c r="K95" s="20"/>
      <c r="L95" s="20"/>
      <c r="M95" s="21">
        <v>0.8214583333333333</v>
      </c>
      <c r="N95" s="21">
        <v>0.39269675925925923</v>
      </c>
      <c r="O95" s="21">
        <f t="shared" si="10"/>
        <v>1.200289352</v>
      </c>
      <c r="P95" s="24" t="s">
        <v>207</v>
      </c>
      <c r="Q95" s="24" t="s">
        <v>208</v>
      </c>
      <c r="R95" s="32"/>
      <c r="S95" s="25"/>
    </row>
    <row r="96">
      <c r="A96" s="19">
        <v>141.0</v>
      </c>
      <c r="B96" s="20" t="s">
        <v>209</v>
      </c>
      <c r="C96" s="20" t="s">
        <v>39</v>
      </c>
      <c r="D96" s="21">
        <v>0.0</v>
      </c>
      <c r="E96" s="22">
        <v>25.0</v>
      </c>
      <c r="F96" s="22">
        <v>65.0</v>
      </c>
      <c r="G96" s="20"/>
      <c r="H96" s="21">
        <v>0.8090046296296296</v>
      </c>
      <c r="I96" s="21">
        <f t="shared" si="8"/>
        <v>0.8090046296</v>
      </c>
      <c r="J96" s="20"/>
      <c r="K96" s="21">
        <v>0.21291666666666667</v>
      </c>
      <c r="L96" s="21">
        <v>0.5960300925925925</v>
      </c>
      <c r="M96" s="20"/>
      <c r="N96" s="21">
        <v>0.44925925925925925</v>
      </c>
      <c r="O96" s="21">
        <f t="shared" si="10"/>
        <v>1.258263889</v>
      </c>
      <c r="P96" s="32"/>
      <c r="Q96" s="32"/>
      <c r="R96" s="32"/>
      <c r="S96" s="25"/>
    </row>
    <row r="97">
      <c r="A97" s="19">
        <v>4.0</v>
      </c>
      <c r="B97" s="20" t="s">
        <v>210</v>
      </c>
      <c r="C97" s="20" t="s">
        <v>21</v>
      </c>
      <c r="D97" s="21">
        <v>0.013888888888888888</v>
      </c>
      <c r="E97" s="22">
        <v>65.0</v>
      </c>
      <c r="F97" s="22">
        <v>65.0</v>
      </c>
      <c r="G97" s="20"/>
      <c r="H97" s="21">
        <v>0.9170023148148149</v>
      </c>
      <c r="I97" s="21">
        <f t="shared" si="8"/>
        <v>0.9031134259</v>
      </c>
      <c r="J97" s="20"/>
      <c r="K97" s="20"/>
      <c r="L97" s="20"/>
      <c r="M97" s="21">
        <v>0.916712962962963</v>
      </c>
      <c r="N97" s="21">
        <v>0.3929398148148148</v>
      </c>
      <c r="O97" s="21">
        <f t="shared" ref="O97:O100" si="11">N97+H97</f>
        <v>1.30994213</v>
      </c>
      <c r="P97" s="24" t="s">
        <v>211</v>
      </c>
      <c r="Q97" s="24" t="s">
        <v>212</v>
      </c>
      <c r="R97" s="32"/>
      <c r="S97" s="25"/>
    </row>
    <row r="98">
      <c r="A98" s="47">
        <v>23.0</v>
      </c>
      <c r="B98" s="31" t="s">
        <v>213</v>
      </c>
      <c r="C98" s="31" t="s">
        <v>21</v>
      </c>
      <c r="D98" s="36">
        <v>0.020833333333333332</v>
      </c>
      <c r="E98" s="30">
        <v>65.0</v>
      </c>
      <c r="F98" s="48">
        <v>65.0</v>
      </c>
      <c r="G98" s="31"/>
      <c r="H98" s="36">
        <v>0.9053356481481482</v>
      </c>
      <c r="I98" s="36">
        <f t="shared" si="8"/>
        <v>0.8845023148</v>
      </c>
      <c r="J98" s="31"/>
      <c r="K98" s="36">
        <v>0.19174768518518517</v>
      </c>
      <c r="L98" s="49">
        <v>0.7134722222222222</v>
      </c>
      <c r="M98" s="49"/>
      <c r="N98" s="49">
        <v>0.44880787037037034</v>
      </c>
      <c r="O98" s="21">
        <f t="shared" si="11"/>
        <v>1.354143519</v>
      </c>
      <c r="P98" s="24" t="s">
        <v>214</v>
      </c>
      <c r="Q98" s="24" t="s">
        <v>215</v>
      </c>
      <c r="R98" s="24" t="s">
        <v>216</v>
      </c>
      <c r="S98" s="25"/>
    </row>
    <row r="99">
      <c r="A99" s="19">
        <v>75.0</v>
      </c>
      <c r="B99" s="20" t="s">
        <v>217</v>
      </c>
      <c r="C99" s="20" t="s">
        <v>39</v>
      </c>
      <c r="D99" s="21">
        <v>0.0</v>
      </c>
      <c r="E99" s="22">
        <v>65.0</v>
      </c>
      <c r="F99" s="22">
        <v>65.0</v>
      </c>
      <c r="G99" s="20"/>
      <c r="H99" s="21">
        <v>0.9064699074074074</v>
      </c>
      <c r="I99" s="21">
        <f t="shared" si="8"/>
        <v>0.9064699074</v>
      </c>
      <c r="J99" s="20"/>
      <c r="K99" s="20"/>
      <c r="L99" s="20"/>
      <c r="M99" s="21">
        <v>0.9064351851851852</v>
      </c>
      <c r="N99" s="21">
        <v>0.32533564814814814</v>
      </c>
      <c r="O99" s="21">
        <f t="shared" si="11"/>
        <v>1.231805556</v>
      </c>
      <c r="P99" s="32"/>
      <c r="Q99" s="32"/>
      <c r="R99" s="32"/>
      <c r="S99" s="25"/>
    </row>
    <row r="100">
      <c r="A100" s="19">
        <v>122.0</v>
      </c>
      <c r="B100" s="20" t="s">
        <v>218</v>
      </c>
      <c r="C100" s="20" t="s">
        <v>27</v>
      </c>
      <c r="D100" s="21">
        <v>0.0</v>
      </c>
      <c r="E100" s="22">
        <v>65.0</v>
      </c>
      <c r="F100" s="22">
        <v>65.0</v>
      </c>
      <c r="G100" s="20"/>
      <c r="H100" s="21">
        <v>0.9073263888888888</v>
      </c>
      <c r="I100" s="21">
        <f t="shared" si="8"/>
        <v>0.9073263889</v>
      </c>
      <c r="J100" s="20"/>
      <c r="K100" s="20"/>
      <c r="L100" s="20"/>
      <c r="M100" s="21">
        <v>0.9072222222222223</v>
      </c>
      <c r="N100" s="21">
        <v>0.32450231481481484</v>
      </c>
      <c r="O100" s="21">
        <f t="shared" si="11"/>
        <v>1.231828704</v>
      </c>
      <c r="P100" s="25"/>
      <c r="Q100" s="25"/>
      <c r="R100" s="25"/>
      <c r="S100" s="25"/>
    </row>
    <row r="101">
      <c r="A101" s="19">
        <v>139.0</v>
      </c>
      <c r="B101" s="20" t="s">
        <v>219</v>
      </c>
      <c r="C101" s="20" t="s">
        <v>27</v>
      </c>
      <c r="D101" s="21">
        <v>0.0</v>
      </c>
      <c r="E101" s="22">
        <v>65.0</v>
      </c>
      <c r="F101" s="22">
        <v>25.0</v>
      </c>
      <c r="G101" s="35" t="s">
        <v>220</v>
      </c>
      <c r="H101" s="21">
        <v>0.29305555555555557</v>
      </c>
      <c r="I101" s="21">
        <f t="shared" si="8"/>
        <v>0.2930555556</v>
      </c>
      <c r="J101" s="20"/>
      <c r="K101" s="21">
        <v>0.2670138888888889</v>
      </c>
      <c r="L101" s="20"/>
      <c r="M101" s="20"/>
      <c r="N101" s="21">
        <v>0.4496412037037037</v>
      </c>
      <c r="O101" s="21">
        <f>N101+I101</f>
        <v>0.7426967593</v>
      </c>
      <c r="P101" s="25"/>
      <c r="Q101" s="25"/>
      <c r="R101" s="25"/>
      <c r="S101" s="25"/>
    </row>
    <row r="102">
      <c r="A102" s="42">
        <v>108.0</v>
      </c>
      <c r="B102" s="43" t="s">
        <v>221</v>
      </c>
      <c r="C102" s="43" t="s">
        <v>39</v>
      </c>
      <c r="D102" s="44">
        <v>0.0</v>
      </c>
      <c r="E102" s="45">
        <v>65.0</v>
      </c>
      <c r="F102" s="45">
        <v>50.0</v>
      </c>
      <c r="G102" s="50" t="s">
        <v>222</v>
      </c>
      <c r="H102" s="44">
        <v>0.51375</v>
      </c>
      <c r="I102" s="44">
        <f t="shared" si="8"/>
        <v>0.51375</v>
      </c>
      <c r="J102" s="20"/>
      <c r="K102" s="44">
        <v>0.19875</v>
      </c>
      <c r="L102" s="20"/>
      <c r="M102" s="20"/>
      <c r="N102" s="44">
        <v>0.4487037037037037</v>
      </c>
      <c r="O102" s="44">
        <f>N102+H102</f>
        <v>0.9624537037</v>
      </c>
      <c r="P102" s="25"/>
      <c r="Q102" s="25"/>
      <c r="R102" s="25"/>
      <c r="S102" s="25"/>
    </row>
    <row r="103">
      <c r="A103" s="51" t="s">
        <v>223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</row>
    <row r="104">
      <c r="A104" s="53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32"/>
      <c r="Q104" s="32"/>
      <c r="R104" s="32"/>
      <c r="S104" s="25"/>
    </row>
    <row r="105">
      <c r="A105" s="47">
        <v>95.0</v>
      </c>
      <c r="B105" s="31" t="s">
        <v>224</v>
      </c>
      <c r="C105" s="31" t="s">
        <v>39</v>
      </c>
      <c r="D105" s="49">
        <v>0.0</v>
      </c>
      <c r="E105" s="30">
        <v>100.0</v>
      </c>
      <c r="F105" s="30">
        <v>100.0</v>
      </c>
      <c r="G105" s="31"/>
      <c r="H105" s="36">
        <v>0.8166666666666667</v>
      </c>
      <c r="I105" s="36">
        <f t="shared" ref="I105:I114" si="12">H105-D105</f>
        <v>0.8166666667</v>
      </c>
      <c r="J105" s="31"/>
      <c r="K105" s="31"/>
      <c r="L105" s="31" t="s">
        <v>159</v>
      </c>
      <c r="M105" s="36">
        <v>0.5180555555555556</v>
      </c>
      <c r="N105" s="36">
        <v>0.31527777777777777</v>
      </c>
      <c r="O105" s="36">
        <v>0.13194444444444445</v>
      </c>
      <c r="P105" s="32"/>
      <c r="Q105" s="32"/>
      <c r="R105" s="32"/>
      <c r="S105" s="25"/>
    </row>
    <row r="106">
      <c r="A106" s="47">
        <v>126.0</v>
      </c>
      <c r="B106" s="31" t="s">
        <v>225</v>
      </c>
      <c r="C106" s="31" t="s">
        <v>27</v>
      </c>
      <c r="D106" s="49">
        <v>0.0</v>
      </c>
      <c r="E106" s="30">
        <v>65.0</v>
      </c>
      <c r="F106" s="30">
        <v>100.0</v>
      </c>
      <c r="G106" s="31"/>
      <c r="H106" s="36">
        <v>0.8345717592592593</v>
      </c>
      <c r="I106" s="36">
        <f t="shared" si="12"/>
        <v>0.8345717593</v>
      </c>
      <c r="J106" s="31"/>
      <c r="K106" s="31"/>
      <c r="L106" s="36">
        <v>0.3704398148148148</v>
      </c>
      <c r="M106" s="49">
        <v>0.4641087962962963</v>
      </c>
      <c r="N106" s="49">
        <v>0.3400578703703704</v>
      </c>
      <c r="O106" s="54">
        <f>N106+H106</f>
        <v>1.17462963</v>
      </c>
      <c r="P106" s="32"/>
      <c r="Q106" s="32"/>
      <c r="R106" s="32"/>
      <c r="S106" s="25"/>
    </row>
    <row r="107">
      <c r="A107" s="47">
        <v>61.0</v>
      </c>
      <c r="B107" s="31" t="s">
        <v>226</v>
      </c>
      <c r="C107" s="31" t="s">
        <v>39</v>
      </c>
      <c r="D107" s="49">
        <v>0.0</v>
      </c>
      <c r="E107" s="30">
        <v>100.0</v>
      </c>
      <c r="F107" s="30">
        <v>100.0</v>
      </c>
      <c r="G107" s="31"/>
      <c r="H107" s="36">
        <v>0.8520833333333333</v>
      </c>
      <c r="I107" s="36">
        <f t="shared" si="12"/>
        <v>0.8520833333</v>
      </c>
      <c r="J107" s="31"/>
      <c r="K107" s="31"/>
      <c r="L107" s="31"/>
      <c r="M107" s="55"/>
      <c r="N107" s="49">
        <v>0.34305555555555556</v>
      </c>
      <c r="O107" s="49">
        <v>0.19583333333333333</v>
      </c>
      <c r="P107" s="32"/>
      <c r="Q107" s="32"/>
      <c r="R107" s="32"/>
      <c r="S107" s="25"/>
    </row>
    <row r="108">
      <c r="A108" s="47">
        <v>96.0</v>
      </c>
      <c r="B108" s="31" t="s">
        <v>227</v>
      </c>
      <c r="C108" s="31" t="s">
        <v>39</v>
      </c>
      <c r="D108" s="49">
        <v>0.0</v>
      </c>
      <c r="E108" s="30">
        <v>100.0</v>
      </c>
      <c r="F108" s="30">
        <v>100.0</v>
      </c>
      <c r="G108" s="31"/>
      <c r="H108" s="36">
        <v>0.8531712962962963</v>
      </c>
      <c r="I108" s="36">
        <f t="shared" si="12"/>
        <v>0.8531712963</v>
      </c>
      <c r="J108" s="31"/>
      <c r="K108" s="31"/>
      <c r="L108" s="36">
        <v>0.38600694444444444</v>
      </c>
      <c r="M108" s="49">
        <v>0.4671296296296296</v>
      </c>
      <c r="N108" s="49">
        <v>0.5217476851851852</v>
      </c>
      <c r="O108" s="54">
        <f t="shared" ref="O108:O111" si="13">N108+H108</f>
        <v>1.374918981</v>
      </c>
      <c r="P108" s="32"/>
      <c r="Q108" s="32"/>
      <c r="R108" s="32"/>
      <c r="S108" s="25"/>
    </row>
    <row r="109">
      <c r="A109" s="47">
        <v>62.0</v>
      </c>
      <c r="B109" s="31" t="s">
        <v>228</v>
      </c>
      <c r="C109" s="31" t="s">
        <v>39</v>
      </c>
      <c r="D109" s="49">
        <v>0.0</v>
      </c>
      <c r="E109" s="30">
        <v>100.0</v>
      </c>
      <c r="F109" s="30">
        <v>100.0</v>
      </c>
      <c r="G109" s="31"/>
      <c r="H109" s="36">
        <v>0.9149652777777778</v>
      </c>
      <c r="I109" s="36">
        <f t="shared" si="12"/>
        <v>0.9149652778</v>
      </c>
      <c r="J109" s="36">
        <v>0.1744212962962963</v>
      </c>
      <c r="K109" s="36">
        <v>0.18381944444444445</v>
      </c>
      <c r="L109" s="31"/>
      <c r="M109" s="49">
        <v>0.5566898148148148</v>
      </c>
      <c r="N109" s="49">
        <v>0.4489699074074074</v>
      </c>
      <c r="O109" s="54">
        <f t="shared" si="13"/>
        <v>1.363935185</v>
      </c>
      <c r="P109" s="32"/>
      <c r="Q109" s="32"/>
      <c r="R109" s="32"/>
      <c r="S109" s="25"/>
    </row>
    <row r="110">
      <c r="A110" s="47">
        <v>55.0</v>
      </c>
      <c r="B110" s="31" t="s">
        <v>229</v>
      </c>
      <c r="C110" s="31" t="s">
        <v>39</v>
      </c>
      <c r="D110" s="49">
        <v>0.0</v>
      </c>
      <c r="E110" s="30">
        <v>100.0</v>
      </c>
      <c r="F110" s="30">
        <v>100.0</v>
      </c>
      <c r="G110" s="31"/>
      <c r="H110" s="36">
        <v>0.9151273148148148</v>
      </c>
      <c r="I110" s="36">
        <f t="shared" si="12"/>
        <v>0.9151273148</v>
      </c>
      <c r="J110" s="36">
        <v>0.1746412037037037</v>
      </c>
      <c r="K110" s="36">
        <v>0.1838773148148148</v>
      </c>
      <c r="L110" s="31"/>
      <c r="M110" s="49">
        <v>0.5565625</v>
      </c>
      <c r="N110" s="49">
        <v>0.4490046296296296</v>
      </c>
      <c r="O110" s="54">
        <f t="shared" si="13"/>
        <v>1.364131944</v>
      </c>
      <c r="P110" s="32"/>
      <c r="Q110" s="32"/>
      <c r="R110" s="32"/>
      <c r="S110" s="25"/>
    </row>
    <row r="111">
      <c r="A111" s="47">
        <v>88.0</v>
      </c>
      <c r="B111" s="31" t="s">
        <v>230</v>
      </c>
      <c r="C111" s="31" t="s">
        <v>39</v>
      </c>
      <c r="D111" s="49">
        <v>0.0</v>
      </c>
      <c r="E111" s="30">
        <v>100.0</v>
      </c>
      <c r="F111" s="30">
        <v>100.0</v>
      </c>
      <c r="G111" s="31"/>
      <c r="H111" s="36">
        <v>0.9216087962962963</v>
      </c>
      <c r="I111" s="36">
        <f t="shared" si="12"/>
        <v>0.9216087963</v>
      </c>
      <c r="J111" s="36">
        <v>0.18497685185185186</v>
      </c>
      <c r="K111" s="36">
        <v>0.18232638888888889</v>
      </c>
      <c r="L111" s="31"/>
      <c r="M111" s="49">
        <v>0.554212962962963</v>
      </c>
      <c r="N111" s="49">
        <v>0.4526967592592593</v>
      </c>
      <c r="O111" s="54">
        <f t="shared" si="13"/>
        <v>1.374305556</v>
      </c>
      <c r="P111" s="32"/>
      <c r="Q111" s="32"/>
      <c r="R111" s="32"/>
      <c r="S111" s="25"/>
    </row>
    <row r="112">
      <c r="A112" s="47">
        <v>51.0</v>
      </c>
      <c r="B112" s="31" t="s">
        <v>231</v>
      </c>
      <c r="C112" s="31" t="s">
        <v>39</v>
      </c>
      <c r="D112" s="49">
        <v>0.0</v>
      </c>
      <c r="E112" s="30">
        <v>65.0</v>
      </c>
      <c r="F112" s="30">
        <v>100.0</v>
      </c>
      <c r="G112" s="31"/>
      <c r="H112" s="36">
        <v>0.9772916666666667</v>
      </c>
      <c r="I112" s="36">
        <f t="shared" si="12"/>
        <v>0.9772916667</v>
      </c>
      <c r="J112" s="36">
        <v>0.17614583333333333</v>
      </c>
      <c r="K112" s="36">
        <v>0.18099537037037036</v>
      </c>
      <c r="L112" s="31"/>
      <c r="M112" s="49">
        <v>0.6201041666666667</v>
      </c>
      <c r="N112" s="49">
        <v>0.4516898148148148</v>
      </c>
      <c r="O112" s="49">
        <v>0.42916666666666664</v>
      </c>
      <c r="P112" s="32"/>
      <c r="Q112" s="32"/>
      <c r="R112" s="32"/>
      <c r="S112" s="25"/>
    </row>
    <row r="113">
      <c r="A113" s="19">
        <v>94.0</v>
      </c>
      <c r="B113" s="20" t="s">
        <v>232</v>
      </c>
      <c r="C113" s="20" t="s">
        <v>39</v>
      </c>
      <c r="D113" s="21">
        <v>0.0</v>
      </c>
      <c r="E113" s="22">
        <v>65.0</v>
      </c>
      <c r="F113" s="38">
        <v>100.0</v>
      </c>
      <c r="G113" s="20"/>
      <c r="H113" s="21">
        <v>0.9430324074074075</v>
      </c>
      <c r="I113" s="21">
        <f t="shared" si="12"/>
        <v>0.9430324074</v>
      </c>
      <c r="J113" s="20"/>
      <c r="K113" s="20"/>
      <c r="L113" s="21">
        <v>0.396875</v>
      </c>
      <c r="M113" s="21">
        <v>0.5461342592592593</v>
      </c>
      <c r="N113" s="21">
        <v>0.31060185185185185</v>
      </c>
      <c r="O113" s="21">
        <f>N113+I113</f>
        <v>1.253634259</v>
      </c>
      <c r="P113" s="32"/>
      <c r="Q113" s="32"/>
      <c r="R113" s="32"/>
      <c r="S113" s="25"/>
    </row>
    <row r="114">
      <c r="A114" s="47">
        <v>92.0</v>
      </c>
      <c r="B114" s="31" t="s">
        <v>233</v>
      </c>
      <c r="C114" s="31" t="s">
        <v>39</v>
      </c>
      <c r="D114" s="49">
        <v>0.0</v>
      </c>
      <c r="E114" s="30">
        <v>100.0</v>
      </c>
      <c r="F114" s="30">
        <v>100.0</v>
      </c>
      <c r="G114" s="31"/>
      <c r="H114" s="36">
        <v>0.9956018518518519</v>
      </c>
      <c r="I114" s="36">
        <f t="shared" si="12"/>
        <v>0.9956018519</v>
      </c>
      <c r="J114" s="36">
        <v>0.1517476851851852</v>
      </c>
      <c r="K114" s="36">
        <v>0.1845138888888889</v>
      </c>
      <c r="L114" s="31"/>
      <c r="M114" s="49">
        <v>0.6593402777777778</v>
      </c>
      <c r="N114" s="49">
        <v>0.45092592592592595</v>
      </c>
      <c r="O114" s="54">
        <f t="shared" ref="O114:O118" si="14">N114+H114</f>
        <v>1.446527778</v>
      </c>
      <c r="P114" s="32"/>
      <c r="Q114" s="32"/>
      <c r="R114" s="32"/>
      <c r="S114" s="25"/>
    </row>
    <row r="115">
      <c r="A115" s="47">
        <v>102.0</v>
      </c>
      <c r="B115" s="31" t="s">
        <v>234</v>
      </c>
      <c r="C115" s="31" t="s">
        <v>39</v>
      </c>
      <c r="D115" s="31"/>
      <c r="E115" s="30">
        <v>100.0</v>
      </c>
      <c r="F115" s="30">
        <v>65.0</v>
      </c>
      <c r="G115" s="56" t="s">
        <v>235</v>
      </c>
      <c r="H115" s="36">
        <v>0.5538310185185186</v>
      </c>
      <c r="I115" s="36">
        <v>0.5538310185185186</v>
      </c>
      <c r="J115" s="31"/>
      <c r="K115" s="31"/>
      <c r="L115" s="31"/>
      <c r="M115" s="36">
        <v>0.5538310185185186</v>
      </c>
      <c r="N115" s="36">
        <v>0.47619212962962965</v>
      </c>
      <c r="O115" s="54">
        <f t="shared" si="14"/>
        <v>1.030023148</v>
      </c>
      <c r="P115" s="32"/>
      <c r="Q115" s="32"/>
      <c r="R115" s="32"/>
      <c r="S115" s="25"/>
    </row>
    <row r="116">
      <c r="A116" s="47">
        <v>39.0</v>
      </c>
      <c r="B116" s="31" t="s">
        <v>236</v>
      </c>
      <c r="C116" s="31" t="s">
        <v>21</v>
      </c>
      <c r="D116" s="36">
        <v>0.013888888888888888</v>
      </c>
      <c r="E116" s="30">
        <v>100.0</v>
      </c>
      <c r="F116" s="30">
        <v>90.0</v>
      </c>
      <c r="G116" s="56" t="s">
        <v>237</v>
      </c>
      <c r="H116" s="36">
        <v>0.8746412037037037</v>
      </c>
      <c r="I116" s="36">
        <v>0.8607523148148148</v>
      </c>
      <c r="J116" s="31"/>
      <c r="K116" s="36">
        <v>0.19065972222222222</v>
      </c>
      <c r="L116" s="31"/>
      <c r="M116" s="36">
        <v>0.6700231481481481</v>
      </c>
      <c r="N116" s="36">
        <v>0.4489236111111111</v>
      </c>
      <c r="O116" s="54">
        <f t="shared" si="14"/>
        <v>1.323564815</v>
      </c>
      <c r="P116" s="24" t="s">
        <v>238</v>
      </c>
      <c r="Q116" s="24" t="s">
        <v>239</v>
      </c>
      <c r="R116" s="32"/>
      <c r="S116" s="25"/>
    </row>
    <row r="117">
      <c r="A117" s="47">
        <v>100.0</v>
      </c>
      <c r="B117" s="31" t="s">
        <v>240</v>
      </c>
      <c r="C117" s="31" t="s">
        <v>39</v>
      </c>
      <c r="D117" s="31"/>
      <c r="E117" s="30">
        <v>100.0</v>
      </c>
      <c r="F117" s="30">
        <v>90.0</v>
      </c>
      <c r="G117" s="56" t="s">
        <v>237</v>
      </c>
      <c r="H117" s="36">
        <v>0.8749768518518518</v>
      </c>
      <c r="I117" s="36">
        <v>0.8749768518518518</v>
      </c>
      <c r="J117" s="31"/>
      <c r="K117" s="36">
        <v>0.2220138888888889</v>
      </c>
      <c r="L117" s="31"/>
      <c r="M117" s="36">
        <v>0.6464699074074074</v>
      </c>
      <c r="N117" s="36">
        <v>0.4490625</v>
      </c>
      <c r="O117" s="54">
        <f t="shared" si="14"/>
        <v>1.324039352</v>
      </c>
      <c r="P117" s="32"/>
      <c r="Q117" s="32"/>
      <c r="R117" s="32"/>
      <c r="S117" s="25"/>
    </row>
    <row r="118">
      <c r="A118" s="47">
        <v>73.0</v>
      </c>
      <c r="B118" s="31" t="s">
        <v>241</v>
      </c>
      <c r="C118" s="31" t="s">
        <v>39</v>
      </c>
      <c r="D118" s="31"/>
      <c r="E118" s="30">
        <v>100.0</v>
      </c>
      <c r="F118" s="30">
        <v>90.0</v>
      </c>
      <c r="G118" s="56" t="s">
        <v>237</v>
      </c>
      <c r="H118" s="36">
        <v>0.9809606481481481</v>
      </c>
      <c r="I118" s="36">
        <v>0.9809606481481481</v>
      </c>
      <c r="J118" s="31"/>
      <c r="K118" s="36">
        <v>0.22403935185185186</v>
      </c>
      <c r="L118" s="31"/>
      <c r="M118" s="36">
        <v>0.7568981481481482</v>
      </c>
      <c r="N118" s="36">
        <v>0.467662037037037</v>
      </c>
      <c r="O118" s="54">
        <f t="shared" si="14"/>
        <v>1.448622685</v>
      </c>
      <c r="P118" s="32"/>
      <c r="Q118" s="32"/>
      <c r="R118" s="32"/>
      <c r="S118" s="25"/>
    </row>
  </sheetData>
  <mergeCells count="1">
    <mergeCell ref="J1:M1"/>
  </mergeCells>
  <drawing r:id="rId1"/>
</worksheet>
</file>