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80" windowWidth="16380" windowHeight="8010" activeTab="3"/>
  </bookViews>
  <sheets>
    <sheet name="2,5 км" sheetId="12" r:id="rId1"/>
    <sheet name="5 км" sheetId="9" r:id="rId2"/>
    <sheet name="10 км" sheetId="10" r:id="rId3"/>
    <sheet name="20 км" sheetId="11" r:id="rId4"/>
    <sheet name="дошкольники" sheetId="1" r:id="rId5"/>
    <sheet name="1-4 класс" sheetId="4" r:id="rId6"/>
    <sheet name="5-6 класс" sheetId="2" r:id="rId7"/>
  </sheets>
  <definedNames>
    <definedName name="_xlnm._FilterDatabase" localSheetId="5" hidden="1">'1-4 класс'!$A$47:$G$58</definedName>
    <definedName name="_xlnm._FilterDatabase" localSheetId="4" hidden="1">дошкольники!$A$15:$G$43</definedName>
  </definedNames>
  <calcPr calcId="145621"/>
</workbook>
</file>

<file path=xl/calcChain.xml><?xml version="1.0" encoding="utf-8"?>
<calcChain xmlns="http://schemas.openxmlformats.org/spreadsheetml/2006/main">
  <c r="G17" i="12" l="1"/>
  <c r="G18" i="12"/>
  <c r="G19" i="12"/>
  <c r="G23" i="12"/>
  <c r="G24" i="12"/>
  <c r="G25" i="12"/>
  <c r="G26" i="12"/>
  <c r="G27" i="12"/>
  <c r="G28" i="12"/>
  <c r="G17" i="11"/>
  <c r="G18" i="11"/>
  <c r="G19" i="11"/>
  <c r="G20" i="11"/>
  <c r="G25" i="11"/>
  <c r="I25" i="11"/>
  <c r="G26" i="11"/>
  <c r="I26" i="11"/>
  <c r="G27" i="11"/>
  <c r="G28" i="11"/>
  <c r="G29" i="11"/>
  <c r="G30" i="11"/>
  <c r="G31" i="11"/>
  <c r="G32" i="11"/>
  <c r="G33" i="11"/>
  <c r="G37" i="11"/>
  <c r="G38" i="11"/>
  <c r="G39" i="11"/>
  <c r="G40" i="11"/>
  <c r="G41" i="11"/>
  <c r="G42" i="11"/>
  <c r="G43" i="11"/>
  <c r="G44" i="11"/>
  <c r="G45" i="11"/>
  <c r="G46" i="11"/>
  <c r="G18" i="10"/>
  <c r="G19" i="10"/>
  <c r="G20" i="10"/>
  <c r="G21" i="10"/>
  <c r="G22" i="10"/>
  <c r="G23" i="10"/>
  <c r="G24" i="10"/>
  <c r="G29" i="10"/>
  <c r="G30" i="10"/>
  <c r="G31" i="10"/>
  <c r="G32" i="10"/>
  <c r="G33" i="10"/>
  <c r="G34" i="10"/>
  <c r="G35" i="10"/>
  <c r="G36" i="10"/>
  <c r="G41" i="10"/>
  <c r="G42" i="10"/>
  <c r="G43" i="10"/>
  <c r="G44" i="10"/>
  <c r="G45" i="10"/>
  <c r="G46" i="10"/>
  <c r="G47" i="10"/>
  <c r="G52" i="10"/>
  <c r="G53" i="10"/>
  <c r="G58" i="10"/>
  <c r="G59" i="10"/>
  <c r="G60" i="10"/>
  <c r="G61" i="10"/>
  <c r="G62" i="10"/>
  <c r="G63" i="10"/>
  <c r="G64" i="10"/>
  <c r="G65" i="10"/>
  <c r="G70" i="10"/>
  <c r="G71" i="10"/>
  <c r="G72" i="10"/>
  <c r="G17" i="9"/>
  <c r="G18" i="9"/>
  <c r="G19" i="9"/>
  <c r="G20" i="9"/>
  <c r="G21" i="9"/>
  <c r="G22" i="9"/>
  <c r="A23" i="9"/>
  <c r="G23" i="9"/>
  <c r="A24" i="9"/>
  <c r="A25" i="9" s="1"/>
  <c r="A26" i="9" s="1"/>
  <c r="A27" i="9" s="1"/>
  <c r="A28" i="9" s="1"/>
  <c r="A29" i="9" s="1"/>
  <c r="A30" i="9" s="1"/>
  <c r="A31" i="9" s="1"/>
  <c r="A32" i="9" s="1"/>
  <c r="A33" i="9" s="1"/>
  <c r="G24" i="9"/>
  <c r="G25" i="9"/>
  <c r="G26" i="9"/>
  <c r="G27" i="9"/>
  <c r="G28" i="9"/>
  <c r="G29" i="9"/>
  <c r="G30" i="9"/>
  <c r="G31" i="9"/>
  <c r="G32" i="9"/>
  <c r="G33" i="9"/>
  <c r="G34" i="9"/>
  <c r="G35" i="9"/>
  <c r="G39" i="9"/>
  <c r="G40" i="9"/>
  <c r="G41" i="9"/>
  <c r="G42" i="9"/>
  <c r="G43" i="9"/>
  <c r="G44" i="9"/>
  <c r="G45" i="9"/>
  <c r="G46" i="9"/>
  <c r="G47" i="9"/>
  <c r="G61" i="9"/>
  <c r="G62" i="9"/>
  <c r="G63" i="9"/>
  <c r="A37" i="2"/>
  <c r="A38" i="2" s="1"/>
  <c r="A39" i="2" s="1"/>
  <c r="A40" i="2" s="1"/>
  <c r="A41" i="2" s="1"/>
  <c r="A42" i="2" s="1"/>
  <c r="A29" i="2"/>
  <c r="A30" i="2" s="1"/>
  <c r="A31" i="2" s="1"/>
  <c r="A16" i="2"/>
  <c r="A17" i="2" s="1"/>
  <c r="A18" i="2" s="1"/>
  <c r="A19" i="2" s="1"/>
  <c r="A20" i="2" s="1"/>
  <c r="A21" i="2" s="1"/>
  <c r="A22" i="2" s="1"/>
  <c r="A23" i="2" s="1"/>
  <c r="A24" i="2" s="1"/>
  <c r="A76" i="4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63" i="4"/>
  <c r="A64" i="4" s="1"/>
  <c r="A65" i="4" s="1"/>
  <c r="A66" i="4" s="1"/>
  <c r="A67" i="4" s="1"/>
  <c r="A68" i="4" s="1"/>
  <c r="A69" i="4" s="1"/>
  <c r="A70" i="4" s="1"/>
  <c r="A71" i="4" s="1"/>
  <c r="A49" i="4"/>
  <c r="A50" i="4" s="1"/>
  <c r="A51" i="4" s="1"/>
  <c r="A52" i="4" s="1"/>
  <c r="A53" i="4" s="1"/>
  <c r="A54" i="4" s="1"/>
  <c r="A55" i="4" s="1"/>
  <c r="A56" i="4" s="1"/>
  <c r="A57" i="4" s="1"/>
  <c r="A58" i="4" s="1"/>
  <c r="A32" i="4"/>
  <c r="A33" i="4" s="1"/>
  <c r="A34" i="4" s="1"/>
  <c r="A35" i="4" s="1"/>
  <c r="A36" i="4" s="1"/>
  <c r="A37" i="4" s="1"/>
  <c r="A38" i="4" s="1"/>
  <c r="A39" i="4" s="1"/>
  <c r="A25" i="4"/>
  <c r="A26" i="4" s="1"/>
  <c r="A27" i="4" s="1"/>
  <c r="A48" i="1"/>
  <c r="A49" i="1" s="1"/>
  <c r="A50" i="1" s="1"/>
  <c r="A51" i="1" s="1"/>
  <c r="A52" i="1" s="1"/>
  <c r="A53" i="1" s="1"/>
  <c r="A54" i="1" s="1"/>
  <c r="A55" i="1" s="1"/>
  <c r="A56" i="1" s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G49" i="2"/>
  <c r="G47" i="2"/>
  <c r="G41" i="2"/>
  <c r="G38" i="2"/>
  <c r="G43" i="2"/>
  <c r="G37" i="2"/>
  <c r="G31" i="2"/>
  <c r="G30" i="2"/>
  <c r="G21" i="2"/>
  <c r="G15" i="2"/>
  <c r="G16" i="2"/>
  <c r="G19" i="2"/>
  <c r="G20" i="2"/>
  <c r="G23" i="2"/>
  <c r="G24" i="2"/>
  <c r="G18" i="2"/>
  <c r="G17" i="2"/>
  <c r="G22" i="2"/>
  <c r="G50" i="1"/>
  <c r="G48" i="1"/>
  <c r="G53" i="1"/>
  <c r="G54" i="1"/>
  <c r="G47" i="1"/>
  <c r="G55" i="1"/>
  <c r="G51" i="1"/>
  <c r="G56" i="1"/>
  <c r="G52" i="1"/>
  <c r="G49" i="1"/>
  <c r="G38" i="1"/>
  <c r="G17" i="1"/>
  <c r="G21" i="1"/>
  <c r="G19" i="1"/>
  <c r="G27" i="1"/>
  <c r="G26" i="1"/>
  <c r="G25" i="1"/>
  <c r="G37" i="1"/>
  <c r="G41" i="1"/>
  <c r="G34" i="1"/>
  <c r="G22" i="1"/>
  <c r="G20" i="1"/>
  <c r="G33" i="1"/>
  <c r="G40" i="1"/>
  <c r="G23" i="1"/>
  <c r="G43" i="1"/>
  <c r="G28" i="1"/>
  <c r="G18" i="1"/>
  <c r="G35" i="1"/>
  <c r="G31" i="1"/>
  <c r="G24" i="1"/>
  <c r="G16" i="1"/>
  <c r="G30" i="1"/>
  <c r="G39" i="1"/>
  <c r="G32" i="1"/>
  <c r="G36" i="1"/>
  <c r="G42" i="1"/>
  <c r="G29" i="1"/>
  <c r="G91" i="4"/>
  <c r="G90" i="4"/>
  <c r="G92" i="4"/>
  <c r="G75" i="4"/>
  <c r="G78" i="4"/>
  <c r="G82" i="4"/>
  <c r="G84" i="4"/>
  <c r="G79" i="4"/>
  <c r="G85" i="4"/>
  <c r="G77" i="4"/>
  <c r="G81" i="4"/>
  <c r="G80" i="4"/>
  <c r="G86" i="4"/>
  <c r="G76" i="4"/>
  <c r="G83" i="4"/>
  <c r="G63" i="4"/>
  <c r="G69" i="4"/>
  <c r="G71" i="4"/>
  <c r="G70" i="4"/>
  <c r="G64" i="4"/>
  <c r="G68" i="4"/>
  <c r="G65" i="4"/>
  <c r="G67" i="4"/>
  <c r="G62" i="4"/>
  <c r="G66" i="4"/>
  <c r="G53" i="4"/>
  <c r="G52" i="4"/>
  <c r="G54" i="4"/>
  <c r="G49" i="4"/>
  <c r="G56" i="4"/>
  <c r="G50" i="4"/>
  <c r="G55" i="4"/>
  <c r="G57" i="4"/>
  <c r="G48" i="4"/>
  <c r="G51" i="4"/>
  <c r="G58" i="4"/>
  <c r="G43" i="4"/>
  <c r="G44" i="4"/>
  <c r="G36" i="4"/>
  <c r="G35" i="4"/>
  <c r="G37" i="4"/>
  <c r="G33" i="4"/>
  <c r="G32" i="4"/>
  <c r="G31" i="4"/>
  <c r="G38" i="4"/>
  <c r="G39" i="4"/>
  <c r="G24" i="4"/>
  <c r="G25" i="4"/>
  <c r="G27" i="4"/>
  <c r="G26" i="4"/>
  <c r="G19" i="4"/>
  <c r="G18" i="4"/>
  <c r="G20" i="4"/>
  <c r="G17" i="4"/>
  <c r="G36" i="2"/>
  <c r="G39" i="2"/>
  <c r="G40" i="2"/>
  <c r="G29" i="2"/>
  <c r="G28" i="2"/>
  <c r="G48" i="2"/>
  <c r="G42" i="2"/>
  <c r="G32" i="2"/>
  <c r="G34" i="4"/>
</calcChain>
</file>

<file path=xl/sharedStrings.xml><?xml version="1.0" encoding="utf-8"?>
<sst xmlns="http://schemas.openxmlformats.org/spreadsheetml/2006/main" count="797" uniqueCount="329">
  <si>
    <t>Начало соревнований</t>
  </si>
  <si>
    <t>Окончание соревнований</t>
  </si>
  <si>
    <t>Фамилия, имя</t>
  </si>
  <si>
    <t>ст. №</t>
  </si>
  <si>
    <t>Территория</t>
  </si>
  <si>
    <t>12 ч. 00 м</t>
  </si>
  <si>
    <t>Проигрыш 
лидеру</t>
  </si>
  <si>
    <t xml:space="preserve">     Температура воздуха</t>
  </si>
  <si>
    <t>10 км</t>
  </si>
  <si>
    <t>12 ч. 47 м</t>
  </si>
  <si>
    <t>МО "Устьянский муниципальный район"</t>
  </si>
  <si>
    <t>на приз Героя Советского Союза Кашина Н. И.</t>
  </si>
  <si>
    <t>п. Октябрьский. Центральная площадь</t>
  </si>
  <si>
    <t>11 ч. 30 м</t>
  </si>
  <si>
    <t xml:space="preserve">Мальчики </t>
  </si>
  <si>
    <t xml:space="preserve">Девочки </t>
  </si>
  <si>
    <t>200 м</t>
  </si>
  <si>
    <t>Главный судья</t>
  </si>
  <si>
    <t>Главный секретарь</t>
  </si>
  <si>
    <t>ЛЕГКОАТЛЕТИЧЕСКИЙ КРОСС, 200 м</t>
  </si>
  <si>
    <t>ИТОГОВЫЙ  ПРОТОКОЛ</t>
  </si>
  <si>
    <t>Мальчики 1 класс</t>
  </si>
  <si>
    <t>Девочки 1 класс</t>
  </si>
  <si>
    <t>Мальчики 2 класс</t>
  </si>
  <si>
    <t>Девочки 2 класс</t>
  </si>
  <si>
    <t>Мальчики 3 класс</t>
  </si>
  <si>
    <t>Девочки 3 класс</t>
  </si>
  <si>
    <t>Мальчики 4 класс</t>
  </si>
  <si>
    <t>Девочки 4 класс</t>
  </si>
  <si>
    <t>ЛЕГКОАТЛЕТИЧЕСКИЙ КРОСС, 1000 м</t>
  </si>
  <si>
    <t>1000 м</t>
  </si>
  <si>
    <t>Девушки 6 класс</t>
  </si>
  <si>
    <t>Юноши 6 класс</t>
  </si>
  <si>
    <t>Девушки 5 класс</t>
  </si>
  <si>
    <t>Юноши 5 класс</t>
  </si>
  <si>
    <t>12 ч. 30 м</t>
  </si>
  <si>
    <t>11 ч. 35 м</t>
  </si>
  <si>
    <t>ЛЕГКОАТЛЕТИЧЕСКИЙ КРОСС, 5000 м</t>
  </si>
  <si>
    <t>5000 м</t>
  </si>
  <si>
    <t>ЛЕГКОАТЛЕТИЧЕСКИЙ КРОСС, 10 км</t>
  </si>
  <si>
    <t>ЛЕГКОАТЛЕТИЧЕСКИЙ КРОСС, 20 км</t>
  </si>
  <si>
    <t>20 км</t>
  </si>
  <si>
    <t>ЛЕГКОАТЛЕТИЧЕСКИЙ КРОСС, 2,5 км</t>
  </si>
  <si>
    <t>МУЖЧИНЫ (паралимпийцы)</t>
  </si>
  <si>
    <t>ЖЕНЩИНЫ (паралимпийцы)</t>
  </si>
  <si>
    <t>Населенный пункт</t>
  </si>
  <si>
    <t>11 ч. 50 м</t>
  </si>
  <si>
    <t>М</t>
  </si>
  <si>
    <t>13 ч. 15 м</t>
  </si>
  <si>
    <t>м</t>
  </si>
  <si>
    <t>2,5 км</t>
  </si>
  <si>
    <t xml:space="preserve">Управление культуры, спорта, туризма и молодежи администрации </t>
  </si>
  <si>
    <t>Санкт-Петербург</t>
  </si>
  <si>
    <t>Год р.</t>
  </si>
  <si>
    <t>650 м</t>
  </si>
  <si>
    <t>ЛЕГКОАТЛЕТИЧЕСКИЙ КРОСС, 650 м</t>
  </si>
  <si>
    <t>рез-т         (м:с,0)</t>
  </si>
  <si>
    <t>рез-т         (ч:м:с)</t>
  </si>
  <si>
    <t>ЮНОШИ до 16 лет</t>
  </si>
  <si>
    <t>ЮНОШИ 16-17 лет</t>
  </si>
  <si>
    <t>ДЕВУШКИ до 16 лет</t>
  </si>
  <si>
    <t>ДЕВУШКИ 16-17 лет</t>
  </si>
  <si>
    <t>ЖЕНЩИНЫ 18-39 лет</t>
  </si>
  <si>
    <t>МУЖЧИНЫ  18-39 лет</t>
  </si>
  <si>
    <t>МУЖЧИНЫ  40-49 лет</t>
  </si>
  <si>
    <t>ЖЕНЩИНЫ  40-49 лет</t>
  </si>
  <si>
    <t>Полных лет</t>
  </si>
  <si>
    <t>МУЖЧИНЫ - ВЕТЕРАНЫ 50 лет и старше</t>
  </si>
  <si>
    <t xml:space="preserve">ЖЕНЩИНЫ - ВЕТЕРАНЫ 50 лет и старше </t>
  </si>
  <si>
    <t>МУЖЧИНЫ 18-39 лет</t>
  </si>
  <si>
    <t>МУЖЧИНЫ 40-49 лет</t>
  </si>
  <si>
    <t>МУЖЧИНЫ - ВЕТЕРАНЫ 50 лет и старше.</t>
  </si>
  <si>
    <t>02 июня  2017 год</t>
  </si>
  <si>
    <t>Самодурова Е. М.</t>
  </si>
  <si>
    <t xml:space="preserve"> .+13 *С</t>
  </si>
  <si>
    <t>Резанова Т. А.</t>
  </si>
  <si>
    <t>Пушкин Александр</t>
  </si>
  <si>
    <t>ст. Костылево</t>
  </si>
  <si>
    <t>Белый Дмитрий</t>
  </si>
  <si>
    <t>Булыгин Никита</t>
  </si>
  <si>
    <t>Владимиров Юрий</t>
  </si>
  <si>
    <t>п. Октябрьский</t>
  </si>
  <si>
    <t>Кононов Лев</t>
  </si>
  <si>
    <t>Заруднев Виталий</t>
  </si>
  <si>
    <t>Михалев Глеб</t>
  </si>
  <si>
    <t>Дата рождения</t>
  </si>
  <si>
    <t>Темежников Егор</t>
  </si>
  <si>
    <t>Борисов Тимофей</t>
  </si>
  <si>
    <t>Врачев Ефим</t>
  </si>
  <si>
    <t>Борский Алексей</t>
  </si>
  <si>
    <t>Молчанов Матвей</t>
  </si>
  <si>
    <t>с. Строевское</t>
  </si>
  <si>
    <t>Артемьевский Александр</t>
  </si>
  <si>
    <t>Чесноков Арсентий</t>
  </si>
  <si>
    <t>Летавин Владимир</t>
  </si>
  <si>
    <t>Чеглаков Николай</t>
  </si>
  <si>
    <t>Смирнов Максим</t>
  </si>
  <si>
    <t>Молчанов Никита</t>
  </si>
  <si>
    <t>Акишин Виктор</t>
  </si>
  <si>
    <t>Чеботарь Егор</t>
  </si>
  <si>
    <t>Пушкина Варвара</t>
  </si>
  <si>
    <t>п. Костылево</t>
  </si>
  <si>
    <t>Евменова Ксения</t>
  </si>
  <si>
    <t>31.06.2008</t>
  </si>
  <si>
    <t>д. Павлицево</t>
  </si>
  <si>
    <t>Пеньевская Анастасия</t>
  </si>
  <si>
    <t>Летавина Елена</t>
  </si>
  <si>
    <t>Упроженина Ольга</t>
  </si>
  <si>
    <t>Буторин Ярослав</t>
  </si>
  <si>
    <t>Соболев Михаил</t>
  </si>
  <si>
    <t>Карпенко Никита</t>
  </si>
  <si>
    <t>Дапшаускас Никита</t>
  </si>
  <si>
    <t>Кононов Кирилл</t>
  </si>
  <si>
    <t>Сухоруков Артем</t>
  </si>
  <si>
    <t>Батурин Кирилл</t>
  </si>
  <si>
    <t>Жаворнков Егор</t>
  </si>
  <si>
    <t>Тарутин Рудольф</t>
  </si>
  <si>
    <t>д. Чадрома</t>
  </si>
  <si>
    <t>Князев Степан</t>
  </si>
  <si>
    <t>Шенкурск</t>
  </si>
  <si>
    <t>Жгилев Сергей</t>
  </si>
  <si>
    <t>Волов Иван</t>
  </si>
  <si>
    <t>Едьма</t>
  </si>
  <si>
    <t>Овсянкина Екатерина</t>
  </si>
  <si>
    <t>Козлова Анастасия</t>
  </si>
  <si>
    <t>п. Богдановский</t>
  </si>
  <si>
    <t>Шестакова Софья</t>
  </si>
  <si>
    <t>д. Едьма</t>
  </si>
  <si>
    <t>Олюкова Мария</t>
  </si>
  <si>
    <t>Полоскова Валерия</t>
  </si>
  <si>
    <t>ХХХIII традиционный легкоатлетический пробег</t>
  </si>
  <si>
    <t>Пеньевской Андрей</t>
  </si>
  <si>
    <t>с. Шангалы</t>
  </si>
  <si>
    <t>Гасанов Теймур</t>
  </si>
  <si>
    <t>Каджаян Арсен</t>
  </si>
  <si>
    <t>Семушин Матвей</t>
  </si>
  <si>
    <t>Осипов Сергей</t>
  </si>
  <si>
    <t>Прожерин Андрей</t>
  </si>
  <si>
    <t>Мустафаев Палад Агив оглы</t>
  </si>
  <si>
    <t>Кузнецов Леонид</t>
  </si>
  <si>
    <t>Ергин Кирилл</t>
  </si>
  <si>
    <t>Зеленухо Лилия</t>
  </si>
  <si>
    <t>Дата рожления</t>
  </si>
  <si>
    <t>Петрова Валерия</t>
  </si>
  <si>
    <t>Исаева Полина</t>
  </si>
  <si>
    <t>Шестакова Дарья</t>
  </si>
  <si>
    <t>Юркин Сергей</t>
  </si>
  <si>
    <t>п. Октяборьский</t>
  </si>
  <si>
    <t>Максимовский Александр</t>
  </si>
  <si>
    <t>Бечин Дмитрий</t>
  </si>
  <si>
    <t>Пеньевской Николай</t>
  </si>
  <si>
    <t>Тарутин Адольф</t>
  </si>
  <si>
    <t>Борисов Дмитрий</t>
  </si>
  <si>
    <t>д. Прокопцевская</t>
  </si>
  <si>
    <t>Шанин Иван</t>
  </si>
  <si>
    <t>Тарбаев Антон</t>
  </si>
  <si>
    <t>Никулин Сергей</t>
  </si>
  <si>
    <t>Борисов Артем</t>
  </si>
  <si>
    <t>Алексеев Артем</t>
  </si>
  <si>
    <t>Нейфельд Григорий</t>
  </si>
  <si>
    <t>Копылов Глеб</t>
  </si>
  <si>
    <t>Лавришин Николай</t>
  </si>
  <si>
    <t>Лавришин Роман</t>
  </si>
  <si>
    <t>Заостровцев Макар</t>
  </si>
  <si>
    <t>Шестопалов Николай</t>
  </si>
  <si>
    <t>Туйбов Алексей</t>
  </si>
  <si>
    <t>Пуляев Артем</t>
  </si>
  <si>
    <t>Вуколов Андрей</t>
  </si>
  <si>
    <t>д. Андреевская</t>
  </si>
  <si>
    <t>Корепанов Алексей</t>
  </si>
  <si>
    <t>Анфимов Павел</t>
  </si>
  <si>
    <t>Зайцев Максим</t>
  </si>
  <si>
    <t>Павлов Роман</t>
  </si>
  <si>
    <t>Соболев Дмитрий</t>
  </si>
  <si>
    <t>Резанов Егор</t>
  </si>
  <si>
    <t>Петрова Надежда</t>
  </si>
  <si>
    <t>Резанова Руслана</t>
  </si>
  <si>
    <t>Резанова Варвара</t>
  </si>
  <si>
    <t>Соларева Хельга</t>
  </si>
  <si>
    <t>Федорова София</t>
  </si>
  <si>
    <t>Шестакова Полина</t>
  </si>
  <si>
    <t>Никитина Полина</t>
  </si>
  <si>
    <t>Форманчук Анна</t>
  </si>
  <si>
    <t>Столыпин Семен</t>
  </si>
  <si>
    <t>Дружинин Максим</t>
  </si>
  <si>
    <t>Борисова Анна</t>
  </si>
  <si>
    <t>Фатеева Ярослава</t>
  </si>
  <si>
    <t>Непокульчицкий Матвей</t>
  </si>
  <si>
    <t>Богачев Никита</t>
  </si>
  <si>
    <t>Медведев Игорь</t>
  </si>
  <si>
    <t>Росткова Татьяна</t>
  </si>
  <si>
    <t>Глебко Елена</t>
  </si>
  <si>
    <t>Михеевская Алина</t>
  </si>
  <si>
    <t>Рогалева Наталья</t>
  </si>
  <si>
    <t>Тонковская Наталья</t>
  </si>
  <si>
    <t>Меньшикова Анна</t>
  </si>
  <si>
    <t>Шенкусрк</t>
  </si>
  <si>
    <t>Федорова Полина</t>
  </si>
  <si>
    <t>Шанина Екатерина</t>
  </si>
  <si>
    <t>Нагишева Валерия</t>
  </si>
  <si>
    <t>Шулованова Натлья</t>
  </si>
  <si>
    <t>Баскакова Арина</t>
  </si>
  <si>
    <t>Смирнов Кирилл</t>
  </si>
  <si>
    <t>п. Богадновский</t>
  </si>
  <si>
    <t>Савинов Даниил</t>
  </si>
  <si>
    <t>Семаков Макар</t>
  </si>
  <si>
    <t>Лаптев Александр</t>
  </si>
  <si>
    <t>Селеверстов Захар</t>
  </si>
  <si>
    <t>Кулаков Дмитрий</t>
  </si>
  <si>
    <t>Дегтеренко Андрей</t>
  </si>
  <si>
    <t>Дружинин Владислав</t>
  </si>
  <si>
    <t>Охинцев Артем</t>
  </si>
  <si>
    <t>Федорова Елизавета</t>
  </si>
  <si>
    <t>Третьякова Таисья</t>
  </si>
  <si>
    <t>не старт</t>
  </si>
  <si>
    <t>Туйбов Матвей</t>
  </si>
  <si>
    <t>Корелина В.А.</t>
  </si>
  <si>
    <t>Самодурова Е.С.</t>
  </si>
  <si>
    <t>Октябрьский</t>
  </si>
  <si>
    <t>Петрова Виктория</t>
  </si>
  <si>
    <t>Няндома</t>
  </si>
  <si>
    <t>Вуколова Ксения</t>
  </si>
  <si>
    <t>Шаперова Юлия</t>
  </si>
  <si>
    <t>Федорова Мария</t>
  </si>
  <si>
    <t>Дунаева Дарья</t>
  </si>
  <si>
    <t>Пачина Карина</t>
  </si>
  <si>
    <t>Костылево</t>
  </si>
  <si>
    <t>Голубева Валентина</t>
  </si>
  <si>
    <t>Шангалы</t>
  </si>
  <si>
    <t>Коптяева Анастасия</t>
  </si>
  <si>
    <t xml:space="preserve">Соловьев Александр </t>
  </si>
  <si>
    <t>Коновалов Демьян</t>
  </si>
  <si>
    <t>Задорин Степан</t>
  </si>
  <si>
    <t>Строевское</t>
  </si>
  <si>
    <t>Кулаков Евгений</t>
  </si>
  <si>
    <t>Владимиров Виталий</t>
  </si>
  <si>
    <t>Волков Григорий</t>
  </si>
  <si>
    <t>Буторин Владислав</t>
  </si>
  <si>
    <t>Глебков Егор</t>
  </si>
  <si>
    <t xml:space="preserve">Акишин Николай </t>
  </si>
  <si>
    <t>Рыжков Вячеслав</t>
  </si>
  <si>
    <t>Жаворонков Роман</t>
  </si>
  <si>
    <t>Заруднев Максим</t>
  </si>
  <si>
    <t>Тозик Сергей</t>
  </si>
  <si>
    <t xml:space="preserve">Засухин Дмитрий </t>
  </si>
  <si>
    <t xml:space="preserve">Попов Владимир </t>
  </si>
  <si>
    <t xml:space="preserve">Озолин Александр </t>
  </si>
  <si>
    <t>Жаворонков Сергей</t>
  </si>
  <si>
    <t>Ожигин Иван</t>
  </si>
  <si>
    <t>Шерягин Никита</t>
  </si>
  <si>
    <t xml:space="preserve">Летавин Егор </t>
  </si>
  <si>
    <t>Кашин Роман</t>
  </si>
  <si>
    <t xml:space="preserve">Купцов Андрей </t>
  </si>
  <si>
    <t>Фатеев Илья</t>
  </si>
  <si>
    <t xml:space="preserve">Порошин Виталий </t>
  </si>
  <si>
    <t xml:space="preserve">Кашин Максим </t>
  </si>
  <si>
    <t>02 июня  2018 год</t>
  </si>
  <si>
    <t>Самодурова Е.М.</t>
  </si>
  <si>
    <t>Благовещенск</t>
  </si>
  <si>
    <t>Берская Марина Владимировна</t>
  </si>
  <si>
    <t>Коряжма</t>
  </si>
  <si>
    <t>Головин Сергей Николаевич</t>
  </si>
  <si>
    <t>Баушев Федор Федорович</t>
  </si>
  <si>
    <t>Вельск</t>
  </si>
  <si>
    <t>Митлинов Николай Иванович</t>
  </si>
  <si>
    <t>Гостев Юрий Витальевич</t>
  </si>
  <si>
    <t>Тарнога</t>
  </si>
  <si>
    <t>Запоржин Владимир Иванович</t>
  </si>
  <si>
    <t>Дурягин Александр Юрьевич</t>
  </si>
  <si>
    <t>Фролов Алексей Евгеньевич</t>
  </si>
  <si>
    <t>Кашин Юрий Николаевич</t>
  </si>
  <si>
    <t>Аксеновская</t>
  </si>
  <si>
    <t>Грибов Андрей Иванович</t>
  </si>
  <si>
    <t>Анфимов Михаил Павлович</t>
  </si>
  <si>
    <t>Котлас</t>
  </si>
  <si>
    <t xml:space="preserve">Трубачев Сергей Александрович </t>
  </si>
  <si>
    <t>Нижний Тагил</t>
  </si>
  <si>
    <t>Вуколов Виталий Викторович</t>
  </si>
  <si>
    <t>Чадрома</t>
  </si>
  <si>
    <t>Лопатина Александра Александровна</t>
  </si>
  <si>
    <t>Гороховская Наталья Владимировна</t>
  </si>
  <si>
    <t>Новодвинск</t>
  </si>
  <si>
    <t>Чуракова Мария Дмитриевна</t>
  </si>
  <si>
    <t>Шанина Анастасия Дмитриевна</t>
  </si>
  <si>
    <t>Ухта</t>
  </si>
  <si>
    <t>Арефьева Оксана Андреевна</t>
  </si>
  <si>
    <t>Купцова Евгения Алексеевна</t>
  </si>
  <si>
    <t>Вуколова Татьяна Витальевна</t>
  </si>
  <si>
    <t>Чесноков Сергей васильевич</t>
  </si>
  <si>
    <t>Квазеньга</t>
  </si>
  <si>
    <t>Федольков Юрий Анатольевич</t>
  </si>
  <si>
    <t>Ерёмин Алексей Юрьевич</t>
  </si>
  <si>
    <t>Кашинцев Евгений Олегович</t>
  </si>
  <si>
    <t>Коноша</t>
  </si>
  <si>
    <t>Лебедев Дмитрий Алексеевич</t>
  </si>
  <si>
    <t>Шульгин Дмитрий Сергеевич</t>
  </si>
  <si>
    <t>Коптяев Виктор Александрович</t>
  </si>
  <si>
    <t>г. Вельск</t>
  </si>
  <si>
    <t>Сысолятин Юрий Юрьевич</t>
  </si>
  <si>
    <t>Семушин Валентин Яковлевич</t>
  </si>
  <si>
    <t>г. Новодвинск</t>
  </si>
  <si>
    <t>Меньшаков Юрий Валерьевич</t>
  </si>
  <si>
    <t>Андреев Александр Васильевич</t>
  </si>
  <si>
    <t>Кузнецов Андрей Александрович</t>
  </si>
  <si>
    <t>п. Подюга</t>
  </si>
  <si>
    <t>Поляков Виктор Александрович</t>
  </si>
  <si>
    <t>г. Ухта</t>
  </si>
  <si>
    <t>Носов Константин Александрович</t>
  </si>
  <si>
    <t>Колпачников Виталий Иванович</t>
  </si>
  <si>
    <t>Бужинский Станисла Владимирович</t>
  </si>
  <si>
    <t>Кононов Сергей Вячеславович</t>
  </si>
  <si>
    <t>Княжев Дмитрий Леонидович</t>
  </si>
  <si>
    <t>п. Коноша</t>
  </si>
  <si>
    <t>Лебедев Алексей Валентинович</t>
  </si>
  <si>
    <t>Растегаев Юрий Вячеславович</t>
  </si>
  <si>
    <t>Некрасов Владимир Николаевич</t>
  </si>
  <si>
    <t>Худашов Александро Валентинович</t>
  </si>
  <si>
    <t>г. Котлас</t>
  </si>
  <si>
    <t>Иевлев Олег Владимирович</t>
  </si>
  <si>
    <t>Чеглаков Андрей Александрович</t>
  </si>
  <si>
    <t>Архангельск</t>
  </si>
  <si>
    <t>Тихонов Иван Сергеевич</t>
  </si>
  <si>
    <t>Яремчук Александр Витальевич</t>
  </si>
  <si>
    <t>Стрельникова Клавдия Ювинальевна</t>
  </si>
  <si>
    <t>Шиловская Екатерина Николаевна</t>
  </si>
  <si>
    <t>Горбачёва Раиса Николаевна</t>
  </si>
  <si>
    <t>Шкрадюк Людмила Васильевна</t>
  </si>
  <si>
    <t>Иевлева Елена Васильевна</t>
  </si>
  <si>
    <t>Накозин Александр Витальевич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</si>
</sst>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/mm/yy"/>
    <numFmt numFmtId="165" formatCode="mm:ss.00"/>
    <numFmt numFmtId="166" formatCode="hh:mm:ss"/>
    <numFmt numFmtId="167" formatCode="hh:mm"/>
    <numFmt numFmtId="168" formatCode="\+mm:ss.0"/>
    <numFmt numFmtId="169" formatCode="h:mm:ss;@"/>
  </numFmts>
  <fonts count="37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1"/>
      <name val="Arial Black"/>
      <family val="2"/>
      <charset val="204"/>
    </font>
    <font>
      <b/>
      <sz val="11"/>
      <name val="Arial Black"/>
      <family val="2"/>
      <charset val="204"/>
    </font>
    <font>
      <sz val="11"/>
      <name val="Calibri"/>
      <family val="2"/>
      <charset val="204"/>
    </font>
    <font>
      <sz val="12"/>
      <name val="Arial"/>
      <family val="2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1"/>
      <name val="Arial"/>
      <family val="2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12" fillId="0" borderId="0"/>
    <xf numFmtId="0" fontId="27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7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123">
    <xf numFmtId="0" fontId="0" fillId="0" borderId="0" xfId="0"/>
    <xf numFmtId="0" fontId="18" fillId="0" borderId="0" xfId="36" applyFont="1"/>
    <xf numFmtId="166" fontId="0" fillId="0" borderId="0" xfId="0" applyNumberFormat="1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 applyBorder="1" applyAlignment="1">
      <alignment horizontal="center"/>
    </xf>
    <xf numFmtId="0" fontId="23" fillId="0" borderId="0" xfId="36" applyFont="1"/>
    <xf numFmtId="0" fontId="24" fillId="0" borderId="0" xfId="0" applyFont="1"/>
    <xf numFmtId="0" fontId="25" fillId="0" borderId="0" xfId="36" applyFont="1"/>
    <xf numFmtId="164" fontId="25" fillId="0" borderId="0" xfId="36" applyNumberFormat="1" applyFont="1"/>
    <xf numFmtId="0" fontId="25" fillId="0" borderId="0" xfId="0" applyFont="1" applyBorder="1"/>
    <xf numFmtId="0" fontId="23" fillId="0" borderId="0" xfId="0" applyFont="1" applyBorder="1"/>
    <xf numFmtId="0" fontId="24" fillId="0" borderId="0" xfId="0" applyFont="1" applyBorder="1"/>
    <xf numFmtId="0" fontId="23" fillId="0" borderId="0" xfId="0" applyFont="1" applyBorder="1" applyAlignment="1">
      <alignment horizontal="center"/>
    </xf>
    <xf numFmtId="0" fontId="25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left"/>
    </xf>
    <xf numFmtId="167" fontId="24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0" fontId="25" fillId="0" borderId="11" xfId="36" applyFont="1" applyBorder="1"/>
    <xf numFmtId="0" fontId="25" fillId="0" borderId="0" xfId="36" applyFont="1" applyBorder="1"/>
    <xf numFmtId="0" fontId="23" fillId="0" borderId="12" xfId="36" applyFont="1" applyBorder="1"/>
    <xf numFmtId="0" fontId="25" fillId="0" borderId="13" xfId="36" applyFont="1" applyBorder="1"/>
    <xf numFmtId="0" fontId="0" fillId="0" borderId="14" xfId="0" applyBorder="1"/>
    <xf numFmtId="0" fontId="0" fillId="0" borderId="15" xfId="0" applyBorder="1"/>
    <xf numFmtId="168" fontId="29" fillId="0" borderId="16" xfId="0" applyNumberFormat="1" applyFont="1" applyBorder="1" applyAlignment="1">
      <alignment horizontal="center"/>
    </xf>
    <xf numFmtId="0" fontId="25" fillId="25" borderId="10" xfId="0" applyFont="1" applyFill="1" applyBorder="1" applyAlignment="1">
      <alignment horizontal="center"/>
    </xf>
    <xf numFmtId="0" fontId="28" fillId="25" borderId="16" xfId="38" applyFont="1" applyFill="1" applyBorder="1" applyAlignment="1">
      <alignment horizontal="center" wrapText="1"/>
    </xf>
    <xf numFmtId="0" fontId="31" fillId="0" borderId="16" xfId="37" applyFont="1" applyBorder="1" applyAlignment="1">
      <alignment horizontal="center"/>
    </xf>
    <xf numFmtId="0" fontId="23" fillId="0" borderId="0" xfId="36" applyFont="1" applyAlignment="1">
      <alignment horizontal="right"/>
    </xf>
    <xf numFmtId="0" fontId="25" fillId="0" borderId="0" xfId="36" applyFont="1" applyAlignment="1">
      <alignment horizontal="right"/>
    </xf>
    <xf numFmtId="0" fontId="32" fillId="25" borderId="10" xfId="0" applyFont="1" applyFill="1" applyBorder="1" applyAlignment="1">
      <alignment horizontal="center" wrapText="1"/>
    </xf>
    <xf numFmtId="0" fontId="22" fillId="0" borderId="0" xfId="37" applyFont="1" applyBorder="1"/>
    <xf numFmtId="0" fontId="31" fillId="0" borderId="0" xfId="37" applyFont="1" applyBorder="1" applyAlignment="1">
      <alignment horizontal="center"/>
    </xf>
    <xf numFmtId="0" fontId="12" fillId="0" borderId="0" xfId="37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165" fontId="24" fillId="0" borderId="0" xfId="0" applyNumberFormat="1" applyFont="1" applyBorder="1" applyAlignment="1">
      <alignment horizontal="center"/>
    </xf>
    <xf numFmtId="168" fontId="29" fillId="0" borderId="0" xfId="0" applyNumberFormat="1" applyFont="1" applyBorder="1" applyAlignment="1">
      <alignment horizontal="center"/>
    </xf>
    <xf numFmtId="166" fontId="24" fillId="0" borderId="0" xfId="0" applyNumberFormat="1" applyFont="1" applyBorder="1" applyAlignment="1">
      <alignment horizontal="center"/>
    </xf>
    <xf numFmtId="169" fontId="24" fillId="0" borderId="0" xfId="0" applyNumberFormat="1" applyFont="1" applyBorder="1" applyAlignment="1">
      <alignment horizontal="center"/>
    </xf>
    <xf numFmtId="168" fontId="29" fillId="0" borderId="0" xfId="0" applyNumberFormat="1" applyFont="1" applyFill="1" applyBorder="1" applyAlignment="1">
      <alignment horizontal="center"/>
    </xf>
    <xf numFmtId="0" fontId="25" fillId="24" borderId="10" xfId="0" applyFont="1" applyFill="1" applyBorder="1" applyAlignment="1">
      <alignment horizontal="center" wrapText="1"/>
    </xf>
    <xf numFmtId="165" fontId="0" fillId="0" borderId="14" xfId="0" applyNumberFormat="1" applyBorder="1"/>
    <xf numFmtId="165" fontId="0" fillId="0" borderId="15" xfId="0" applyNumberFormat="1" applyBorder="1"/>
    <xf numFmtId="165" fontId="0" fillId="0" borderId="0" xfId="0" applyNumberFormat="1"/>
    <xf numFmtId="165" fontId="28" fillId="25" borderId="16" xfId="38" applyNumberFormat="1" applyFont="1" applyFill="1" applyBorder="1" applyAlignment="1">
      <alignment horizontal="center" wrapText="1"/>
    </xf>
    <xf numFmtId="165" fontId="29" fillId="0" borderId="0" xfId="0" applyNumberFormat="1" applyFont="1" applyBorder="1" applyAlignment="1">
      <alignment horizontal="center"/>
    </xf>
    <xf numFmtId="0" fontId="25" fillId="25" borderId="10" xfId="0" applyFont="1" applyFill="1" applyBorder="1" applyAlignment="1">
      <alignment horizontal="center" wrapText="1"/>
    </xf>
    <xf numFmtId="166" fontId="29" fillId="0" borderId="16" xfId="0" applyNumberFormat="1" applyFont="1" applyBorder="1" applyAlignment="1">
      <alignment horizontal="center"/>
    </xf>
    <xf numFmtId="0" fontId="34" fillId="0" borderId="16" xfId="37" applyFont="1" applyBorder="1"/>
    <xf numFmtId="0" fontId="34" fillId="0" borderId="16" xfId="37" applyFont="1" applyBorder="1" applyAlignment="1">
      <alignment horizontal="center"/>
    </xf>
    <xf numFmtId="0" fontId="34" fillId="0" borderId="16" xfId="37" applyFont="1" applyBorder="1" applyAlignment="1">
      <alignment horizontal="left"/>
    </xf>
    <xf numFmtId="0" fontId="35" fillId="0" borderId="18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35" fillId="0" borderId="16" xfId="0" applyFont="1" applyBorder="1"/>
    <xf numFmtId="166" fontId="35" fillId="0" borderId="16" xfId="0" applyNumberFormat="1" applyFont="1" applyBorder="1" applyAlignment="1">
      <alignment horizontal="center"/>
    </xf>
    <xf numFmtId="0" fontId="34" fillId="0" borderId="17" xfId="37" applyFont="1" applyBorder="1"/>
    <xf numFmtId="0" fontId="34" fillId="0" borderId="17" xfId="37" applyFont="1" applyBorder="1" applyAlignment="1">
      <alignment horizontal="left"/>
    </xf>
    <xf numFmtId="0" fontId="35" fillId="0" borderId="10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166" fontId="35" fillId="0" borderId="10" xfId="0" applyNumberFormat="1" applyFont="1" applyBorder="1" applyAlignment="1">
      <alignment horizontal="center"/>
    </xf>
    <xf numFmtId="0" fontId="34" fillId="0" borderId="16" xfId="0" applyFont="1" applyBorder="1" applyAlignment="1">
      <alignment horizontal="center"/>
    </xf>
    <xf numFmtId="21" fontId="35" fillId="0" borderId="10" xfId="0" applyNumberFormat="1" applyFont="1" applyBorder="1" applyAlignment="1">
      <alignment horizontal="center"/>
    </xf>
    <xf numFmtId="0" fontId="31" fillId="0" borderId="16" xfId="37" applyFont="1" applyBorder="1"/>
    <xf numFmtId="0" fontId="31" fillId="0" borderId="16" xfId="37" applyFont="1" applyBorder="1" applyAlignment="1">
      <alignment horizontal="left"/>
    </xf>
    <xf numFmtId="165" fontId="35" fillId="0" borderId="10" xfId="0" applyNumberFormat="1" applyFont="1" applyBorder="1" applyAlignment="1">
      <alignment horizontal="center"/>
    </xf>
    <xf numFmtId="165" fontId="35" fillId="0" borderId="18" xfId="0" applyNumberFormat="1" applyFont="1" applyBorder="1" applyAlignment="1">
      <alignment horizontal="center"/>
    </xf>
    <xf numFmtId="165" fontId="35" fillId="0" borderId="0" xfId="0" applyNumberFormat="1" applyFont="1"/>
    <xf numFmtId="165" fontId="28" fillId="0" borderId="16" xfId="0" applyNumberFormat="1" applyFont="1" applyBorder="1" applyAlignment="1">
      <alignment horizontal="center"/>
    </xf>
    <xf numFmtId="14" fontId="34" fillId="0" borderId="16" xfId="37" applyNumberFormat="1" applyFont="1" applyBorder="1" applyAlignment="1">
      <alignment horizontal="center"/>
    </xf>
    <xf numFmtId="0" fontId="35" fillId="0" borderId="0" xfId="0" applyFont="1"/>
    <xf numFmtId="168" fontId="28" fillId="0" borderId="16" xfId="0" applyNumberFormat="1" applyFont="1" applyBorder="1" applyAlignment="1">
      <alignment horizontal="center"/>
    </xf>
    <xf numFmtId="14" fontId="34" fillId="0" borderId="17" xfId="37" applyNumberFormat="1" applyFont="1" applyBorder="1" applyAlignment="1">
      <alignment horizontal="center"/>
    </xf>
    <xf numFmtId="0" fontId="34" fillId="0" borderId="16" xfId="37" applyFont="1" applyBorder="1" applyAlignment="1">
      <alignment wrapText="1"/>
    </xf>
    <xf numFmtId="0" fontId="25" fillId="0" borderId="0" xfId="0" applyFont="1" applyBorder="1" applyAlignment="1"/>
    <xf numFmtId="0" fontId="23" fillId="0" borderId="0" xfId="0" applyFont="1" applyBorder="1" applyAlignment="1"/>
    <xf numFmtId="0" fontId="24" fillId="0" borderId="0" xfId="0" applyFont="1" applyBorder="1" applyAlignment="1"/>
    <xf numFmtId="0" fontId="32" fillId="25" borderId="10" xfId="0" applyFont="1" applyFill="1" applyBorder="1" applyAlignment="1">
      <alignment horizontal="center"/>
    </xf>
    <xf numFmtId="165" fontId="28" fillId="25" borderId="16" xfId="38" applyNumberFormat="1" applyFont="1" applyFill="1" applyBorder="1" applyAlignment="1">
      <alignment horizontal="center"/>
    </xf>
    <xf numFmtId="165" fontId="35" fillId="0" borderId="0" xfId="0" applyNumberFormat="1" applyFont="1" applyAlignment="1"/>
    <xf numFmtId="0" fontId="34" fillId="0" borderId="16" xfId="37" applyFont="1" applyBorder="1" applyAlignment="1"/>
    <xf numFmtId="0" fontId="36" fillId="0" borderId="10" xfId="0" applyFont="1" applyBorder="1" applyAlignment="1">
      <alignment horizontal="center"/>
    </xf>
    <xf numFmtId="0" fontId="25" fillId="0" borderId="19" xfId="36" applyFont="1" applyBorder="1" applyAlignment="1">
      <alignment horizontal="center"/>
    </xf>
    <xf numFmtId="0" fontId="25" fillId="0" borderId="20" xfId="36" applyFont="1" applyBorder="1" applyAlignment="1">
      <alignment horizontal="center"/>
    </xf>
    <xf numFmtId="0" fontId="25" fillId="0" borderId="21" xfId="36" applyFont="1" applyBorder="1" applyAlignment="1">
      <alignment horizontal="center"/>
    </xf>
    <xf numFmtId="0" fontId="25" fillId="0" borderId="11" xfId="36" applyFont="1" applyBorder="1" applyAlignment="1">
      <alignment horizontal="center"/>
    </xf>
    <xf numFmtId="0" fontId="25" fillId="0" borderId="0" xfId="36" applyFont="1" applyBorder="1" applyAlignment="1">
      <alignment horizontal="center"/>
    </xf>
    <xf numFmtId="0" fontId="25" fillId="0" borderId="14" xfId="36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3" fillId="0" borderId="11" xfId="36" applyFont="1" applyBorder="1" applyAlignment="1">
      <alignment horizontal="center"/>
    </xf>
    <xf numFmtId="0" fontId="33" fillId="0" borderId="0" xfId="36" applyFont="1" applyBorder="1" applyAlignment="1">
      <alignment horizontal="center"/>
    </xf>
    <xf numFmtId="0" fontId="33" fillId="0" borderId="14" xfId="36" applyFont="1" applyBorder="1" applyAlignment="1">
      <alignment horizontal="center"/>
    </xf>
    <xf numFmtId="0" fontId="23" fillId="0" borderId="0" xfId="36" applyFont="1" applyBorder="1" applyAlignment="1">
      <alignment horizontal="center"/>
    </xf>
    <xf numFmtId="0" fontId="23" fillId="0" borderId="20" xfId="36" applyFont="1" applyBorder="1" applyAlignment="1">
      <alignment horizontal="center"/>
    </xf>
    <xf numFmtId="14" fontId="31" fillId="0" borderId="16" xfId="37" applyNumberFormat="1" applyFont="1" applyBorder="1" applyAlignment="1">
      <alignment horizontal="center"/>
    </xf>
    <xf numFmtId="0" fontId="28" fillId="24" borderId="16" xfId="38" applyFont="1" applyFill="1" applyBorder="1" applyAlignment="1">
      <alignment horizontal="center" wrapText="1"/>
    </xf>
    <xf numFmtId="0" fontId="25" fillId="24" borderId="10" xfId="0" applyFont="1" applyFill="1" applyBorder="1" applyAlignment="1">
      <alignment horizontal="center"/>
    </xf>
    <xf numFmtId="0" fontId="32" fillId="24" borderId="10" xfId="0" applyFont="1" applyFill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/>
    </xf>
    <xf numFmtId="168" fontId="29" fillId="0" borderId="16" xfId="0" applyNumberFormat="1" applyFont="1" applyFill="1" applyBorder="1" applyAlignment="1">
      <alignment horizontal="center"/>
    </xf>
    <xf numFmtId="166" fontId="35" fillId="0" borderId="10" xfId="0" applyNumberFormat="1" applyFont="1" applyFill="1" applyBorder="1" applyAlignment="1">
      <alignment horizontal="center"/>
    </xf>
    <xf numFmtId="0" fontId="34" fillId="0" borderId="10" xfId="0" applyFont="1" applyFill="1" applyBorder="1" applyAlignment="1">
      <alignment horizontal="center"/>
    </xf>
    <xf numFmtId="0" fontId="31" fillId="0" borderId="16" xfId="37" applyFont="1" applyFill="1" applyBorder="1" applyAlignment="1">
      <alignment horizontal="left"/>
    </xf>
    <xf numFmtId="14" fontId="31" fillId="0" borderId="16" xfId="37" applyNumberFormat="1" applyFont="1" applyFill="1" applyBorder="1" applyAlignment="1">
      <alignment horizontal="center"/>
    </xf>
    <xf numFmtId="0" fontId="31" fillId="0" borderId="16" xfId="37" applyFont="1" applyFill="1" applyBorder="1"/>
    <xf numFmtId="0" fontId="35" fillId="0" borderId="10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168" fontId="29" fillId="26" borderId="16" xfId="0" applyNumberFormat="1" applyFont="1" applyFill="1" applyBorder="1" applyAlignment="1">
      <alignment horizontal="center"/>
    </xf>
    <xf numFmtId="166" fontId="35" fillId="26" borderId="10" xfId="0" applyNumberFormat="1" applyFont="1" applyFill="1" applyBorder="1" applyAlignment="1">
      <alignment horizontal="center"/>
    </xf>
    <xf numFmtId="0" fontId="34" fillId="26" borderId="10" xfId="0" applyFont="1" applyFill="1" applyBorder="1" applyAlignment="1">
      <alignment horizontal="center"/>
    </xf>
    <xf numFmtId="0" fontId="31" fillId="26" borderId="16" xfId="37" applyFont="1" applyFill="1" applyBorder="1" applyAlignment="1">
      <alignment horizontal="left"/>
    </xf>
    <xf numFmtId="14" fontId="31" fillId="26" borderId="16" xfId="37" applyNumberFormat="1" applyFont="1" applyFill="1" applyBorder="1" applyAlignment="1">
      <alignment horizontal="center"/>
    </xf>
    <xf numFmtId="0" fontId="31" fillId="26" borderId="16" xfId="37" applyFont="1" applyFill="1" applyBorder="1"/>
    <xf numFmtId="14" fontId="35" fillId="0" borderId="16" xfId="0" applyNumberFormat="1" applyFont="1" applyBorder="1" applyAlignment="1">
      <alignment horizontal="center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Лист1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B27" sqref="B27"/>
    </sheetView>
  </sheetViews>
  <sheetFormatPr defaultRowHeight="15" x14ac:dyDescent="0.25"/>
  <cols>
    <col min="1" max="1" width="5.42578125" customWidth="1"/>
    <col min="2" max="2" width="31" customWidth="1"/>
    <col min="3" max="3" width="11" customWidth="1"/>
    <col min="4" max="4" width="14.42578125" customWidth="1"/>
  </cols>
  <sheetData>
    <row r="1" spans="1:7" ht="15.75" x14ac:dyDescent="0.25">
      <c r="A1" s="87" t="s">
        <v>51</v>
      </c>
      <c r="B1" s="88"/>
      <c r="C1" s="88"/>
      <c r="D1" s="88"/>
      <c r="E1" s="88"/>
      <c r="F1" s="88"/>
      <c r="G1" s="89"/>
    </row>
    <row r="2" spans="1:7" ht="15.75" x14ac:dyDescent="0.25">
      <c r="A2" s="90" t="s">
        <v>10</v>
      </c>
      <c r="B2" s="91"/>
      <c r="C2" s="91"/>
      <c r="D2" s="91"/>
      <c r="E2" s="91"/>
      <c r="F2" s="91"/>
      <c r="G2" s="92"/>
    </row>
    <row r="3" spans="1:7" ht="15.75" x14ac:dyDescent="0.25">
      <c r="A3" s="23"/>
      <c r="B3" s="24"/>
      <c r="C3" s="24"/>
      <c r="D3" s="24"/>
      <c r="E3" s="24"/>
      <c r="F3" s="24"/>
      <c r="G3" s="27"/>
    </row>
    <row r="4" spans="1:7" ht="18.75" x14ac:dyDescent="0.3">
      <c r="A4" s="93" t="s">
        <v>130</v>
      </c>
      <c r="B4" s="94"/>
      <c r="C4" s="94"/>
      <c r="D4" s="94"/>
      <c r="E4" s="94"/>
      <c r="F4" s="94"/>
      <c r="G4" s="95"/>
    </row>
    <row r="5" spans="1:7" ht="18.75" x14ac:dyDescent="0.3">
      <c r="A5" s="96" t="s">
        <v>11</v>
      </c>
      <c r="B5" s="97"/>
      <c r="C5" s="97"/>
      <c r="D5" s="97"/>
      <c r="E5" s="97"/>
      <c r="F5" s="97"/>
      <c r="G5" s="98"/>
    </row>
    <row r="6" spans="1:7" ht="18.75" x14ac:dyDescent="0.3">
      <c r="A6" s="96"/>
      <c r="B6" s="97"/>
      <c r="C6" s="97"/>
      <c r="D6" s="97"/>
      <c r="E6" s="97"/>
      <c r="F6" s="97"/>
      <c r="G6" s="98"/>
    </row>
    <row r="7" spans="1:7" ht="16.5" thickBot="1" x14ac:dyDescent="0.3">
      <c r="A7" s="25"/>
      <c r="B7" s="26"/>
      <c r="C7" s="26"/>
      <c r="D7" s="26"/>
      <c r="E7" s="26"/>
      <c r="F7" s="26"/>
      <c r="G7" s="28"/>
    </row>
    <row r="8" spans="1:7" ht="15.75" x14ac:dyDescent="0.25">
      <c r="A8" s="100" t="s">
        <v>20</v>
      </c>
      <c r="B8" s="100"/>
      <c r="C8" s="100"/>
      <c r="D8" s="100"/>
      <c r="E8" s="100"/>
      <c r="F8" s="100"/>
      <c r="G8" s="100"/>
    </row>
    <row r="9" spans="1:7" ht="15.75" x14ac:dyDescent="0.25">
      <c r="A9" s="99" t="s">
        <v>42</v>
      </c>
      <c r="B9" s="99"/>
      <c r="C9" s="99"/>
      <c r="D9" s="99"/>
      <c r="E9" s="99"/>
      <c r="F9" s="99"/>
      <c r="G9" s="99"/>
    </row>
    <row r="10" spans="1:7" ht="15.75" x14ac:dyDescent="0.25">
      <c r="A10" s="8"/>
      <c r="B10" s="8"/>
      <c r="C10" s="8"/>
      <c r="D10" s="8"/>
      <c r="E10" s="8"/>
      <c r="F10" s="8"/>
    </row>
    <row r="11" spans="1:7" ht="15.75" x14ac:dyDescent="0.25">
      <c r="A11" s="1" t="s">
        <v>12</v>
      </c>
      <c r="B11" s="7"/>
      <c r="C11" s="9"/>
      <c r="D11" s="9"/>
      <c r="E11" s="9"/>
      <c r="G11" s="33" t="s">
        <v>256</v>
      </c>
    </row>
    <row r="12" spans="1:7" ht="15.75" x14ac:dyDescent="0.25">
      <c r="A12" s="9" t="s">
        <v>0</v>
      </c>
      <c r="B12" s="9"/>
      <c r="C12" s="10" t="s">
        <v>13</v>
      </c>
      <c r="D12" s="9" t="s">
        <v>7</v>
      </c>
      <c r="E12" s="9"/>
      <c r="G12" s="34" t="s">
        <v>74</v>
      </c>
    </row>
    <row r="13" spans="1:7" ht="15.75" x14ac:dyDescent="0.25">
      <c r="A13" s="9" t="s">
        <v>1</v>
      </c>
      <c r="B13" s="9"/>
      <c r="C13" s="10" t="s">
        <v>5</v>
      </c>
      <c r="D13" s="9"/>
      <c r="E13" s="9"/>
      <c r="G13" s="34"/>
    </row>
    <row r="14" spans="1:7" ht="15.75" x14ac:dyDescent="0.25">
      <c r="A14" s="9"/>
      <c r="B14" s="9"/>
      <c r="C14" s="9"/>
      <c r="D14" s="9"/>
      <c r="E14" s="9"/>
      <c r="F14" s="9"/>
    </row>
    <row r="15" spans="1:7" ht="15.75" x14ac:dyDescent="0.25">
      <c r="A15" s="11"/>
      <c r="B15" s="12" t="s">
        <v>43</v>
      </c>
      <c r="C15" s="11"/>
      <c r="D15" s="13"/>
      <c r="E15" s="13"/>
      <c r="F15" s="14" t="s">
        <v>50</v>
      </c>
    </row>
    <row r="16" spans="1:7" ht="31.5" x14ac:dyDescent="0.25">
      <c r="A16" s="103" t="s">
        <v>47</v>
      </c>
      <c r="B16" s="103" t="s">
        <v>2</v>
      </c>
      <c r="C16" s="104" t="s">
        <v>66</v>
      </c>
      <c r="D16" s="104" t="s">
        <v>45</v>
      </c>
      <c r="E16" s="103" t="s">
        <v>3</v>
      </c>
      <c r="F16" s="45" t="s">
        <v>57</v>
      </c>
      <c r="G16" s="102" t="s">
        <v>6</v>
      </c>
    </row>
    <row r="17" spans="1:7" x14ac:dyDescent="0.25">
      <c r="A17" s="63">
        <v>1</v>
      </c>
      <c r="B17" s="68" t="s">
        <v>328</v>
      </c>
      <c r="C17" s="101">
        <v>26860</v>
      </c>
      <c r="D17" s="69" t="s">
        <v>218</v>
      </c>
      <c r="E17" s="64">
        <v>155</v>
      </c>
      <c r="F17" s="65">
        <v>7.4999999999999997E-3</v>
      </c>
      <c r="G17" s="29">
        <f>F17-$F$17</f>
        <v>0</v>
      </c>
    </row>
    <row r="18" spans="1:7" x14ac:dyDescent="0.25">
      <c r="A18" s="63"/>
      <c r="B18" s="68"/>
      <c r="C18" s="32"/>
      <c r="D18" s="69"/>
      <c r="E18" s="64"/>
      <c r="F18" s="65"/>
      <c r="G18" s="29">
        <f>F18-$F$17</f>
        <v>-7.4999999999999997E-3</v>
      </c>
    </row>
    <row r="19" spans="1:7" x14ac:dyDescent="0.25">
      <c r="A19" s="63"/>
      <c r="B19" s="68"/>
      <c r="C19" s="32"/>
      <c r="D19" s="69"/>
      <c r="E19" s="64"/>
      <c r="F19" s="65"/>
      <c r="G19" s="29">
        <f>F19-$F$17</f>
        <v>-7.4999999999999997E-3</v>
      </c>
    </row>
    <row r="20" spans="1:7" ht="15.75" x14ac:dyDescent="0.25">
      <c r="A20" s="8"/>
      <c r="B20" s="8"/>
      <c r="C20" s="8"/>
      <c r="D20" s="8"/>
      <c r="E20" s="8"/>
      <c r="F20" s="8"/>
    </row>
    <row r="21" spans="1:7" ht="15.75" x14ac:dyDescent="0.25">
      <c r="A21" s="8"/>
      <c r="B21" s="12" t="s">
        <v>44</v>
      </c>
      <c r="C21" s="15"/>
      <c r="D21" s="8"/>
      <c r="E21" s="8"/>
      <c r="F21" s="14" t="s">
        <v>50</v>
      </c>
    </row>
    <row r="22" spans="1:7" ht="31.5" x14ac:dyDescent="0.25">
      <c r="A22" s="103" t="s">
        <v>47</v>
      </c>
      <c r="B22" s="103" t="s">
        <v>2</v>
      </c>
      <c r="C22" s="104" t="s">
        <v>66</v>
      </c>
      <c r="D22" s="104" t="s">
        <v>45</v>
      </c>
      <c r="E22" s="103" t="s">
        <v>3</v>
      </c>
      <c r="F22" s="45" t="s">
        <v>57</v>
      </c>
      <c r="G22" s="102" t="s">
        <v>6</v>
      </c>
    </row>
    <row r="23" spans="1:7" x14ac:dyDescent="0.25">
      <c r="A23" s="63">
        <v>1</v>
      </c>
      <c r="B23" s="68" t="s">
        <v>327</v>
      </c>
      <c r="C23" s="101">
        <v>33599</v>
      </c>
      <c r="D23" s="69" t="s">
        <v>218</v>
      </c>
      <c r="E23" s="64">
        <v>153</v>
      </c>
      <c r="F23" s="65">
        <v>8.8310185185185176E-3</v>
      </c>
      <c r="G23" s="29">
        <f>F23-$F$23</f>
        <v>0</v>
      </c>
    </row>
    <row r="24" spans="1:7" x14ac:dyDescent="0.25">
      <c r="A24" s="63">
        <v>2</v>
      </c>
      <c r="B24" s="68" t="s">
        <v>326</v>
      </c>
      <c r="C24" s="101">
        <v>31514</v>
      </c>
      <c r="D24" s="69" t="s">
        <v>218</v>
      </c>
      <c r="E24" s="64">
        <v>152</v>
      </c>
      <c r="F24" s="65">
        <v>8.9236111111111113E-3</v>
      </c>
      <c r="G24" s="29">
        <f>F24-$F$23</f>
        <v>9.2592592592593767E-5</v>
      </c>
    </row>
    <row r="25" spans="1:7" x14ac:dyDescent="0.25">
      <c r="A25" s="63">
        <v>3</v>
      </c>
      <c r="B25" s="68" t="s">
        <v>325</v>
      </c>
      <c r="C25" s="101">
        <v>33283</v>
      </c>
      <c r="D25" s="69" t="s">
        <v>218</v>
      </c>
      <c r="E25" s="64">
        <v>154</v>
      </c>
      <c r="F25" s="65">
        <v>9.0277777777777787E-3</v>
      </c>
      <c r="G25" s="29">
        <f>F25-$F$23</f>
        <v>1.967592592592611E-4</v>
      </c>
    </row>
    <row r="26" spans="1:7" x14ac:dyDescent="0.25">
      <c r="A26" s="63">
        <v>4</v>
      </c>
      <c r="B26" s="68" t="s">
        <v>324</v>
      </c>
      <c r="C26" s="101">
        <v>29947</v>
      </c>
      <c r="D26" s="69" t="s">
        <v>218</v>
      </c>
      <c r="E26" s="64">
        <v>151</v>
      </c>
      <c r="F26" s="65">
        <v>1.2430555555555554E-2</v>
      </c>
      <c r="G26" s="29">
        <f>F26-$F$23</f>
        <v>3.5995370370370365E-3</v>
      </c>
    </row>
    <row r="27" spans="1:7" x14ac:dyDescent="0.25">
      <c r="A27" s="63">
        <v>5</v>
      </c>
      <c r="B27" s="68" t="s">
        <v>323</v>
      </c>
      <c r="C27" s="101">
        <v>29941</v>
      </c>
      <c r="D27" s="69" t="s">
        <v>218</v>
      </c>
      <c r="E27" s="64">
        <v>150</v>
      </c>
      <c r="F27" s="65"/>
      <c r="G27" s="29">
        <f>F27-$F$23</f>
        <v>-8.8310185185185176E-3</v>
      </c>
    </row>
    <row r="28" spans="1:7" x14ac:dyDescent="0.25">
      <c r="A28" s="63"/>
      <c r="B28" s="68"/>
      <c r="C28" s="32"/>
      <c r="D28" s="69"/>
      <c r="E28" s="64"/>
      <c r="F28" s="65"/>
      <c r="G28" s="29">
        <f>F28-$F$23</f>
        <v>-8.8310185185185176E-3</v>
      </c>
    </row>
    <row r="29" spans="1:7" ht="15.75" x14ac:dyDescent="0.25">
      <c r="A29" s="8"/>
      <c r="B29" s="8"/>
      <c r="C29" s="8"/>
      <c r="D29" s="8"/>
      <c r="E29" s="8"/>
      <c r="F29" s="8"/>
      <c r="G29" s="2"/>
    </row>
    <row r="30" spans="1:7" ht="15.75" x14ac:dyDescent="0.25">
      <c r="A30" s="18"/>
      <c r="B30" s="13" t="s">
        <v>17</v>
      </c>
      <c r="C30" s="19"/>
      <c r="D30" s="19"/>
      <c r="E30" s="20" t="s">
        <v>257</v>
      </c>
      <c r="F30" s="21"/>
    </row>
    <row r="31" spans="1:7" ht="15.75" x14ac:dyDescent="0.25">
      <c r="A31" s="18"/>
      <c r="B31" s="13"/>
      <c r="C31" s="19"/>
      <c r="D31" s="19"/>
      <c r="E31" s="20"/>
      <c r="F31" s="21"/>
    </row>
    <row r="32" spans="1:7" ht="15.75" x14ac:dyDescent="0.25">
      <c r="B32" s="8" t="s">
        <v>18</v>
      </c>
      <c r="C32" s="8"/>
      <c r="D32" s="8"/>
      <c r="E32" s="22" t="s">
        <v>216</v>
      </c>
      <c r="F32" s="8"/>
    </row>
  </sheetData>
  <mergeCells count="7">
    <mergeCell ref="A9:G9"/>
    <mergeCell ref="A6:G6"/>
    <mergeCell ref="A1:G1"/>
    <mergeCell ref="A2:G2"/>
    <mergeCell ref="A4:G4"/>
    <mergeCell ref="A5:G5"/>
    <mergeCell ref="A8:G8"/>
  </mergeCells>
  <pageMargins left="0.70866141732283472" right="0.51181102362204722" top="0.55118110236220474" bottom="0.55118110236220474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workbookViewId="0">
      <selection activeCell="F19" sqref="F19"/>
    </sheetView>
  </sheetViews>
  <sheetFormatPr defaultRowHeight="15" outlineLevelRow="1" x14ac:dyDescent="0.25"/>
  <cols>
    <col min="1" max="1" width="8.28515625" customWidth="1"/>
    <col min="2" max="2" width="24.42578125" customWidth="1"/>
    <col min="3" max="3" width="11.28515625" bestFit="1" customWidth="1"/>
    <col min="4" max="4" width="15.7109375" customWidth="1"/>
    <col min="5" max="5" width="9.28515625" customWidth="1"/>
    <col min="6" max="6" width="12.42578125" customWidth="1"/>
    <col min="7" max="7" width="14.7109375" customWidth="1"/>
  </cols>
  <sheetData>
    <row r="1" spans="1:7" ht="15.75" x14ac:dyDescent="0.25">
      <c r="A1" s="87" t="s">
        <v>51</v>
      </c>
      <c r="B1" s="88"/>
      <c r="C1" s="88"/>
      <c r="D1" s="88"/>
      <c r="E1" s="88"/>
      <c r="F1" s="88"/>
      <c r="G1" s="89"/>
    </row>
    <row r="2" spans="1:7" ht="15.75" x14ac:dyDescent="0.25">
      <c r="A2" s="90" t="s">
        <v>10</v>
      </c>
      <c r="B2" s="91"/>
      <c r="C2" s="91"/>
      <c r="D2" s="91"/>
      <c r="E2" s="91"/>
      <c r="F2" s="91"/>
      <c r="G2" s="92"/>
    </row>
    <row r="3" spans="1:7" ht="15.75" x14ac:dyDescent="0.25">
      <c r="A3" s="23"/>
      <c r="B3" s="24"/>
      <c r="C3" s="24"/>
      <c r="D3" s="24"/>
      <c r="E3" s="24"/>
      <c r="F3" s="24"/>
      <c r="G3" s="27"/>
    </row>
    <row r="4" spans="1:7" ht="18.75" x14ac:dyDescent="0.3">
      <c r="A4" s="93" t="s">
        <v>130</v>
      </c>
      <c r="B4" s="94"/>
      <c r="C4" s="94"/>
      <c r="D4" s="94"/>
      <c r="E4" s="94"/>
      <c r="F4" s="94"/>
      <c r="G4" s="95"/>
    </row>
    <row r="5" spans="1:7" ht="18.75" x14ac:dyDescent="0.3">
      <c r="A5" s="96" t="s">
        <v>11</v>
      </c>
      <c r="B5" s="97"/>
      <c r="C5" s="97"/>
      <c r="D5" s="97"/>
      <c r="E5" s="97"/>
      <c r="F5" s="97"/>
      <c r="G5" s="98"/>
    </row>
    <row r="6" spans="1:7" ht="18.75" x14ac:dyDescent="0.3">
      <c r="A6" s="96"/>
      <c r="B6" s="97"/>
      <c r="C6" s="97"/>
      <c r="D6" s="97"/>
      <c r="E6" s="97"/>
      <c r="F6" s="97"/>
      <c r="G6" s="98"/>
    </row>
    <row r="7" spans="1:7" ht="16.5" thickBot="1" x14ac:dyDescent="0.3">
      <c r="A7" s="25"/>
      <c r="B7" s="26"/>
      <c r="C7" s="26"/>
      <c r="D7" s="26"/>
      <c r="E7" s="26"/>
      <c r="F7" s="26"/>
      <c r="G7" s="28"/>
    </row>
    <row r="8" spans="1:7" ht="15.75" x14ac:dyDescent="0.25">
      <c r="A8" s="100" t="s">
        <v>20</v>
      </c>
      <c r="B8" s="100"/>
      <c r="C8" s="100"/>
      <c r="D8" s="100"/>
      <c r="E8" s="100"/>
      <c r="F8" s="100"/>
      <c r="G8" s="100"/>
    </row>
    <row r="9" spans="1:7" ht="15.75" x14ac:dyDescent="0.25">
      <c r="A9" s="99" t="s">
        <v>37</v>
      </c>
      <c r="B9" s="99"/>
      <c r="C9" s="99"/>
      <c r="D9" s="99"/>
      <c r="E9" s="99"/>
      <c r="F9" s="99"/>
      <c r="G9" s="99"/>
    </row>
    <row r="10" spans="1:7" ht="15.75" x14ac:dyDescent="0.25">
      <c r="A10" s="8"/>
      <c r="B10" s="8"/>
      <c r="C10" s="8"/>
      <c r="D10" s="8"/>
      <c r="E10" s="8"/>
      <c r="F10" s="8"/>
    </row>
    <row r="11" spans="1:7" ht="15.75" x14ac:dyDescent="0.25">
      <c r="A11" s="1" t="s">
        <v>12</v>
      </c>
      <c r="B11" s="7"/>
      <c r="C11" s="9"/>
      <c r="D11" s="9"/>
      <c r="E11" s="9"/>
      <c r="G11" s="33" t="s">
        <v>256</v>
      </c>
    </row>
    <row r="12" spans="1:7" ht="15.75" x14ac:dyDescent="0.25">
      <c r="A12" s="9" t="s">
        <v>0</v>
      </c>
      <c r="B12" s="9"/>
      <c r="C12" s="10" t="s">
        <v>13</v>
      </c>
      <c r="D12" s="9" t="s">
        <v>7</v>
      </c>
      <c r="E12" s="9"/>
      <c r="G12" s="34" t="s">
        <v>74</v>
      </c>
    </row>
    <row r="13" spans="1:7" ht="15.75" x14ac:dyDescent="0.25">
      <c r="A13" s="9" t="s">
        <v>1</v>
      </c>
      <c r="B13" s="9"/>
      <c r="C13" s="10" t="s">
        <v>48</v>
      </c>
      <c r="D13" s="9"/>
      <c r="E13" s="9"/>
      <c r="G13" s="34"/>
    </row>
    <row r="14" spans="1:7" ht="15.75" x14ac:dyDescent="0.25">
      <c r="A14" s="9"/>
      <c r="B14" s="9"/>
      <c r="C14" s="9"/>
      <c r="D14" s="9"/>
      <c r="E14" s="9"/>
      <c r="F14" s="9"/>
    </row>
    <row r="15" spans="1:7" ht="15.75" x14ac:dyDescent="0.25">
      <c r="A15" s="11"/>
      <c r="B15" s="12" t="s">
        <v>58</v>
      </c>
      <c r="C15" s="11"/>
      <c r="D15" s="13"/>
      <c r="E15" s="13"/>
      <c r="F15" s="14" t="s">
        <v>38</v>
      </c>
    </row>
    <row r="16" spans="1:7" ht="31.5" outlineLevel="1" x14ac:dyDescent="0.25">
      <c r="A16" s="103" t="s">
        <v>49</v>
      </c>
      <c r="B16" s="103" t="s">
        <v>2</v>
      </c>
      <c r="C16" s="104" t="s">
        <v>66</v>
      </c>
      <c r="D16" s="104" t="s">
        <v>4</v>
      </c>
      <c r="E16" s="103" t="s">
        <v>3</v>
      </c>
      <c r="F16" s="45" t="s">
        <v>57</v>
      </c>
      <c r="G16" s="102" t="s">
        <v>6</v>
      </c>
    </row>
    <row r="17" spans="1:7" outlineLevel="1" x14ac:dyDescent="0.25">
      <c r="A17" s="63">
        <v>1</v>
      </c>
      <c r="B17" s="68" t="s">
        <v>255</v>
      </c>
      <c r="C17" s="101">
        <v>37851</v>
      </c>
      <c r="D17" s="69" t="s">
        <v>218</v>
      </c>
      <c r="E17" s="64">
        <v>78</v>
      </c>
      <c r="F17" s="65">
        <v>1.2037037037037035E-2</v>
      </c>
      <c r="G17" s="29">
        <f>F17-$F$17</f>
        <v>0</v>
      </c>
    </row>
    <row r="18" spans="1:7" outlineLevel="1" x14ac:dyDescent="0.25">
      <c r="A18" s="63">
        <v>2</v>
      </c>
      <c r="B18" s="68" t="s">
        <v>254</v>
      </c>
      <c r="C18" s="101">
        <v>38001</v>
      </c>
      <c r="D18" s="69" t="s">
        <v>228</v>
      </c>
      <c r="E18" s="64">
        <v>86</v>
      </c>
      <c r="F18" s="65">
        <v>1.238425925925926E-2</v>
      </c>
      <c r="G18" s="29">
        <f>F18-$F$17</f>
        <v>3.4722222222222446E-4</v>
      </c>
    </row>
    <row r="19" spans="1:7" outlineLevel="1" x14ac:dyDescent="0.25">
      <c r="A19" s="63">
        <v>3</v>
      </c>
      <c r="B19" s="68" t="s">
        <v>253</v>
      </c>
      <c r="C19" s="101">
        <v>37480</v>
      </c>
      <c r="D19" s="69" t="s">
        <v>218</v>
      </c>
      <c r="E19" s="64">
        <v>64</v>
      </c>
      <c r="F19" s="65">
        <v>1.2430555555555554E-2</v>
      </c>
      <c r="G19" s="29">
        <f>F19-$F$39</f>
        <v>-8.1018518518518462E-5</v>
      </c>
    </row>
    <row r="20" spans="1:7" outlineLevel="1" x14ac:dyDescent="0.25">
      <c r="A20" s="63">
        <v>4</v>
      </c>
      <c r="B20" s="68" t="s">
        <v>252</v>
      </c>
      <c r="C20" s="101">
        <v>37424</v>
      </c>
      <c r="D20" s="69" t="s">
        <v>119</v>
      </c>
      <c r="E20" s="64">
        <v>74</v>
      </c>
      <c r="F20" s="65">
        <v>1.3020833333333334E-2</v>
      </c>
      <c r="G20" s="29">
        <f>F20-$F$17</f>
        <v>9.8379629629629858E-4</v>
      </c>
    </row>
    <row r="21" spans="1:7" outlineLevel="1" x14ac:dyDescent="0.25">
      <c r="A21" s="63">
        <v>5</v>
      </c>
      <c r="B21" s="112" t="s">
        <v>251</v>
      </c>
      <c r="C21" s="111">
        <v>37812</v>
      </c>
      <c r="D21" s="110" t="s">
        <v>233</v>
      </c>
      <c r="E21" s="109">
        <v>68</v>
      </c>
      <c r="F21" s="108">
        <v>1.357638888888889E-2</v>
      </c>
      <c r="G21" s="107">
        <f>F21-$F$17</f>
        <v>1.5393518518518542E-3</v>
      </c>
    </row>
    <row r="22" spans="1:7" outlineLevel="1" x14ac:dyDescent="0.25">
      <c r="A22" s="63">
        <v>6</v>
      </c>
      <c r="B22" s="68" t="s">
        <v>250</v>
      </c>
      <c r="C22" s="101">
        <v>37508</v>
      </c>
      <c r="D22" s="69" t="s">
        <v>218</v>
      </c>
      <c r="E22" s="64">
        <v>65</v>
      </c>
      <c r="F22" s="65">
        <v>1.4363425925925925E-2</v>
      </c>
      <c r="G22" s="29">
        <f>F22-$F$17</f>
        <v>2.32638888888889E-3</v>
      </c>
    </row>
    <row r="23" spans="1:7" outlineLevel="1" x14ac:dyDescent="0.25">
      <c r="A23" s="63">
        <f>A22+1</f>
        <v>7</v>
      </c>
      <c r="B23" s="68" t="s">
        <v>249</v>
      </c>
      <c r="C23" s="101">
        <v>37274</v>
      </c>
      <c r="D23" s="69" t="s">
        <v>218</v>
      </c>
      <c r="E23" s="64">
        <v>79</v>
      </c>
      <c r="F23" s="65">
        <v>1.4525462962962964E-2</v>
      </c>
      <c r="G23" s="29">
        <f>F23-$F$17</f>
        <v>2.4884259259259287E-3</v>
      </c>
    </row>
    <row r="24" spans="1:7" outlineLevel="1" x14ac:dyDescent="0.25">
      <c r="A24" s="63">
        <f>A23+1</f>
        <v>8</v>
      </c>
      <c r="B24" s="68" t="s">
        <v>248</v>
      </c>
      <c r="C24" s="101">
        <v>37978</v>
      </c>
      <c r="D24" s="69" t="s">
        <v>233</v>
      </c>
      <c r="E24" s="64">
        <v>70</v>
      </c>
      <c r="F24" s="65">
        <v>1.4699074074074074E-2</v>
      </c>
      <c r="G24" s="29">
        <f>F24-$F$17</f>
        <v>2.6620370370370391E-3</v>
      </c>
    </row>
    <row r="25" spans="1:7" outlineLevel="1" x14ac:dyDescent="0.25">
      <c r="A25" s="63">
        <f>A24+1</f>
        <v>9</v>
      </c>
      <c r="B25" s="68" t="s">
        <v>247</v>
      </c>
      <c r="C25" s="101">
        <v>37797</v>
      </c>
      <c r="D25" s="69" t="s">
        <v>218</v>
      </c>
      <c r="E25" s="64">
        <v>58</v>
      </c>
      <c r="F25" s="65">
        <v>1.545138888888889E-2</v>
      </c>
      <c r="G25" s="29">
        <f>F25-$F$17</f>
        <v>3.4143518518518542E-3</v>
      </c>
    </row>
    <row r="26" spans="1:7" outlineLevel="1" x14ac:dyDescent="0.25">
      <c r="A26" s="63">
        <f>A25+1</f>
        <v>10</v>
      </c>
      <c r="B26" s="121" t="s">
        <v>246</v>
      </c>
      <c r="C26" s="120">
        <v>38845</v>
      </c>
      <c r="D26" s="119" t="s">
        <v>218</v>
      </c>
      <c r="E26" s="118">
        <v>51</v>
      </c>
      <c r="F26" s="117">
        <v>1.5462962962962963E-2</v>
      </c>
      <c r="G26" s="116">
        <f>F26-$F$17</f>
        <v>3.4259259259259277E-3</v>
      </c>
    </row>
    <row r="27" spans="1:7" outlineLevel="1" x14ac:dyDescent="0.25">
      <c r="A27" s="63">
        <f>A26+1</f>
        <v>11</v>
      </c>
      <c r="B27" s="68" t="s">
        <v>245</v>
      </c>
      <c r="C27" s="101">
        <v>37678</v>
      </c>
      <c r="D27" s="69" t="s">
        <v>218</v>
      </c>
      <c r="E27" s="64">
        <v>56</v>
      </c>
      <c r="F27" s="65">
        <v>1.5497685185185186E-2</v>
      </c>
      <c r="G27" s="29">
        <f>F27-$F$17</f>
        <v>3.4606481481481502E-3</v>
      </c>
    </row>
    <row r="28" spans="1:7" outlineLevel="1" x14ac:dyDescent="0.25">
      <c r="A28" s="63">
        <f>A27+1</f>
        <v>12</v>
      </c>
      <c r="B28" s="112" t="s">
        <v>244</v>
      </c>
      <c r="C28" s="111">
        <v>37467</v>
      </c>
      <c r="D28" s="110" t="s">
        <v>218</v>
      </c>
      <c r="E28" s="109">
        <v>81</v>
      </c>
      <c r="F28" s="108">
        <v>1.5891203703703703E-2</v>
      </c>
      <c r="G28" s="107">
        <f>F28-$F$17</f>
        <v>3.8541666666666672E-3</v>
      </c>
    </row>
    <row r="29" spans="1:7" outlineLevel="1" x14ac:dyDescent="0.25">
      <c r="A29" s="63">
        <f>A28+1</f>
        <v>13</v>
      </c>
      <c r="B29" s="68" t="s">
        <v>243</v>
      </c>
      <c r="C29" s="101">
        <v>38137</v>
      </c>
      <c r="D29" s="69" t="s">
        <v>218</v>
      </c>
      <c r="E29" s="64">
        <v>84</v>
      </c>
      <c r="F29" s="65">
        <v>1.6122685185185184E-2</v>
      </c>
      <c r="G29" s="29">
        <f>F29-$F$17</f>
        <v>4.085648148148149E-3</v>
      </c>
    </row>
    <row r="30" spans="1:7" outlineLevel="1" x14ac:dyDescent="0.25">
      <c r="A30" s="63">
        <f>A29+1</f>
        <v>14</v>
      </c>
      <c r="B30" s="68" t="s">
        <v>242</v>
      </c>
      <c r="C30" s="101">
        <v>38349</v>
      </c>
      <c r="D30" s="69" t="s">
        <v>218</v>
      </c>
      <c r="E30" s="64">
        <v>57</v>
      </c>
      <c r="F30" s="65">
        <v>1.6562500000000001E-2</v>
      </c>
      <c r="G30" s="29">
        <f>F30-$F$17</f>
        <v>4.5254629629629655E-3</v>
      </c>
    </row>
    <row r="31" spans="1:7" outlineLevel="1" x14ac:dyDescent="0.25">
      <c r="A31" s="63">
        <f>A30+1</f>
        <v>15</v>
      </c>
      <c r="B31" s="68" t="s">
        <v>241</v>
      </c>
      <c r="C31" s="101">
        <v>37908</v>
      </c>
      <c r="D31" s="69" t="s">
        <v>218</v>
      </c>
      <c r="E31" s="64">
        <v>59</v>
      </c>
      <c r="F31" s="65">
        <v>1.6562500000000001E-2</v>
      </c>
      <c r="G31" s="29">
        <f>F31-$F$17</f>
        <v>4.5254629629629655E-3</v>
      </c>
    </row>
    <row r="32" spans="1:7" outlineLevel="1" x14ac:dyDescent="0.25">
      <c r="A32" s="63">
        <f>A31+1</f>
        <v>16</v>
      </c>
      <c r="B32" s="68" t="s">
        <v>240</v>
      </c>
      <c r="C32" s="101">
        <v>37995</v>
      </c>
      <c r="D32" s="69" t="s">
        <v>218</v>
      </c>
      <c r="E32" s="64">
        <v>60</v>
      </c>
      <c r="F32" s="65">
        <v>1.6562500000000001E-2</v>
      </c>
      <c r="G32" s="29">
        <f>F32-$F$17</f>
        <v>4.5254629629629655E-3</v>
      </c>
    </row>
    <row r="33" spans="1:7" outlineLevel="1" x14ac:dyDescent="0.25">
      <c r="A33" s="63">
        <f>A32+1</f>
        <v>17</v>
      </c>
      <c r="B33" s="68" t="s">
        <v>239</v>
      </c>
      <c r="C33" s="101">
        <v>37898</v>
      </c>
      <c r="D33" s="69" t="s">
        <v>218</v>
      </c>
      <c r="E33" s="64">
        <v>80</v>
      </c>
      <c r="F33" s="65">
        <v>1.7141203703703704E-2</v>
      </c>
      <c r="G33" s="29">
        <f>F33-$F$17</f>
        <v>5.1041666666666683E-3</v>
      </c>
    </row>
    <row r="34" spans="1:7" outlineLevel="1" x14ac:dyDescent="0.25">
      <c r="A34" s="63"/>
      <c r="B34" s="68" t="s">
        <v>238</v>
      </c>
      <c r="C34" s="101">
        <v>38212</v>
      </c>
      <c r="D34" s="69" t="s">
        <v>218</v>
      </c>
      <c r="E34" s="64">
        <v>69</v>
      </c>
      <c r="F34" s="65"/>
      <c r="G34" s="29">
        <f>F34-$F$17</f>
        <v>-1.2037037037037035E-2</v>
      </c>
    </row>
    <row r="35" spans="1:7" outlineLevel="1" x14ac:dyDescent="0.25">
      <c r="A35" s="63"/>
      <c r="B35" s="68"/>
      <c r="C35" s="32"/>
      <c r="D35" s="69"/>
      <c r="E35" s="64"/>
      <c r="F35" s="65"/>
      <c r="G35" s="29">
        <f>F35-$F$17</f>
        <v>-1.2037037037037035E-2</v>
      </c>
    </row>
    <row r="36" spans="1:7" ht="15.75" outlineLevel="1" x14ac:dyDescent="0.25">
      <c r="A36" s="63"/>
      <c r="B36" s="8"/>
      <c r="C36" s="8"/>
      <c r="D36" s="8"/>
      <c r="E36" s="8"/>
      <c r="F36" s="8"/>
    </row>
    <row r="37" spans="1:7" ht="15.75" outlineLevel="1" x14ac:dyDescent="0.25">
      <c r="A37" s="63"/>
      <c r="B37" s="12" t="s">
        <v>59</v>
      </c>
      <c r="C37" s="11"/>
      <c r="D37" s="13"/>
      <c r="E37" s="13"/>
      <c r="F37" s="14" t="s">
        <v>38</v>
      </c>
    </row>
    <row r="38" spans="1:7" ht="31.5" outlineLevel="1" x14ac:dyDescent="0.25">
      <c r="A38" s="103" t="s">
        <v>49</v>
      </c>
      <c r="B38" s="103" t="s">
        <v>2</v>
      </c>
      <c r="C38" s="104" t="s">
        <v>66</v>
      </c>
      <c r="D38" s="104" t="s">
        <v>4</v>
      </c>
      <c r="E38" s="103" t="s">
        <v>3</v>
      </c>
      <c r="F38" s="45" t="s">
        <v>57</v>
      </c>
      <c r="G38" s="102" t="s">
        <v>6</v>
      </c>
    </row>
    <row r="39" spans="1:7" outlineLevel="1" x14ac:dyDescent="0.25">
      <c r="A39" s="63">
        <v>1</v>
      </c>
      <c r="B39" s="68" t="s">
        <v>237</v>
      </c>
      <c r="C39" s="101">
        <v>37205</v>
      </c>
      <c r="D39" s="69" t="s">
        <v>218</v>
      </c>
      <c r="E39" s="64">
        <v>62</v>
      </c>
      <c r="F39" s="65">
        <v>1.2511574074074073E-2</v>
      </c>
      <c r="G39" s="29">
        <f>F39-$F$39</f>
        <v>0</v>
      </c>
    </row>
    <row r="40" spans="1:7" outlineLevel="1" x14ac:dyDescent="0.25">
      <c r="A40" s="115">
        <v>2</v>
      </c>
      <c r="B40" s="68" t="s">
        <v>236</v>
      </c>
      <c r="C40" s="101">
        <v>36894</v>
      </c>
      <c r="D40" s="69" t="s">
        <v>233</v>
      </c>
      <c r="E40" s="64">
        <v>67</v>
      </c>
      <c r="F40" s="65">
        <v>1.2592592592592593E-2</v>
      </c>
      <c r="G40" s="29">
        <f>F40-$F$39</f>
        <v>8.1018518518520197E-5</v>
      </c>
    </row>
    <row r="41" spans="1:7" outlineLevel="1" x14ac:dyDescent="0.25">
      <c r="A41" s="114">
        <v>3</v>
      </c>
      <c r="B41" s="68" t="s">
        <v>235</v>
      </c>
      <c r="C41" s="101">
        <v>36784</v>
      </c>
      <c r="D41" s="69" t="s">
        <v>218</v>
      </c>
      <c r="E41" s="64">
        <v>83</v>
      </c>
      <c r="F41" s="65">
        <v>1.2824074074074073E-2</v>
      </c>
      <c r="G41" s="29">
        <f>F41-$F$39</f>
        <v>3.1250000000000028E-4</v>
      </c>
    </row>
    <row r="42" spans="1:7" ht="15.75" outlineLevel="1" x14ac:dyDescent="0.25">
      <c r="A42" s="39">
        <v>4</v>
      </c>
      <c r="B42" s="68" t="s">
        <v>234</v>
      </c>
      <c r="C42" s="101">
        <v>36956</v>
      </c>
      <c r="D42" s="69" t="s">
        <v>233</v>
      </c>
      <c r="E42" s="64">
        <v>66</v>
      </c>
      <c r="F42" s="65">
        <v>1.34375E-2</v>
      </c>
      <c r="G42" s="29">
        <f>F42-$F$39</f>
        <v>9.2592592592592726E-4</v>
      </c>
    </row>
    <row r="43" spans="1:7" outlineLevel="1" x14ac:dyDescent="0.25">
      <c r="A43" s="114">
        <v>5</v>
      </c>
      <c r="B43" s="68" t="s">
        <v>232</v>
      </c>
      <c r="C43" s="101">
        <v>37076</v>
      </c>
      <c r="D43" s="69" t="s">
        <v>119</v>
      </c>
      <c r="E43" s="64">
        <v>73</v>
      </c>
      <c r="F43" s="65">
        <v>1.3888888888888888E-2</v>
      </c>
      <c r="G43" s="29">
        <f>F43-$F$39</f>
        <v>1.3773148148148156E-3</v>
      </c>
    </row>
    <row r="44" spans="1:7" outlineLevel="1" x14ac:dyDescent="0.25">
      <c r="A44" s="63">
        <v>6</v>
      </c>
      <c r="B44" s="68" t="s">
        <v>231</v>
      </c>
      <c r="C44" s="101">
        <v>36919</v>
      </c>
      <c r="D44" s="69" t="s">
        <v>119</v>
      </c>
      <c r="E44" s="64">
        <v>75</v>
      </c>
      <c r="F44" s="65">
        <v>1.4247685185185184E-2</v>
      </c>
      <c r="G44" s="29">
        <f>F44-$F$39</f>
        <v>1.7361111111111119E-3</v>
      </c>
    </row>
    <row r="45" spans="1:7" outlineLevel="1" x14ac:dyDescent="0.25">
      <c r="A45" s="113">
        <v>7</v>
      </c>
      <c r="B45" s="112" t="s">
        <v>230</v>
      </c>
      <c r="C45" s="111">
        <v>36696</v>
      </c>
      <c r="D45" s="110" t="s">
        <v>218</v>
      </c>
      <c r="E45" s="109">
        <v>88</v>
      </c>
      <c r="F45" s="108">
        <v>1.4317129629629631E-2</v>
      </c>
      <c r="G45" s="107">
        <f>F45-$F$39</f>
        <v>1.8055555555555585E-3</v>
      </c>
    </row>
    <row r="46" spans="1:7" outlineLevel="1" x14ac:dyDescent="0.25">
      <c r="A46" s="63"/>
      <c r="B46" s="68"/>
      <c r="C46" s="32"/>
      <c r="D46" s="69"/>
      <c r="E46" s="64"/>
      <c r="F46" s="65"/>
      <c r="G46" s="29">
        <f>F46-$F$39</f>
        <v>-1.2511574074074073E-2</v>
      </c>
    </row>
    <row r="47" spans="1:7" outlineLevel="1" x14ac:dyDescent="0.25">
      <c r="A47" s="63"/>
      <c r="B47" s="68"/>
      <c r="C47" s="32"/>
      <c r="D47" s="69"/>
      <c r="E47" s="64"/>
      <c r="F47" s="65"/>
      <c r="G47" s="29">
        <f>F47-$F$39</f>
        <v>-1.2511574074074073E-2</v>
      </c>
    </row>
    <row r="48" spans="1:7" ht="15.75" outlineLevel="1" x14ac:dyDescent="0.25">
      <c r="A48" s="63"/>
      <c r="B48" s="36"/>
      <c r="C48" s="37"/>
      <c r="D48" s="38"/>
      <c r="E48" s="39"/>
      <c r="F48" s="42"/>
      <c r="G48" s="41"/>
    </row>
    <row r="49" spans="1:7" ht="15.75" outlineLevel="1" x14ac:dyDescent="0.25">
      <c r="A49" s="63"/>
      <c r="B49" s="36"/>
      <c r="C49" s="37"/>
      <c r="D49" s="38"/>
      <c r="E49" s="39"/>
      <c r="F49" s="42"/>
      <c r="G49" s="41"/>
    </row>
    <row r="50" spans="1:7" ht="15.75" outlineLevel="1" x14ac:dyDescent="0.25">
      <c r="A50" s="63"/>
      <c r="B50" s="16" t="s">
        <v>60</v>
      </c>
      <c r="C50" s="15"/>
      <c r="D50" s="8"/>
      <c r="E50" s="8"/>
      <c r="F50" s="17" t="s">
        <v>38</v>
      </c>
    </row>
    <row r="51" spans="1:7" ht="31.5" outlineLevel="1" x14ac:dyDescent="0.25">
      <c r="A51" s="103" t="s">
        <v>49</v>
      </c>
      <c r="B51" s="103" t="s">
        <v>2</v>
      </c>
      <c r="C51" s="104" t="s">
        <v>66</v>
      </c>
      <c r="D51" s="104" t="s">
        <v>4</v>
      </c>
      <c r="E51" s="103" t="s">
        <v>3</v>
      </c>
      <c r="F51" s="45" t="s">
        <v>57</v>
      </c>
      <c r="G51" s="102" t="s">
        <v>6</v>
      </c>
    </row>
    <row r="52" spans="1:7" outlineLevel="1" x14ac:dyDescent="0.25">
      <c r="A52" s="106">
        <v>1</v>
      </c>
      <c r="B52" s="68" t="s">
        <v>229</v>
      </c>
      <c r="C52" s="101">
        <v>37935</v>
      </c>
      <c r="D52" s="69" t="s">
        <v>228</v>
      </c>
      <c r="E52" s="64">
        <v>85</v>
      </c>
      <c r="F52" s="65">
        <v>1.511574074074074E-2</v>
      </c>
      <c r="G52" s="29"/>
    </row>
    <row r="53" spans="1:7" outlineLevel="1" x14ac:dyDescent="0.25">
      <c r="A53" s="63">
        <v>2</v>
      </c>
      <c r="B53" s="68" t="s">
        <v>227</v>
      </c>
      <c r="C53" s="101">
        <v>38074</v>
      </c>
      <c r="D53" s="69" t="s">
        <v>226</v>
      </c>
      <c r="E53" s="64">
        <v>63</v>
      </c>
      <c r="F53" s="65">
        <v>1.6018518518518519E-2</v>
      </c>
      <c r="G53" s="29"/>
    </row>
    <row r="54" spans="1:7" outlineLevel="1" x14ac:dyDescent="0.25">
      <c r="A54" s="63">
        <v>3</v>
      </c>
      <c r="B54" s="68" t="s">
        <v>225</v>
      </c>
      <c r="C54" s="101">
        <v>37649</v>
      </c>
      <c r="D54" s="69" t="s">
        <v>218</v>
      </c>
      <c r="E54" s="64">
        <v>71</v>
      </c>
      <c r="F54" s="65">
        <v>1.636574074074074E-2</v>
      </c>
      <c r="G54" s="29"/>
    </row>
    <row r="55" spans="1:7" ht="15.75" outlineLevel="1" x14ac:dyDescent="0.25">
      <c r="A55" s="19">
        <v>4</v>
      </c>
      <c r="B55" s="68" t="s">
        <v>224</v>
      </c>
      <c r="C55" s="101">
        <v>38065</v>
      </c>
      <c r="D55" s="69" t="s">
        <v>218</v>
      </c>
      <c r="E55" s="64">
        <v>77</v>
      </c>
      <c r="F55" s="65">
        <v>1.8240740740740741E-2</v>
      </c>
      <c r="G55" s="29"/>
    </row>
    <row r="56" spans="1:7" ht="15.75" outlineLevel="1" x14ac:dyDescent="0.25">
      <c r="A56" s="105">
        <v>4</v>
      </c>
      <c r="B56" s="68" t="s">
        <v>223</v>
      </c>
      <c r="C56" s="101">
        <v>38040</v>
      </c>
      <c r="D56" s="69" t="s">
        <v>218</v>
      </c>
      <c r="E56" s="64">
        <v>82</v>
      </c>
      <c r="F56" s="65">
        <v>1.8240740740740741E-2</v>
      </c>
      <c r="G56" s="29"/>
    </row>
    <row r="57" spans="1:7" ht="15.75" outlineLevel="1" x14ac:dyDescent="0.25">
      <c r="A57" s="19">
        <v>5</v>
      </c>
      <c r="B57" s="68" t="s">
        <v>222</v>
      </c>
      <c r="C57" s="101">
        <v>38217</v>
      </c>
      <c r="D57" s="69" t="s">
        <v>218</v>
      </c>
      <c r="E57" s="64">
        <v>72</v>
      </c>
      <c r="F57" s="65">
        <v>1.8680555555555554E-2</v>
      </c>
      <c r="G57" s="29"/>
    </row>
    <row r="58" spans="1:7" ht="15.75" outlineLevel="1" x14ac:dyDescent="0.25">
      <c r="A58" s="63"/>
      <c r="B58" s="8"/>
      <c r="C58" s="8"/>
      <c r="D58" s="8"/>
      <c r="E58" s="8"/>
      <c r="F58" s="8"/>
      <c r="G58" s="2"/>
    </row>
    <row r="59" spans="1:7" ht="15.75" outlineLevel="1" x14ac:dyDescent="0.25">
      <c r="A59" s="63"/>
      <c r="B59" s="16" t="s">
        <v>61</v>
      </c>
      <c r="C59" s="15"/>
      <c r="D59" s="8"/>
      <c r="E59" s="8"/>
      <c r="F59" s="17" t="s">
        <v>38</v>
      </c>
    </row>
    <row r="60" spans="1:7" ht="31.5" x14ac:dyDescent="0.25">
      <c r="A60" s="103" t="s">
        <v>49</v>
      </c>
      <c r="B60" s="103" t="s">
        <v>2</v>
      </c>
      <c r="C60" s="104" t="s">
        <v>66</v>
      </c>
      <c r="D60" s="104" t="s">
        <v>4</v>
      </c>
      <c r="E60" s="103" t="s">
        <v>3</v>
      </c>
      <c r="F60" s="45" t="s">
        <v>57</v>
      </c>
      <c r="G60" s="102" t="s">
        <v>6</v>
      </c>
    </row>
    <row r="61" spans="1:7" x14ac:dyDescent="0.25">
      <c r="A61" s="63">
        <v>1</v>
      </c>
      <c r="B61" s="68" t="s">
        <v>221</v>
      </c>
      <c r="C61" s="101">
        <v>37046</v>
      </c>
      <c r="D61" s="69" t="s">
        <v>220</v>
      </c>
      <c r="E61" s="64">
        <v>87</v>
      </c>
      <c r="F61" s="65">
        <v>1.4456018518518519E-2</v>
      </c>
      <c r="G61" s="29">
        <f>F61-$F$61</f>
        <v>0</v>
      </c>
    </row>
    <row r="62" spans="1:7" outlineLevel="1" x14ac:dyDescent="0.25">
      <c r="A62" s="63">
        <v>2</v>
      </c>
      <c r="B62" s="68" t="s">
        <v>219</v>
      </c>
      <c r="C62" s="101">
        <v>37334</v>
      </c>
      <c r="D62" s="69" t="s">
        <v>218</v>
      </c>
      <c r="E62" s="64">
        <v>76</v>
      </c>
      <c r="F62" s="65">
        <v>1.8240740740740741E-2</v>
      </c>
      <c r="G62" s="29">
        <f>F62-$F$61</f>
        <v>3.7847222222222223E-3</v>
      </c>
    </row>
    <row r="63" spans="1:7" outlineLevel="1" x14ac:dyDescent="0.25">
      <c r="A63" s="63"/>
      <c r="B63" s="68"/>
      <c r="C63" s="32"/>
      <c r="D63" s="69"/>
      <c r="E63" s="64"/>
      <c r="F63" s="65"/>
      <c r="G63" s="29">
        <f>F63-$F$61</f>
        <v>-1.4456018518518519E-2</v>
      </c>
    </row>
    <row r="64" spans="1:7" outlineLevel="1" x14ac:dyDescent="0.25">
      <c r="A64" s="63"/>
    </row>
    <row r="65" spans="1:6" outlineLevel="1" x14ac:dyDescent="0.25">
      <c r="A65" s="63"/>
    </row>
    <row r="66" spans="1:6" outlineLevel="1" x14ac:dyDescent="0.25">
      <c r="A66" s="63"/>
    </row>
    <row r="67" spans="1:6" ht="15.75" outlineLevel="1" x14ac:dyDescent="0.25">
      <c r="A67" s="63"/>
      <c r="B67" s="13" t="s">
        <v>17</v>
      </c>
      <c r="C67" s="19"/>
      <c r="D67" s="19"/>
      <c r="E67" s="20" t="s">
        <v>217</v>
      </c>
      <c r="F67" s="21"/>
    </row>
    <row r="68" spans="1:6" ht="15.75" outlineLevel="1" x14ac:dyDescent="0.25">
      <c r="A68" s="63"/>
      <c r="B68" s="13"/>
      <c r="C68" s="19"/>
      <c r="D68" s="19"/>
      <c r="E68" s="20"/>
      <c r="F68" s="21"/>
    </row>
    <row r="69" spans="1:6" ht="15.75" outlineLevel="1" x14ac:dyDescent="0.25">
      <c r="A69" s="63"/>
      <c r="B69" s="8" t="s">
        <v>18</v>
      </c>
      <c r="C69" s="8"/>
      <c r="D69" s="8"/>
      <c r="E69" s="22" t="s">
        <v>216</v>
      </c>
      <c r="F69" s="8"/>
    </row>
    <row r="70" spans="1:6" outlineLevel="1" x14ac:dyDescent="0.25"/>
    <row r="71" spans="1:6" outlineLevel="1" x14ac:dyDescent="0.25"/>
    <row r="72" spans="1:6" outlineLevel="1" x14ac:dyDescent="0.25"/>
    <row r="73" spans="1:6" ht="15.75" outlineLevel="1" x14ac:dyDescent="0.25">
      <c r="A73" s="18"/>
    </row>
    <row r="74" spans="1:6" ht="15.75" outlineLevel="1" x14ac:dyDescent="0.25">
      <c r="A74" s="18"/>
    </row>
    <row r="75" spans="1:6" outlineLevel="1" x14ac:dyDescent="0.25"/>
    <row r="76" spans="1:6" outlineLevel="1" x14ac:dyDescent="0.25"/>
    <row r="77" spans="1:6" outlineLevel="1" x14ac:dyDescent="0.25"/>
    <row r="78" spans="1:6" outlineLevel="1" x14ac:dyDescent="0.25"/>
    <row r="79" spans="1:6" outlineLevel="1" x14ac:dyDescent="0.25"/>
    <row r="80" spans="1:6" outlineLevel="1" x14ac:dyDescent="0.25"/>
    <row r="81" outlineLevel="1" x14ac:dyDescent="0.25"/>
    <row r="82" outlineLevel="1" x14ac:dyDescent="0.25"/>
    <row r="83" outlineLevel="1" x14ac:dyDescent="0.25"/>
    <row r="84" outlineLevel="1" x14ac:dyDescent="0.25"/>
    <row r="85" outlineLevel="1" x14ac:dyDescent="0.25"/>
    <row r="86" outlineLevel="1" x14ac:dyDescent="0.25"/>
    <row r="87" outlineLevel="1" x14ac:dyDescent="0.25"/>
    <row r="88" outlineLevel="1" x14ac:dyDescent="0.25"/>
    <row r="89" outlineLevel="1" x14ac:dyDescent="0.25"/>
    <row r="90" outlineLevel="1" x14ac:dyDescent="0.25"/>
    <row r="91" outlineLevel="1" x14ac:dyDescent="0.25"/>
    <row r="92" outlineLevel="1" x14ac:dyDescent="0.25"/>
    <row r="93" outlineLevel="1" x14ac:dyDescent="0.25"/>
    <row r="94" outlineLevel="1" x14ac:dyDescent="0.25"/>
    <row r="95" outlineLevel="1" x14ac:dyDescent="0.25"/>
    <row r="96" outlineLevel="1" x14ac:dyDescent="0.25"/>
    <row r="100" outlineLevel="1" x14ac:dyDescent="0.25"/>
    <row r="101" outlineLevel="1" x14ac:dyDescent="0.25"/>
    <row r="102" outlineLevel="1" x14ac:dyDescent="0.25"/>
    <row r="103" outlineLevel="1" x14ac:dyDescent="0.25"/>
    <row r="104" outlineLevel="1" x14ac:dyDescent="0.25"/>
    <row r="105" outlineLevel="1" x14ac:dyDescent="0.25"/>
    <row r="106" outlineLevel="1" x14ac:dyDescent="0.25"/>
    <row r="107" outlineLevel="1" x14ac:dyDescent="0.25"/>
    <row r="108" outlineLevel="1" x14ac:dyDescent="0.25"/>
    <row r="109" outlineLevel="1" x14ac:dyDescent="0.25"/>
    <row r="110" outlineLevel="1" x14ac:dyDescent="0.25"/>
    <row r="111" outlineLevel="1" x14ac:dyDescent="0.25"/>
    <row r="112" outlineLevel="1" x14ac:dyDescent="0.25"/>
    <row r="113" outlineLevel="1" x14ac:dyDescent="0.25"/>
    <row r="114" outlineLevel="1" x14ac:dyDescent="0.25"/>
    <row r="115" outlineLevel="1" x14ac:dyDescent="0.25"/>
    <row r="116" outlineLevel="1" x14ac:dyDescent="0.25"/>
    <row r="117" outlineLevel="1" x14ac:dyDescent="0.25"/>
    <row r="118" outlineLevel="1" x14ac:dyDescent="0.25"/>
    <row r="119" outlineLevel="1" x14ac:dyDescent="0.25"/>
    <row r="120" outlineLevel="1" x14ac:dyDescent="0.25"/>
    <row r="121" outlineLevel="1" x14ac:dyDescent="0.25"/>
    <row r="122" outlineLevel="1" x14ac:dyDescent="0.25"/>
    <row r="123" outlineLevel="1" x14ac:dyDescent="0.25"/>
    <row r="124" outlineLevel="1" x14ac:dyDescent="0.25"/>
    <row r="127" outlineLevel="1" x14ac:dyDescent="0.25"/>
    <row r="128" outlineLevel="1" x14ac:dyDescent="0.25"/>
    <row r="129" outlineLevel="1" x14ac:dyDescent="0.25"/>
    <row r="130" outlineLevel="1" x14ac:dyDescent="0.25"/>
    <row r="131" outlineLevel="1" x14ac:dyDescent="0.25"/>
    <row r="132" outlineLevel="1" x14ac:dyDescent="0.25"/>
    <row r="133" outlineLevel="1" x14ac:dyDescent="0.25"/>
    <row r="134" outlineLevel="1" x14ac:dyDescent="0.25"/>
    <row r="135" outlineLevel="1" x14ac:dyDescent="0.25"/>
    <row r="136" outlineLevel="1" x14ac:dyDescent="0.25"/>
    <row r="137" outlineLevel="1" x14ac:dyDescent="0.25"/>
    <row r="138" outlineLevel="1" x14ac:dyDescent="0.25"/>
    <row r="139" outlineLevel="1" x14ac:dyDescent="0.25"/>
    <row r="140" outlineLevel="1" x14ac:dyDescent="0.25"/>
    <row r="141" outlineLevel="1" x14ac:dyDescent="0.25"/>
    <row r="142" outlineLevel="1" x14ac:dyDescent="0.25"/>
    <row r="143" outlineLevel="1" x14ac:dyDescent="0.25"/>
    <row r="144" outlineLevel="1" x14ac:dyDescent="0.25"/>
    <row r="145" outlineLevel="1" x14ac:dyDescent="0.25"/>
    <row r="146" outlineLevel="1" x14ac:dyDescent="0.25"/>
    <row r="147" outlineLevel="1" x14ac:dyDescent="0.25"/>
    <row r="148" outlineLevel="1" x14ac:dyDescent="0.25"/>
  </sheetData>
  <mergeCells count="7">
    <mergeCell ref="A9:G9"/>
    <mergeCell ref="A6:G6"/>
    <mergeCell ref="A1:G1"/>
    <mergeCell ref="A2:G2"/>
    <mergeCell ref="A4:G4"/>
    <mergeCell ref="A5:G5"/>
    <mergeCell ref="A8:G8"/>
  </mergeCells>
  <pageMargins left="0.70866141732283472" right="0.51181102362204722" top="0.55118110236220474" bottom="0.55118110236220474" header="0" footer="0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F19" sqref="F19"/>
    </sheetView>
  </sheetViews>
  <sheetFormatPr defaultRowHeight="15" outlineLevelRow="1" x14ac:dyDescent="0.25"/>
  <cols>
    <col min="1" max="1" width="4.42578125" customWidth="1"/>
    <col min="2" max="2" width="25.7109375" customWidth="1"/>
    <col min="3" max="3" width="11.28515625" bestFit="1" customWidth="1"/>
    <col min="4" max="4" width="15.28515625" customWidth="1"/>
    <col min="5" max="5" width="8.140625" customWidth="1"/>
    <col min="6" max="6" width="11.28515625" customWidth="1"/>
  </cols>
  <sheetData>
    <row r="1" spans="1:7" ht="15.75" x14ac:dyDescent="0.25">
      <c r="A1" s="87" t="s">
        <v>51</v>
      </c>
      <c r="B1" s="88"/>
      <c r="C1" s="88"/>
      <c r="D1" s="88"/>
      <c r="E1" s="88"/>
      <c r="F1" s="88"/>
      <c r="G1" s="89"/>
    </row>
    <row r="2" spans="1:7" ht="15.75" x14ac:dyDescent="0.25">
      <c r="A2" s="90" t="s">
        <v>10</v>
      </c>
      <c r="B2" s="91"/>
      <c r="C2" s="91"/>
      <c r="D2" s="91"/>
      <c r="E2" s="91"/>
      <c r="F2" s="91"/>
      <c r="G2" s="92"/>
    </row>
    <row r="3" spans="1:7" ht="15.75" x14ac:dyDescent="0.25">
      <c r="A3" s="23"/>
      <c r="B3" s="24"/>
      <c r="C3" s="24"/>
      <c r="D3" s="24"/>
      <c r="E3" s="24"/>
      <c r="F3" s="24"/>
      <c r="G3" s="27"/>
    </row>
    <row r="4" spans="1:7" ht="18.75" x14ac:dyDescent="0.3">
      <c r="A4" s="93" t="s">
        <v>130</v>
      </c>
      <c r="B4" s="94"/>
      <c r="C4" s="94"/>
      <c r="D4" s="94"/>
      <c r="E4" s="94"/>
      <c r="F4" s="94"/>
      <c r="G4" s="95"/>
    </row>
    <row r="5" spans="1:7" ht="18.75" x14ac:dyDescent="0.3">
      <c r="A5" s="96" t="s">
        <v>11</v>
      </c>
      <c r="B5" s="97"/>
      <c r="C5" s="97"/>
      <c r="D5" s="97"/>
      <c r="E5" s="97"/>
      <c r="F5" s="97"/>
      <c r="G5" s="98"/>
    </row>
    <row r="6" spans="1:7" ht="18.75" x14ac:dyDescent="0.3">
      <c r="A6" s="96"/>
      <c r="B6" s="97"/>
      <c r="C6" s="97"/>
      <c r="D6" s="97"/>
      <c r="E6" s="97"/>
      <c r="F6" s="97"/>
      <c r="G6" s="98"/>
    </row>
    <row r="7" spans="1:7" ht="16.5" thickBot="1" x14ac:dyDescent="0.3">
      <c r="A7" s="25"/>
      <c r="B7" s="26"/>
      <c r="C7" s="26"/>
      <c r="D7" s="26"/>
      <c r="E7" s="26"/>
      <c r="F7" s="26"/>
      <c r="G7" s="28"/>
    </row>
    <row r="8" spans="1:7" ht="15.75" x14ac:dyDescent="0.25">
      <c r="A8" s="100" t="s">
        <v>20</v>
      </c>
      <c r="B8" s="100"/>
      <c r="C8" s="100"/>
      <c r="D8" s="100"/>
      <c r="E8" s="100"/>
      <c r="F8" s="100"/>
      <c r="G8" s="100"/>
    </row>
    <row r="9" spans="1:7" ht="15.75" x14ac:dyDescent="0.25">
      <c r="A9" s="99" t="s">
        <v>39</v>
      </c>
      <c r="B9" s="99"/>
      <c r="C9" s="99"/>
      <c r="D9" s="99"/>
      <c r="E9" s="99"/>
      <c r="F9" s="99"/>
      <c r="G9" s="99"/>
    </row>
    <row r="10" spans="1:7" ht="15.75" x14ac:dyDescent="0.25">
      <c r="A10" s="8"/>
      <c r="B10" s="8"/>
      <c r="C10" s="8"/>
      <c r="D10" s="8"/>
      <c r="E10" s="8"/>
      <c r="F10" s="8"/>
    </row>
    <row r="11" spans="1:7" ht="15.75" x14ac:dyDescent="0.25">
      <c r="A11" s="1" t="s">
        <v>12</v>
      </c>
      <c r="B11" s="7"/>
      <c r="C11" s="9"/>
      <c r="D11" s="9"/>
      <c r="E11" s="9"/>
      <c r="G11" s="33" t="s">
        <v>256</v>
      </c>
    </row>
    <row r="12" spans="1:7" ht="15.75" x14ac:dyDescent="0.25">
      <c r="A12" s="9" t="s">
        <v>0</v>
      </c>
      <c r="B12" s="9"/>
      <c r="C12" s="10" t="s">
        <v>13</v>
      </c>
      <c r="D12" s="9" t="s">
        <v>7</v>
      </c>
      <c r="E12" s="9"/>
      <c r="G12" s="34" t="s">
        <v>74</v>
      </c>
    </row>
    <row r="13" spans="1:7" ht="15.75" x14ac:dyDescent="0.25">
      <c r="A13" s="9" t="s">
        <v>1</v>
      </c>
      <c r="B13" s="9"/>
      <c r="C13" s="10" t="s">
        <v>48</v>
      </c>
      <c r="D13" s="9"/>
      <c r="E13" s="9"/>
      <c r="G13" s="34"/>
    </row>
    <row r="14" spans="1:7" ht="15.75" x14ac:dyDescent="0.25">
      <c r="A14" s="9"/>
      <c r="B14" s="9"/>
      <c r="C14" s="9"/>
      <c r="D14" s="9"/>
      <c r="E14" s="9"/>
      <c r="F14" s="9"/>
    </row>
    <row r="15" spans="1:7" ht="15.75" x14ac:dyDescent="0.25">
      <c r="A15" s="8"/>
      <c r="B15" s="8"/>
      <c r="C15" s="8"/>
      <c r="D15" s="8"/>
      <c r="E15" s="8"/>
      <c r="F15" s="8"/>
    </row>
    <row r="16" spans="1:7" ht="15.75" x14ac:dyDescent="0.25">
      <c r="A16" s="11"/>
      <c r="B16" s="12" t="s">
        <v>63</v>
      </c>
      <c r="C16" s="11"/>
      <c r="D16" s="13"/>
      <c r="E16" s="13"/>
      <c r="F16" s="14" t="s">
        <v>8</v>
      </c>
    </row>
    <row r="17" spans="1:7" ht="31.5" outlineLevel="1" x14ac:dyDescent="0.25">
      <c r="A17" s="103" t="s">
        <v>47</v>
      </c>
      <c r="B17" s="103" t="s">
        <v>2</v>
      </c>
      <c r="C17" s="104" t="s">
        <v>66</v>
      </c>
      <c r="D17" s="104" t="s">
        <v>4</v>
      </c>
      <c r="E17" s="103" t="s">
        <v>3</v>
      </c>
      <c r="F17" s="45" t="s">
        <v>57</v>
      </c>
      <c r="G17" s="102" t="s">
        <v>6</v>
      </c>
    </row>
    <row r="18" spans="1:7" outlineLevel="1" x14ac:dyDescent="0.25">
      <c r="A18" s="63">
        <v>1</v>
      </c>
      <c r="B18" s="68" t="s">
        <v>295</v>
      </c>
      <c r="C18" s="101">
        <v>34988</v>
      </c>
      <c r="D18" s="69" t="s">
        <v>228</v>
      </c>
      <c r="E18" s="64">
        <v>49</v>
      </c>
      <c r="F18" s="65">
        <v>2.4548611111111115E-2</v>
      </c>
      <c r="G18" s="29">
        <f>F18-$F$18</f>
        <v>0</v>
      </c>
    </row>
    <row r="19" spans="1:7" outlineLevel="1" x14ac:dyDescent="0.25">
      <c r="A19" s="63">
        <v>2</v>
      </c>
      <c r="B19" s="68" t="s">
        <v>294</v>
      </c>
      <c r="C19" s="101">
        <v>37154</v>
      </c>
      <c r="D19" s="69" t="s">
        <v>293</v>
      </c>
      <c r="E19" s="64">
        <v>52</v>
      </c>
      <c r="F19" s="65">
        <v>2.5578703703703704E-2</v>
      </c>
      <c r="G19" s="29">
        <f>F19-$F$18</f>
        <v>1.0300925925925894E-3</v>
      </c>
    </row>
    <row r="20" spans="1:7" outlineLevel="1" x14ac:dyDescent="0.25">
      <c r="A20" s="63">
        <v>3</v>
      </c>
      <c r="B20" s="68" t="s">
        <v>292</v>
      </c>
      <c r="C20" s="101">
        <v>36355</v>
      </c>
      <c r="D20" s="69" t="s">
        <v>218</v>
      </c>
      <c r="E20" s="64">
        <v>38</v>
      </c>
      <c r="F20" s="65">
        <v>2.7986111111111111E-2</v>
      </c>
      <c r="G20" s="29">
        <f>F20-$F$18</f>
        <v>3.4374999999999961E-3</v>
      </c>
    </row>
    <row r="21" spans="1:7" outlineLevel="1" x14ac:dyDescent="0.25">
      <c r="A21" s="63">
        <v>4</v>
      </c>
      <c r="B21" s="68" t="s">
        <v>291</v>
      </c>
      <c r="C21" s="101">
        <v>29997</v>
      </c>
      <c r="D21" s="69" t="s">
        <v>260</v>
      </c>
      <c r="E21" s="64">
        <v>48</v>
      </c>
      <c r="F21" s="65">
        <v>3.0277777777777778E-2</v>
      </c>
      <c r="G21" s="29">
        <f>F21-$F$18</f>
        <v>5.7291666666666637E-3</v>
      </c>
    </row>
    <row r="22" spans="1:7" outlineLevel="1" x14ac:dyDescent="0.25">
      <c r="A22" s="63">
        <v>5</v>
      </c>
      <c r="B22" s="68" t="s">
        <v>290</v>
      </c>
      <c r="C22" s="101">
        <v>35393</v>
      </c>
      <c r="D22" s="69" t="s">
        <v>289</v>
      </c>
      <c r="E22" s="64">
        <v>39</v>
      </c>
      <c r="F22" s="65">
        <v>3.2314814814814817E-2</v>
      </c>
      <c r="G22" s="29">
        <f>F22-$F$18</f>
        <v>7.7662037037037022E-3</v>
      </c>
    </row>
    <row r="23" spans="1:7" outlineLevel="1" x14ac:dyDescent="0.25">
      <c r="A23" s="63">
        <v>6</v>
      </c>
      <c r="B23" s="68" t="s">
        <v>288</v>
      </c>
      <c r="C23" s="101">
        <v>30854</v>
      </c>
      <c r="D23" s="69" t="s">
        <v>218</v>
      </c>
      <c r="E23" s="64">
        <v>42</v>
      </c>
      <c r="F23" s="65">
        <v>3.5833333333333335E-2</v>
      </c>
      <c r="G23" s="29">
        <f>F23-$F$18</f>
        <v>1.128472222222222E-2</v>
      </c>
    </row>
    <row r="24" spans="1:7" outlineLevel="1" x14ac:dyDescent="0.25">
      <c r="A24" s="63"/>
      <c r="B24" s="68"/>
      <c r="C24" s="32"/>
      <c r="D24" s="69"/>
      <c r="E24" s="64"/>
      <c r="F24" s="65"/>
      <c r="G24" s="29">
        <f>F24-$F$18</f>
        <v>-2.4548611111111115E-2</v>
      </c>
    </row>
    <row r="25" spans="1:7" ht="15.75" outlineLevel="1" x14ac:dyDescent="0.25">
      <c r="A25" s="8"/>
      <c r="B25" s="8"/>
      <c r="C25" s="8"/>
      <c r="D25" s="8"/>
      <c r="E25" s="8"/>
      <c r="F25" s="8"/>
    </row>
    <row r="26" spans="1:7" outlineLevel="1" x14ac:dyDescent="0.25"/>
    <row r="27" spans="1:7" ht="15.75" outlineLevel="1" x14ac:dyDescent="0.25">
      <c r="A27" s="11"/>
      <c r="B27" s="12" t="s">
        <v>62</v>
      </c>
      <c r="C27" s="11"/>
      <c r="D27" s="13"/>
      <c r="E27" s="13"/>
      <c r="F27" s="14" t="s">
        <v>8</v>
      </c>
    </row>
    <row r="28" spans="1:7" ht="31.5" outlineLevel="1" x14ac:dyDescent="0.25">
      <c r="A28" s="103" t="s">
        <v>47</v>
      </c>
      <c r="B28" s="103" t="s">
        <v>2</v>
      </c>
      <c r="C28" s="104" t="s">
        <v>66</v>
      </c>
      <c r="D28" s="104" t="s">
        <v>4</v>
      </c>
      <c r="E28" s="103" t="s">
        <v>3</v>
      </c>
      <c r="F28" s="45" t="s">
        <v>57</v>
      </c>
      <c r="G28" s="102" t="s">
        <v>6</v>
      </c>
    </row>
    <row r="29" spans="1:7" outlineLevel="1" x14ac:dyDescent="0.25">
      <c r="A29" s="63">
        <v>1</v>
      </c>
      <c r="B29" s="68" t="s">
        <v>287</v>
      </c>
      <c r="C29" s="101">
        <v>34717</v>
      </c>
      <c r="D29" s="69" t="s">
        <v>220</v>
      </c>
      <c r="E29" s="64">
        <v>10</v>
      </c>
      <c r="F29" s="65">
        <v>2.7141203703703706E-2</v>
      </c>
      <c r="G29" s="29">
        <f>F29-$F$29</f>
        <v>0</v>
      </c>
    </row>
    <row r="30" spans="1:7" outlineLevel="1" x14ac:dyDescent="0.25">
      <c r="A30" s="63">
        <v>2</v>
      </c>
      <c r="B30" s="68" t="s">
        <v>286</v>
      </c>
      <c r="C30" s="101">
        <v>36366</v>
      </c>
      <c r="D30" s="69" t="s">
        <v>119</v>
      </c>
      <c r="E30" s="64">
        <v>6</v>
      </c>
      <c r="F30" s="65">
        <v>3.0011574074074076E-2</v>
      </c>
      <c r="G30" s="29">
        <f>F30-$F$29</f>
        <v>2.8703703703703703E-3</v>
      </c>
    </row>
    <row r="31" spans="1:7" outlineLevel="1" x14ac:dyDescent="0.25">
      <c r="A31" s="63">
        <v>3</v>
      </c>
      <c r="B31" s="68" t="s">
        <v>285</v>
      </c>
      <c r="C31" s="101">
        <v>31744</v>
      </c>
      <c r="D31" s="69" t="s">
        <v>284</v>
      </c>
      <c r="E31" s="64">
        <v>2</v>
      </c>
      <c r="F31" s="65">
        <v>3.2476851851851847E-2</v>
      </c>
      <c r="G31" s="29">
        <f>F31-$F$29</f>
        <v>5.3356481481481415E-3</v>
      </c>
    </row>
    <row r="32" spans="1:7" outlineLevel="1" x14ac:dyDescent="0.25">
      <c r="A32" s="63">
        <v>4</v>
      </c>
      <c r="B32" s="68" t="s">
        <v>283</v>
      </c>
      <c r="C32" s="101">
        <v>34969</v>
      </c>
      <c r="D32" s="69" t="s">
        <v>52</v>
      </c>
      <c r="E32" s="64">
        <v>4</v>
      </c>
      <c r="F32" s="65">
        <v>3.5092592592592592E-2</v>
      </c>
      <c r="G32" s="29">
        <f>F32-$F$29</f>
        <v>7.9513888888888863E-3</v>
      </c>
    </row>
    <row r="33" spans="1:7" outlineLevel="1" x14ac:dyDescent="0.25">
      <c r="A33" s="63">
        <v>5</v>
      </c>
      <c r="B33" s="68" t="s">
        <v>282</v>
      </c>
      <c r="C33" s="101">
        <v>28846</v>
      </c>
      <c r="D33" s="69" t="s">
        <v>281</v>
      </c>
      <c r="E33" s="64">
        <v>7</v>
      </c>
      <c r="F33" s="65">
        <v>3.7476851851851851E-2</v>
      </c>
      <c r="G33" s="29">
        <f>F33-$F$29</f>
        <v>1.0335648148148146E-2</v>
      </c>
    </row>
    <row r="34" spans="1:7" outlineLevel="1" x14ac:dyDescent="0.25">
      <c r="A34" s="63">
        <v>6</v>
      </c>
      <c r="B34" s="53" t="s">
        <v>280</v>
      </c>
      <c r="C34" s="74">
        <v>36022</v>
      </c>
      <c r="D34" s="55" t="s">
        <v>274</v>
      </c>
      <c r="E34" s="64">
        <v>1</v>
      </c>
      <c r="F34" s="65">
        <v>3.7754629629629631E-2</v>
      </c>
      <c r="G34" s="29">
        <f>F34-$F$29</f>
        <v>1.0613425925925925E-2</v>
      </c>
    </row>
    <row r="35" spans="1:7" outlineLevel="1" x14ac:dyDescent="0.25">
      <c r="A35" s="63">
        <v>7</v>
      </c>
      <c r="B35" s="68" t="s">
        <v>279</v>
      </c>
      <c r="C35" s="101">
        <v>30579</v>
      </c>
      <c r="D35" s="69" t="s">
        <v>278</v>
      </c>
      <c r="E35" s="64">
        <v>5</v>
      </c>
      <c r="F35" s="65">
        <v>4.2847222222222224E-2</v>
      </c>
      <c r="G35" s="29">
        <f>F35-$F$29</f>
        <v>1.5706018518518518E-2</v>
      </c>
    </row>
    <row r="36" spans="1:7" outlineLevel="1" x14ac:dyDescent="0.25">
      <c r="A36" s="63"/>
      <c r="B36" s="68"/>
      <c r="C36" s="32"/>
      <c r="D36" s="69"/>
      <c r="E36" s="64"/>
      <c r="F36" s="65"/>
      <c r="G36" s="29">
        <f>F36-$F$29</f>
        <v>-2.7141203703703706E-2</v>
      </c>
    </row>
    <row r="37" spans="1:7" ht="15.75" outlineLevel="1" x14ac:dyDescent="0.25">
      <c r="A37" s="19"/>
      <c r="B37" s="36"/>
      <c r="C37" s="37"/>
      <c r="D37" s="38"/>
      <c r="E37" s="39"/>
      <c r="F37" s="42"/>
      <c r="G37" s="41"/>
    </row>
    <row r="38" spans="1:7" ht="15.75" outlineLevel="1" x14ac:dyDescent="0.25">
      <c r="A38" s="8"/>
      <c r="B38" s="8"/>
      <c r="C38" s="8"/>
      <c r="D38" s="8"/>
      <c r="E38" s="8"/>
      <c r="F38" s="8"/>
    </row>
    <row r="39" spans="1:7" ht="15.75" outlineLevel="1" x14ac:dyDescent="0.25">
      <c r="A39" s="8"/>
      <c r="B39" s="12" t="s">
        <v>64</v>
      </c>
      <c r="C39" s="11"/>
      <c r="D39" s="13"/>
      <c r="E39" s="13"/>
      <c r="F39" s="14" t="s">
        <v>8</v>
      </c>
    </row>
    <row r="40" spans="1:7" ht="31.5" x14ac:dyDescent="0.25">
      <c r="A40" s="103" t="s">
        <v>47</v>
      </c>
      <c r="B40" s="103" t="s">
        <v>2</v>
      </c>
      <c r="C40" s="104" t="s">
        <v>66</v>
      </c>
      <c r="D40" s="104" t="s">
        <v>4</v>
      </c>
      <c r="E40" s="103" t="s">
        <v>3</v>
      </c>
      <c r="F40" s="45" t="s">
        <v>57</v>
      </c>
      <c r="G40" s="102" t="s">
        <v>6</v>
      </c>
    </row>
    <row r="41" spans="1:7" x14ac:dyDescent="0.25">
      <c r="A41" s="63">
        <v>1</v>
      </c>
      <c r="B41" s="68" t="s">
        <v>277</v>
      </c>
      <c r="C41" s="101">
        <v>27803</v>
      </c>
      <c r="D41" s="69" t="s">
        <v>276</v>
      </c>
      <c r="E41" s="64">
        <v>41</v>
      </c>
      <c r="F41" s="65">
        <v>2.6249999999999999E-2</v>
      </c>
      <c r="G41" s="29">
        <f>F41-$F$41</f>
        <v>0</v>
      </c>
    </row>
    <row r="42" spans="1:7" x14ac:dyDescent="0.25">
      <c r="A42" s="63">
        <v>2</v>
      </c>
      <c r="B42" s="68" t="s">
        <v>275</v>
      </c>
      <c r="C42" s="101">
        <v>28573</v>
      </c>
      <c r="D42" s="69" t="s">
        <v>274</v>
      </c>
      <c r="E42" s="64">
        <v>55</v>
      </c>
      <c r="F42" s="65">
        <v>2.6377314814814815E-2</v>
      </c>
      <c r="G42" s="29">
        <f>F42-$F$41</f>
        <v>1.2731481481481621E-4</v>
      </c>
    </row>
    <row r="43" spans="1:7" outlineLevel="1" x14ac:dyDescent="0.25">
      <c r="A43" s="63">
        <v>3</v>
      </c>
      <c r="B43" s="68" t="s">
        <v>273</v>
      </c>
      <c r="C43" s="101">
        <v>28341</v>
      </c>
      <c r="D43" s="69" t="s">
        <v>218</v>
      </c>
      <c r="E43" s="64">
        <v>40</v>
      </c>
      <c r="F43" s="65">
        <v>2.9363425925925921E-2</v>
      </c>
      <c r="G43" s="29">
        <f>F43-$F$41</f>
        <v>3.1134259259259223E-3</v>
      </c>
    </row>
    <row r="44" spans="1:7" outlineLevel="1" x14ac:dyDescent="0.25">
      <c r="A44" s="63">
        <v>4</v>
      </c>
      <c r="B44" s="68" t="s">
        <v>272</v>
      </c>
      <c r="C44" s="101">
        <v>24885</v>
      </c>
      <c r="D44" s="69" t="s">
        <v>271</v>
      </c>
      <c r="E44" s="64">
        <v>54</v>
      </c>
      <c r="F44" s="65">
        <v>3.3009259259259259E-2</v>
      </c>
      <c r="G44" s="29">
        <f>F44-$F$41</f>
        <v>6.75925925925926E-3</v>
      </c>
    </row>
    <row r="45" spans="1:7" outlineLevel="1" x14ac:dyDescent="0.25">
      <c r="A45" s="63">
        <v>5</v>
      </c>
      <c r="B45" s="68" t="s">
        <v>270</v>
      </c>
      <c r="C45" s="101">
        <v>27035</v>
      </c>
      <c r="D45" s="69" t="s">
        <v>233</v>
      </c>
      <c r="E45" s="64">
        <v>53</v>
      </c>
      <c r="F45" s="65">
        <v>3.425925925925926E-2</v>
      </c>
      <c r="G45" s="29">
        <f>F45-$F$41</f>
        <v>8.0092592592592611E-3</v>
      </c>
    </row>
    <row r="46" spans="1:7" outlineLevel="1" x14ac:dyDescent="0.25">
      <c r="A46" s="63">
        <v>6</v>
      </c>
      <c r="B46" s="68" t="s">
        <v>269</v>
      </c>
      <c r="C46" s="101">
        <v>27587</v>
      </c>
      <c r="D46" s="69" t="s">
        <v>119</v>
      </c>
      <c r="E46" s="64">
        <v>50</v>
      </c>
      <c r="F46" s="65">
        <v>3.5636574074074077E-2</v>
      </c>
      <c r="G46" s="29">
        <f>F46-$F$41</f>
        <v>9.3865740740740784E-3</v>
      </c>
    </row>
    <row r="47" spans="1:7" outlineLevel="1" x14ac:dyDescent="0.25">
      <c r="A47" s="63"/>
      <c r="B47" s="68"/>
      <c r="C47" s="32"/>
      <c r="D47" s="69"/>
      <c r="E47" s="64"/>
      <c r="F47" s="65"/>
      <c r="G47" s="29">
        <f>F47-$F$41</f>
        <v>-2.6249999999999999E-2</v>
      </c>
    </row>
    <row r="48" spans="1:7" outlineLevel="1" x14ac:dyDescent="0.25"/>
    <row r="49" spans="1:7" outlineLevel="1" x14ac:dyDescent="0.25"/>
    <row r="50" spans="1:7" ht="15.75" outlineLevel="1" x14ac:dyDescent="0.25">
      <c r="A50" s="8"/>
      <c r="B50" s="12" t="s">
        <v>65</v>
      </c>
      <c r="C50" s="11"/>
      <c r="D50" s="13"/>
      <c r="E50" s="13"/>
      <c r="F50" s="14" t="s">
        <v>8</v>
      </c>
    </row>
    <row r="51" spans="1:7" ht="31.5" outlineLevel="1" x14ac:dyDescent="0.25">
      <c r="A51" s="103" t="s">
        <v>47</v>
      </c>
      <c r="B51" s="103" t="s">
        <v>2</v>
      </c>
      <c r="C51" s="104" t="s">
        <v>66</v>
      </c>
      <c r="D51" s="104" t="s">
        <v>4</v>
      </c>
      <c r="E51" s="103" t="s">
        <v>3</v>
      </c>
      <c r="F51" s="45" t="s">
        <v>57</v>
      </c>
      <c r="G51" s="102" t="s">
        <v>6</v>
      </c>
    </row>
    <row r="52" spans="1:7" outlineLevel="1" x14ac:dyDescent="0.25">
      <c r="A52" s="63"/>
      <c r="B52" s="68"/>
      <c r="C52" s="32"/>
      <c r="D52" s="69"/>
      <c r="E52" s="64"/>
      <c r="F52" s="65"/>
      <c r="G52" s="29">
        <f>F52-$F$52</f>
        <v>0</v>
      </c>
    </row>
    <row r="53" spans="1:7" outlineLevel="1" x14ac:dyDescent="0.25">
      <c r="A53" s="63"/>
      <c r="B53" s="68"/>
      <c r="C53" s="32"/>
      <c r="D53" s="69"/>
      <c r="E53" s="64"/>
      <c r="F53" s="65"/>
      <c r="G53" s="29">
        <f>F53-$F$52</f>
        <v>0</v>
      </c>
    </row>
    <row r="54" spans="1:7" ht="15.75" outlineLevel="1" x14ac:dyDescent="0.25">
      <c r="A54" s="19"/>
      <c r="B54" s="36"/>
      <c r="C54" s="37"/>
      <c r="D54" s="38"/>
      <c r="E54" s="39"/>
      <c r="F54" s="42"/>
      <c r="G54" s="41"/>
    </row>
    <row r="55" spans="1:7" outlineLevel="1" x14ac:dyDescent="0.25"/>
    <row r="56" spans="1:7" ht="15.75" outlineLevel="1" x14ac:dyDescent="0.25">
      <c r="A56" s="8"/>
      <c r="B56" s="12" t="s">
        <v>67</v>
      </c>
      <c r="C56" s="11"/>
      <c r="D56" s="13"/>
      <c r="E56" s="13"/>
      <c r="F56" s="14" t="s">
        <v>8</v>
      </c>
    </row>
    <row r="57" spans="1:7" ht="31.5" outlineLevel="1" x14ac:dyDescent="0.25">
      <c r="A57" s="103" t="s">
        <v>47</v>
      </c>
      <c r="B57" s="103" t="s">
        <v>2</v>
      </c>
      <c r="C57" s="104" t="s">
        <v>66</v>
      </c>
      <c r="D57" s="104" t="s">
        <v>4</v>
      </c>
      <c r="E57" s="103" t="s">
        <v>3</v>
      </c>
      <c r="F57" s="45" t="s">
        <v>57</v>
      </c>
      <c r="G57" s="102" t="s">
        <v>6</v>
      </c>
    </row>
    <row r="58" spans="1:7" outlineLevel="1" x14ac:dyDescent="0.25">
      <c r="A58" s="63">
        <v>1</v>
      </c>
      <c r="B58" s="68" t="s">
        <v>268</v>
      </c>
      <c r="C58" s="101">
        <v>23192</v>
      </c>
      <c r="D58" s="69" t="s">
        <v>260</v>
      </c>
      <c r="E58" s="64">
        <v>45</v>
      </c>
      <c r="F58" s="65">
        <v>2.8055555555555556E-2</v>
      </c>
      <c r="G58" s="29">
        <f>F58-$F$58</f>
        <v>0</v>
      </c>
    </row>
    <row r="59" spans="1:7" outlineLevel="1" x14ac:dyDescent="0.25">
      <c r="A59" s="63">
        <v>2</v>
      </c>
      <c r="B59" s="68" t="s">
        <v>267</v>
      </c>
      <c r="C59" s="101">
        <v>23191</v>
      </c>
      <c r="D59" s="69" t="s">
        <v>266</v>
      </c>
      <c r="E59" s="64">
        <v>43</v>
      </c>
      <c r="F59" s="65">
        <v>3.0613425925925929E-2</v>
      </c>
      <c r="G59" s="29">
        <f>F59-$F$58</f>
        <v>2.5578703703703735E-3</v>
      </c>
    </row>
    <row r="60" spans="1:7" outlineLevel="1" x14ac:dyDescent="0.25">
      <c r="A60" s="63">
        <v>3</v>
      </c>
      <c r="B60" s="68" t="s">
        <v>265</v>
      </c>
      <c r="C60" s="101">
        <v>22035</v>
      </c>
      <c r="D60" s="69" t="s">
        <v>218</v>
      </c>
      <c r="E60" s="64">
        <v>44</v>
      </c>
      <c r="F60" s="65">
        <v>3.1886574074074074E-2</v>
      </c>
      <c r="G60" s="29">
        <f>F60-$F$58</f>
        <v>3.8310185185185183E-3</v>
      </c>
    </row>
    <row r="61" spans="1:7" outlineLevel="1" x14ac:dyDescent="0.25">
      <c r="A61" s="63">
        <v>4</v>
      </c>
      <c r="B61" s="68" t="s">
        <v>264</v>
      </c>
      <c r="C61" s="101">
        <v>20281</v>
      </c>
      <c r="D61" s="69" t="s">
        <v>263</v>
      </c>
      <c r="E61" s="64">
        <v>51</v>
      </c>
      <c r="F61" s="65">
        <v>3.5509259259259261E-2</v>
      </c>
      <c r="G61" s="29">
        <f>F61-$F$58</f>
        <v>7.4537037037037054E-3</v>
      </c>
    </row>
    <row r="62" spans="1:7" outlineLevel="1" x14ac:dyDescent="0.25">
      <c r="A62" s="63">
        <v>5</v>
      </c>
      <c r="B62" s="68" t="s">
        <v>262</v>
      </c>
      <c r="C62" s="101">
        <v>23210</v>
      </c>
      <c r="D62" s="69" t="s">
        <v>260</v>
      </c>
      <c r="E62" s="64">
        <v>47</v>
      </c>
      <c r="F62" s="65">
        <v>3.5995370370370372E-2</v>
      </c>
      <c r="G62" s="29">
        <f>F62-$F$58</f>
        <v>7.9398148148148162E-3</v>
      </c>
    </row>
    <row r="63" spans="1:7" outlineLevel="1" x14ac:dyDescent="0.25">
      <c r="A63" s="63">
        <v>6</v>
      </c>
      <c r="B63" s="68" t="s">
        <v>261</v>
      </c>
      <c r="C63" s="101">
        <v>21523</v>
      </c>
      <c r="D63" s="69" t="s">
        <v>260</v>
      </c>
      <c r="E63" s="64">
        <v>46</v>
      </c>
      <c r="F63" s="65">
        <v>4.0706018518518523E-2</v>
      </c>
      <c r="G63" s="29">
        <f>F63-$F$58</f>
        <v>1.2650462962962968E-2</v>
      </c>
    </row>
    <row r="64" spans="1:7" outlineLevel="1" x14ac:dyDescent="0.25">
      <c r="A64" s="63"/>
      <c r="B64" s="68"/>
      <c r="C64" s="32"/>
      <c r="D64" s="69"/>
      <c r="E64" s="64"/>
      <c r="F64" s="65"/>
      <c r="G64" s="29">
        <f>F64-$F$58</f>
        <v>-2.8055555555555556E-2</v>
      </c>
    </row>
    <row r="65" spans="1:7" outlineLevel="1" x14ac:dyDescent="0.25">
      <c r="A65" s="63"/>
      <c r="B65" s="68"/>
      <c r="C65" s="32"/>
      <c r="D65" s="69"/>
      <c r="E65" s="64"/>
      <c r="F65" s="65"/>
      <c r="G65" s="29">
        <f>F65-$F$58</f>
        <v>-2.8055555555555556E-2</v>
      </c>
    </row>
    <row r="68" spans="1:7" ht="15.75" x14ac:dyDescent="0.25">
      <c r="A68" s="8"/>
      <c r="B68" s="12" t="s">
        <v>68</v>
      </c>
      <c r="C68" s="11"/>
      <c r="D68" s="13"/>
      <c r="E68" s="13"/>
      <c r="F68" s="14" t="s">
        <v>8</v>
      </c>
    </row>
    <row r="69" spans="1:7" ht="31.5" outlineLevel="1" x14ac:dyDescent="0.25">
      <c r="A69" s="103" t="s">
        <v>47</v>
      </c>
      <c r="B69" s="103" t="s">
        <v>2</v>
      </c>
      <c r="C69" s="104" t="s">
        <v>66</v>
      </c>
      <c r="D69" s="104" t="s">
        <v>4</v>
      </c>
      <c r="E69" s="103" t="s">
        <v>3</v>
      </c>
      <c r="F69" s="45" t="s">
        <v>57</v>
      </c>
      <c r="G69" s="102" t="s">
        <v>6</v>
      </c>
    </row>
    <row r="70" spans="1:7" outlineLevel="1" x14ac:dyDescent="0.25">
      <c r="A70" s="63">
        <v>1</v>
      </c>
      <c r="B70" s="68" t="s">
        <v>259</v>
      </c>
      <c r="C70" s="101">
        <v>23136</v>
      </c>
      <c r="D70" s="69" t="s">
        <v>258</v>
      </c>
      <c r="E70" s="64">
        <v>3</v>
      </c>
      <c r="F70" s="65">
        <v>3.5173611111111107E-2</v>
      </c>
      <c r="G70" s="29">
        <f>F70-$F$70</f>
        <v>0</v>
      </c>
    </row>
    <row r="71" spans="1:7" outlineLevel="1" x14ac:dyDescent="0.25">
      <c r="A71" s="63"/>
      <c r="B71" s="68"/>
      <c r="C71" s="32"/>
      <c r="D71" s="69"/>
      <c r="E71" s="64"/>
      <c r="F71" s="65"/>
      <c r="G71" s="29">
        <f>F71-$F$70</f>
        <v>-3.5173611111111107E-2</v>
      </c>
    </row>
    <row r="72" spans="1:7" outlineLevel="1" x14ac:dyDescent="0.25">
      <c r="A72" s="63"/>
      <c r="B72" s="68"/>
      <c r="C72" s="32"/>
      <c r="D72" s="69"/>
      <c r="E72" s="64"/>
      <c r="F72" s="65"/>
      <c r="G72" s="29">
        <f>F72-$F$70</f>
        <v>-3.5173611111111107E-2</v>
      </c>
    </row>
    <row r="73" spans="1:7" outlineLevel="1" x14ac:dyDescent="0.25"/>
    <row r="74" spans="1:7" outlineLevel="1" x14ac:dyDescent="0.25"/>
    <row r="75" spans="1:7" ht="15.75" outlineLevel="1" x14ac:dyDescent="0.25">
      <c r="A75" s="18"/>
      <c r="B75" s="13" t="s">
        <v>17</v>
      </c>
      <c r="C75" s="19"/>
      <c r="D75" s="19"/>
      <c r="E75" s="20" t="s">
        <v>257</v>
      </c>
    </row>
    <row r="76" spans="1:7" ht="15.75" outlineLevel="1" x14ac:dyDescent="0.25">
      <c r="A76" s="18"/>
      <c r="B76" s="13"/>
      <c r="C76" s="19"/>
      <c r="D76" s="19"/>
      <c r="E76" s="20"/>
    </row>
    <row r="77" spans="1:7" ht="15.75" outlineLevel="1" x14ac:dyDescent="0.25">
      <c r="B77" s="8" t="s">
        <v>18</v>
      </c>
      <c r="C77" s="8"/>
      <c r="D77" s="8"/>
      <c r="E77" s="22" t="s">
        <v>216</v>
      </c>
    </row>
    <row r="78" spans="1:7" outlineLevel="1" x14ac:dyDescent="0.25"/>
    <row r="79" spans="1:7" outlineLevel="1" x14ac:dyDescent="0.25"/>
    <row r="80" spans="1:7" outlineLevel="1" x14ac:dyDescent="0.25"/>
    <row r="81" outlineLevel="1" x14ac:dyDescent="0.25"/>
    <row r="82" outlineLevel="1" x14ac:dyDescent="0.25"/>
    <row r="83" outlineLevel="1" x14ac:dyDescent="0.25"/>
    <row r="84" outlineLevel="1" x14ac:dyDescent="0.25"/>
    <row r="85" outlineLevel="1" x14ac:dyDescent="0.25"/>
    <row r="86" outlineLevel="1" x14ac:dyDescent="0.25"/>
    <row r="87" outlineLevel="1" x14ac:dyDescent="0.25"/>
    <row r="88" outlineLevel="1" x14ac:dyDescent="0.25"/>
    <row r="89" outlineLevel="1" x14ac:dyDescent="0.25"/>
    <row r="93" outlineLevel="1" x14ac:dyDescent="0.25"/>
    <row r="94" outlineLevel="1" x14ac:dyDescent="0.25"/>
    <row r="95" outlineLevel="1" x14ac:dyDescent="0.25"/>
    <row r="96" outlineLevel="1" x14ac:dyDescent="0.25"/>
    <row r="97" outlineLevel="1" x14ac:dyDescent="0.25"/>
    <row r="98" outlineLevel="1" x14ac:dyDescent="0.25"/>
    <row r="99" outlineLevel="1" x14ac:dyDescent="0.25"/>
    <row r="100" outlineLevel="1" x14ac:dyDescent="0.25"/>
    <row r="101" outlineLevel="1" x14ac:dyDescent="0.25"/>
    <row r="102" outlineLevel="1" x14ac:dyDescent="0.25"/>
    <row r="103" outlineLevel="1" x14ac:dyDescent="0.25"/>
    <row r="104" outlineLevel="1" x14ac:dyDescent="0.25"/>
    <row r="105" outlineLevel="1" x14ac:dyDescent="0.25"/>
    <row r="109" outlineLevel="1" x14ac:dyDescent="0.25"/>
    <row r="110" outlineLevel="1" x14ac:dyDescent="0.25"/>
    <row r="111" outlineLevel="1" x14ac:dyDescent="0.25"/>
    <row r="112" outlineLevel="1" x14ac:dyDescent="0.25"/>
    <row r="113" outlineLevel="1" x14ac:dyDescent="0.25"/>
    <row r="114" outlineLevel="1" x14ac:dyDescent="0.25"/>
    <row r="115" outlineLevel="1" x14ac:dyDescent="0.25"/>
    <row r="116" outlineLevel="1" x14ac:dyDescent="0.25"/>
    <row r="117" outlineLevel="1" x14ac:dyDescent="0.25"/>
    <row r="118" outlineLevel="1" x14ac:dyDescent="0.25"/>
    <row r="119" outlineLevel="1" x14ac:dyDescent="0.25"/>
    <row r="120" outlineLevel="1" x14ac:dyDescent="0.25"/>
    <row r="121" outlineLevel="1" x14ac:dyDescent="0.25"/>
    <row r="122" outlineLevel="1" x14ac:dyDescent="0.25"/>
    <row r="123" outlineLevel="1" x14ac:dyDescent="0.25"/>
    <row r="124" outlineLevel="1" x14ac:dyDescent="0.25"/>
    <row r="125" outlineLevel="1" x14ac:dyDescent="0.25"/>
    <row r="129" outlineLevel="1" x14ac:dyDescent="0.25"/>
    <row r="130" outlineLevel="1" x14ac:dyDescent="0.25"/>
    <row r="131" outlineLevel="1" x14ac:dyDescent="0.25"/>
    <row r="132" outlineLevel="1" x14ac:dyDescent="0.25"/>
    <row r="133" outlineLevel="1" x14ac:dyDescent="0.25"/>
    <row r="134" outlineLevel="1" x14ac:dyDescent="0.25"/>
    <row r="135" outlineLevel="1" x14ac:dyDescent="0.25"/>
    <row r="136" outlineLevel="1" x14ac:dyDescent="0.25"/>
    <row r="137" outlineLevel="1" x14ac:dyDescent="0.25"/>
    <row r="138" outlineLevel="1" x14ac:dyDescent="0.25"/>
    <row r="139" outlineLevel="1" x14ac:dyDescent="0.25"/>
    <row r="140" outlineLevel="1" x14ac:dyDescent="0.25"/>
    <row r="141" outlineLevel="1" x14ac:dyDescent="0.25"/>
    <row r="142" outlineLevel="1" x14ac:dyDescent="0.25"/>
    <row r="143" outlineLevel="1" x14ac:dyDescent="0.25"/>
    <row r="144" outlineLevel="1" x14ac:dyDescent="0.25"/>
    <row r="145" outlineLevel="1" x14ac:dyDescent="0.25"/>
    <row r="146" outlineLevel="1" x14ac:dyDescent="0.25"/>
  </sheetData>
  <mergeCells count="7">
    <mergeCell ref="A9:G9"/>
    <mergeCell ref="A6:G6"/>
    <mergeCell ref="A1:G1"/>
    <mergeCell ref="A2:G2"/>
    <mergeCell ref="A4:G4"/>
    <mergeCell ref="A5:G5"/>
    <mergeCell ref="A8:G8"/>
  </mergeCells>
  <pageMargins left="0.70866141732283472" right="0.51181102362204722" top="0.55118110236220474" bottom="0.55118110236220474" header="0" footer="0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34" workbookViewId="0">
      <selection activeCell="B59" sqref="B59"/>
    </sheetView>
  </sheetViews>
  <sheetFormatPr defaultRowHeight="15" x14ac:dyDescent="0.25"/>
  <cols>
    <col min="1" max="1" width="4.7109375" customWidth="1"/>
    <col min="2" max="2" width="25.140625" customWidth="1"/>
    <col min="3" max="3" width="10.140625" bestFit="1" customWidth="1"/>
    <col min="4" max="4" width="16.85546875" customWidth="1"/>
    <col min="5" max="5" width="7.5703125" customWidth="1"/>
    <col min="6" max="6" width="10.28515625" customWidth="1"/>
    <col min="7" max="7" width="10.7109375" customWidth="1"/>
  </cols>
  <sheetData>
    <row r="1" spans="1:7" ht="15.75" x14ac:dyDescent="0.25">
      <c r="A1" s="87" t="s">
        <v>51</v>
      </c>
      <c r="B1" s="88"/>
      <c r="C1" s="88"/>
      <c r="D1" s="88"/>
      <c r="E1" s="88"/>
      <c r="F1" s="88"/>
      <c r="G1" s="89"/>
    </row>
    <row r="2" spans="1:7" ht="12" customHeight="1" x14ac:dyDescent="0.25">
      <c r="A2" s="90" t="s">
        <v>10</v>
      </c>
      <c r="B2" s="91"/>
      <c r="C2" s="91"/>
      <c r="D2" s="91"/>
      <c r="E2" s="91"/>
      <c r="F2" s="91"/>
      <c r="G2" s="92"/>
    </row>
    <row r="3" spans="1:7" ht="11.25" customHeight="1" x14ac:dyDescent="0.25">
      <c r="A3" s="23"/>
      <c r="B3" s="24"/>
      <c r="C3" s="24"/>
      <c r="D3" s="24"/>
      <c r="E3" s="24"/>
      <c r="F3" s="24"/>
      <c r="G3" s="27"/>
    </row>
    <row r="4" spans="1:7" ht="14.25" customHeight="1" x14ac:dyDescent="0.3">
      <c r="A4" s="93" t="s">
        <v>130</v>
      </c>
      <c r="B4" s="94"/>
      <c r="C4" s="94"/>
      <c r="D4" s="94"/>
      <c r="E4" s="94"/>
      <c r="F4" s="94"/>
      <c r="G4" s="95"/>
    </row>
    <row r="5" spans="1:7" ht="16.5" customHeight="1" x14ac:dyDescent="0.3">
      <c r="A5" s="96" t="s">
        <v>11</v>
      </c>
      <c r="B5" s="97"/>
      <c r="C5" s="97"/>
      <c r="D5" s="97"/>
      <c r="E5" s="97"/>
      <c r="F5" s="97"/>
      <c r="G5" s="98"/>
    </row>
    <row r="6" spans="1:7" ht="16.5" customHeight="1" x14ac:dyDescent="0.3">
      <c r="A6" s="96"/>
      <c r="B6" s="97"/>
      <c r="C6" s="97"/>
      <c r="D6" s="97"/>
      <c r="E6" s="97"/>
      <c r="F6" s="97"/>
      <c r="G6" s="98"/>
    </row>
    <row r="7" spans="1:7" ht="13.5" customHeight="1" thickBot="1" x14ac:dyDescent="0.3">
      <c r="A7" s="25"/>
      <c r="B7" s="26"/>
      <c r="C7" s="26"/>
      <c r="D7" s="26"/>
      <c r="E7" s="26"/>
      <c r="F7" s="26"/>
      <c r="G7" s="28"/>
    </row>
    <row r="8" spans="1:7" ht="15.75" x14ac:dyDescent="0.25">
      <c r="A8" s="100" t="s">
        <v>20</v>
      </c>
      <c r="B8" s="100"/>
      <c r="C8" s="100"/>
      <c r="D8" s="100"/>
      <c r="E8" s="100"/>
      <c r="F8" s="100"/>
      <c r="G8" s="100"/>
    </row>
    <row r="9" spans="1:7" ht="15.75" x14ac:dyDescent="0.25">
      <c r="A9" s="99" t="s">
        <v>40</v>
      </c>
      <c r="B9" s="99"/>
      <c r="C9" s="99"/>
      <c r="D9" s="99"/>
      <c r="E9" s="99"/>
      <c r="F9" s="99"/>
      <c r="G9" s="99"/>
    </row>
    <row r="10" spans="1:7" ht="15.75" x14ac:dyDescent="0.25">
      <c r="A10" s="8"/>
      <c r="B10" s="8"/>
      <c r="C10" s="8"/>
      <c r="D10" s="8"/>
      <c r="E10" s="8"/>
      <c r="F10" s="8"/>
    </row>
    <row r="11" spans="1:7" ht="15.75" x14ac:dyDescent="0.25">
      <c r="A11" s="1" t="s">
        <v>12</v>
      </c>
      <c r="B11" s="7"/>
      <c r="C11" s="9"/>
      <c r="D11" s="9"/>
      <c r="E11" s="9"/>
      <c r="G11" s="33" t="s">
        <v>256</v>
      </c>
    </row>
    <row r="12" spans="1:7" ht="15.75" x14ac:dyDescent="0.25">
      <c r="A12" s="9" t="s">
        <v>0</v>
      </c>
      <c r="B12" s="9"/>
      <c r="C12" s="10" t="s">
        <v>13</v>
      </c>
      <c r="D12" s="9" t="s">
        <v>7</v>
      </c>
      <c r="E12" s="9"/>
      <c r="G12" s="34" t="s">
        <v>74</v>
      </c>
    </row>
    <row r="13" spans="1:7" ht="15.75" x14ac:dyDescent="0.25">
      <c r="A13" s="9" t="s">
        <v>1</v>
      </c>
      <c r="B13" s="9"/>
      <c r="C13" s="10" t="s">
        <v>48</v>
      </c>
      <c r="D13" s="9"/>
      <c r="E13" s="9"/>
      <c r="G13" s="34"/>
    </row>
    <row r="14" spans="1:7" ht="15.75" x14ac:dyDescent="0.25">
      <c r="A14" s="9"/>
      <c r="B14" s="9"/>
      <c r="C14" s="9"/>
      <c r="D14" s="9"/>
      <c r="E14" s="9"/>
      <c r="F14" s="9"/>
    </row>
    <row r="15" spans="1:7" ht="15.75" x14ac:dyDescent="0.25">
      <c r="A15" s="11"/>
      <c r="B15" s="12" t="s">
        <v>69</v>
      </c>
      <c r="C15" s="11"/>
      <c r="D15" s="13"/>
      <c r="E15" s="13"/>
      <c r="F15" s="14" t="s">
        <v>41</v>
      </c>
    </row>
    <row r="16" spans="1:7" ht="31.5" x14ac:dyDescent="0.25">
      <c r="A16" s="103" t="s">
        <v>47</v>
      </c>
      <c r="B16" s="103" t="s">
        <v>2</v>
      </c>
      <c r="C16" s="104" t="s">
        <v>66</v>
      </c>
      <c r="D16" s="104" t="s">
        <v>4</v>
      </c>
      <c r="E16" s="103" t="s">
        <v>3</v>
      </c>
      <c r="F16" s="45" t="s">
        <v>57</v>
      </c>
      <c r="G16" s="102" t="s">
        <v>6</v>
      </c>
    </row>
    <row r="17" spans="1:9" x14ac:dyDescent="0.25">
      <c r="A17" s="63">
        <v>1</v>
      </c>
      <c r="B17" s="53" t="s">
        <v>322</v>
      </c>
      <c r="C17" s="74">
        <v>34749</v>
      </c>
      <c r="D17" s="55" t="s">
        <v>52</v>
      </c>
      <c r="E17" s="64">
        <v>119</v>
      </c>
      <c r="F17" s="67">
        <v>4.8877314814814811E-2</v>
      </c>
      <c r="G17" s="29">
        <f>F17-$F$17</f>
        <v>0</v>
      </c>
    </row>
    <row r="18" spans="1:9" x14ac:dyDescent="0.25">
      <c r="A18" s="63">
        <v>2</v>
      </c>
      <c r="B18" s="59" t="s">
        <v>321</v>
      </c>
      <c r="C18" s="122">
        <v>33634</v>
      </c>
      <c r="D18" s="59" t="s">
        <v>320</v>
      </c>
      <c r="E18" s="63">
        <v>112</v>
      </c>
      <c r="F18" s="67">
        <v>5.7418981481481481E-2</v>
      </c>
      <c r="G18" s="52">
        <f>F18-$F$17</f>
        <v>8.5416666666666696E-3</v>
      </c>
    </row>
    <row r="19" spans="1:9" x14ac:dyDescent="0.25">
      <c r="A19" s="63">
        <v>3</v>
      </c>
      <c r="B19" s="53" t="s">
        <v>319</v>
      </c>
      <c r="C19" s="74">
        <v>33277</v>
      </c>
      <c r="D19" s="55" t="s">
        <v>218</v>
      </c>
      <c r="E19" s="64">
        <v>118</v>
      </c>
      <c r="F19" s="67">
        <v>6.7743055555555556E-2</v>
      </c>
      <c r="G19" s="29">
        <f>F19-$F$17</f>
        <v>1.8865740740740745E-2</v>
      </c>
    </row>
    <row r="20" spans="1:9" x14ac:dyDescent="0.25">
      <c r="A20" s="63"/>
      <c r="B20" s="53"/>
      <c r="C20" s="54"/>
      <c r="D20" s="55"/>
      <c r="E20" s="64"/>
      <c r="F20" s="67"/>
      <c r="G20" s="29">
        <f>F20-$F$17</f>
        <v>-4.8877314814814811E-2</v>
      </c>
    </row>
    <row r="21" spans="1:9" ht="15.75" x14ac:dyDescent="0.25">
      <c r="A21" s="13"/>
      <c r="B21" s="36"/>
      <c r="C21" s="37"/>
      <c r="D21" s="38"/>
      <c r="E21" s="39"/>
      <c r="F21" s="43"/>
      <c r="G21" s="44"/>
    </row>
    <row r="23" spans="1:9" ht="15.75" x14ac:dyDescent="0.25">
      <c r="A23" s="11"/>
      <c r="B23" s="12" t="s">
        <v>70</v>
      </c>
      <c r="C23" s="11"/>
      <c r="D23" s="13"/>
      <c r="E23" s="13"/>
      <c r="F23" s="14" t="s">
        <v>41</v>
      </c>
    </row>
    <row r="24" spans="1:9" ht="31.5" x14ac:dyDescent="0.25">
      <c r="A24" s="103" t="s">
        <v>47</v>
      </c>
      <c r="B24" s="103" t="s">
        <v>2</v>
      </c>
      <c r="C24" s="104" t="s">
        <v>66</v>
      </c>
      <c r="D24" s="104" t="s">
        <v>4</v>
      </c>
      <c r="E24" s="103" t="s">
        <v>3</v>
      </c>
      <c r="F24" s="45" t="s">
        <v>57</v>
      </c>
      <c r="G24" s="102" t="s">
        <v>6</v>
      </c>
    </row>
    <row r="25" spans="1:9" x14ac:dyDescent="0.25">
      <c r="A25" s="63">
        <v>1</v>
      </c>
      <c r="B25" s="53" t="s">
        <v>318</v>
      </c>
      <c r="C25" s="74">
        <v>25271</v>
      </c>
      <c r="D25" s="55" t="s">
        <v>317</v>
      </c>
      <c r="E25" s="64">
        <v>111</v>
      </c>
      <c r="F25" s="65">
        <v>5.1377314814814813E-2</v>
      </c>
      <c r="G25" s="29">
        <f>F25-$F$25</f>
        <v>0</v>
      </c>
      <c r="I25">
        <f>6</f>
        <v>6</v>
      </c>
    </row>
    <row r="26" spans="1:9" x14ac:dyDescent="0.25">
      <c r="A26" s="63">
        <v>2</v>
      </c>
      <c r="B26" s="53" t="s">
        <v>316</v>
      </c>
      <c r="C26" s="74">
        <v>26344</v>
      </c>
      <c r="D26" s="55" t="s">
        <v>81</v>
      </c>
      <c r="E26" s="64">
        <v>109</v>
      </c>
      <c r="F26" s="65">
        <v>5.1759259259259262E-2</v>
      </c>
      <c r="G26" s="29">
        <f>F26-$F$25</f>
        <v>3.8194444444444864E-4</v>
      </c>
      <c r="I26">
        <f>I25</f>
        <v>6</v>
      </c>
    </row>
    <row r="27" spans="1:9" x14ac:dyDescent="0.25">
      <c r="A27" s="63">
        <v>3</v>
      </c>
      <c r="B27" s="53" t="s">
        <v>315</v>
      </c>
      <c r="C27" s="74">
        <v>25671</v>
      </c>
      <c r="D27" s="55" t="s">
        <v>258</v>
      </c>
      <c r="E27" s="64">
        <v>116</v>
      </c>
      <c r="F27" s="65">
        <v>5.4756944444444448E-2</v>
      </c>
      <c r="G27" s="29">
        <f>F27-$F$25</f>
        <v>3.3796296296296352E-3</v>
      </c>
    </row>
    <row r="28" spans="1:9" x14ac:dyDescent="0.25">
      <c r="A28" s="63">
        <v>4</v>
      </c>
      <c r="B28" s="53" t="s">
        <v>314</v>
      </c>
      <c r="C28" s="74">
        <v>26262</v>
      </c>
      <c r="D28" s="55" t="s">
        <v>297</v>
      </c>
      <c r="E28" s="64">
        <v>104</v>
      </c>
      <c r="F28" s="65">
        <v>5.7048611111111112E-2</v>
      </c>
      <c r="G28" s="29">
        <f>F28-$F$25</f>
        <v>5.6712962962962993E-3</v>
      </c>
    </row>
    <row r="29" spans="1:9" x14ac:dyDescent="0.25">
      <c r="A29" s="63">
        <v>5</v>
      </c>
      <c r="B29" s="53" t="s">
        <v>313</v>
      </c>
      <c r="C29" s="74">
        <v>26950</v>
      </c>
      <c r="D29" s="55" t="s">
        <v>312</v>
      </c>
      <c r="E29" s="64">
        <v>106</v>
      </c>
      <c r="F29" s="65">
        <v>5.7430555555555561E-2</v>
      </c>
      <c r="G29" s="29">
        <f>F29-$F$25</f>
        <v>6.0532407407407479E-3</v>
      </c>
    </row>
    <row r="30" spans="1:9" x14ac:dyDescent="0.25">
      <c r="A30" s="63">
        <v>6</v>
      </c>
      <c r="B30" s="53" t="s">
        <v>311</v>
      </c>
      <c r="C30" s="74">
        <v>25651</v>
      </c>
      <c r="D30" s="55" t="s">
        <v>226</v>
      </c>
      <c r="E30" s="64">
        <v>115</v>
      </c>
      <c r="F30" s="65">
        <v>5.8125000000000003E-2</v>
      </c>
      <c r="G30" s="29">
        <f>F30-$F$25</f>
        <v>6.7476851851851899E-3</v>
      </c>
    </row>
    <row r="31" spans="1:9" x14ac:dyDescent="0.25">
      <c r="A31" s="63">
        <v>7</v>
      </c>
      <c r="B31" s="53" t="s">
        <v>310</v>
      </c>
      <c r="C31" s="74">
        <v>26631</v>
      </c>
      <c r="D31" s="55" t="s">
        <v>81</v>
      </c>
      <c r="E31" s="64">
        <v>113</v>
      </c>
      <c r="F31" s="65">
        <v>6.8460648148148159E-2</v>
      </c>
      <c r="G31" s="29">
        <f>F31-$F$25</f>
        <v>1.7083333333333346E-2</v>
      </c>
    </row>
    <row r="32" spans="1:9" x14ac:dyDescent="0.25">
      <c r="A32" s="63">
        <v>8</v>
      </c>
      <c r="B32" s="53" t="s">
        <v>309</v>
      </c>
      <c r="C32" s="74">
        <v>26221</v>
      </c>
      <c r="D32" s="55" t="s">
        <v>297</v>
      </c>
      <c r="E32" s="64">
        <v>101</v>
      </c>
      <c r="F32" s="65">
        <v>7.9537037037037031E-2</v>
      </c>
      <c r="G32" s="29">
        <f>F32-$F$25</f>
        <v>2.8159722222222218E-2</v>
      </c>
    </row>
    <row r="33" spans="1:7" x14ac:dyDescent="0.25">
      <c r="A33" s="63"/>
      <c r="B33" s="53"/>
      <c r="C33" s="54"/>
      <c r="D33" s="55"/>
      <c r="E33" s="64"/>
      <c r="F33" s="65"/>
      <c r="G33" s="29">
        <f>F33-$F$25</f>
        <v>-5.1377314814814813E-2</v>
      </c>
    </row>
    <row r="34" spans="1:7" ht="15.75" x14ac:dyDescent="0.25">
      <c r="A34" s="8"/>
      <c r="B34" s="8"/>
      <c r="C34" s="8"/>
      <c r="D34" s="8"/>
      <c r="E34" s="8"/>
      <c r="F34" s="8"/>
    </row>
    <row r="35" spans="1:7" ht="15.75" x14ac:dyDescent="0.25">
      <c r="A35" s="11"/>
      <c r="B35" s="12" t="s">
        <v>71</v>
      </c>
      <c r="C35" s="11"/>
      <c r="D35" s="13"/>
      <c r="E35" s="13"/>
      <c r="F35" s="14" t="s">
        <v>41</v>
      </c>
    </row>
    <row r="36" spans="1:7" ht="31.5" x14ac:dyDescent="0.25">
      <c r="A36" s="103" t="s">
        <v>47</v>
      </c>
      <c r="B36" s="103" t="s">
        <v>2</v>
      </c>
      <c r="C36" s="104" t="s">
        <v>66</v>
      </c>
      <c r="D36" s="104" t="s">
        <v>4</v>
      </c>
      <c r="E36" s="103" t="s">
        <v>3</v>
      </c>
      <c r="F36" s="45" t="s">
        <v>57</v>
      </c>
      <c r="G36" s="102" t="s">
        <v>6</v>
      </c>
    </row>
    <row r="37" spans="1:7" x14ac:dyDescent="0.25">
      <c r="A37" s="63">
        <v>1</v>
      </c>
      <c r="B37" s="53" t="s">
        <v>308</v>
      </c>
      <c r="C37" s="74">
        <v>24322</v>
      </c>
      <c r="D37" s="55" t="s">
        <v>300</v>
      </c>
      <c r="E37" s="64">
        <v>140</v>
      </c>
      <c r="F37" s="65">
        <v>5.4039351851851852E-2</v>
      </c>
      <c r="G37" s="29">
        <f>F37-$F$37</f>
        <v>0</v>
      </c>
    </row>
    <row r="38" spans="1:7" x14ac:dyDescent="0.25">
      <c r="A38" s="56">
        <v>2</v>
      </c>
      <c r="B38" s="61" t="s">
        <v>307</v>
      </c>
      <c r="C38" s="77">
        <v>23688</v>
      </c>
      <c r="D38" s="62" t="s">
        <v>306</v>
      </c>
      <c r="E38" s="57">
        <v>102</v>
      </c>
      <c r="F38" s="65">
        <v>5.4120370370370374E-2</v>
      </c>
      <c r="G38" s="29">
        <f>F38-$F$37</f>
        <v>8.1018518518521931E-5</v>
      </c>
    </row>
    <row r="39" spans="1:7" x14ac:dyDescent="0.25">
      <c r="A39" s="58">
        <v>3</v>
      </c>
      <c r="B39" s="59" t="s">
        <v>305</v>
      </c>
      <c r="C39" s="122">
        <v>19735</v>
      </c>
      <c r="D39" s="59" t="s">
        <v>304</v>
      </c>
      <c r="E39" s="58">
        <v>108</v>
      </c>
      <c r="F39" s="60">
        <v>5.8043981481481481E-2</v>
      </c>
      <c r="G39" s="29">
        <f>F39-$F$37</f>
        <v>4.0046296296296288E-3</v>
      </c>
    </row>
    <row r="40" spans="1:7" x14ac:dyDescent="0.25">
      <c r="A40" s="58">
        <v>4</v>
      </c>
      <c r="B40" s="59" t="s">
        <v>303</v>
      </c>
      <c r="C40" s="122">
        <v>23722</v>
      </c>
      <c r="D40" s="59" t="s">
        <v>281</v>
      </c>
      <c r="E40" s="58">
        <v>117</v>
      </c>
      <c r="F40" s="60">
        <v>6.1759259259259257E-2</v>
      </c>
      <c r="G40" s="29">
        <f>F40-$F$37</f>
        <v>7.7199074074074045E-3</v>
      </c>
    </row>
    <row r="41" spans="1:7" x14ac:dyDescent="0.25">
      <c r="A41" s="58">
        <v>5</v>
      </c>
      <c r="B41" s="59" t="s">
        <v>302</v>
      </c>
      <c r="C41" s="122">
        <v>22379</v>
      </c>
      <c r="D41" s="59" t="s">
        <v>297</v>
      </c>
      <c r="E41" s="58">
        <v>110</v>
      </c>
      <c r="F41" s="60">
        <v>6.1874999999999999E-2</v>
      </c>
      <c r="G41" s="29">
        <f>F41-$F$37</f>
        <v>7.8356481481481471E-3</v>
      </c>
    </row>
    <row r="42" spans="1:7" x14ac:dyDescent="0.25">
      <c r="A42" s="58">
        <v>6</v>
      </c>
      <c r="B42" s="59" t="s">
        <v>301</v>
      </c>
      <c r="C42" s="122">
        <v>24775</v>
      </c>
      <c r="D42" s="59" t="s">
        <v>300</v>
      </c>
      <c r="E42" s="58">
        <v>105</v>
      </c>
      <c r="F42" s="60">
        <v>6.2372685185185184E-2</v>
      </c>
      <c r="G42" s="29">
        <f>F42-$F$37</f>
        <v>8.3333333333333315E-3</v>
      </c>
    </row>
    <row r="43" spans="1:7" x14ac:dyDescent="0.25">
      <c r="A43" s="58">
        <v>7</v>
      </c>
      <c r="B43" s="59" t="s">
        <v>299</v>
      </c>
      <c r="C43" s="122">
        <v>21491</v>
      </c>
      <c r="D43" s="59" t="s">
        <v>119</v>
      </c>
      <c r="E43" s="58">
        <v>114</v>
      </c>
      <c r="F43" s="60">
        <v>6.2592592592592589E-2</v>
      </c>
      <c r="G43" s="29">
        <f>F43-$F$37</f>
        <v>8.5532407407407363E-3</v>
      </c>
    </row>
    <row r="44" spans="1:7" x14ac:dyDescent="0.25">
      <c r="A44" s="58">
        <v>8</v>
      </c>
      <c r="B44" s="53" t="s">
        <v>298</v>
      </c>
      <c r="C44" s="74">
        <v>20906</v>
      </c>
      <c r="D44" s="55" t="s">
        <v>297</v>
      </c>
      <c r="E44" s="66">
        <v>103</v>
      </c>
      <c r="F44" s="60">
        <v>6.3969907407407406E-2</v>
      </c>
      <c r="G44" s="29">
        <f>F44-$F$37</f>
        <v>9.9305555555555536E-3</v>
      </c>
    </row>
    <row r="45" spans="1:7" x14ac:dyDescent="0.25">
      <c r="A45" s="58">
        <v>9</v>
      </c>
      <c r="B45" s="59" t="s">
        <v>296</v>
      </c>
      <c r="C45" s="122">
        <v>22977</v>
      </c>
      <c r="D45" s="59" t="s">
        <v>81</v>
      </c>
      <c r="E45" s="58">
        <v>107</v>
      </c>
      <c r="F45" s="60">
        <v>7.9571759259259259E-2</v>
      </c>
      <c r="G45" s="29">
        <f>F45-$F$37</f>
        <v>2.5532407407407406E-2</v>
      </c>
    </row>
    <row r="46" spans="1:7" x14ac:dyDescent="0.25">
      <c r="A46" s="58"/>
      <c r="B46" s="59"/>
      <c r="C46" s="58"/>
      <c r="D46" s="59"/>
      <c r="E46" s="58"/>
      <c r="F46" s="60"/>
      <c r="G46" s="29">
        <f>F46-$F$37</f>
        <v>-5.4039351851851852E-2</v>
      </c>
    </row>
    <row r="47" spans="1:7" ht="15.75" x14ac:dyDescent="0.25">
      <c r="A47" s="19"/>
      <c r="B47" s="36"/>
      <c r="C47" s="37"/>
      <c r="D47" s="38"/>
      <c r="E47" s="39"/>
      <c r="F47" s="42"/>
      <c r="G47" s="41"/>
    </row>
    <row r="48" spans="1:7" ht="15.75" x14ac:dyDescent="0.25">
      <c r="A48" s="19"/>
      <c r="B48" s="36"/>
      <c r="C48" s="37"/>
      <c r="D48" s="38"/>
      <c r="E48" s="39"/>
      <c r="F48" s="42"/>
      <c r="G48" s="41"/>
    </row>
    <row r="49" spans="1:5" ht="15.75" x14ac:dyDescent="0.25">
      <c r="A49" s="18"/>
      <c r="B49" s="13" t="s">
        <v>17</v>
      </c>
      <c r="C49" s="19"/>
      <c r="D49" s="19"/>
      <c r="E49" s="20" t="s">
        <v>257</v>
      </c>
    </row>
    <row r="50" spans="1:5" ht="15.75" x14ac:dyDescent="0.25">
      <c r="A50" s="18"/>
      <c r="B50" s="13"/>
      <c r="C50" s="19"/>
      <c r="D50" s="19"/>
      <c r="E50" s="20"/>
    </row>
    <row r="51" spans="1:5" ht="15.75" x14ac:dyDescent="0.25">
      <c r="B51" s="8" t="s">
        <v>18</v>
      </c>
      <c r="C51" s="8"/>
      <c r="D51" s="8"/>
      <c r="E51" s="22" t="s">
        <v>216</v>
      </c>
    </row>
  </sheetData>
  <mergeCells count="7">
    <mergeCell ref="A9:G9"/>
    <mergeCell ref="A6:G6"/>
    <mergeCell ref="A1:G1"/>
    <mergeCell ref="A2:G2"/>
    <mergeCell ref="A4:G4"/>
    <mergeCell ref="A5:G5"/>
    <mergeCell ref="A8:G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34" workbookViewId="0">
      <selection activeCell="B24" sqref="B24"/>
    </sheetView>
  </sheetViews>
  <sheetFormatPr defaultRowHeight="15" outlineLevelRow="1" x14ac:dyDescent="0.25"/>
  <cols>
    <col min="1" max="1" width="8.5703125" customWidth="1"/>
    <col min="2" max="2" width="26" customWidth="1"/>
    <col min="3" max="3" width="10.42578125" customWidth="1"/>
    <col min="4" max="4" width="18.7109375" customWidth="1"/>
    <col min="5" max="5" width="8" customWidth="1"/>
    <col min="6" max="6" width="14.28515625" customWidth="1"/>
    <col min="7" max="7" width="9.85546875" customWidth="1"/>
  </cols>
  <sheetData>
    <row r="1" spans="1:10" ht="15" customHeight="1" x14ac:dyDescent="0.25">
      <c r="A1" s="87" t="s">
        <v>51</v>
      </c>
      <c r="B1" s="88"/>
      <c r="C1" s="88"/>
      <c r="D1" s="88"/>
      <c r="E1" s="88"/>
      <c r="F1" s="88"/>
      <c r="G1" s="89"/>
    </row>
    <row r="2" spans="1:10" ht="13.5" customHeight="1" x14ac:dyDescent="0.25">
      <c r="A2" s="90" t="s">
        <v>10</v>
      </c>
      <c r="B2" s="91"/>
      <c r="C2" s="91"/>
      <c r="D2" s="91"/>
      <c r="E2" s="91"/>
      <c r="F2" s="91"/>
      <c r="G2" s="92"/>
    </row>
    <row r="3" spans="1:10" ht="9" customHeight="1" x14ac:dyDescent="0.25">
      <c r="A3" s="23"/>
      <c r="B3" s="24"/>
      <c r="C3" s="24"/>
      <c r="D3" s="24"/>
      <c r="E3" s="24"/>
      <c r="F3" s="24"/>
      <c r="G3" s="27"/>
    </row>
    <row r="4" spans="1:10" ht="14.25" customHeight="1" x14ac:dyDescent="0.3">
      <c r="A4" s="93" t="s">
        <v>130</v>
      </c>
      <c r="B4" s="94"/>
      <c r="C4" s="94"/>
      <c r="D4" s="94"/>
      <c r="E4" s="94"/>
      <c r="F4" s="94"/>
      <c r="G4" s="95"/>
    </row>
    <row r="5" spans="1:10" ht="17.25" customHeight="1" x14ac:dyDescent="0.3">
      <c r="A5" s="96" t="s">
        <v>11</v>
      </c>
      <c r="B5" s="97"/>
      <c r="C5" s="97"/>
      <c r="D5" s="97"/>
      <c r="E5" s="97"/>
      <c r="F5" s="97"/>
      <c r="G5" s="98"/>
    </row>
    <row r="6" spans="1:10" ht="17.25" customHeight="1" thickBot="1" x14ac:dyDescent="0.35">
      <c r="A6" s="96"/>
      <c r="B6" s="97"/>
      <c r="C6" s="97"/>
      <c r="D6" s="97"/>
      <c r="E6" s="97"/>
      <c r="F6" s="97"/>
      <c r="G6" s="98"/>
    </row>
    <row r="7" spans="1:10" ht="15.75" x14ac:dyDescent="0.25">
      <c r="A7" s="100" t="s">
        <v>20</v>
      </c>
      <c r="B7" s="100"/>
      <c r="C7" s="100"/>
      <c r="D7" s="100"/>
      <c r="E7" s="100"/>
      <c r="F7" s="100"/>
      <c r="G7" s="100"/>
    </row>
    <row r="8" spans="1:10" ht="15.75" x14ac:dyDescent="0.25">
      <c r="A8" s="99" t="s">
        <v>19</v>
      </c>
      <c r="B8" s="99"/>
      <c r="C8" s="99"/>
      <c r="D8" s="99"/>
      <c r="E8" s="99"/>
      <c r="F8" s="99"/>
      <c r="G8" s="99"/>
    </row>
    <row r="9" spans="1:10" ht="13.5" customHeight="1" x14ac:dyDescent="0.25">
      <c r="A9" s="8"/>
      <c r="B9" s="8"/>
      <c r="C9" s="8"/>
      <c r="D9" s="8"/>
      <c r="E9" s="8"/>
      <c r="F9" s="8"/>
    </row>
    <row r="10" spans="1:10" ht="15.75" x14ac:dyDescent="0.25">
      <c r="A10" s="1" t="s">
        <v>12</v>
      </c>
      <c r="B10" s="7"/>
      <c r="C10" s="9"/>
      <c r="D10" s="9"/>
      <c r="E10" s="9"/>
      <c r="G10" s="33" t="s">
        <v>72</v>
      </c>
    </row>
    <row r="11" spans="1:10" ht="15.75" x14ac:dyDescent="0.25">
      <c r="A11" s="9" t="s">
        <v>0</v>
      </c>
      <c r="B11" s="9"/>
      <c r="C11" s="10" t="s">
        <v>36</v>
      </c>
      <c r="D11" s="9" t="s">
        <v>7</v>
      </c>
      <c r="E11" s="9"/>
      <c r="G11" s="34" t="s">
        <v>74</v>
      </c>
    </row>
    <row r="12" spans="1:10" ht="15.75" x14ac:dyDescent="0.25">
      <c r="A12" s="9" t="s">
        <v>1</v>
      </c>
      <c r="B12" s="9"/>
      <c r="C12" s="10" t="s">
        <v>46</v>
      </c>
      <c r="D12" s="9"/>
      <c r="E12" s="9"/>
      <c r="G12" s="34"/>
    </row>
    <row r="13" spans="1:10" ht="15.75" x14ac:dyDescent="0.25">
      <c r="A13" s="9"/>
      <c r="B13" s="9"/>
      <c r="C13" s="9"/>
      <c r="D13" s="9"/>
      <c r="E13" s="9"/>
      <c r="F13" s="9"/>
      <c r="I13" s="40"/>
      <c r="J13" s="41"/>
    </row>
    <row r="14" spans="1:10" ht="15.75" x14ac:dyDescent="0.25">
      <c r="A14" s="11"/>
      <c r="B14" s="12" t="s">
        <v>14</v>
      </c>
      <c r="C14" s="11"/>
      <c r="D14" s="8"/>
      <c r="E14" s="13"/>
      <c r="F14" s="14" t="s">
        <v>16</v>
      </c>
      <c r="G14" s="75"/>
    </row>
    <row r="15" spans="1:10" ht="47.25" outlineLevel="1" x14ac:dyDescent="0.25">
      <c r="A15" s="30" t="s">
        <v>47</v>
      </c>
      <c r="B15" s="30" t="s">
        <v>2</v>
      </c>
      <c r="C15" s="51" t="s">
        <v>85</v>
      </c>
      <c r="D15" s="45" t="s">
        <v>45</v>
      </c>
      <c r="E15" s="30" t="s">
        <v>3</v>
      </c>
      <c r="F15" s="51" t="s">
        <v>56</v>
      </c>
      <c r="G15" s="31" t="s">
        <v>6</v>
      </c>
    </row>
    <row r="16" spans="1:10" outlineLevel="1" x14ac:dyDescent="0.25">
      <c r="A16" s="63">
        <v>1</v>
      </c>
      <c r="B16" s="53" t="s">
        <v>170</v>
      </c>
      <c r="C16" s="74">
        <v>40494</v>
      </c>
      <c r="D16" s="55" t="s">
        <v>81</v>
      </c>
      <c r="E16" s="64">
        <v>25</v>
      </c>
      <c r="F16" s="70">
        <v>4.7037037037037034E-4</v>
      </c>
      <c r="G16" s="73">
        <f t="shared" ref="G16:G43" si="0">F16-$F$16</f>
        <v>0</v>
      </c>
    </row>
    <row r="17" spans="1:7" outlineLevel="1" x14ac:dyDescent="0.25">
      <c r="A17" s="63">
        <v>2</v>
      </c>
      <c r="B17" s="53" t="s">
        <v>149</v>
      </c>
      <c r="C17" s="74">
        <v>40541</v>
      </c>
      <c r="D17" s="55" t="s">
        <v>81</v>
      </c>
      <c r="E17" s="64">
        <v>6</v>
      </c>
      <c r="F17" s="70">
        <v>5.0347222222222221E-4</v>
      </c>
      <c r="G17" s="73">
        <f t="shared" si="0"/>
        <v>3.3101851851851868E-5</v>
      </c>
    </row>
    <row r="18" spans="1:7" outlineLevel="1" x14ac:dyDescent="0.25">
      <c r="A18" s="63">
        <v>3</v>
      </c>
      <c r="B18" s="53" t="s">
        <v>165</v>
      </c>
      <c r="C18" s="74">
        <v>40630</v>
      </c>
      <c r="D18" s="55" t="s">
        <v>81</v>
      </c>
      <c r="E18" s="64">
        <v>22</v>
      </c>
      <c r="F18" s="70">
        <v>5.0902777777777773E-4</v>
      </c>
      <c r="G18" s="73">
        <f t="shared" si="0"/>
        <v>3.865740740740739E-5</v>
      </c>
    </row>
    <row r="19" spans="1:7" outlineLevel="1" x14ac:dyDescent="0.25">
      <c r="A19" s="63">
        <f>A18+1</f>
        <v>4</v>
      </c>
      <c r="B19" s="53" t="s">
        <v>151</v>
      </c>
      <c r="C19" s="74">
        <v>41203</v>
      </c>
      <c r="D19" s="55" t="s">
        <v>117</v>
      </c>
      <c r="E19" s="64">
        <v>11</v>
      </c>
      <c r="F19" s="70">
        <v>5.1377314814814818E-4</v>
      </c>
      <c r="G19" s="73">
        <f t="shared" si="0"/>
        <v>4.340277777777784E-5</v>
      </c>
    </row>
    <row r="20" spans="1:7" outlineLevel="1" x14ac:dyDescent="0.25">
      <c r="A20" s="63">
        <f t="shared" ref="A20:A42" si="1">A19+1</f>
        <v>5</v>
      </c>
      <c r="B20" s="53" t="s">
        <v>160</v>
      </c>
      <c r="C20" s="74">
        <v>40907</v>
      </c>
      <c r="D20" s="55" t="s">
        <v>81</v>
      </c>
      <c r="E20" s="64">
        <v>49</v>
      </c>
      <c r="F20" s="70">
        <v>5.2662037037037033E-4</v>
      </c>
      <c r="G20" s="73">
        <f t="shared" si="0"/>
        <v>5.6249999999999985E-5</v>
      </c>
    </row>
    <row r="21" spans="1:7" outlineLevel="1" x14ac:dyDescent="0.25">
      <c r="A21" s="63">
        <f t="shared" si="1"/>
        <v>6</v>
      </c>
      <c r="B21" s="53" t="s">
        <v>150</v>
      </c>
      <c r="C21" s="74">
        <v>40700</v>
      </c>
      <c r="D21" s="55" t="s">
        <v>81</v>
      </c>
      <c r="E21" s="64">
        <v>9</v>
      </c>
      <c r="F21" s="70">
        <v>5.3067129629629634E-4</v>
      </c>
      <c r="G21" s="73">
        <f t="shared" si="0"/>
        <v>6.0300925925925995E-5</v>
      </c>
    </row>
    <row r="22" spans="1:7" outlineLevel="1" x14ac:dyDescent="0.25">
      <c r="A22" s="63">
        <f t="shared" si="1"/>
        <v>7</v>
      </c>
      <c r="B22" s="53" t="s">
        <v>159</v>
      </c>
      <c r="C22" s="74">
        <v>41297</v>
      </c>
      <c r="D22" s="55" t="s">
        <v>81</v>
      </c>
      <c r="E22" s="64">
        <v>48</v>
      </c>
      <c r="F22" s="70">
        <v>5.4444444444444451E-4</v>
      </c>
      <c r="G22" s="73">
        <f t="shared" si="0"/>
        <v>7.4074074074074168E-5</v>
      </c>
    </row>
    <row r="23" spans="1:7" outlineLevel="1" x14ac:dyDescent="0.25">
      <c r="A23" s="63">
        <f t="shared" si="1"/>
        <v>8</v>
      </c>
      <c r="B23" s="53" t="s">
        <v>163</v>
      </c>
      <c r="C23" s="54">
        <v>2011</v>
      </c>
      <c r="D23" s="55" t="s">
        <v>81</v>
      </c>
      <c r="E23" s="64">
        <v>19</v>
      </c>
      <c r="F23" s="70">
        <v>5.4907407407407411E-4</v>
      </c>
      <c r="G23" s="73">
        <f t="shared" si="0"/>
        <v>7.870370370370377E-5</v>
      </c>
    </row>
    <row r="24" spans="1:7" outlineLevel="1" x14ac:dyDescent="0.25">
      <c r="A24" s="63">
        <f t="shared" si="1"/>
        <v>9</v>
      </c>
      <c r="B24" s="53" t="s">
        <v>169</v>
      </c>
      <c r="C24" s="74">
        <v>40626</v>
      </c>
      <c r="D24" s="55" t="s">
        <v>81</v>
      </c>
      <c r="E24" s="86">
        <v>23</v>
      </c>
      <c r="F24" s="70">
        <v>5.4907407407407411E-4</v>
      </c>
      <c r="G24" s="73">
        <f t="shared" si="0"/>
        <v>7.870370370370377E-5</v>
      </c>
    </row>
    <row r="25" spans="1:7" outlineLevel="1" x14ac:dyDescent="0.25">
      <c r="A25" s="63">
        <f t="shared" si="1"/>
        <v>10</v>
      </c>
      <c r="B25" s="53" t="s">
        <v>155</v>
      </c>
      <c r="C25" s="54">
        <v>2011</v>
      </c>
      <c r="D25" s="55" t="s">
        <v>125</v>
      </c>
      <c r="E25" s="64">
        <v>15</v>
      </c>
      <c r="F25" s="70">
        <v>5.5289351851851853E-4</v>
      </c>
      <c r="G25" s="73">
        <f t="shared" si="0"/>
        <v>8.2523148148148191E-5</v>
      </c>
    </row>
    <row r="26" spans="1:7" outlineLevel="1" x14ac:dyDescent="0.25">
      <c r="A26" s="63">
        <f t="shared" si="1"/>
        <v>11</v>
      </c>
      <c r="B26" s="53" t="s">
        <v>154</v>
      </c>
      <c r="C26" s="54">
        <v>2010</v>
      </c>
      <c r="D26" s="55" t="s">
        <v>125</v>
      </c>
      <c r="E26" s="64">
        <v>14</v>
      </c>
      <c r="F26" s="70">
        <v>5.5729166666666666E-4</v>
      </c>
      <c r="G26" s="73">
        <f t="shared" si="0"/>
        <v>8.6921296296296312E-5</v>
      </c>
    </row>
    <row r="27" spans="1:7" outlineLevel="1" x14ac:dyDescent="0.25">
      <c r="A27" s="63">
        <f t="shared" si="1"/>
        <v>12</v>
      </c>
      <c r="B27" s="53" t="s">
        <v>152</v>
      </c>
      <c r="C27" s="74">
        <v>40752</v>
      </c>
      <c r="D27" s="55" t="s">
        <v>153</v>
      </c>
      <c r="E27" s="64">
        <v>12</v>
      </c>
      <c r="F27" s="70">
        <v>5.6226851851851848E-4</v>
      </c>
      <c r="G27" s="73">
        <f t="shared" si="0"/>
        <v>9.1898148148148134E-5</v>
      </c>
    </row>
    <row r="28" spans="1:7" outlineLevel="1" x14ac:dyDescent="0.25">
      <c r="A28" s="63">
        <f t="shared" si="1"/>
        <v>13</v>
      </c>
      <c r="B28" s="53" t="s">
        <v>136</v>
      </c>
      <c r="C28" s="74">
        <v>40512</v>
      </c>
      <c r="D28" s="55" t="s">
        <v>81</v>
      </c>
      <c r="E28" s="64">
        <v>29</v>
      </c>
      <c r="F28" s="70">
        <v>5.8923611111111102E-4</v>
      </c>
      <c r="G28" s="73">
        <f t="shared" si="0"/>
        <v>1.1886574074074067E-4</v>
      </c>
    </row>
    <row r="29" spans="1:7" outlineLevel="1" x14ac:dyDescent="0.25">
      <c r="A29" s="63">
        <f t="shared" si="1"/>
        <v>14</v>
      </c>
      <c r="B29" s="53" t="s">
        <v>148</v>
      </c>
      <c r="C29" s="74">
        <v>41216</v>
      </c>
      <c r="D29" s="55" t="s">
        <v>81</v>
      </c>
      <c r="E29" s="64">
        <v>5</v>
      </c>
      <c r="F29" s="70">
        <v>5.9027777777777778E-4</v>
      </c>
      <c r="G29" s="73">
        <f t="shared" si="0"/>
        <v>1.1990740740740744E-4</v>
      </c>
    </row>
    <row r="30" spans="1:7" outlineLevel="1" x14ac:dyDescent="0.25">
      <c r="A30" s="63">
        <f t="shared" si="1"/>
        <v>15</v>
      </c>
      <c r="B30" s="53" t="s">
        <v>171</v>
      </c>
      <c r="C30" s="74">
        <v>41110</v>
      </c>
      <c r="D30" s="55" t="s">
        <v>81</v>
      </c>
      <c r="E30" s="64">
        <v>26</v>
      </c>
      <c r="F30" s="70">
        <v>5.9664351851851849E-4</v>
      </c>
      <c r="G30" s="73">
        <f t="shared" si="0"/>
        <v>1.2627314814814814E-4</v>
      </c>
    </row>
    <row r="31" spans="1:7" outlineLevel="1" x14ac:dyDescent="0.25">
      <c r="A31" s="63">
        <f t="shared" si="1"/>
        <v>16</v>
      </c>
      <c r="B31" s="53" t="s">
        <v>167</v>
      </c>
      <c r="C31" s="74">
        <v>41167</v>
      </c>
      <c r="D31" s="55" t="s">
        <v>168</v>
      </c>
      <c r="E31" s="86">
        <v>24</v>
      </c>
      <c r="F31" s="70">
        <v>6.0011574074074069E-4</v>
      </c>
      <c r="G31" s="73">
        <f t="shared" si="0"/>
        <v>1.2974537037037034E-4</v>
      </c>
    </row>
    <row r="32" spans="1:7" outlineLevel="1" x14ac:dyDescent="0.25">
      <c r="A32" s="63">
        <f t="shared" si="1"/>
        <v>17</v>
      </c>
      <c r="B32" s="53" t="s">
        <v>173</v>
      </c>
      <c r="C32" s="74">
        <v>41307</v>
      </c>
      <c r="D32" s="55" t="s">
        <v>81</v>
      </c>
      <c r="E32" s="64">
        <v>42</v>
      </c>
      <c r="F32" s="70">
        <v>6.3541666666666662E-4</v>
      </c>
      <c r="G32" s="73">
        <f t="shared" si="0"/>
        <v>1.6504629629629627E-4</v>
      </c>
    </row>
    <row r="33" spans="1:7" outlineLevel="1" x14ac:dyDescent="0.25">
      <c r="A33" s="63">
        <f t="shared" si="1"/>
        <v>18</v>
      </c>
      <c r="B33" s="53" t="s">
        <v>161</v>
      </c>
      <c r="C33" s="74">
        <v>41059</v>
      </c>
      <c r="D33" s="55" t="s">
        <v>101</v>
      </c>
      <c r="E33" s="64">
        <v>17</v>
      </c>
      <c r="F33" s="70">
        <v>6.6979166666666663E-4</v>
      </c>
      <c r="G33" s="73">
        <f t="shared" si="0"/>
        <v>1.9942129629629628E-4</v>
      </c>
    </row>
    <row r="34" spans="1:7" outlineLevel="1" x14ac:dyDescent="0.25">
      <c r="A34" s="63">
        <f t="shared" si="1"/>
        <v>19</v>
      </c>
      <c r="B34" s="53" t="s">
        <v>158</v>
      </c>
      <c r="C34" s="74">
        <v>41259</v>
      </c>
      <c r="D34" s="55" t="s">
        <v>81</v>
      </c>
      <c r="E34" s="64">
        <v>47</v>
      </c>
      <c r="F34" s="70">
        <v>7.0543981481481488E-4</v>
      </c>
      <c r="G34" s="73">
        <f t="shared" si="0"/>
        <v>2.3506944444444454E-4</v>
      </c>
    </row>
    <row r="35" spans="1:7" outlineLevel="1" x14ac:dyDescent="0.25">
      <c r="A35" s="63">
        <f t="shared" si="1"/>
        <v>20</v>
      </c>
      <c r="B35" s="53" t="s">
        <v>166</v>
      </c>
      <c r="C35" s="74">
        <v>41175</v>
      </c>
      <c r="D35" s="55" t="s">
        <v>81</v>
      </c>
      <c r="E35" s="64">
        <v>21</v>
      </c>
      <c r="F35" s="70">
        <v>7.193287037037038E-4</v>
      </c>
      <c r="G35" s="73">
        <f t="shared" si="0"/>
        <v>2.4895833333333345E-4</v>
      </c>
    </row>
    <row r="36" spans="1:7" outlineLevel="1" x14ac:dyDescent="0.25">
      <c r="A36" s="63">
        <f t="shared" si="1"/>
        <v>21</v>
      </c>
      <c r="B36" s="53" t="s">
        <v>174</v>
      </c>
      <c r="C36" s="74">
        <v>41733</v>
      </c>
      <c r="D36" s="55" t="s">
        <v>81</v>
      </c>
      <c r="E36" s="64">
        <v>43</v>
      </c>
      <c r="F36" s="70">
        <v>7.5451388888888888E-4</v>
      </c>
      <c r="G36" s="73">
        <f t="shared" si="0"/>
        <v>2.8414351851851853E-4</v>
      </c>
    </row>
    <row r="37" spans="1:7" outlineLevel="1" x14ac:dyDescent="0.25">
      <c r="A37" s="63">
        <f t="shared" si="1"/>
        <v>22</v>
      </c>
      <c r="B37" s="53" t="s">
        <v>156</v>
      </c>
      <c r="C37" s="74">
        <v>41293</v>
      </c>
      <c r="D37" s="55" t="s">
        <v>81</v>
      </c>
      <c r="E37" s="64">
        <v>44</v>
      </c>
      <c r="F37" s="70">
        <v>7.9131944444444443E-4</v>
      </c>
      <c r="G37" s="73">
        <f t="shared" si="0"/>
        <v>3.2094907407407408E-4</v>
      </c>
    </row>
    <row r="38" spans="1:7" outlineLevel="1" x14ac:dyDescent="0.25">
      <c r="A38" s="63">
        <f t="shared" si="1"/>
        <v>23</v>
      </c>
      <c r="B38" s="53" t="s">
        <v>183</v>
      </c>
      <c r="C38" s="74">
        <v>41206</v>
      </c>
      <c r="D38" s="55" t="s">
        <v>81</v>
      </c>
      <c r="E38" s="64">
        <v>164</v>
      </c>
      <c r="F38" s="70">
        <v>8.0717592592592592E-4</v>
      </c>
      <c r="G38" s="73">
        <f t="shared" si="0"/>
        <v>3.3680555555555558E-4</v>
      </c>
    </row>
    <row r="39" spans="1:7" outlineLevel="1" x14ac:dyDescent="0.25">
      <c r="A39" s="63">
        <f t="shared" si="1"/>
        <v>24</v>
      </c>
      <c r="B39" s="53" t="s">
        <v>172</v>
      </c>
      <c r="C39" s="74">
        <v>41645</v>
      </c>
      <c r="D39" s="55" t="s">
        <v>81</v>
      </c>
      <c r="E39" s="64">
        <v>28</v>
      </c>
      <c r="F39" s="70">
        <v>8.5312500000000004E-4</v>
      </c>
      <c r="G39" s="73">
        <f t="shared" si="0"/>
        <v>3.827546296296297E-4</v>
      </c>
    </row>
    <row r="40" spans="1:7" outlineLevel="1" x14ac:dyDescent="0.25">
      <c r="A40" s="63">
        <f t="shared" si="1"/>
        <v>25</v>
      </c>
      <c r="B40" s="53" t="s">
        <v>162</v>
      </c>
      <c r="C40" s="74">
        <v>41554</v>
      </c>
      <c r="D40" s="55" t="s">
        <v>101</v>
      </c>
      <c r="E40" s="64">
        <v>18</v>
      </c>
      <c r="F40" s="70">
        <v>8.8113425925925913E-4</v>
      </c>
      <c r="G40" s="73">
        <f t="shared" si="0"/>
        <v>4.1076388888888879E-4</v>
      </c>
    </row>
    <row r="41" spans="1:7" outlineLevel="1" x14ac:dyDescent="0.25">
      <c r="A41" s="63">
        <f t="shared" si="1"/>
        <v>26</v>
      </c>
      <c r="B41" s="53" t="s">
        <v>157</v>
      </c>
      <c r="C41" s="74">
        <v>41259</v>
      </c>
      <c r="D41" s="55" t="s">
        <v>81</v>
      </c>
      <c r="E41" s="64">
        <v>45</v>
      </c>
      <c r="F41" s="70">
        <v>1.1312500000000001E-3</v>
      </c>
      <c r="G41" s="73">
        <f t="shared" si="0"/>
        <v>6.6087962962962975E-4</v>
      </c>
    </row>
    <row r="42" spans="1:7" outlineLevel="1" x14ac:dyDescent="0.25">
      <c r="A42" s="63">
        <f t="shared" si="1"/>
        <v>27</v>
      </c>
      <c r="B42" s="53" t="s">
        <v>184</v>
      </c>
      <c r="C42" s="74">
        <v>42193</v>
      </c>
      <c r="D42" s="55" t="s">
        <v>81</v>
      </c>
      <c r="E42" s="64">
        <v>162</v>
      </c>
      <c r="F42" s="70">
        <v>1.159375E-3</v>
      </c>
      <c r="G42" s="73">
        <f t="shared" si="0"/>
        <v>6.8900462962962969E-4</v>
      </c>
    </row>
    <row r="43" spans="1:7" outlineLevel="1" x14ac:dyDescent="0.25">
      <c r="A43" s="63"/>
      <c r="B43" s="53" t="s">
        <v>164</v>
      </c>
      <c r="C43" s="54">
        <v>2011</v>
      </c>
      <c r="D43" s="55" t="s">
        <v>81</v>
      </c>
      <c r="E43" s="64">
        <v>20</v>
      </c>
      <c r="F43" s="70" t="s">
        <v>214</v>
      </c>
      <c r="G43" s="73" t="e">
        <f t="shared" si="0"/>
        <v>#VALUE!</v>
      </c>
    </row>
    <row r="44" spans="1:7" ht="15.75" x14ac:dyDescent="0.25">
      <c r="A44" s="19"/>
      <c r="B44" s="36"/>
      <c r="C44" s="37"/>
      <c r="D44" s="38"/>
      <c r="E44" s="39"/>
      <c r="F44" s="40"/>
      <c r="G44" s="41"/>
    </row>
    <row r="45" spans="1:7" ht="15.75" x14ac:dyDescent="0.25">
      <c r="A45" s="8"/>
      <c r="B45" s="16" t="s">
        <v>15</v>
      </c>
      <c r="C45" s="15"/>
      <c r="D45" s="8"/>
      <c r="E45" s="8"/>
      <c r="F45" s="17" t="s">
        <v>16</v>
      </c>
      <c r="G45" s="75"/>
    </row>
    <row r="46" spans="1:7" ht="47.25" hidden="1" outlineLevel="1" x14ac:dyDescent="0.25">
      <c r="A46" s="30" t="s">
        <v>47</v>
      </c>
      <c r="B46" s="30" t="s">
        <v>2</v>
      </c>
      <c r="C46" s="51" t="s">
        <v>85</v>
      </c>
      <c r="D46" s="45" t="s">
        <v>45</v>
      </c>
      <c r="E46" s="30" t="s">
        <v>3</v>
      </c>
      <c r="F46" s="51" t="s">
        <v>56</v>
      </c>
      <c r="G46" s="31" t="s">
        <v>6</v>
      </c>
    </row>
    <row r="47" spans="1:7" hidden="1" outlineLevel="1" x14ac:dyDescent="0.25">
      <c r="A47" s="63">
        <v>1</v>
      </c>
      <c r="B47" s="53" t="s">
        <v>180</v>
      </c>
      <c r="C47" s="74">
        <v>40840</v>
      </c>
      <c r="D47" s="55" t="s">
        <v>127</v>
      </c>
      <c r="E47" s="64">
        <v>16</v>
      </c>
      <c r="F47" s="70">
        <v>5.2083333333333333E-4</v>
      </c>
      <c r="G47" s="73">
        <f t="shared" ref="G47:G56" si="2">F47-$F$47</f>
        <v>0</v>
      </c>
    </row>
    <row r="48" spans="1:7" hidden="1" outlineLevel="1" x14ac:dyDescent="0.25">
      <c r="A48" s="63">
        <f>A47+1</f>
        <v>2</v>
      </c>
      <c r="B48" s="53" t="s">
        <v>177</v>
      </c>
      <c r="C48" s="74">
        <v>41116</v>
      </c>
      <c r="D48" s="55" t="s">
        <v>81</v>
      </c>
      <c r="E48" s="64">
        <v>8</v>
      </c>
      <c r="F48" s="70">
        <v>5.3240740740740744E-4</v>
      </c>
      <c r="G48" s="73">
        <f t="shared" si="2"/>
        <v>1.1574074074074112E-5</v>
      </c>
    </row>
    <row r="49" spans="1:8" hidden="1" outlineLevel="1" x14ac:dyDescent="0.25">
      <c r="A49" s="63">
        <f t="shared" ref="A49:A56" si="3">A48+1</f>
        <v>3</v>
      </c>
      <c r="B49" s="53" t="s">
        <v>175</v>
      </c>
      <c r="C49" s="74">
        <v>40862</v>
      </c>
      <c r="D49" s="55" t="s">
        <v>81</v>
      </c>
      <c r="E49" s="64">
        <v>163</v>
      </c>
      <c r="F49" s="70">
        <v>5.4398148148148144E-4</v>
      </c>
      <c r="G49" s="73">
        <f t="shared" si="2"/>
        <v>2.3148148148148117E-5</v>
      </c>
    </row>
    <row r="50" spans="1:8" hidden="1" outlineLevel="1" x14ac:dyDescent="0.25">
      <c r="A50" s="63">
        <f t="shared" si="3"/>
        <v>4</v>
      </c>
      <c r="B50" s="53" t="s">
        <v>176</v>
      </c>
      <c r="C50" s="74">
        <v>40644</v>
      </c>
      <c r="D50" s="55" t="s">
        <v>81</v>
      </c>
      <c r="E50" s="64">
        <v>7</v>
      </c>
      <c r="F50" s="70">
        <v>5.6712962962962956E-4</v>
      </c>
      <c r="G50" s="73">
        <f t="shared" si="2"/>
        <v>4.6296296296296233E-5</v>
      </c>
    </row>
    <row r="51" spans="1:8" hidden="1" outlineLevel="1" x14ac:dyDescent="0.25">
      <c r="A51" s="63">
        <f t="shared" si="3"/>
        <v>5</v>
      </c>
      <c r="B51" s="53" t="s">
        <v>182</v>
      </c>
      <c r="C51" s="74">
        <v>41504</v>
      </c>
      <c r="D51" s="55" t="s">
        <v>81</v>
      </c>
      <c r="E51" s="64">
        <v>41</v>
      </c>
      <c r="F51" s="70">
        <v>5.7870370370370378E-4</v>
      </c>
      <c r="G51" s="73">
        <f t="shared" si="2"/>
        <v>5.7870370370370454E-5</v>
      </c>
    </row>
    <row r="52" spans="1:8" hidden="1" outlineLevel="1" x14ac:dyDescent="0.25">
      <c r="A52" s="63">
        <f t="shared" si="3"/>
        <v>6</v>
      </c>
      <c r="B52" s="53" t="s">
        <v>186</v>
      </c>
      <c r="C52" s="74">
        <v>41130</v>
      </c>
      <c r="D52" s="55" t="s">
        <v>81</v>
      </c>
      <c r="E52" s="64">
        <v>160</v>
      </c>
      <c r="F52" s="70">
        <v>5.9027777777777778E-4</v>
      </c>
      <c r="G52" s="73">
        <f t="shared" si="2"/>
        <v>6.9444444444444458E-5</v>
      </c>
    </row>
    <row r="53" spans="1:8" hidden="1" outlineLevel="1" x14ac:dyDescent="0.25">
      <c r="A53" s="63">
        <f t="shared" si="3"/>
        <v>7</v>
      </c>
      <c r="B53" s="53" t="s">
        <v>178</v>
      </c>
      <c r="C53" s="74">
        <v>41489</v>
      </c>
      <c r="D53" s="55" t="s">
        <v>117</v>
      </c>
      <c r="E53" s="64">
        <v>10</v>
      </c>
      <c r="F53" s="70">
        <v>6.134259259259259E-4</v>
      </c>
      <c r="G53" s="73">
        <f t="shared" si="2"/>
        <v>9.2592592592592574E-5</v>
      </c>
    </row>
    <row r="54" spans="1:8" hidden="1" outlineLevel="1" x14ac:dyDescent="0.25">
      <c r="A54" s="63">
        <f t="shared" si="3"/>
        <v>8</v>
      </c>
      <c r="B54" s="53" t="s">
        <v>179</v>
      </c>
      <c r="C54" s="74">
        <v>41544</v>
      </c>
      <c r="D54" s="55" t="s">
        <v>81</v>
      </c>
      <c r="E54" s="64">
        <v>13</v>
      </c>
      <c r="F54" s="70">
        <v>6.2500000000000001E-4</v>
      </c>
      <c r="G54" s="73">
        <f t="shared" si="2"/>
        <v>1.0416666666666669E-4</v>
      </c>
    </row>
    <row r="55" spans="1:8" hidden="1" outlineLevel="1" x14ac:dyDescent="0.25">
      <c r="A55" s="63">
        <f t="shared" si="3"/>
        <v>9</v>
      </c>
      <c r="B55" s="53" t="s">
        <v>181</v>
      </c>
      <c r="C55" s="74">
        <v>41880</v>
      </c>
      <c r="D55" s="55" t="s">
        <v>81</v>
      </c>
      <c r="E55" s="64">
        <v>40</v>
      </c>
      <c r="F55" s="70">
        <v>8.3333333333333339E-4</v>
      </c>
      <c r="G55" s="73">
        <f t="shared" si="2"/>
        <v>3.1250000000000006E-4</v>
      </c>
    </row>
    <row r="56" spans="1:8" hidden="1" outlineLevel="1" x14ac:dyDescent="0.25">
      <c r="A56" s="63">
        <f t="shared" si="3"/>
        <v>10</v>
      </c>
      <c r="B56" s="53" t="s">
        <v>185</v>
      </c>
      <c r="C56" s="74">
        <v>42796</v>
      </c>
      <c r="D56" s="55" t="s">
        <v>81</v>
      </c>
      <c r="E56" s="64">
        <v>46</v>
      </c>
      <c r="F56" s="70">
        <v>9.9537037037037042E-4</v>
      </c>
      <c r="G56" s="73">
        <f t="shared" si="2"/>
        <v>4.7453703703703709E-4</v>
      </c>
    </row>
    <row r="57" spans="1:8" ht="15.75" collapsed="1" x14ac:dyDescent="0.25">
      <c r="A57" s="8"/>
      <c r="B57" s="8"/>
      <c r="C57" s="8"/>
      <c r="D57" s="8"/>
      <c r="E57" s="8"/>
      <c r="F57" s="8"/>
      <c r="G57" s="2"/>
      <c r="H57" s="2"/>
    </row>
    <row r="58" spans="1:8" ht="15.75" x14ac:dyDescent="0.25">
      <c r="A58" s="18"/>
      <c r="B58" s="13" t="s">
        <v>17</v>
      </c>
      <c r="C58" s="19"/>
      <c r="D58" s="19"/>
      <c r="E58" s="20" t="s">
        <v>73</v>
      </c>
      <c r="F58" s="21"/>
      <c r="H58" s="2"/>
    </row>
    <row r="59" spans="1:8" ht="15.75" x14ac:dyDescent="0.25">
      <c r="A59" s="18"/>
      <c r="B59" s="13"/>
      <c r="C59" s="19"/>
      <c r="D59" s="19"/>
      <c r="E59" s="20"/>
      <c r="F59" s="21"/>
      <c r="H59" s="2"/>
    </row>
    <row r="60" spans="1:8" ht="15.75" x14ac:dyDescent="0.25">
      <c r="B60" s="8" t="s">
        <v>18</v>
      </c>
      <c r="C60" s="8"/>
      <c r="D60" s="8"/>
      <c r="E60" s="22" t="s">
        <v>75</v>
      </c>
      <c r="F60" s="8"/>
      <c r="H60" s="2"/>
    </row>
    <row r="75" spans="1:6" ht="18.75" x14ac:dyDescent="0.4">
      <c r="A75" s="3"/>
      <c r="B75" s="4"/>
      <c r="C75" s="3"/>
      <c r="D75" s="5"/>
      <c r="E75" s="6"/>
      <c r="F75" s="3"/>
    </row>
  </sheetData>
  <autoFilter ref="A15:G43">
    <sortState ref="A17:G47">
      <sortCondition ref="F16:F47"/>
    </sortState>
  </autoFilter>
  <sortState ref="A49:G58">
    <sortCondition ref="F48"/>
  </sortState>
  <mergeCells count="7">
    <mergeCell ref="A1:G1"/>
    <mergeCell ref="A2:G2"/>
    <mergeCell ref="A4:G4"/>
    <mergeCell ref="A5:G5"/>
    <mergeCell ref="A8:G8"/>
    <mergeCell ref="A7:G7"/>
    <mergeCell ref="A6:G6"/>
  </mergeCells>
  <phoneticPr fontId="26" type="noConversion"/>
  <pageMargins left="0.31496062992125984" right="0.11811023622047245" top="0.39370078740157483" bottom="0.39370078740157483" header="0" footer="0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opLeftCell="A89" workbookViewId="0">
      <selection activeCell="B24" sqref="B24"/>
    </sheetView>
  </sheetViews>
  <sheetFormatPr defaultRowHeight="15" outlineLevelRow="1" x14ac:dyDescent="0.25"/>
  <cols>
    <col min="1" max="1" width="10.28515625" customWidth="1"/>
    <col min="2" max="2" width="24.28515625" customWidth="1"/>
    <col min="3" max="3" width="11.85546875" customWidth="1"/>
    <col min="4" max="4" width="17.7109375" customWidth="1"/>
    <col min="5" max="5" width="7.28515625" customWidth="1"/>
    <col min="6" max="6" width="10.140625" customWidth="1"/>
    <col min="7" max="7" width="14.140625" style="48" customWidth="1"/>
  </cols>
  <sheetData>
    <row r="1" spans="1:9" ht="15.75" x14ac:dyDescent="0.25">
      <c r="A1" s="87" t="s">
        <v>51</v>
      </c>
      <c r="B1" s="88"/>
      <c r="C1" s="88"/>
      <c r="D1" s="88"/>
      <c r="E1" s="88"/>
      <c r="F1" s="88"/>
      <c r="G1" s="89"/>
    </row>
    <row r="2" spans="1:9" ht="15.75" x14ac:dyDescent="0.25">
      <c r="A2" s="90" t="s">
        <v>10</v>
      </c>
      <c r="B2" s="91"/>
      <c r="C2" s="91"/>
      <c r="D2" s="91"/>
      <c r="E2" s="91"/>
      <c r="F2" s="91"/>
      <c r="G2" s="92"/>
    </row>
    <row r="3" spans="1:9" ht="11.25" customHeight="1" x14ac:dyDescent="0.25">
      <c r="A3" s="23"/>
      <c r="B3" s="24"/>
      <c r="C3" s="24"/>
      <c r="D3" s="24"/>
      <c r="E3" s="24"/>
      <c r="F3" s="24"/>
      <c r="G3" s="46"/>
    </row>
    <row r="4" spans="1:9" ht="18.75" x14ac:dyDescent="0.3">
      <c r="A4" s="93" t="s">
        <v>130</v>
      </c>
      <c r="B4" s="94"/>
      <c r="C4" s="94"/>
      <c r="D4" s="94"/>
      <c r="E4" s="94"/>
      <c r="F4" s="94"/>
      <c r="G4" s="95"/>
    </row>
    <row r="5" spans="1:9" ht="18.75" x14ac:dyDescent="0.3">
      <c r="A5" s="96" t="s">
        <v>11</v>
      </c>
      <c r="B5" s="97"/>
      <c r="C5" s="97"/>
      <c r="D5" s="97"/>
      <c r="E5" s="97"/>
      <c r="F5" s="97"/>
      <c r="G5" s="98"/>
    </row>
    <row r="6" spans="1:9" ht="18.75" x14ac:dyDescent="0.3">
      <c r="A6" s="96"/>
      <c r="B6" s="97"/>
      <c r="C6" s="97"/>
      <c r="D6" s="97"/>
      <c r="E6" s="97"/>
      <c r="F6" s="97"/>
      <c r="G6" s="98"/>
    </row>
    <row r="7" spans="1:9" ht="9.75" customHeight="1" thickBot="1" x14ac:dyDescent="0.3">
      <c r="A7" s="25"/>
      <c r="B7" s="26"/>
      <c r="C7" s="26"/>
      <c r="D7" s="26"/>
      <c r="E7" s="26"/>
      <c r="F7" s="26"/>
      <c r="G7" s="47"/>
    </row>
    <row r="8" spans="1:9" ht="15.75" x14ac:dyDescent="0.25">
      <c r="A8" s="100" t="s">
        <v>20</v>
      </c>
      <c r="B8" s="100"/>
      <c r="C8" s="100"/>
      <c r="D8" s="100"/>
      <c r="E8" s="100"/>
      <c r="F8" s="100"/>
      <c r="G8" s="100"/>
    </row>
    <row r="9" spans="1:9" ht="15.75" x14ac:dyDescent="0.25">
      <c r="A9" s="99" t="s">
        <v>55</v>
      </c>
      <c r="B9" s="99"/>
      <c r="C9" s="99"/>
      <c r="D9" s="99"/>
      <c r="E9" s="99"/>
      <c r="F9" s="99"/>
      <c r="G9" s="99"/>
    </row>
    <row r="10" spans="1:9" ht="15.75" x14ac:dyDescent="0.25">
      <c r="A10" s="8"/>
      <c r="B10" s="8"/>
      <c r="C10" s="8"/>
      <c r="D10" s="8"/>
      <c r="E10" s="8"/>
      <c r="F10" s="8"/>
    </row>
    <row r="11" spans="1:9" ht="15.75" x14ac:dyDescent="0.25">
      <c r="A11" s="1" t="s">
        <v>12</v>
      </c>
      <c r="B11" s="7"/>
      <c r="C11" s="9"/>
      <c r="D11" s="9"/>
      <c r="E11" s="9"/>
      <c r="G11" s="33" t="s">
        <v>72</v>
      </c>
    </row>
    <row r="12" spans="1:9" ht="15.75" x14ac:dyDescent="0.25">
      <c r="A12" s="9" t="s">
        <v>0</v>
      </c>
      <c r="B12" s="9"/>
      <c r="C12" s="10" t="s">
        <v>5</v>
      </c>
      <c r="D12" s="9" t="s">
        <v>7</v>
      </c>
      <c r="E12" s="9"/>
      <c r="G12" s="34" t="s">
        <v>74</v>
      </c>
    </row>
    <row r="13" spans="1:9" ht="15.75" x14ac:dyDescent="0.25">
      <c r="A13" s="9" t="s">
        <v>1</v>
      </c>
      <c r="B13" s="9"/>
      <c r="C13" s="10" t="s">
        <v>9</v>
      </c>
      <c r="D13" s="9"/>
      <c r="E13" s="9"/>
      <c r="G13" s="34"/>
      <c r="I13" s="40"/>
    </row>
    <row r="14" spans="1:9" ht="15.75" x14ac:dyDescent="0.25">
      <c r="A14" s="9"/>
      <c r="B14" s="9"/>
      <c r="C14" s="9"/>
      <c r="D14" s="9"/>
      <c r="E14" s="9"/>
      <c r="F14" s="9"/>
    </row>
    <row r="15" spans="1:9" ht="15.75" x14ac:dyDescent="0.25">
      <c r="A15" s="79"/>
      <c r="B15" s="80" t="s">
        <v>21</v>
      </c>
      <c r="C15" s="79"/>
      <c r="D15" s="81"/>
      <c r="E15" s="81"/>
      <c r="F15" s="14" t="s">
        <v>54</v>
      </c>
      <c r="G15" s="84"/>
    </row>
    <row r="16" spans="1:9" ht="31.5" hidden="1" outlineLevel="1" x14ac:dyDescent="0.25">
      <c r="A16" s="30" t="s">
        <v>47</v>
      </c>
      <c r="B16" s="30" t="s">
        <v>2</v>
      </c>
      <c r="C16" s="51" t="s">
        <v>85</v>
      </c>
      <c r="D16" s="82" t="s">
        <v>45</v>
      </c>
      <c r="E16" s="30" t="s">
        <v>3</v>
      </c>
      <c r="F16" s="51" t="s">
        <v>56</v>
      </c>
      <c r="G16" s="83" t="s">
        <v>6</v>
      </c>
    </row>
    <row r="17" spans="1:7" hidden="1" outlineLevel="1" x14ac:dyDescent="0.25">
      <c r="A17" s="63">
        <v>1</v>
      </c>
      <c r="B17" s="85" t="s">
        <v>146</v>
      </c>
      <c r="C17" s="54">
        <v>2010</v>
      </c>
      <c r="D17" s="55" t="s">
        <v>147</v>
      </c>
      <c r="E17" s="64">
        <v>33</v>
      </c>
      <c r="F17" s="70">
        <v>2.6504629629629632E-5</v>
      </c>
      <c r="G17" s="73">
        <f>F17-$F$17</f>
        <v>0</v>
      </c>
    </row>
    <row r="18" spans="1:7" hidden="1" outlineLevel="1" x14ac:dyDescent="0.25">
      <c r="A18" s="63">
        <v>2</v>
      </c>
      <c r="B18" s="85" t="s">
        <v>188</v>
      </c>
      <c r="C18" s="54">
        <v>2010</v>
      </c>
      <c r="D18" s="55" t="s">
        <v>147</v>
      </c>
      <c r="E18" s="64">
        <v>35</v>
      </c>
      <c r="F18" s="70">
        <v>3.5648148148148149E-5</v>
      </c>
      <c r="G18" s="73">
        <f>F18-$F$17</f>
        <v>9.1435185185185174E-6</v>
      </c>
    </row>
    <row r="19" spans="1:7" hidden="1" outlineLevel="1" x14ac:dyDescent="0.25">
      <c r="A19" s="63"/>
      <c r="B19" s="85" t="s">
        <v>187</v>
      </c>
      <c r="C19" s="54">
        <v>2010</v>
      </c>
      <c r="D19" s="55" t="s">
        <v>147</v>
      </c>
      <c r="E19" s="64">
        <v>34</v>
      </c>
      <c r="F19" s="70"/>
      <c r="G19" s="73">
        <f>F19-$F$17</f>
        <v>-2.6504629629629632E-5</v>
      </c>
    </row>
    <row r="20" spans="1:7" hidden="1" outlineLevel="1" x14ac:dyDescent="0.25">
      <c r="A20" s="63"/>
      <c r="B20" s="85" t="s">
        <v>189</v>
      </c>
      <c r="C20" s="54">
        <v>2010</v>
      </c>
      <c r="D20" s="55" t="s">
        <v>147</v>
      </c>
      <c r="E20" s="64">
        <v>36</v>
      </c>
      <c r="F20" s="70"/>
      <c r="G20" s="73">
        <f>F20-$F$17</f>
        <v>-2.6504629629629632E-5</v>
      </c>
    </row>
    <row r="21" spans="1:7" ht="15.75" collapsed="1" x14ac:dyDescent="0.25">
      <c r="A21" s="19"/>
      <c r="B21" s="36"/>
      <c r="C21" s="37"/>
      <c r="D21" s="38"/>
      <c r="E21" s="39"/>
      <c r="F21" s="40"/>
      <c r="G21" s="50"/>
    </row>
    <row r="22" spans="1:7" ht="15.75" x14ac:dyDescent="0.25">
      <c r="A22" s="8"/>
      <c r="B22" s="16" t="s">
        <v>22</v>
      </c>
      <c r="C22" s="15"/>
      <c r="D22" s="8"/>
      <c r="E22" s="8"/>
      <c r="F22" s="17" t="s">
        <v>54</v>
      </c>
      <c r="G22" s="72"/>
    </row>
    <row r="23" spans="1:7" ht="31.5" hidden="1" outlineLevel="1" x14ac:dyDescent="0.25">
      <c r="A23" s="30" t="s">
        <v>47</v>
      </c>
      <c r="B23" s="30" t="s">
        <v>2</v>
      </c>
      <c r="C23" s="51" t="s">
        <v>142</v>
      </c>
      <c r="D23" s="35" t="s">
        <v>45</v>
      </c>
      <c r="E23" s="30" t="s">
        <v>3</v>
      </c>
      <c r="F23" s="51" t="s">
        <v>56</v>
      </c>
      <c r="G23" s="49" t="s">
        <v>6</v>
      </c>
    </row>
    <row r="24" spans="1:7" hidden="1" outlineLevel="1" x14ac:dyDescent="0.25">
      <c r="A24" s="63">
        <v>1</v>
      </c>
      <c r="B24" s="53" t="s">
        <v>143</v>
      </c>
      <c r="C24" s="54">
        <v>2010</v>
      </c>
      <c r="D24" s="55" t="s">
        <v>81</v>
      </c>
      <c r="E24" s="64">
        <v>37</v>
      </c>
      <c r="F24" s="70">
        <v>2.7199074074074076E-5</v>
      </c>
      <c r="G24" s="73">
        <f>F24-$F$24</f>
        <v>0</v>
      </c>
    </row>
    <row r="25" spans="1:7" hidden="1" outlineLevel="1" x14ac:dyDescent="0.25">
      <c r="A25" s="63">
        <f>A24+1</f>
        <v>2</v>
      </c>
      <c r="B25" s="53" t="s">
        <v>144</v>
      </c>
      <c r="C25" s="54">
        <v>2010</v>
      </c>
      <c r="D25" s="55" t="s">
        <v>81</v>
      </c>
      <c r="E25" s="64">
        <v>38</v>
      </c>
      <c r="F25" s="70">
        <v>2.7546296296296292E-5</v>
      </c>
      <c r="G25" s="73">
        <f>F25-$F$24</f>
        <v>3.4722222222221673E-7</v>
      </c>
    </row>
    <row r="26" spans="1:7" hidden="1" outlineLevel="1" x14ac:dyDescent="0.25">
      <c r="A26" s="63">
        <f t="shared" ref="A26:A27" si="0">A25+1</f>
        <v>3</v>
      </c>
      <c r="B26" s="53" t="s">
        <v>141</v>
      </c>
      <c r="C26" s="74">
        <v>40436</v>
      </c>
      <c r="D26" s="55" t="s">
        <v>125</v>
      </c>
      <c r="E26" s="64">
        <v>32</v>
      </c>
      <c r="F26" s="70">
        <v>2.8472222222222223E-5</v>
      </c>
      <c r="G26" s="73">
        <f>F26-$F$24</f>
        <v>1.2731481481481472E-6</v>
      </c>
    </row>
    <row r="27" spans="1:7" hidden="1" outlineLevel="1" x14ac:dyDescent="0.25">
      <c r="A27" s="63">
        <f t="shared" si="0"/>
        <v>4</v>
      </c>
      <c r="B27" s="53" t="s">
        <v>145</v>
      </c>
      <c r="C27" s="54">
        <v>2010</v>
      </c>
      <c r="D27" s="55" t="s">
        <v>101</v>
      </c>
      <c r="E27" s="64">
        <v>39</v>
      </c>
      <c r="F27" s="70">
        <v>3.4837962962962962E-5</v>
      </c>
      <c r="G27" s="73">
        <f>F27-$F$24</f>
        <v>7.6388888888888867E-6</v>
      </c>
    </row>
    <row r="28" spans="1:7" ht="15.75" collapsed="1" x14ac:dyDescent="0.25">
      <c r="A28" s="19"/>
      <c r="B28" s="36"/>
      <c r="C28" s="37"/>
      <c r="D28" s="38"/>
      <c r="E28" s="39"/>
      <c r="F28" s="40"/>
      <c r="G28" s="50"/>
    </row>
    <row r="29" spans="1:7" ht="15.75" x14ac:dyDescent="0.25">
      <c r="A29" s="11"/>
      <c r="B29" s="12" t="s">
        <v>23</v>
      </c>
      <c r="C29" s="11"/>
      <c r="D29" s="13"/>
      <c r="E29" s="13"/>
      <c r="F29" s="14" t="s">
        <v>54</v>
      </c>
      <c r="G29" s="72"/>
    </row>
    <row r="30" spans="1:7" ht="31.5" hidden="1" outlineLevel="1" x14ac:dyDescent="0.25">
      <c r="A30" s="30" t="s">
        <v>47</v>
      </c>
      <c r="B30" s="30" t="s">
        <v>2</v>
      </c>
      <c r="C30" s="51" t="s">
        <v>85</v>
      </c>
      <c r="D30" s="35" t="s">
        <v>45</v>
      </c>
      <c r="E30" s="30" t="s">
        <v>3</v>
      </c>
      <c r="F30" s="51" t="s">
        <v>56</v>
      </c>
      <c r="G30" s="49" t="s">
        <v>6</v>
      </c>
    </row>
    <row r="31" spans="1:7" hidden="1" outlineLevel="1" x14ac:dyDescent="0.25">
      <c r="A31" s="63">
        <v>1</v>
      </c>
      <c r="B31" s="53" t="s">
        <v>121</v>
      </c>
      <c r="C31" s="74">
        <v>39833</v>
      </c>
      <c r="D31" s="55" t="s">
        <v>122</v>
      </c>
      <c r="E31" s="64">
        <v>156</v>
      </c>
      <c r="F31" s="70">
        <v>2.5462962962962961E-5</v>
      </c>
      <c r="G31" s="73">
        <f t="shared" ref="G31:G39" si="1">F31-$F$31</f>
        <v>0</v>
      </c>
    </row>
    <row r="32" spans="1:7" hidden="1" outlineLevel="1" x14ac:dyDescent="0.25">
      <c r="A32" s="63">
        <f>A31+1</f>
        <v>2</v>
      </c>
      <c r="B32" s="53" t="s">
        <v>120</v>
      </c>
      <c r="C32" s="74">
        <v>39941</v>
      </c>
      <c r="D32" s="55" t="s">
        <v>119</v>
      </c>
      <c r="E32" s="64">
        <v>154</v>
      </c>
      <c r="F32" s="70">
        <v>2.5810185185185188E-5</v>
      </c>
      <c r="G32" s="73">
        <f t="shared" si="1"/>
        <v>3.472222222222269E-7</v>
      </c>
    </row>
    <row r="33" spans="1:7" hidden="1" outlineLevel="1" x14ac:dyDescent="0.25">
      <c r="A33" s="63">
        <f t="shared" ref="A33:A39" si="2">A32+1</f>
        <v>3</v>
      </c>
      <c r="B33" s="53" t="s">
        <v>118</v>
      </c>
      <c r="C33" s="74">
        <v>40072</v>
      </c>
      <c r="D33" s="55" t="s">
        <v>119</v>
      </c>
      <c r="E33" s="64">
        <v>153</v>
      </c>
      <c r="F33" s="70">
        <v>2.5925925925925928E-5</v>
      </c>
      <c r="G33" s="73">
        <f t="shared" si="1"/>
        <v>4.6296296296296694E-7</v>
      </c>
    </row>
    <row r="34" spans="1:7" hidden="1" outlineLevel="1" x14ac:dyDescent="0.25">
      <c r="A34" s="63">
        <f t="shared" si="2"/>
        <v>4</v>
      </c>
      <c r="B34" s="53" t="s">
        <v>113</v>
      </c>
      <c r="C34" s="74">
        <v>39825</v>
      </c>
      <c r="D34" s="55" t="s">
        <v>81</v>
      </c>
      <c r="E34" s="64">
        <v>50</v>
      </c>
      <c r="F34" s="70">
        <v>2.6157407407407402E-5</v>
      </c>
      <c r="G34" s="73">
        <f t="shared" si="1"/>
        <v>6.9444444444444024E-7</v>
      </c>
    </row>
    <row r="35" spans="1:7" hidden="1" outlineLevel="1" x14ac:dyDescent="0.25">
      <c r="A35" s="63">
        <f t="shared" si="2"/>
        <v>5</v>
      </c>
      <c r="B35" s="53" t="s">
        <v>115</v>
      </c>
      <c r="C35" s="74">
        <v>39973</v>
      </c>
      <c r="D35" s="55" t="s">
        <v>81</v>
      </c>
      <c r="E35" s="64">
        <v>151</v>
      </c>
      <c r="F35" s="70">
        <v>2.6273148148148152E-5</v>
      </c>
      <c r="G35" s="73">
        <f t="shared" si="1"/>
        <v>8.1018518518519045E-7</v>
      </c>
    </row>
    <row r="36" spans="1:7" hidden="1" outlineLevel="1" x14ac:dyDescent="0.25">
      <c r="A36" s="63">
        <f t="shared" si="2"/>
        <v>6</v>
      </c>
      <c r="B36" s="53" t="s">
        <v>114</v>
      </c>
      <c r="C36" s="74">
        <v>39972</v>
      </c>
      <c r="D36" s="55" t="s">
        <v>81</v>
      </c>
      <c r="E36" s="64">
        <v>30</v>
      </c>
      <c r="F36" s="70">
        <v>2.6851851851851849E-5</v>
      </c>
      <c r="G36" s="73">
        <f t="shared" si="1"/>
        <v>1.3888888888888873E-6</v>
      </c>
    </row>
    <row r="37" spans="1:7" hidden="1" outlineLevel="1" x14ac:dyDescent="0.25">
      <c r="A37" s="63">
        <f t="shared" si="2"/>
        <v>7</v>
      </c>
      <c r="B37" s="53" t="s">
        <v>116</v>
      </c>
      <c r="C37" s="74">
        <v>39962</v>
      </c>
      <c r="D37" s="55" t="s">
        <v>117</v>
      </c>
      <c r="E37" s="64">
        <v>31</v>
      </c>
      <c r="F37" s="70">
        <v>2.7777777777777776E-5</v>
      </c>
      <c r="G37" s="73">
        <f t="shared" si="1"/>
        <v>2.3148148148148144E-6</v>
      </c>
    </row>
    <row r="38" spans="1:7" hidden="1" outlineLevel="1" x14ac:dyDescent="0.25">
      <c r="A38" s="63">
        <f t="shared" si="2"/>
        <v>8</v>
      </c>
      <c r="B38" s="53" t="s">
        <v>209</v>
      </c>
      <c r="C38" s="54">
        <v>2007</v>
      </c>
      <c r="D38" s="55" t="s">
        <v>81</v>
      </c>
      <c r="E38" s="64">
        <v>158</v>
      </c>
      <c r="F38" s="70">
        <v>2.7893518518518523E-5</v>
      </c>
      <c r="G38" s="73">
        <f t="shared" si="1"/>
        <v>2.4305555555555612E-6</v>
      </c>
    </row>
    <row r="39" spans="1:7" hidden="1" outlineLevel="1" x14ac:dyDescent="0.25">
      <c r="A39" s="63">
        <f t="shared" si="2"/>
        <v>9</v>
      </c>
      <c r="B39" s="53" t="s">
        <v>210</v>
      </c>
      <c r="C39" s="74">
        <v>40024</v>
      </c>
      <c r="D39" s="55" t="s">
        <v>81</v>
      </c>
      <c r="E39" s="64">
        <v>159</v>
      </c>
      <c r="F39" s="70">
        <v>2.8472222222222223E-5</v>
      </c>
      <c r="G39" s="73">
        <f t="shared" si="1"/>
        <v>3.0092592592592614E-6</v>
      </c>
    </row>
    <row r="40" spans="1:7" ht="15.75" collapsed="1" x14ac:dyDescent="0.25">
      <c r="A40" s="19"/>
      <c r="B40" s="36"/>
      <c r="C40" s="37"/>
      <c r="D40" s="38"/>
      <c r="E40" s="39"/>
      <c r="F40" s="40"/>
      <c r="G40" s="50"/>
    </row>
    <row r="41" spans="1:7" ht="15.75" x14ac:dyDescent="0.25">
      <c r="A41" s="8"/>
      <c r="B41" s="16" t="s">
        <v>24</v>
      </c>
      <c r="C41" s="15"/>
      <c r="D41" s="8"/>
      <c r="E41" s="8"/>
      <c r="F41" s="14" t="s">
        <v>54</v>
      </c>
      <c r="G41" s="72"/>
    </row>
    <row r="42" spans="1:7" ht="31.5" hidden="1" outlineLevel="1" x14ac:dyDescent="0.25">
      <c r="A42" s="30" t="s">
        <v>47</v>
      </c>
      <c r="B42" s="30" t="s">
        <v>2</v>
      </c>
      <c r="C42" s="51" t="s">
        <v>85</v>
      </c>
      <c r="D42" s="35" t="s">
        <v>45</v>
      </c>
      <c r="E42" s="30" t="s">
        <v>3</v>
      </c>
      <c r="F42" s="51" t="s">
        <v>56</v>
      </c>
      <c r="G42" s="49" t="s">
        <v>6</v>
      </c>
    </row>
    <row r="43" spans="1:7" hidden="1" outlineLevel="1" x14ac:dyDescent="0.25">
      <c r="A43" s="63">
        <v>1</v>
      </c>
      <c r="B43" s="53" t="s">
        <v>213</v>
      </c>
      <c r="C43" s="74">
        <v>40106</v>
      </c>
      <c r="D43" s="55" t="s">
        <v>81</v>
      </c>
      <c r="E43" s="64">
        <v>155</v>
      </c>
      <c r="F43" s="70">
        <v>2.9398148148148146E-5</v>
      </c>
      <c r="G43" s="73">
        <f>F43-$F$43</f>
        <v>0</v>
      </c>
    </row>
    <row r="44" spans="1:7" hidden="1" outlineLevel="1" x14ac:dyDescent="0.25">
      <c r="A44" s="63">
        <v>2</v>
      </c>
      <c r="B44" s="53" t="s">
        <v>212</v>
      </c>
      <c r="C44" s="74">
        <v>40002</v>
      </c>
      <c r="D44" s="55" t="s">
        <v>81</v>
      </c>
      <c r="E44" s="64">
        <v>152</v>
      </c>
      <c r="F44" s="70">
        <v>3.5300925925925922E-5</v>
      </c>
      <c r="G44" s="73">
        <f>F44-$F$43</f>
        <v>5.9027777777777759E-6</v>
      </c>
    </row>
    <row r="45" spans="1:7" ht="15.75" collapsed="1" x14ac:dyDescent="0.25">
      <c r="A45" s="19"/>
      <c r="B45" s="36"/>
      <c r="C45" s="37"/>
      <c r="D45" s="38"/>
      <c r="E45" s="39"/>
      <c r="F45" s="40"/>
      <c r="G45" s="50"/>
    </row>
    <row r="46" spans="1:7" ht="15.75" x14ac:dyDescent="0.25">
      <c r="A46" s="11"/>
      <c r="B46" s="12" t="s">
        <v>25</v>
      </c>
      <c r="C46" s="11"/>
      <c r="D46" s="13"/>
      <c r="E46" s="13"/>
      <c r="F46" s="14" t="s">
        <v>54</v>
      </c>
      <c r="G46" s="72"/>
    </row>
    <row r="47" spans="1:7" ht="31.5" hidden="1" outlineLevel="1" x14ac:dyDescent="0.25">
      <c r="A47" s="30" t="s">
        <v>47</v>
      </c>
      <c r="B47" s="30" t="s">
        <v>2</v>
      </c>
      <c r="C47" s="30" t="s">
        <v>53</v>
      </c>
      <c r="D47" s="35" t="s">
        <v>45</v>
      </c>
      <c r="E47" s="30" t="s">
        <v>3</v>
      </c>
      <c r="F47" s="51" t="s">
        <v>56</v>
      </c>
      <c r="G47" s="49" t="s">
        <v>6</v>
      </c>
    </row>
    <row r="48" spans="1:7" hidden="1" outlineLevel="1" x14ac:dyDescent="0.25">
      <c r="A48" s="63">
        <v>1</v>
      </c>
      <c r="B48" s="53" t="s">
        <v>140</v>
      </c>
      <c r="C48" s="74">
        <v>39416</v>
      </c>
      <c r="D48" s="55" t="s">
        <v>81</v>
      </c>
      <c r="E48" s="64">
        <v>183</v>
      </c>
      <c r="F48" s="70">
        <v>2.3726851851851847E-5</v>
      </c>
      <c r="G48" s="73">
        <f t="shared" ref="G48:G58" si="3">F48-$F$48</f>
        <v>0</v>
      </c>
    </row>
    <row r="49" spans="1:7" hidden="1" outlineLevel="1" x14ac:dyDescent="0.25">
      <c r="A49" s="63">
        <f>A48+1</f>
        <v>2</v>
      </c>
      <c r="B49" s="53" t="s">
        <v>82</v>
      </c>
      <c r="C49" s="74">
        <v>39634</v>
      </c>
      <c r="D49" s="55" t="s">
        <v>81</v>
      </c>
      <c r="E49" s="64">
        <v>125</v>
      </c>
      <c r="F49" s="70">
        <v>2.4189814814814818E-5</v>
      </c>
      <c r="G49" s="73">
        <f t="shared" si="3"/>
        <v>4.6296296296297033E-7</v>
      </c>
    </row>
    <row r="50" spans="1:7" hidden="1" outlineLevel="1" x14ac:dyDescent="0.25">
      <c r="A50" s="63">
        <f t="shared" ref="A50:A58" si="4">A49+1</f>
        <v>3</v>
      </c>
      <c r="B50" s="53" t="s">
        <v>137</v>
      </c>
      <c r="C50" s="74">
        <v>39680</v>
      </c>
      <c r="D50" s="55" t="s">
        <v>81</v>
      </c>
      <c r="E50" s="64">
        <v>110</v>
      </c>
      <c r="F50" s="70">
        <v>2.4305555555555558E-5</v>
      </c>
      <c r="G50" s="73">
        <f t="shared" si="3"/>
        <v>5.7870370370371037E-7</v>
      </c>
    </row>
    <row r="51" spans="1:7" hidden="1" outlineLevel="1" x14ac:dyDescent="0.25">
      <c r="A51" s="63">
        <f t="shared" si="4"/>
        <v>4</v>
      </c>
      <c r="B51" s="53" t="s">
        <v>211</v>
      </c>
      <c r="C51" s="74">
        <v>39495</v>
      </c>
      <c r="D51" s="55" t="s">
        <v>81</v>
      </c>
      <c r="E51" s="64">
        <v>161</v>
      </c>
      <c r="F51" s="70">
        <v>2.5462962962962961E-5</v>
      </c>
      <c r="G51" s="73">
        <f t="shared" si="3"/>
        <v>1.7361111111111142E-6</v>
      </c>
    </row>
    <row r="52" spans="1:7" hidden="1" outlineLevel="1" x14ac:dyDescent="0.25">
      <c r="A52" s="63">
        <f t="shared" si="4"/>
        <v>5</v>
      </c>
      <c r="B52" s="53" t="s">
        <v>79</v>
      </c>
      <c r="C52" s="74">
        <v>39676</v>
      </c>
      <c r="D52" s="55" t="s">
        <v>77</v>
      </c>
      <c r="E52" s="64">
        <v>123</v>
      </c>
      <c r="F52" s="70">
        <v>2.5578703703703708E-5</v>
      </c>
      <c r="G52" s="73">
        <f t="shared" si="3"/>
        <v>1.851851851851861E-6</v>
      </c>
    </row>
    <row r="53" spans="1:7" hidden="1" outlineLevel="1" x14ac:dyDescent="0.25">
      <c r="A53" s="63">
        <f t="shared" si="4"/>
        <v>6</v>
      </c>
      <c r="B53" s="53" t="s">
        <v>78</v>
      </c>
      <c r="C53" s="74">
        <v>39468</v>
      </c>
      <c r="D53" s="55" t="s">
        <v>77</v>
      </c>
      <c r="E53" s="64">
        <v>122</v>
      </c>
      <c r="F53" s="70">
        <v>2.5810185185185188E-5</v>
      </c>
      <c r="G53" s="73">
        <f t="shared" si="3"/>
        <v>2.0833333333333411E-6</v>
      </c>
    </row>
    <row r="54" spans="1:7" hidden="1" outlineLevel="1" x14ac:dyDescent="0.25">
      <c r="A54" s="63">
        <f t="shared" si="4"/>
        <v>7</v>
      </c>
      <c r="B54" s="53" t="s">
        <v>80</v>
      </c>
      <c r="C54" s="74">
        <v>39400</v>
      </c>
      <c r="D54" s="55" t="s">
        <v>81</v>
      </c>
      <c r="E54" s="64">
        <v>124</v>
      </c>
      <c r="F54" s="70">
        <v>2.6041666666666668E-5</v>
      </c>
      <c r="G54" s="73">
        <f t="shared" si="3"/>
        <v>2.3148148148148211E-6</v>
      </c>
    </row>
    <row r="55" spans="1:7" ht="30" hidden="1" outlineLevel="1" x14ac:dyDescent="0.25">
      <c r="A55" s="63">
        <f t="shared" si="4"/>
        <v>8</v>
      </c>
      <c r="B55" s="78" t="s">
        <v>138</v>
      </c>
      <c r="C55" s="74">
        <v>38981</v>
      </c>
      <c r="D55" s="55" t="s">
        <v>81</v>
      </c>
      <c r="E55" s="64">
        <v>112</v>
      </c>
      <c r="F55" s="70">
        <v>2.6157407407407402E-5</v>
      </c>
      <c r="G55" s="73">
        <f t="shared" si="3"/>
        <v>2.4305555555555544E-6</v>
      </c>
    </row>
    <row r="56" spans="1:7" hidden="1" outlineLevel="1" x14ac:dyDescent="0.25">
      <c r="A56" s="63">
        <f t="shared" si="4"/>
        <v>9</v>
      </c>
      <c r="B56" s="53" t="s">
        <v>83</v>
      </c>
      <c r="C56" s="74">
        <v>39540</v>
      </c>
      <c r="D56" s="55" t="s">
        <v>81</v>
      </c>
      <c r="E56" s="64">
        <v>126</v>
      </c>
      <c r="F56" s="70">
        <v>2.6273148148148152E-5</v>
      </c>
      <c r="G56" s="73">
        <f t="shared" si="3"/>
        <v>2.5462962962963046E-6</v>
      </c>
    </row>
    <row r="57" spans="1:7" hidden="1" outlineLevel="1" x14ac:dyDescent="0.25">
      <c r="A57" s="63">
        <f t="shared" si="4"/>
        <v>10</v>
      </c>
      <c r="B57" s="53" t="s">
        <v>139</v>
      </c>
      <c r="C57" s="74">
        <v>39146</v>
      </c>
      <c r="D57" s="55" t="s">
        <v>125</v>
      </c>
      <c r="E57" s="64">
        <v>157</v>
      </c>
      <c r="F57" s="70">
        <v>2.6736111111111112E-5</v>
      </c>
      <c r="G57" s="73">
        <f t="shared" si="3"/>
        <v>3.0092592592592648E-6</v>
      </c>
    </row>
    <row r="58" spans="1:7" hidden="1" outlineLevel="1" x14ac:dyDescent="0.25">
      <c r="A58" s="63">
        <f t="shared" si="4"/>
        <v>11</v>
      </c>
      <c r="B58" s="53" t="s">
        <v>76</v>
      </c>
      <c r="C58" s="74">
        <v>39564</v>
      </c>
      <c r="D58" s="55" t="s">
        <v>77</v>
      </c>
      <c r="E58" s="64">
        <v>121</v>
      </c>
      <c r="F58" s="70">
        <v>2.8356481481481486E-5</v>
      </c>
      <c r="G58" s="73">
        <f t="shared" si="3"/>
        <v>4.6296296296296389E-6</v>
      </c>
    </row>
    <row r="59" spans="1:7" ht="15.75" customHeight="1" collapsed="1" x14ac:dyDescent="0.25">
      <c r="A59" s="19"/>
      <c r="B59" s="36"/>
      <c r="C59" s="37"/>
      <c r="D59" s="38"/>
      <c r="E59" s="39"/>
      <c r="F59" s="40"/>
      <c r="G59" s="50"/>
    </row>
    <row r="60" spans="1:7" ht="15.75" x14ac:dyDescent="0.25">
      <c r="A60" s="8"/>
      <c r="B60" s="16" t="s">
        <v>26</v>
      </c>
      <c r="C60" s="15"/>
      <c r="D60" s="8"/>
      <c r="E60" s="8"/>
      <c r="F60" s="14" t="s">
        <v>54</v>
      </c>
      <c r="G60" s="72"/>
    </row>
    <row r="61" spans="1:7" ht="31.5" outlineLevel="1" x14ac:dyDescent="0.25">
      <c r="A61" s="30" t="s">
        <v>47</v>
      </c>
      <c r="B61" s="30" t="s">
        <v>2</v>
      </c>
      <c r="C61" s="51" t="s">
        <v>85</v>
      </c>
      <c r="D61" s="35" t="s">
        <v>45</v>
      </c>
      <c r="E61" s="30" t="s">
        <v>3</v>
      </c>
      <c r="F61" s="51" t="s">
        <v>56</v>
      </c>
      <c r="G61" s="49" t="s">
        <v>6</v>
      </c>
    </row>
    <row r="62" spans="1:7" outlineLevel="1" x14ac:dyDescent="0.25">
      <c r="A62" s="63">
        <v>1</v>
      </c>
      <c r="B62" s="53" t="s">
        <v>129</v>
      </c>
      <c r="C62" s="74">
        <v>39482</v>
      </c>
      <c r="D62" s="55" t="s">
        <v>125</v>
      </c>
      <c r="E62" s="64">
        <v>117</v>
      </c>
      <c r="F62" s="70">
        <v>2.5347222222222221E-5</v>
      </c>
      <c r="G62" s="73">
        <f t="shared" ref="G62:G71" si="5">F62-$F$62</f>
        <v>0</v>
      </c>
    </row>
    <row r="63" spans="1:7" outlineLevel="1" x14ac:dyDescent="0.25">
      <c r="A63" s="63">
        <f>A62+1</f>
        <v>2</v>
      </c>
      <c r="B63" s="53" t="s">
        <v>102</v>
      </c>
      <c r="C63" s="54" t="s">
        <v>103</v>
      </c>
      <c r="D63" s="55" t="s">
        <v>104</v>
      </c>
      <c r="E63" s="64">
        <v>2</v>
      </c>
      <c r="F63" s="70">
        <v>2.5810185185185188E-5</v>
      </c>
      <c r="G63" s="73">
        <f t="shared" si="5"/>
        <v>4.6296296296296694E-7</v>
      </c>
    </row>
    <row r="64" spans="1:7" outlineLevel="1" x14ac:dyDescent="0.25">
      <c r="A64" s="63">
        <f t="shared" ref="A64:A71" si="6">A63+1</f>
        <v>3</v>
      </c>
      <c r="B64" s="53" t="s">
        <v>123</v>
      </c>
      <c r="C64" s="74">
        <v>39604</v>
      </c>
      <c r="D64" s="55" t="s">
        <v>81</v>
      </c>
      <c r="E64" s="64">
        <v>120</v>
      </c>
      <c r="F64" s="70">
        <v>2.5925925925925928E-5</v>
      </c>
      <c r="G64" s="73">
        <f t="shared" si="5"/>
        <v>5.7870370370370698E-7</v>
      </c>
    </row>
    <row r="65" spans="1:7" outlineLevel="1" x14ac:dyDescent="0.25">
      <c r="A65" s="63">
        <f t="shared" si="6"/>
        <v>4</v>
      </c>
      <c r="B65" s="53" t="s">
        <v>126</v>
      </c>
      <c r="C65" s="74">
        <v>39644</v>
      </c>
      <c r="D65" s="55" t="s">
        <v>127</v>
      </c>
      <c r="E65" s="64">
        <v>115</v>
      </c>
      <c r="F65" s="70">
        <v>2.6851851851851849E-5</v>
      </c>
      <c r="G65" s="73">
        <f t="shared" si="5"/>
        <v>1.5046296296296273E-6</v>
      </c>
    </row>
    <row r="66" spans="1:7" outlineLevel="1" x14ac:dyDescent="0.25">
      <c r="A66" s="63">
        <f t="shared" si="6"/>
        <v>5</v>
      </c>
      <c r="B66" s="53" t="s">
        <v>100</v>
      </c>
      <c r="C66" s="74">
        <v>39447</v>
      </c>
      <c r="D66" s="55" t="s">
        <v>101</v>
      </c>
      <c r="E66" s="64">
        <v>1</v>
      </c>
      <c r="F66" s="70">
        <v>2.7083333333333332E-5</v>
      </c>
      <c r="G66" s="73">
        <f t="shared" si="5"/>
        <v>1.7361111111111108E-6</v>
      </c>
    </row>
    <row r="67" spans="1:7" outlineLevel="1" x14ac:dyDescent="0.25">
      <c r="A67" s="63">
        <f t="shared" si="6"/>
        <v>6</v>
      </c>
      <c r="B67" s="53" t="s">
        <v>128</v>
      </c>
      <c r="C67" s="74">
        <v>39454</v>
      </c>
      <c r="D67" s="55" t="s">
        <v>125</v>
      </c>
      <c r="E67" s="64">
        <v>116</v>
      </c>
      <c r="F67" s="70">
        <v>2.7430555555555556E-5</v>
      </c>
      <c r="G67" s="73">
        <f t="shared" si="5"/>
        <v>2.0833333333333343E-6</v>
      </c>
    </row>
    <row r="68" spans="1:7" outlineLevel="1" x14ac:dyDescent="0.25">
      <c r="A68" s="63">
        <f t="shared" si="6"/>
        <v>7</v>
      </c>
      <c r="B68" s="53" t="s">
        <v>124</v>
      </c>
      <c r="C68" s="74">
        <v>38469</v>
      </c>
      <c r="D68" s="55" t="s">
        <v>125</v>
      </c>
      <c r="E68" s="64">
        <v>114</v>
      </c>
      <c r="F68" s="70">
        <v>2.7777777777777776E-5</v>
      </c>
      <c r="G68" s="73">
        <f t="shared" si="5"/>
        <v>2.4305555555555544E-6</v>
      </c>
    </row>
    <row r="69" spans="1:7" outlineLevel="1" x14ac:dyDescent="0.25">
      <c r="A69" s="63">
        <f t="shared" si="6"/>
        <v>8</v>
      </c>
      <c r="B69" s="53" t="s">
        <v>106</v>
      </c>
      <c r="C69" s="74">
        <v>39719</v>
      </c>
      <c r="D69" s="55" t="s">
        <v>81</v>
      </c>
      <c r="E69" s="64">
        <v>3</v>
      </c>
      <c r="F69" s="70">
        <v>2.8819444444444446E-5</v>
      </c>
      <c r="G69" s="73">
        <f t="shared" si="5"/>
        <v>3.4722222222222249E-6</v>
      </c>
    </row>
    <row r="70" spans="1:7" outlineLevel="1" x14ac:dyDescent="0.25">
      <c r="A70" s="63">
        <f t="shared" si="6"/>
        <v>9</v>
      </c>
      <c r="B70" s="53" t="s">
        <v>105</v>
      </c>
      <c r="C70" s="74">
        <v>39594</v>
      </c>
      <c r="D70" s="55" t="s">
        <v>81</v>
      </c>
      <c r="E70" s="64">
        <v>106</v>
      </c>
      <c r="F70" s="70">
        <v>2.8935185185185183E-5</v>
      </c>
      <c r="G70" s="73">
        <f t="shared" si="5"/>
        <v>3.5879629629629616E-6</v>
      </c>
    </row>
    <row r="71" spans="1:7" outlineLevel="1" x14ac:dyDescent="0.25">
      <c r="A71" s="63">
        <f t="shared" si="6"/>
        <v>10</v>
      </c>
      <c r="B71" s="53" t="s">
        <v>107</v>
      </c>
      <c r="C71" s="74">
        <v>39407</v>
      </c>
      <c r="D71" s="55" t="s">
        <v>104</v>
      </c>
      <c r="E71" s="64">
        <v>4</v>
      </c>
      <c r="F71" s="70">
        <v>2.9861111111111117E-5</v>
      </c>
      <c r="G71" s="73">
        <f t="shared" si="5"/>
        <v>4.5138888888888955E-6</v>
      </c>
    </row>
    <row r="73" spans="1:7" ht="15.75" x14ac:dyDescent="0.25">
      <c r="A73" s="11"/>
      <c r="B73" s="12" t="s">
        <v>27</v>
      </c>
      <c r="C73" s="11"/>
      <c r="D73" s="13"/>
      <c r="E73" s="13"/>
      <c r="F73" s="14" t="s">
        <v>54</v>
      </c>
      <c r="G73" s="72"/>
    </row>
    <row r="74" spans="1:7" ht="31.5" outlineLevel="1" x14ac:dyDescent="0.25">
      <c r="A74" s="30" t="s">
        <v>47</v>
      </c>
      <c r="B74" s="30" t="s">
        <v>2</v>
      </c>
      <c r="C74" s="51" t="s">
        <v>85</v>
      </c>
      <c r="D74" s="35" t="s">
        <v>45</v>
      </c>
      <c r="E74" s="30" t="s">
        <v>3</v>
      </c>
      <c r="F74" s="51" t="s">
        <v>56</v>
      </c>
      <c r="G74" s="49" t="s">
        <v>6</v>
      </c>
    </row>
    <row r="75" spans="1:7" outlineLevel="1" x14ac:dyDescent="0.25">
      <c r="A75" s="63">
        <v>1</v>
      </c>
      <c r="B75" s="53" t="s">
        <v>86</v>
      </c>
      <c r="C75" s="74">
        <v>39130</v>
      </c>
      <c r="D75" s="55" t="s">
        <v>81</v>
      </c>
      <c r="E75" s="64">
        <v>107</v>
      </c>
      <c r="F75" s="70">
        <v>2.3263888888888884E-5</v>
      </c>
      <c r="G75" s="73">
        <f t="shared" ref="G75:G86" si="7">F75-$F$75</f>
        <v>0</v>
      </c>
    </row>
    <row r="76" spans="1:7" outlineLevel="1" x14ac:dyDescent="0.25">
      <c r="A76" s="63">
        <f>A75+1</f>
        <v>2</v>
      </c>
      <c r="B76" s="53" t="s">
        <v>135</v>
      </c>
      <c r="C76" s="74">
        <v>39202</v>
      </c>
      <c r="D76" s="55" t="s">
        <v>81</v>
      </c>
      <c r="E76" s="64">
        <v>182</v>
      </c>
      <c r="F76" s="70">
        <v>2.3726851851851847E-5</v>
      </c>
      <c r="G76" s="73">
        <f t="shared" si="7"/>
        <v>4.6296296296296355E-7</v>
      </c>
    </row>
    <row r="77" spans="1:7" outlineLevel="1" x14ac:dyDescent="0.25">
      <c r="A77" s="63">
        <f t="shared" ref="A77:A86" si="8">A76+1</f>
        <v>3</v>
      </c>
      <c r="B77" s="53" t="s">
        <v>131</v>
      </c>
      <c r="C77" s="74">
        <v>39350</v>
      </c>
      <c r="D77" s="55" t="s">
        <v>132</v>
      </c>
      <c r="E77" s="64">
        <v>105</v>
      </c>
      <c r="F77" s="70">
        <v>2.4305555555555558E-5</v>
      </c>
      <c r="G77" s="73">
        <f t="shared" si="7"/>
        <v>1.0416666666666739E-6</v>
      </c>
    </row>
    <row r="78" spans="1:7" outlineLevel="1" x14ac:dyDescent="0.25">
      <c r="A78" s="63">
        <f t="shared" si="8"/>
        <v>4</v>
      </c>
      <c r="B78" s="53" t="s">
        <v>87</v>
      </c>
      <c r="C78" s="74">
        <v>39129</v>
      </c>
      <c r="D78" s="55" t="s">
        <v>81</v>
      </c>
      <c r="E78" s="64">
        <v>104</v>
      </c>
      <c r="F78" s="70">
        <v>2.4421296296296298E-5</v>
      </c>
      <c r="G78" s="73">
        <f t="shared" si="7"/>
        <v>1.157407407407414E-6</v>
      </c>
    </row>
    <row r="79" spans="1:7" outlineLevel="1" x14ac:dyDescent="0.25">
      <c r="A79" s="63">
        <f t="shared" si="8"/>
        <v>5</v>
      </c>
      <c r="B79" s="53" t="s">
        <v>90</v>
      </c>
      <c r="C79" s="74">
        <v>39120</v>
      </c>
      <c r="D79" s="55" t="s">
        <v>91</v>
      </c>
      <c r="E79" s="64">
        <v>109</v>
      </c>
      <c r="F79" s="70">
        <v>2.4884259259259261E-5</v>
      </c>
      <c r="G79" s="73">
        <f t="shared" si="7"/>
        <v>1.6203703703703775E-6</v>
      </c>
    </row>
    <row r="80" spans="1:7" outlineLevel="1" x14ac:dyDescent="0.25">
      <c r="A80" s="63">
        <f t="shared" si="8"/>
        <v>6</v>
      </c>
      <c r="B80" s="53" t="s">
        <v>134</v>
      </c>
      <c r="C80" s="74">
        <v>39155</v>
      </c>
      <c r="D80" s="55" t="s">
        <v>125</v>
      </c>
      <c r="E80" s="64">
        <v>200</v>
      </c>
      <c r="F80" s="70">
        <v>2.5231481481481481E-5</v>
      </c>
      <c r="G80" s="73">
        <f t="shared" si="7"/>
        <v>1.9675925925925976E-6</v>
      </c>
    </row>
    <row r="81" spans="1:7" outlineLevel="1" x14ac:dyDescent="0.25">
      <c r="A81" s="63">
        <f t="shared" si="8"/>
        <v>7</v>
      </c>
      <c r="B81" s="53" t="s">
        <v>133</v>
      </c>
      <c r="C81" s="74">
        <v>39233</v>
      </c>
      <c r="D81" s="55" t="s">
        <v>132</v>
      </c>
      <c r="E81" s="64">
        <v>118</v>
      </c>
      <c r="F81" s="70">
        <v>2.5810185185185188E-5</v>
      </c>
      <c r="G81" s="73">
        <f t="shared" si="7"/>
        <v>2.5462962962963046E-6</v>
      </c>
    </row>
    <row r="82" spans="1:7" outlineLevel="1" x14ac:dyDescent="0.25">
      <c r="A82" s="63">
        <f t="shared" si="8"/>
        <v>8</v>
      </c>
      <c r="B82" s="53" t="s">
        <v>88</v>
      </c>
      <c r="C82" s="74">
        <v>39303</v>
      </c>
      <c r="D82" s="55" t="s">
        <v>81</v>
      </c>
      <c r="E82" s="64">
        <v>103</v>
      </c>
      <c r="F82" s="70">
        <v>2.6620370370370369E-5</v>
      </c>
      <c r="G82" s="73">
        <f t="shared" si="7"/>
        <v>3.3564814814814849E-6</v>
      </c>
    </row>
    <row r="83" spans="1:7" outlineLevel="1" x14ac:dyDescent="0.25">
      <c r="A83" s="63">
        <f t="shared" si="8"/>
        <v>9</v>
      </c>
      <c r="B83" s="53" t="s">
        <v>84</v>
      </c>
      <c r="C83" s="74">
        <v>39455</v>
      </c>
      <c r="D83" s="55" t="s">
        <v>81</v>
      </c>
      <c r="E83" s="64">
        <v>127</v>
      </c>
      <c r="F83" s="70">
        <v>2.6967592592592595E-5</v>
      </c>
      <c r="G83" s="73">
        <f t="shared" si="7"/>
        <v>3.7037037037037118E-6</v>
      </c>
    </row>
    <row r="84" spans="1:7" outlineLevel="1" x14ac:dyDescent="0.25">
      <c r="A84" s="63">
        <f t="shared" si="8"/>
        <v>10</v>
      </c>
      <c r="B84" s="53" t="s">
        <v>89</v>
      </c>
      <c r="C84" s="74">
        <v>39297</v>
      </c>
      <c r="D84" s="55" t="s">
        <v>81</v>
      </c>
      <c r="E84" s="64">
        <v>102</v>
      </c>
      <c r="F84" s="70">
        <v>2.7083333333333332E-5</v>
      </c>
      <c r="G84" s="73">
        <f t="shared" si="7"/>
        <v>3.8194444444444484E-6</v>
      </c>
    </row>
    <row r="85" spans="1:7" outlineLevel="1" x14ac:dyDescent="0.25">
      <c r="A85" s="63">
        <f t="shared" si="8"/>
        <v>11</v>
      </c>
      <c r="B85" s="53" t="s">
        <v>92</v>
      </c>
      <c r="C85" s="74">
        <v>39416</v>
      </c>
      <c r="D85" s="55" t="s">
        <v>91</v>
      </c>
      <c r="E85" s="64">
        <v>108</v>
      </c>
      <c r="F85" s="70">
        <v>2.7662037037037042E-5</v>
      </c>
      <c r="G85" s="73">
        <f t="shared" si="7"/>
        <v>4.3981481481481588E-6</v>
      </c>
    </row>
    <row r="86" spans="1:7" outlineLevel="1" x14ac:dyDescent="0.25">
      <c r="A86" s="63">
        <f t="shared" si="8"/>
        <v>12</v>
      </c>
      <c r="B86" s="53" t="s">
        <v>215</v>
      </c>
      <c r="C86" s="74">
        <v>39027</v>
      </c>
      <c r="D86" s="55" t="s">
        <v>81</v>
      </c>
      <c r="E86" s="64">
        <v>181</v>
      </c>
      <c r="F86" s="70">
        <v>2.9861111111111117E-5</v>
      </c>
      <c r="G86" s="73">
        <f t="shared" si="7"/>
        <v>6.5972222222222331E-6</v>
      </c>
    </row>
    <row r="87" spans="1:7" ht="15.75" x14ac:dyDescent="0.25">
      <c r="A87" s="8"/>
      <c r="B87" s="8"/>
      <c r="C87" s="8"/>
      <c r="D87" s="8"/>
      <c r="E87" s="8"/>
      <c r="F87" s="8"/>
    </row>
    <row r="88" spans="1:7" ht="15.75" x14ac:dyDescent="0.25">
      <c r="A88" s="8"/>
      <c r="B88" s="16" t="s">
        <v>28</v>
      </c>
      <c r="C88" s="15"/>
      <c r="D88" s="8"/>
      <c r="E88" s="8"/>
      <c r="F88" s="14" t="s">
        <v>54</v>
      </c>
      <c r="G88" s="72"/>
    </row>
    <row r="89" spans="1:7" ht="31.5" outlineLevel="1" x14ac:dyDescent="0.25">
      <c r="A89" s="30" t="s">
        <v>47</v>
      </c>
      <c r="B89" s="30" t="s">
        <v>2</v>
      </c>
      <c r="C89" s="51" t="s">
        <v>85</v>
      </c>
      <c r="D89" s="35" t="s">
        <v>45</v>
      </c>
      <c r="E89" s="30" t="s">
        <v>3</v>
      </c>
      <c r="F89" s="51" t="s">
        <v>56</v>
      </c>
      <c r="G89" s="49" t="s">
        <v>6</v>
      </c>
    </row>
    <row r="90" spans="1:7" outlineLevel="1" x14ac:dyDescent="0.25">
      <c r="A90" s="63">
        <v>1</v>
      </c>
      <c r="B90" s="53" t="s">
        <v>192</v>
      </c>
      <c r="C90" s="74">
        <v>38749</v>
      </c>
      <c r="D90" s="55" t="s">
        <v>81</v>
      </c>
      <c r="E90" s="64">
        <v>111</v>
      </c>
      <c r="F90" s="70">
        <v>2.4189814814814818E-5</v>
      </c>
      <c r="G90" s="73">
        <f>F90-$F$90</f>
        <v>0</v>
      </c>
    </row>
    <row r="91" spans="1:7" outlineLevel="1" x14ac:dyDescent="0.25">
      <c r="A91" s="63">
        <v>2</v>
      </c>
      <c r="B91" s="53" t="s">
        <v>191</v>
      </c>
      <c r="C91" s="74">
        <v>39079</v>
      </c>
      <c r="D91" s="55" t="s">
        <v>81</v>
      </c>
      <c r="E91" s="64">
        <v>107</v>
      </c>
      <c r="F91" s="70">
        <v>2.5347222222222221E-5</v>
      </c>
      <c r="G91" s="73">
        <f>F91-$F$90</f>
        <v>1.1574074074074038E-6</v>
      </c>
    </row>
    <row r="92" spans="1:7" outlineLevel="1" x14ac:dyDescent="0.25">
      <c r="A92" s="63">
        <v>3</v>
      </c>
      <c r="B92" s="53" t="s">
        <v>190</v>
      </c>
      <c r="C92" s="74">
        <v>39350</v>
      </c>
      <c r="D92" s="55" t="s">
        <v>81</v>
      </c>
      <c r="E92" s="64">
        <v>119</v>
      </c>
      <c r="F92" s="70">
        <v>2.8472222222222223E-5</v>
      </c>
      <c r="G92" s="73">
        <f>F92-$F$90</f>
        <v>4.2824074074074052E-6</v>
      </c>
    </row>
    <row r="94" spans="1:7" ht="15.75" x14ac:dyDescent="0.25">
      <c r="A94" s="18"/>
      <c r="B94" s="13" t="s">
        <v>17</v>
      </c>
      <c r="C94" s="19"/>
      <c r="D94" s="19"/>
      <c r="E94" s="20" t="s">
        <v>73</v>
      </c>
      <c r="F94" s="21"/>
    </row>
    <row r="95" spans="1:7" ht="15.75" x14ac:dyDescent="0.25">
      <c r="A95" s="18"/>
      <c r="B95" s="13"/>
      <c r="C95" s="19"/>
      <c r="D95" s="19"/>
      <c r="E95" s="20"/>
      <c r="F95" s="21"/>
    </row>
    <row r="96" spans="1:7" ht="15.75" x14ac:dyDescent="0.25">
      <c r="B96" s="8" t="s">
        <v>18</v>
      </c>
      <c r="C96" s="8"/>
      <c r="D96" s="8"/>
      <c r="E96" s="22" t="s">
        <v>75</v>
      </c>
      <c r="F96" s="8"/>
    </row>
  </sheetData>
  <autoFilter ref="A47:G58">
    <sortState ref="A48:G58">
      <sortCondition ref="F47"/>
    </sortState>
  </autoFilter>
  <sortState ref="A90:G92">
    <sortCondition ref="F89"/>
  </sortState>
  <dataConsolidate/>
  <mergeCells count="7">
    <mergeCell ref="A9:G9"/>
    <mergeCell ref="A6:G6"/>
    <mergeCell ref="A1:G1"/>
    <mergeCell ref="A2:G2"/>
    <mergeCell ref="A4:G4"/>
    <mergeCell ref="A5:G5"/>
    <mergeCell ref="A8:G8"/>
  </mergeCells>
  <pageMargins left="0.31496062992125984" right="0.11811023622047245" top="0.35433070866141736" bottom="0.35433070866141736" header="0" footer="0"/>
  <pageSetup paperSize="9" scale="97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B24" sqref="B24"/>
    </sheetView>
  </sheetViews>
  <sheetFormatPr defaultColWidth="11.5703125" defaultRowHeight="15" outlineLevelRow="1" x14ac:dyDescent="0.25"/>
  <cols>
    <col min="1" max="1" width="8.7109375" customWidth="1"/>
    <col min="2" max="2" width="25.7109375" customWidth="1"/>
    <col min="3" max="3" width="14.85546875" customWidth="1"/>
    <col min="4" max="4" width="17.7109375" customWidth="1"/>
    <col min="5" max="5" width="9.140625" customWidth="1"/>
    <col min="6" max="6" width="12" customWidth="1"/>
    <col min="7" max="7" width="9.85546875" customWidth="1"/>
  </cols>
  <sheetData>
    <row r="1" spans="1:7" ht="15.75" x14ac:dyDescent="0.25">
      <c r="A1" s="87" t="s">
        <v>51</v>
      </c>
      <c r="B1" s="88"/>
      <c r="C1" s="88"/>
      <c r="D1" s="88"/>
      <c r="E1" s="88"/>
      <c r="F1" s="88"/>
      <c r="G1" s="89"/>
    </row>
    <row r="2" spans="1:7" ht="15.75" x14ac:dyDescent="0.25">
      <c r="A2" s="90" t="s">
        <v>10</v>
      </c>
      <c r="B2" s="91"/>
      <c r="C2" s="91"/>
      <c r="D2" s="91"/>
      <c r="E2" s="91"/>
      <c r="F2" s="91"/>
      <c r="G2" s="92"/>
    </row>
    <row r="3" spans="1:7" ht="18.75" x14ac:dyDescent="0.3">
      <c r="A3" s="93" t="s">
        <v>130</v>
      </c>
      <c r="B3" s="94"/>
      <c r="C3" s="94"/>
      <c r="D3" s="94"/>
      <c r="E3" s="94"/>
      <c r="F3" s="94"/>
      <c r="G3" s="95"/>
    </row>
    <row r="4" spans="1:7" ht="18.75" x14ac:dyDescent="0.3">
      <c r="A4" s="96" t="s">
        <v>11</v>
      </c>
      <c r="B4" s="97"/>
      <c r="C4" s="97"/>
      <c r="D4" s="97"/>
      <c r="E4" s="97"/>
      <c r="F4" s="97"/>
      <c r="G4" s="98"/>
    </row>
    <row r="5" spans="1:7" ht="19.5" thickBot="1" x14ac:dyDescent="0.35">
      <c r="A5" s="96"/>
      <c r="B5" s="97"/>
      <c r="C5" s="97"/>
      <c r="D5" s="97"/>
      <c r="E5" s="97"/>
      <c r="F5" s="97"/>
      <c r="G5" s="98"/>
    </row>
    <row r="6" spans="1:7" ht="15.75" x14ac:dyDescent="0.25">
      <c r="A6" s="100" t="s">
        <v>20</v>
      </c>
      <c r="B6" s="100"/>
      <c r="C6" s="100"/>
      <c r="D6" s="100"/>
      <c r="E6" s="100"/>
      <c r="F6" s="100"/>
      <c r="G6" s="100"/>
    </row>
    <row r="7" spans="1:7" ht="15.75" x14ac:dyDescent="0.25">
      <c r="A7" s="99" t="s">
        <v>29</v>
      </c>
      <c r="B7" s="99"/>
      <c r="C7" s="99"/>
      <c r="D7" s="99"/>
      <c r="E7" s="99"/>
      <c r="F7" s="99"/>
      <c r="G7" s="99"/>
    </row>
    <row r="8" spans="1:7" ht="15.75" x14ac:dyDescent="0.25">
      <c r="A8" s="8"/>
      <c r="B8" s="8"/>
      <c r="C8" s="8"/>
      <c r="D8" s="8"/>
      <c r="E8" s="8"/>
      <c r="F8" s="8"/>
    </row>
    <row r="9" spans="1:7" ht="15.75" x14ac:dyDescent="0.25">
      <c r="A9" s="1" t="s">
        <v>12</v>
      </c>
      <c r="B9" s="7"/>
      <c r="C9" s="9"/>
      <c r="D9" s="9"/>
      <c r="E9" s="9"/>
      <c r="G9" s="33" t="s">
        <v>72</v>
      </c>
    </row>
    <row r="10" spans="1:7" ht="15.75" x14ac:dyDescent="0.25">
      <c r="A10" s="9" t="s">
        <v>0</v>
      </c>
      <c r="B10" s="9"/>
      <c r="C10" s="10" t="s">
        <v>35</v>
      </c>
      <c r="D10" s="9" t="s">
        <v>7</v>
      </c>
      <c r="E10" s="9"/>
      <c r="G10" s="34" t="s">
        <v>74</v>
      </c>
    </row>
    <row r="11" spans="1:7" ht="15.75" x14ac:dyDescent="0.25">
      <c r="A11" s="9" t="s">
        <v>1</v>
      </c>
      <c r="B11" s="9"/>
      <c r="C11" s="10" t="s">
        <v>9</v>
      </c>
      <c r="D11" s="9"/>
      <c r="E11" s="9"/>
      <c r="G11" s="34"/>
    </row>
    <row r="12" spans="1:7" ht="15.75" x14ac:dyDescent="0.25">
      <c r="A12" s="9"/>
      <c r="B12" s="9"/>
      <c r="C12" s="9"/>
      <c r="D12" s="9"/>
      <c r="E12" s="9"/>
      <c r="F12" s="9"/>
    </row>
    <row r="13" spans="1:7" ht="15.75" x14ac:dyDescent="0.25">
      <c r="A13" s="11"/>
      <c r="B13" s="12" t="s">
        <v>34</v>
      </c>
      <c r="C13" s="11"/>
      <c r="D13" s="13"/>
      <c r="E13" s="13"/>
      <c r="F13" s="14" t="s">
        <v>30</v>
      </c>
      <c r="G13" s="75"/>
    </row>
    <row r="14" spans="1:7" ht="31.5" outlineLevel="1" x14ac:dyDescent="0.25">
      <c r="A14" s="30" t="s">
        <v>47</v>
      </c>
      <c r="B14" s="30" t="s">
        <v>2</v>
      </c>
      <c r="C14" s="51" t="s">
        <v>85</v>
      </c>
      <c r="D14" s="35" t="s">
        <v>45</v>
      </c>
      <c r="E14" s="30" t="s">
        <v>3</v>
      </c>
      <c r="F14" s="51" t="s">
        <v>56</v>
      </c>
      <c r="G14" s="31" t="s">
        <v>6</v>
      </c>
    </row>
    <row r="15" spans="1:7" outlineLevel="1" x14ac:dyDescent="0.25">
      <c r="A15" s="63">
        <v>1</v>
      </c>
      <c r="B15" s="53" t="s">
        <v>204</v>
      </c>
      <c r="C15" s="74">
        <v>38830</v>
      </c>
      <c r="D15" s="55" t="s">
        <v>81</v>
      </c>
      <c r="E15" s="64">
        <v>144</v>
      </c>
      <c r="F15" s="70">
        <v>3.9930555555555558E-5</v>
      </c>
      <c r="G15" s="76">
        <f t="shared" ref="G15:G24" si="0">F15-$F$15</f>
        <v>0</v>
      </c>
    </row>
    <row r="16" spans="1:7" outlineLevel="1" x14ac:dyDescent="0.25">
      <c r="A16" s="63">
        <f>A15+1</f>
        <v>2</v>
      </c>
      <c r="B16" s="53" t="s">
        <v>205</v>
      </c>
      <c r="C16" s="74">
        <v>38741</v>
      </c>
      <c r="D16" s="55" t="s">
        <v>119</v>
      </c>
      <c r="E16" s="64">
        <v>146</v>
      </c>
      <c r="F16" s="70">
        <v>4.0740740740740738E-5</v>
      </c>
      <c r="G16" s="76">
        <f t="shared" si="0"/>
        <v>8.1018518518518028E-7</v>
      </c>
    </row>
    <row r="17" spans="1:7" outlineLevel="1" x14ac:dyDescent="0.25">
      <c r="A17" s="63">
        <f t="shared" ref="A17:A24" si="1">A16+1</f>
        <v>3</v>
      </c>
      <c r="B17" s="53" t="s">
        <v>110</v>
      </c>
      <c r="C17" s="74">
        <v>38752</v>
      </c>
      <c r="D17" s="55" t="s">
        <v>91</v>
      </c>
      <c r="E17" s="64">
        <v>138</v>
      </c>
      <c r="F17" s="70">
        <v>4.1087962962962958E-5</v>
      </c>
      <c r="G17" s="76">
        <f t="shared" si="0"/>
        <v>1.1574074074074004E-6</v>
      </c>
    </row>
    <row r="18" spans="1:7" outlineLevel="1" x14ac:dyDescent="0.25">
      <c r="A18" s="63">
        <f t="shared" si="1"/>
        <v>4</v>
      </c>
      <c r="B18" s="53" t="s">
        <v>112</v>
      </c>
      <c r="C18" s="74">
        <v>38909</v>
      </c>
      <c r="D18" s="55" t="s">
        <v>81</v>
      </c>
      <c r="E18" s="64">
        <v>133</v>
      </c>
      <c r="F18" s="70">
        <v>4.1203703703703705E-5</v>
      </c>
      <c r="G18" s="76">
        <f t="shared" si="0"/>
        <v>1.2731481481481472E-6</v>
      </c>
    </row>
    <row r="19" spans="1:7" outlineLevel="1" x14ac:dyDescent="0.25">
      <c r="A19" s="63">
        <f t="shared" si="1"/>
        <v>5</v>
      </c>
      <c r="B19" s="53" t="s">
        <v>206</v>
      </c>
      <c r="C19" s="74">
        <v>38975</v>
      </c>
      <c r="D19" s="55" t="s">
        <v>119</v>
      </c>
      <c r="E19" s="64">
        <v>147</v>
      </c>
      <c r="F19" s="70">
        <v>4.1435185185185185E-5</v>
      </c>
      <c r="G19" s="76">
        <f t="shared" si="0"/>
        <v>1.5046296296296273E-6</v>
      </c>
    </row>
    <row r="20" spans="1:7" outlineLevel="1" x14ac:dyDescent="0.25">
      <c r="A20" s="63">
        <f t="shared" si="1"/>
        <v>6</v>
      </c>
      <c r="B20" s="53" t="s">
        <v>207</v>
      </c>
      <c r="C20" s="74">
        <v>64656</v>
      </c>
      <c r="D20" s="55" t="s">
        <v>119</v>
      </c>
      <c r="E20" s="64">
        <v>148</v>
      </c>
      <c r="F20" s="70">
        <v>4.7800925925925928E-5</v>
      </c>
      <c r="G20" s="76">
        <f t="shared" si="0"/>
        <v>7.8703703703703702E-6</v>
      </c>
    </row>
    <row r="21" spans="1:7" outlineLevel="1" x14ac:dyDescent="0.25">
      <c r="A21" s="63">
        <f t="shared" si="1"/>
        <v>7</v>
      </c>
      <c r="B21" s="53" t="s">
        <v>111</v>
      </c>
      <c r="C21" s="74">
        <v>38686</v>
      </c>
      <c r="D21" s="55" t="s">
        <v>91</v>
      </c>
      <c r="E21" s="64">
        <v>140</v>
      </c>
      <c r="F21" s="70">
        <v>4.9074074074074075E-5</v>
      </c>
      <c r="G21" s="76">
        <f t="shared" si="0"/>
        <v>9.1435185185185174E-6</v>
      </c>
    </row>
    <row r="22" spans="1:7" outlineLevel="1" x14ac:dyDescent="0.25">
      <c r="A22" s="63">
        <f t="shared" si="1"/>
        <v>8</v>
      </c>
      <c r="B22" s="53" t="s">
        <v>108</v>
      </c>
      <c r="C22" s="74">
        <v>38939</v>
      </c>
      <c r="D22" s="55" t="s">
        <v>81</v>
      </c>
      <c r="E22" s="64">
        <v>129</v>
      </c>
      <c r="F22" s="70">
        <v>4.9189814814814815E-5</v>
      </c>
      <c r="G22" s="76">
        <f t="shared" si="0"/>
        <v>9.2592592592592574E-6</v>
      </c>
    </row>
    <row r="23" spans="1:7" outlineLevel="1" x14ac:dyDescent="0.25">
      <c r="A23" s="63">
        <f t="shared" si="1"/>
        <v>9</v>
      </c>
      <c r="B23" s="53" t="s">
        <v>208</v>
      </c>
      <c r="C23" s="74">
        <v>38887</v>
      </c>
      <c r="D23" s="55" t="s">
        <v>81</v>
      </c>
      <c r="E23" s="64">
        <v>179</v>
      </c>
      <c r="F23" s="70">
        <v>4.9305555555555555E-5</v>
      </c>
      <c r="G23" s="76">
        <f t="shared" si="0"/>
        <v>9.3749999999999975E-6</v>
      </c>
    </row>
    <row r="24" spans="1:7" outlineLevel="1" x14ac:dyDescent="0.25">
      <c r="A24" s="63">
        <f t="shared" si="1"/>
        <v>10</v>
      </c>
      <c r="B24" s="53" t="s">
        <v>109</v>
      </c>
      <c r="C24" s="74">
        <v>38661</v>
      </c>
      <c r="D24" s="55" t="s">
        <v>81</v>
      </c>
      <c r="E24" s="64">
        <v>131</v>
      </c>
      <c r="F24" s="70">
        <v>4.9537037037037035E-5</v>
      </c>
      <c r="G24" s="76">
        <f t="shared" si="0"/>
        <v>9.6064814814814776E-6</v>
      </c>
    </row>
    <row r="25" spans="1:7" ht="15.75" x14ac:dyDescent="0.25">
      <c r="A25" s="8"/>
      <c r="B25" s="8"/>
      <c r="C25" s="8"/>
      <c r="D25" s="8"/>
      <c r="E25" s="8"/>
      <c r="F25" s="8"/>
    </row>
    <row r="26" spans="1:7" ht="15.75" x14ac:dyDescent="0.25">
      <c r="A26" s="8"/>
      <c r="B26" s="16" t="s">
        <v>33</v>
      </c>
      <c r="C26" s="15"/>
      <c r="D26" s="8"/>
      <c r="E26" s="8"/>
      <c r="F26" s="14" t="s">
        <v>30</v>
      </c>
      <c r="G26" s="75"/>
    </row>
    <row r="27" spans="1:7" ht="31.5" outlineLevel="1" x14ac:dyDescent="0.25">
      <c r="A27" s="30" t="s">
        <v>47</v>
      </c>
      <c r="B27" s="30" t="s">
        <v>2</v>
      </c>
      <c r="C27" s="51" t="s">
        <v>85</v>
      </c>
      <c r="D27" s="35" t="s">
        <v>45</v>
      </c>
      <c r="E27" s="30" t="s">
        <v>3</v>
      </c>
      <c r="F27" s="51" t="s">
        <v>56</v>
      </c>
      <c r="G27" s="31" t="s">
        <v>6</v>
      </c>
    </row>
    <row r="28" spans="1:7" outlineLevel="1" x14ac:dyDescent="0.25">
      <c r="A28" s="63">
        <v>1</v>
      </c>
      <c r="B28" s="53" t="s">
        <v>195</v>
      </c>
      <c r="C28" s="74">
        <v>38474</v>
      </c>
      <c r="D28" s="55" t="s">
        <v>196</v>
      </c>
      <c r="E28" s="64">
        <v>145</v>
      </c>
      <c r="F28" s="70">
        <v>4.7916666666666655E-5</v>
      </c>
      <c r="G28" s="76">
        <f>F28-$F$28</f>
        <v>0</v>
      </c>
    </row>
    <row r="29" spans="1:7" outlineLevel="1" x14ac:dyDescent="0.25">
      <c r="A29" s="63">
        <f>A28+1</f>
        <v>2</v>
      </c>
      <c r="B29" s="53" t="s">
        <v>194</v>
      </c>
      <c r="C29" s="74">
        <v>38847</v>
      </c>
      <c r="D29" s="55" t="s">
        <v>81</v>
      </c>
      <c r="E29" s="64">
        <v>139</v>
      </c>
      <c r="F29" s="70">
        <v>4.8032407407407408E-5</v>
      </c>
      <c r="G29" s="76">
        <f>F29-$F$28</f>
        <v>1.1574074074075359E-7</v>
      </c>
    </row>
    <row r="30" spans="1:7" outlineLevel="1" x14ac:dyDescent="0.25">
      <c r="A30" s="63">
        <f t="shared" ref="A30:A31" si="2">A29+1</f>
        <v>3</v>
      </c>
      <c r="B30" s="53" t="s">
        <v>198</v>
      </c>
      <c r="C30" s="74">
        <v>38754</v>
      </c>
      <c r="D30" s="55" t="s">
        <v>127</v>
      </c>
      <c r="E30" s="64">
        <v>113</v>
      </c>
      <c r="F30" s="70">
        <v>5.0000000000000002E-5</v>
      </c>
      <c r="G30" s="76">
        <f>F30-$F$28</f>
        <v>2.0833333333333478E-6</v>
      </c>
    </row>
    <row r="31" spans="1:7" outlineLevel="1" x14ac:dyDescent="0.25">
      <c r="A31" s="63">
        <f t="shared" si="2"/>
        <v>4</v>
      </c>
      <c r="B31" s="61" t="s">
        <v>197</v>
      </c>
      <c r="C31" s="77">
        <v>38925</v>
      </c>
      <c r="D31" s="62" t="s">
        <v>81</v>
      </c>
      <c r="E31" s="57">
        <v>150</v>
      </c>
      <c r="F31" s="71">
        <v>5.1273148148148143E-5</v>
      </c>
      <c r="G31" s="76">
        <f>F31-$F$28</f>
        <v>3.3564814814814883E-6</v>
      </c>
    </row>
    <row r="32" spans="1:7" outlineLevel="1" x14ac:dyDescent="0.25">
      <c r="A32" s="63"/>
      <c r="B32" s="61" t="s">
        <v>193</v>
      </c>
      <c r="C32" s="77">
        <v>38876</v>
      </c>
      <c r="D32" s="62" t="s">
        <v>81</v>
      </c>
      <c r="E32" s="57">
        <v>128</v>
      </c>
      <c r="F32" s="71"/>
      <c r="G32" s="76">
        <f>F32-$F$28</f>
        <v>-4.7916666666666655E-5</v>
      </c>
    </row>
    <row r="33" spans="1:7" ht="15.75" x14ac:dyDescent="0.25">
      <c r="A33" s="19"/>
      <c r="B33" s="36"/>
      <c r="C33" s="37"/>
      <c r="D33" s="38"/>
      <c r="E33" s="39"/>
      <c r="F33" s="40"/>
      <c r="G33" s="41"/>
    </row>
    <row r="34" spans="1:7" ht="15.75" x14ac:dyDescent="0.25">
      <c r="A34" s="11"/>
      <c r="B34" s="12" t="s">
        <v>32</v>
      </c>
      <c r="C34" s="11"/>
      <c r="D34" s="13"/>
      <c r="E34" s="13"/>
      <c r="F34" s="14" t="s">
        <v>30</v>
      </c>
      <c r="G34" s="75"/>
    </row>
    <row r="35" spans="1:7" ht="31.5" outlineLevel="1" x14ac:dyDescent="0.25">
      <c r="A35" s="30" t="s">
        <v>47</v>
      </c>
      <c r="B35" s="30" t="s">
        <v>2</v>
      </c>
      <c r="C35" s="51" t="s">
        <v>85</v>
      </c>
      <c r="D35" s="35" t="s">
        <v>45</v>
      </c>
      <c r="E35" s="30" t="s">
        <v>3</v>
      </c>
      <c r="F35" s="51" t="s">
        <v>56</v>
      </c>
      <c r="G35" s="31" t="s">
        <v>6</v>
      </c>
    </row>
    <row r="36" spans="1:7" outlineLevel="1" x14ac:dyDescent="0.25">
      <c r="A36" s="63">
        <v>1</v>
      </c>
      <c r="B36" s="53" t="s">
        <v>94</v>
      </c>
      <c r="C36" s="74">
        <v>38448</v>
      </c>
      <c r="D36" s="55" t="s">
        <v>81</v>
      </c>
      <c r="E36" s="64">
        <v>132</v>
      </c>
      <c r="F36" s="70">
        <v>3.8541666666666671E-5</v>
      </c>
      <c r="G36" s="76">
        <f t="shared" ref="G36:G43" si="3">F36-$F$36</f>
        <v>0</v>
      </c>
    </row>
    <row r="37" spans="1:7" outlineLevel="1" x14ac:dyDescent="0.25">
      <c r="A37" s="63">
        <f>A36+1</f>
        <v>2</v>
      </c>
      <c r="B37" s="53" t="s">
        <v>202</v>
      </c>
      <c r="C37" s="74">
        <v>38545</v>
      </c>
      <c r="D37" s="55" t="s">
        <v>203</v>
      </c>
      <c r="E37" s="64">
        <v>180</v>
      </c>
      <c r="F37" s="70">
        <v>3.8888888888888891E-5</v>
      </c>
      <c r="G37" s="76">
        <f t="shared" si="3"/>
        <v>3.4722222222222012E-7</v>
      </c>
    </row>
    <row r="38" spans="1:7" outlineLevel="1" x14ac:dyDescent="0.25">
      <c r="A38" s="63">
        <f t="shared" ref="A38:A42" si="4">A37+1</f>
        <v>3</v>
      </c>
      <c r="B38" s="53" t="s">
        <v>98</v>
      </c>
      <c r="C38" s="74">
        <v>38677</v>
      </c>
      <c r="D38" s="55" t="s">
        <v>81</v>
      </c>
      <c r="E38" s="64">
        <v>137</v>
      </c>
      <c r="F38" s="70">
        <v>3.9236111111111111E-5</v>
      </c>
      <c r="G38" s="76">
        <f t="shared" si="3"/>
        <v>6.9444444444444024E-7</v>
      </c>
    </row>
    <row r="39" spans="1:7" outlineLevel="1" x14ac:dyDescent="0.25">
      <c r="A39" s="63">
        <f t="shared" si="4"/>
        <v>4</v>
      </c>
      <c r="B39" s="53" t="s">
        <v>95</v>
      </c>
      <c r="C39" s="74">
        <v>38332</v>
      </c>
      <c r="D39" s="55" t="s">
        <v>81</v>
      </c>
      <c r="E39" s="64">
        <v>134</v>
      </c>
      <c r="F39" s="70">
        <v>3.9699074074074078E-5</v>
      </c>
      <c r="G39" s="76">
        <f t="shared" si="3"/>
        <v>1.1574074074074072E-6</v>
      </c>
    </row>
    <row r="40" spans="1:7" outlineLevel="1" x14ac:dyDescent="0.25">
      <c r="A40" s="63">
        <f t="shared" si="4"/>
        <v>5</v>
      </c>
      <c r="B40" s="61" t="s">
        <v>96</v>
      </c>
      <c r="C40" s="77">
        <v>38474</v>
      </c>
      <c r="D40" s="55" t="s">
        <v>81</v>
      </c>
      <c r="E40" s="57">
        <v>135</v>
      </c>
      <c r="F40" s="71">
        <v>4.0162037037037031E-5</v>
      </c>
      <c r="G40" s="76">
        <f t="shared" si="3"/>
        <v>1.6203703703703606E-6</v>
      </c>
    </row>
    <row r="41" spans="1:7" outlineLevel="1" x14ac:dyDescent="0.25">
      <c r="A41" s="63">
        <f t="shared" si="4"/>
        <v>6</v>
      </c>
      <c r="B41" s="61" t="s">
        <v>97</v>
      </c>
      <c r="C41" s="77">
        <v>38515</v>
      </c>
      <c r="D41" s="55" t="s">
        <v>81</v>
      </c>
      <c r="E41" s="57">
        <v>136</v>
      </c>
      <c r="F41" s="71">
        <v>4.7685185185185188E-5</v>
      </c>
      <c r="G41" s="76">
        <f t="shared" si="3"/>
        <v>9.1435185185185174E-6</v>
      </c>
    </row>
    <row r="42" spans="1:7" outlineLevel="1" x14ac:dyDescent="0.25">
      <c r="A42" s="63">
        <f t="shared" si="4"/>
        <v>7</v>
      </c>
      <c r="B42" s="61" t="s">
        <v>93</v>
      </c>
      <c r="C42" s="77">
        <v>38418</v>
      </c>
      <c r="D42" s="55" t="s">
        <v>81</v>
      </c>
      <c r="E42" s="57">
        <v>130</v>
      </c>
      <c r="F42" s="71">
        <v>4.8958333333333335E-5</v>
      </c>
      <c r="G42" s="76">
        <f t="shared" si="3"/>
        <v>1.0416666666666665E-5</v>
      </c>
    </row>
    <row r="43" spans="1:7" outlineLevel="1" x14ac:dyDescent="0.25">
      <c r="A43" s="56"/>
      <c r="B43" s="61" t="s">
        <v>99</v>
      </c>
      <c r="C43" s="77">
        <v>38514</v>
      </c>
      <c r="D43" s="62" t="s">
        <v>81</v>
      </c>
      <c r="E43" s="57">
        <v>141</v>
      </c>
      <c r="F43" s="71"/>
      <c r="G43" s="76">
        <f t="shared" si="3"/>
        <v>-3.8541666666666671E-5</v>
      </c>
    </row>
    <row r="44" spans="1:7" ht="15.75" x14ac:dyDescent="0.25">
      <c r="A44" s="8"/>
      <c r="B44" s="8"/>
      <c r="C44" s="8"/>
      <c r="D44" s="8"/>
      <c r="E44" s="8"/>
      <c r="F44" s="8"/>
    </row>
    <row r="45" spans="1:7" ht="15.75" x14ac:dyDescent="0.25">
      <c r="A45" s="8"/>
      <c r="B45" s="16" t="s">
        <v>31</v>
      </c>
      <c r="C45" s="15"/>
      <c r="D45" s="8"/>
      <c r="E45" s="8"/>
      <c r="F45" s="14" t="s">
        <v>30</v>
      </c>
      <c r="G45" s="75"/>
    </row>
    <row r="46" spans="1:7" ht="31.5" outlineLevel="1" x14ac:dyDescent="0.25">
      <c r="A46" s="30" t="s">
        <v>47</v>
      </c>
      <c r="B46" s="30" t="s">
        <v>2</v>
      </c>
      <c r="C46" s="51" t="s">
        <v>85</v>
      </c>
      <c r="D46" s="35" t="s">
        <v>45</v>
      </c>
      <c r="E46" s="30" t="s">
        <v>3</v>
      </c>
      <c r="F46" s="51" t="s">
        <v>56</v>
      </c>
      <c r="G46" s="31" t="s">
        <v>6</v>
      </c>
    </row>
    <row r="47" spans="1:7" outlineLevel="1" x14ac:dyDescent="0.25">
      <c r="A47" s="63">
        <v>1</v>
      </c>
      <c r="B47" s="53" t="s">
        <v>201</v>
      </c>
      <c r="C47" s="74">
        <v>38511</v>
      </c>
      <c r="D47" s="55" t="s">
        <v>81</v>
      </c>
      <c r="E47" s="64">
        <v>149</v>
      </c>
      <c r="F47" s="70">
        <v>4.6296296296296294E-5</v>
      </c>
      <c r="G47" s="76">
        <f>F47-$F$47</f>
        <v>0</v>
      </c>
    </row>
    <row r="48" spans="1:7" outlineLevel="1" x14ac:dyDescent="0.25">
      <c r="A48" s="63">
        <v>2</v>
      </c>
      <c r="B48" s="53" t="s">
        <v>199</v>
      </c>
      <c r="C48" s="74">
        <v>38417</v>
      </c>
      <c r="D48" s="55" t="s">
        <v>81</v>
      </c>
      <c r="E48" s="64">
        <v>142</v>
      </c>
      <c r="F48" s="70">
        <v>4.9074074074074075E-5</v>
      </c>
      <c r="G48" s="76">
        <f>F48-$F$47</f>
        <v>2.7777777777777813E-6</v>
      </c>
    </row>
    <row r="49" spans="1:7" outlineLevel="1" x14ac:dyDescent="0.25">
      <c r="A49" s="63">
        <v>3</v>
      </c>
      <c r="B49" s="53" t="s">
        <v>200</v>
      </c>
      <c r="C49" s="74">
        <v>38695</v>
      </c>
      <c r="D49" s="55" t="s">
        <v>81</v>
      </c>
      <c r="E49" s="64">
        <v>143</v>
      </c>
      <c r="F49" s="70">
        <v>5.2199074074074063E-5</v>
      </c>
      <c r="G49" s="76">
        <f>F49-$F$47</f>
        <v>5.9027777777777692E-6</v>
      </c>
    </row>
    <row r="51" spans="1:7" ht="15.75" x14ac:dyDescent="0.25">
      <c r="A51" s="18"/>
      <c r="B51" s="13" t="s">
        <v>17</v>
      </c>
      <c r="C51" s="19"/>
      <c r="D51" s="19"/>
      <c r="E51" s="20" t="s">
        <v>73</v>
      </c>
      <c r="F51" s="21"/>
    </row>
    <row r="52" spans="1:7" ht="15.75" x14ac:dyDescent="0.25">
      <c r="B52" s="8" t="s">
        <v>18</v>
      </c>
      <c r="C52" s="8"/>
      <c r="D52" s="8"/>
      <c r="E52" s="22" t="s">
        <v>75</v>
      </c>
      <c r="F52" s="8"/>
    </row>
  </sheetData>
  <sortState ref="A49:G51">
    <sortCondition ref="F48"/>
  </sortState>
  <mergeCells count="7">
    <mergeCell ref="A7:G7"/>
    <mergeCell ref="A5:G5"/>
    <mergeCell ref="A1:G1"/>
    <mergeCell ref="A2:G2"/>
    <mergeCell ref="A3:G3"/>
    <mergeCell ref="A4:G4"/>
    <mergeCell ref="A6:G6"/>
  </mergeCells>
  <phoneticPr fontId="26" type="noConversion"/>
  <pageMargins left="0.39370078740157483" right="0.19685039370078741" top="0.19685039370078741" bottom="0.19685039370078741" header="0" footer="0"/>
  <pageSetup paperSize="9" scale="96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2,5 км</vt:lpstr>
      <vt:lpstr>5 км</vt:lpstr>
      <vt:lpstr>10 км</vt:lpstr>
      <vt:lpstr>20 км</vt:lpstr>
      <vt:lpstr>дошкольники</vt:lpstr>
      <vt:lpstr>1-4 класс</vt:lpstr>
      <vt:lpstr>5-6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Acer</cp:lastModifiedBy>
  <cp:lastPrinted>2018-06-02T10:04:04Z</cp:lastPrinted>
  <dcterms:created xsi:type="dcterms:W3CDTF">2015-06-06T11:56:44Z</dcterms:created>
  <dcterms:modified xsi:type="dcterms:W3CDTF">2018-08-03T10:31:50Z</dcterms:modified>
</cp:coreProperties>
</file>