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76" windowWidth="16608" windowHeight="89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81" i="1" l="1"/>
  <c r="O188" i="1"/>
  <c r="K162" i="1"/>
  <c r="G36" i="1"/>
  <c r="H46" i="1"/>
  <c r="G10" i="1"/>
  <c r="K107" i="1"/>
  <c r="K106" i="1"/>
  <c r="O190" i="1"/>
  <c r="P273" i="1" l="1"/>
  <c r="R272" i="1"/>
  <c r="R271" i="1"/>
  <c r="O197" i="1" l="1"/>
  <c r="K148" i="1"/>
</calcChain>
</file>

<file path=xl/sharedStrings.xml><?xml version="1.0" encoding="utf-8"?>
<sst xmlns="http://schemas.openxmlformats.org/spreadsheetml/2006/main" count="652" uniqueCount="282">
  <si>
    <t>10Ж1,</t>
  </si>
  <si>
    <t>№п/п</t>
  </si>
  <si>
    <t>Фамилия, имя</t>
  </si>
  <si>
    <t>Коллектив            Квал</t>
  </si>
  <si>
    <t>ГР</t>
  </si>
  <si>
    <t>1 круг</t>
  </si>
  <si>
    <t>2 круг</t>
  </si>
  <si>
    <t>финиш</t>
  </si>
  <si>
    <t>Кулабухова Софья</t>
  </si>
  <si>
    <t>Секция лыжного спорт</t>
  </si>
  <si>
    <t>Пахомова Ольга</t>
  </si>
  <si>
    <t>Проценко Лидия</t>
  </si>
  <si>
    <t>Костина Ева</t>
  </si>
  <si>
    <t>ЦДЮТЭ - МЕРИДИАН</t>
  </si>
  <si>
    <t>Лучникова Елизавета</t>
  </si>
  <si>
    <t>Жильцова Кира</t>
  </si>
  <si>
    <t>Божинова Дарья</t>
  </si>
  <si>
    <t>10Ж2,</t>
  </si>
  <si>
    <t>Шаталова Оксана</t>
  </si>
  <si>
    <t>Визирякина Наталья</t>
  </si>
  <si>
    <t>Белгород, лично</t>
  </si>
  <si>
    <t>Васильева Инна</t>
  </si>
  <si>
    <t>Кириллова Наталья</t>
  </si>
  <si>
    <t>Adidas Runners Belgo</t>
  </si>
  <si>
    <t>Гаевая Марина</t>
  </si>
  <si>
    <t>Скокова Екатерина</t>
  </si>
  <si>
    <t>10Ж3,</t>
  </si>
  <si>
    <t>Колесникова Ирина</t>
  </si>
  <si>
    <t>Брынцева Евгения</t>
  </si>
  <si>
    <t>Колупаева Евгения</t>
  </si>
  <si>
    <t>Буханцова Татьяна</t>
  </si>
  <si>
    <t>Морозова Ирина</t>
  </si>
  <si>
    <t>Рязанова Марина</t>
  </si>
  <si>
    <t>Цибульник Елена</t>
  </si>
  <si>
    <t>10М1,</t>
  </si>
  <si>
    <t>Место</t>
  </si>
  <si>
    <t>Федоров  Никита</t>
  </si>
  <si>
    <t>Ильинских Артём</t>
  </si>
  <si>
    <t>Гончаров Михаил</t>
  </si>
  <si>
    <t>Рябчиков  Алексей</t>
  </si>
  <si>
    <t>Демонов Владислав</t>
  </si>
  <si>
    <t>Шевченко Анастасия</t>
  </si>
  <si>
    <t>Белгород, лично      I</t>
  </si>
  <si>
    <t>Демидов Сергей</t>
  </si>
  <si>
    <t>10М2,</t>
  </si>
  <si>
    <t>Ющик Никита</t>
  </si>
  <si>
    <t>Белгород, лично      КМС</t>
  </si>
  <si>
    <t>Постольский Григорий</t>
  </si>
  <si>
    <t>ИНОБИТЕК</t>
  </si>
  <si>
    <t>Сухомлинов Артем</t>
  </si>
  <si>
    <t>Сухнев Виталий</t>
  </si>
  <si>
    <t>Кузьмин Алексей</t>
  </si>
  <si>
    <t>Bodryachok           III</t>
  </si>
  <si>
    <t>Истомин Михаил</t>
  </si>
  <si>
    <t>Шаблыкин Павел</t>
  </si>
  <si>
    <t>Савинкин Сергей</t>
  </si>
  <si>
    <t>i love supersport</t>
  </si>
  <si>
    <t>Горев Дмитрий</t>
  </si>
  <si>
    <t>10М3,</t>
  </si>
  <si>
    <t>Васюта Дмитрий</t>
  </si>
  <si>
    <t>Корочанский р-н, лич III</t>
  </si>
  <si>
    <t>Баранов Николай</t>
  </si>
  <si>
    <t>Хвещеник Денис</t>
  </si>
  <si>
    <t>Варламов Дмитрий</t>
  </si>
  <si>
    <t>Найденков Виталий</t>
  </si>
  <si>
    <t>Гаврилов Александр</t>
  </si>
  <si>
    <t>Мацегора Андрей</t>
  </si>
  <si>
    <t>Колесников Ярослав</t>
  </si>
  <si>
    <t>Котов Евгений</t>
  </si>
  <si>
    <t>Белгородский р-н, ли</t>
  </si>
  <si>
    <t>Спиридонов Дмитрий</t>
  </si>
  <si>
    <t>Юрин Андрей</t>
  </si>
  <si>
    <t>Молокоедов Александр</t>
  </si>
  <si>
    <t>Глушков Михаил</t>
  </si>
  <si>
    <t>Жидков Андрей</t>
  </si>
  <si>
    <t>Гритчин Дмитрий</t>
  </si>
  <si>
    <t>Северный ветер</t>
  </si>
  <si>
    <t>Колопатин Виктор</t>
  </si>
  <si>
    <t>Фортуна</t>
  </si>
  <si>
    <t>Сыроватский Игорь</t>
  </si>
  <si>
    <t>Сокол</t>
  </si>
  <si>
    <t>Демченко Николай</t>
  </si>
  <si>
    <t>Кущенко Дмитрий</t>
  </si>
  <si>
    <t>Бегунцы</t>
  </si>
  <si>
    <t>Лиханский Сергей</t>
  </si>
  <si>
    <t>Русский Сергей</t>
  </si>
  <si>
    <t>Почернин Денис</t>
  </si>
  <si>
    <t>Ситников Николай</t>
  </si>
  <si>
    <t>Вендин Антон</t>
  </si>
  <si>
    <t>Чопенко Александр</t>
  </si>
  <si>
    <t>United Sexy Boys</t>
  </si>
  <si>
    <t>Мухин Алексей</t>
  </si>
  <si>
    <t>Пестовский евгений</t>
  </si>
  <si>
    <t>Лукин Герман</t>
  </si>
  <si>
    <t>Обод Александр</t>
  </si>
  <si>
    <t>10М4,</t>
  </si>
  <si>
    <t>Палий Александр</t>
  </si>
  <si>
    <t>Старый Плут</t>
  </si>
  <si>
    <t>Костромицкий Александр</t>
  </si>
  <si>
    <t>21Ж1,</t>
  </si>
  <si>
    <t>Орлова Марина</t>
  </si>
  <si>
    <t>Кудряшова Надежда</t>
  </si>
  <si>
    <t>Ильина Анна</t>
  </si>
  <si>
    <t>ЦДЮТЭ КОНДОР</t>
  </si>
  <si>
    <t>Симонова Наталья</t>
  </si>
  <si>
    <t>AR Belgorod</t>
  </si>
  <si>
    <t>Степанченко Дарья</t>
  </si>
  <si>
    <t>Белгород Спартак</t>
  </si>
  <si>
    <t>Цыбульник Анастасия</t>
  </si>
  <si>
    <t>21Ж2,</t>
  </si>
  <si>
    <t>Рыжанкова Юлия</t>
  </si>
  <si>
    <t>Попова Татьяна</t>
  </si>
  <si>
    <t>Цыбульник Надежда</t>
  </si>
  <si>
    <t>Вдовенко Инна</t>
  </si>
  <si>
    <t>МКШЧ</t>
  </si>
  <si>
    <t>Степанова Марина</t>
  </si>
  <si>
    <t>21М1,</t>
  </si>
  <si>
    <t>Буханцов Денис</t>
  </si>
  <si>
    <t>Прохоровский р-н, ли I</t>
  </si>
  <si>
    <t>Бродов Станислав</t>
  </si>
  <si>
    <t>Брянск, лично</t>
  </si>
  <si>
    <t>Чепурных Евгений</t>
  </si>
  <si>
    <t>ЦДЮТЭ - Гостищева</t>
  </si>
  <si>
    <t>Репин Андрей</t>
  </si>
  <si>
    <t>ЕТМ</t>
  </si>
  <si>
    <t>Гаврилейченко Ярослав</t>
  </si>
  <si>
    <t>Ершов Павел</t>
  </si>
  <si>
    <t>Губкинский р-н, личн</t>
  </si>
  <si>
    <t>Двигун Артем</t>
  </si>
  <si>
    <t>Павлов Иван</t>
  </si>
  <si>
    <t>Bodryachok</t>
  </si>
  <si>
    <t>Герасимов Даниил</t>
  </si>
  <si>
    <t>Виноградов Александр</t>
  </si>
  <si>
    <t>Безводинских Захар</t>
  </si>
  <si>
    <t>Тилинин Анатолий</t>
  </si>
  <si>
    <t>Мехедов Владимир</t>
  </si>
  <si>
    <t>Ткачёв Данил</t>
  </si>
  <si>
    <t>Зелент Лука</t>
  </si>
  <si>
    <t>Белгород, лично      III</t>
  </si>
  <si>
    <t>21М2,</t>
  </si>
  <si>
    <t>Копенко Олег</t>
  </si>
  <si>
    <t>лично</t>
  </si>
  <si>
    <t>Рыжанков Сергей</t>
  </si>
  <si>
    <t>Старый Оскол         КМС</t>
  </si>
  <si>
    <t>Приходько Алексей</t>
  </si>
  <si>
    <t>Белгородская обл., л</t>
  </si>
  <si>
    <t>Поздняков Александр</t>
  </si>
  <si>
    <t>Зиновьев Андрей</t>
  </si>
  <si>
    <t>Коротенко Сергей</t>
  </si>
  <si>
    <t>Никитин Олег</t>
  </si>
  <si>
    <t>Геращенко Валерий</t>
  </si>
  <si>
    <t>Репин Игорь</t>
  </si>
  <si>
    <t>Харитонов Максим</t>
  </si>
  <si>
    <t>Арсенал              II</t>
  </si>
  <si>
    <t>Золотарев Евгений</t>
  </si>
  <si>
    <t>Кормилин Александр</t>
  </si>
  <si>
    <t>Зернов Максим</t>
  </si>
  <si>
    <t>Глушко Иван</t>
  </si>
  <si>
    <t>Журило Сергей</t>
  </si>
  <si>
    <t>Сабиров Евгений</t>
  </si>
  <si>
    <t>Марченко Максим</t>
  </si>
  <si>
    <t>Демченко Егор</t>
  </si>
  <si>
    <t>ARSENAL</t>
  </si>
  <si>
    <t>Сурненков Николай</t>
  </si>
  <si>
    <t>Белоусов Владимир</t>
  </si>
  <si>
    <t>Федоров Дмитрий</t>
  </si>
  <si>
    <t>Васильченко Александр</t>
  </si>
  <si>
    <t>Исаев Максим</t>
  </si>
  <si>
    <t>Мальцев Артем</t>
  </si>
  <si>
    <t>Суворов Алексей</t>
  </si>
  <si>
    <t>21М3,</t>
  </si>
  <si>
    <t>Пышнюк Дмитрий</t>
  </si>
  <si>
    <t>Пономаренко Олег</t>
  </si>
  <si>
    <t>Федоренко Артем</t>
  </si>
  <si>
    <t>Заговоротний Алексей</t>
  </si>
  <si>
    <t>Новиков Юрий</t>
  </si>
  <si>
    <t>Погорелов Владимир</t>
  </si>
  <si>
    <t>Брагин Вячеслав</t>
  </si>
  <si>
    <t>42Ж2,</t>
  </si>
  <si>
    <t>Белгород</t>
  </si>
  <si>
    <t>42М1,</t>
  </si>
  <si>
    <t>Кувшинов Николай</t>
  </si>
  <si>
    <t>42М2,</t>
  </si>
  <si>
    <t>Шляхов Александр</t>
  </si>
  <si>
    <t>Плешивцев Дмитрий</t>
  </si>
  <si>
    <t>Атрохов Михаил</t>
  </si>
  <si>
    <t>Гончаров Александр</t>
  </si>
  <si>
    <t>Григорьев Александр</t>
  </si>
  <si>
    <t>Резников Владислав</t>
  </si>
  <si>
    <t>Сыченко Константин</t>
  </si>
  <si>
    <t>42М3,</t>
  </si>
  <si>
    <t>Герасимов Сергей</t>
  </si>
  <si>
    <t>Трунов Анатолий</t>
  </si>
  <si>
    <t>Демонов Иван</t>
  </si>
  <si>
    <t>Алексеев Вдадимир</t>
  </si>
  <si>
    <t>Бакшеев Александр</t>
  </si>
  <si>
    <t>5Ж1,</t>
  </si>
  <si>
    <t>Харламова Антонина</t>
  </si>
  <si>
    <t>Загурская Анастасия</t>
  </si>
  <si>
    <t>Гритчина Ульяна</t>
  </si>
  <si>
    <t>Лыгина Дарья</t>
  </si>
  <si>
    <t>Пухилас Мария</t>
  </si>
  <si>
    <t>Меньшуткина София</t>
  </si>
  <si>
    <t>Алексева София</t>
  </si>
  <si>
    <t>Алексеева Ольга</t>
  </si>
  <si>
    <t>Штифанова Анастасия</t>
  </si>
  <si>
    <t>Колупаева Полина</t>
  </si>
  <si>
    <t>Демонова Софья</t>
  </si>
  <si>
    <t>Пивторацкая Эмилия</t>
  </si>
  <si>
    <t>5Ж2,</t>
  </si>
  <si>
    <t>Борина Ксения</t>
  </si>
  <si>
    <t>Нидерер Надежда</t>
  </si>
  <si>
    <t>Погорелова Татьяна</t>
  </si>
  <si>
    <t>Мазур Ксения</t>
  </si>
  <si>
    <t>Adidas Runners Belgo II</t>
  </si>
  <si>
    <t>Кузьмина Юлия</t>
  </si>
  <si>
    <t>Артамонова Мария</t>
  </si>
  <si>
    <t>5Ж3,</t>
  </si>
  <si>
    <t>Поспехова Кристина</t>
  </si>
  <si>
    <t>Чехунова Анна</t>
  </si>
  <si>
    <t>Попова Наталия</t>
  </si>
  <si>
    <t>Эмирова Ирина</t>
  </si>
  <si>
    <t>Кущенко Елена</t>
  </si>
  <si>
    <t>Провольнева Юлия</t>
  </si>
  <si>
    <t>Фурсов Анна</t>
  </si>
  <si>
    <t>Гаврилова Татьяна</t>
  </si>
  <si>
    <t>5М1,</t>
  </si>
  <si>
    <t>Пономаренко Владимир</t>
  </si>
  <si>
    <t>Белгород, лично      Iю</t>
  </si>
  <si>
    <t>Федоров Федор</t>
  </si>
  <si>
    <t>Волошкин Олег</t>
  </si>
  <si>
    <t>Юхтанов Даниил</t>
  </si>
  <si>
    <t>ЦДЮТЭ-Рекорд</t>
  </si>
  <si>
    <t>Пономарев Иван</t>
  </si>
  <si>
    <t>Гритчин Илья</t>
  </si>
  <si>
    <t>Сафронов Роман</t>
  </si>
  <si>
    <t>Вдовенко Федор</t>
  </si>
  <si>
    <t>Ли Никита</t>
  </si>
  <si>
    <t>Логвинов Яромир</t>
  </si>
  <si>
    <t>Щукин Кирилл</t>
  </si>
  <si>
    <t>Усачев Артем</t>
  </si>
  <si>
    <t>Усачев Кирил</t>
  </si>
  <si>
    <t>Фуросв Дмитрий</t>
  </si>
  <si>
    <t>Кузьминов Михаил</t>
  </si>
  <si>
    <t>Демонов Артем</t>
  </si>
  <si>
    <t>5М2,</t>
  </si>
  <si>
    <t>Кулабухов Геннадий</t>
  </si>
  <si>
    <t>Лихачёв Денис</t>
  </si>
  <si>
    <t>5М3,</t>
  </si>
  <si>
    <t>Борисов Евгений</t>
  </si>
  <si>
    <t>5М4,</t>
  </si>
  <si>
    <t>Чуркин Виктор</t>
  </si>
  <si>
    <t>60МЖ,</t>
  </si>
  <si>
    <t>Жильцов Алексей</t>
  </si>
  <si>
    <t>Иванов Виталий</t>
  </si>
  <si>
    <t>Арсенал</t>
  </si>
  <si>
    <t>Перелыгин Михаил</t>
  </si>
  <si>
    <t>Просветов Виталий</t>
  </si>
  <si>
    <t>10Ж4,</t>
  </si>
  <si>
    <t>Коржова Лариса</t>
  </si>
  <si>
    <t>Старый плут          I</t>
  </si>
  <si>
    <t xml:space="preserve">Коллектив  </t>
  </si>
  <si>
    <t>3 круг</t>
  </si>
  <si>
    <t>4 круг</t>
  </si>
  <si>
    <t>5 круг</t>
  </si>
  <si>
    <t>6 круг</t>
  </si>
  <si>
    <t>7 круг</t>
  </si>
  <si>
    <t>8 круг</t>
  </si>
  <si>
    <t>9 круг</t>
  </si>
  <si>
    <t>10 круг</t>
  </si>
  <si>
    <t>11 круг</t>
  </si>
  <si>
    <t>12 круг</t>
  </si>
  <si>
    <t>Нерубенко Александр</t>
  </si>
  <si>
    <t>Иванов Владимир</t>
  </si>
  <si>
    <t>в/к</t>
  </si>
  <si>
    <t>Номер</t>
  </si>
  <si>
    <t>Финишный Протокол</t>
  </si>
  <si>
    <t>1(3)</t>
  </si>
  <si>
    <t>1(1)</t>
  </si>
  <si>
    <t>2(2)</t>
  </si>
  <si>
    <t>1(2)</t>
  </si>
  <si>
    <t>2(3)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</si>
</sst>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5" fontId="1" fillId="0" borderId="2" xfId="0" applyNumberFormat="1" applyFont="1" applyFill="1" applyBorder="1" applyAlignment="1">
      <alignment horizontal="center" vertical="center"/>
    </xf>
    <xf numFmtId="21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45" fontId="1" fillId="0" borderId="2" xfId="0" applyNumberFormat="1" applyFont="1" applyFill="1" applyBorder="1" applyAlignment="1">
      <alignment horizontal="center"/>
    </xf>
    <xf numFmtId="21" fontId="1" fillId="0" borderId="0" xfId="0" applyNumberFormat="1" applyFont="1" applyFill="1"/>
    <xf numFmtId="45" fontId="1" fillId="0" borderId="0" xfId="0" applyNumberFormat="1" applyFont="1" applyFill="1" applyAlignment="1">
      <alignment horizontal="center"/>
    </xf>
    <xf numFmtId="21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5" fontId="1" fillId="0" borderId="0" xfId="0" applyNumberFormat="1" applyFont="1" applyFill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47" fontId="1" fillId="0" borderId="0" xfId="0" applyNumberFormat="1" applyFont="1" applyFill="1" applyAlignment="1">
      <alignment horizontal="center"/>
    </xf>
    <xf numFmtId="47" fontId="1" fillId="0" borderId="2" xfId="0" applyNumberFormat="1" applyFont="1" applyFill="1" applyBorder="1" applyAlignment="1">
      <alignment horizontal="center" vertical="center"/>
    </xf>
    <xf numFmtId="47" fontId="1" fillId="0" borderId="2" xfId="0" applyNumberFormat="1" applyFont="1" applyFill="1" applyBorder="1" applyAlignment="1">
      <alignment horizontal="center"/>
    </xf>
    <xf numFmtId="21" fontId="1" fillId="0" borderId="2" xfId="0" applyNumberFormat="1" applyFont="1" applyFill="1" applyBorder="1"/>
    <xf numFmtId="0" fontId="1" fillId="0" borderId="2" xfId="0" applyFont="1" applyFill="1" applyBorder="1" applyAlignment="1">
      <alignment horizontal="right"/>
    </xf>
    <xf numFmtId="45" fontId="1" fillId="0" borderId="0" xfId="0" applyNumberFormat="1" applyFont="1" applyFill="1" applyAlignment="1">
      <alignment horizontal="center" vertical="center"/>
    </xf>
    <xf numFmtId="45" fontId="1" fillId="0" borderId="0" xfId="0" applyNumberFormat="1" applyFont="1" applyFill="1" applyBorder="1" applyAlignment="1">
      <alignment horizontal="center" vertical="center"/>
    </xf>
    <xf numFmtId="45" fontId="1" fillId="0" borderId="0" xfId="0" applyNumberFormat="1" applyFont="1" applyFill="1" applyBorder="1"/>
    <xf numFmtId="21" fontId="1" fillId="0" borderId="0" xfId="0" applyNumberFormat="1" applyFont="1" applyFill="1" applyBorder="1"/>
    <xf numFmtId="46" fontId="1" fillId="0" borderId="2" xfId="0" applyNumberFormat="1" applyFont="1" applyFill="1" applyBorder="1"/>
    <xf numFmtId="46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5"/>
  <sheetViews>
    <sheetView tabSelected="1" workbookViewId="0">
      <selection activeCell="N159" sqref="N159"/>
    </sheetView>
  </sheetViews>
  <sheetFormatPr defaultColWidth="9.109375" defaultRowHeight="14.4" x14ac:dyDescent="0.3"/>
  <cols>
    <col min="1" max="1" width="5.33203125" style="3" customWidth="1"/>
    <col min="2" max="2" width="25" style="4" bestFit="1" customWidth="1"/>
    <col min="3" max="3" width="23.33203125" style="4" bestFit="1" customWidth="1"/>
    <col min="4" max="4" width="7.109375" style="5" bestFit="1" customWidth="1"/>
    <col min="5" max="5" width="6.33203125" style="5" customWidth="1"/>
    <col min="6" max="8" width="7.88671875" style="3" customWidth="1"/>
    <col min="9" max="19" width="7.88671875" style="4" customWidth="1"/>
    <col min="20" max="16384" width="9.109375" style="4"/>
  </cols>
  <sheetData>
    <row r="1" spans="1:10" x14ac:dyDescent="0.3">
      <c r="B1" s="29" t="s">
        <v>276</v>
      </c>
      <c r="C1" s="29"/>
    </row>
    <row r="3" spans="1:10" x14ac:dyDescent="0.3">
      <c r="A3" s="30" t="s">
        <v>0</v>
      </c>
      <c r="B3" s="30"/>
      <c r="C3" s="30"/>
    </row>
    <row r="4" spans="1:10" s="3" customFormat="1" x14ac:dyDescent="0.3">
      <c r="A4" s="6" t="s">
        <v>1</v>
      </c>
      <c r="B4" s="6" t="s">
        <v>2</v>
      </c>
      <c r="C4" s="6" t="s">
        <v>3</v>
      </c>
      <c r="D4" s="7" t="s">
        <v>275</v>
      </c>
      <c r="E4" s="7" t="s">
        <v>4</v>
      </c>
      <c r="F4" s="6" t="s">
        <v>5</v>
      </c>
      <c r="G4" s="6" t="s">
        <v>6</v>
      </c>
      <c r="H4" s="6" t="s">
        <v>7</v>
      </c>
      <c r="I4" s="7" t="s">
        <v>35</v>
      </c>
    </row>
    <row r="5" spans="1:10" x14ac:dyDescent="0.3">
      <c r="A5" s="6">
        <v>1</v>
      </c>
      <c r="B5" s="8" t="s">
        <v>41</v>
      </c>
      <c r="C5" s="8" t="s">
        <v>42</v>
      </c>
      <c r="D5" s="7">
        <v>40</v>
      </c>
      <c r="E5" s="7">
        <v>2001</v>
      </c>
      <c r="F5" s="9">
        <v>1.7870370370370373E-2</v>
      </c>
      <c r="G5" s="9">
        <v>1.6944444444444443E-2</v>
      </c>
      <c r="H5" s="2">
        <v>3.4814814814814812E-2</v>
      </c>
      <c r="I5" s="7" t="s">
        <v>274</v>
      </c>
    </row>
    <row r="6" spans="1:10" x14ac:dyDescent="0.3">
      <c r="A6" s="6">
        <v>2</v>
      </c>
      <c r="B6" s="8" t="s">
        <v>8</v>
      </c>
      <c r="C6" s="8" t="s">
        <v>9</v>
      </c>
      <c r="D6" s="7">
        <v>3937</v>
      </c>
      <c r="E6" s="7">
        <v>2005</v>
      </c>
      <c r="F6" s="9">
        <v>1.9166666666666669E-2</v>
      </c>
      <c r="G6" s="9">
        <v>2.0312500000000001E-2</v>
      </c>
      <c r="H6" s="2">
        <v>3.9479166666666669E-2</v>
      </c>
      <c r="I6" s="7">
        <v>1</v>
      </c>
      <c r="J6" s="10"/>
    </row>
    <row r="7" spans="1:10" x14ac:dyDescent="0.3">
      <c r="A7" s="6">
        <v>3</v>
      </c>
      <c r="B7" s="8" t="s">
        <v>208</v>
      </c>
      <c r="C7" s="8" t="s">
        <v>9</v>
      </c>
      <c r="D7" s="7">
        <v>3942</v>
      </c>
      <c r="E7" s="7">
        <v>2005</v>
      </c>
      <c r="F7" s="9">
        <v>1.9166666666666669E-2</v>
      </c>
      <c r="G7" s="9">
        <v>2.0324074074074074E-2</v>
      </c>
      <c r="H7" s="2">
        <v>3.9490740740740743E-2</v>
      </c>
      <c r="I7" s="7">
        <v>2</v>
      </c>
      <c r="J7" s="10"/>
    </row>
    <row r="8" spans="1:10" x14ac:dyDescent="0.3">
      <c r="A8" s="6">
        <v>4</v>
      </c>
      <c r="B8" s="8" t="s">
        <v>10</v>
      </c>
      <c r="C8" s="8" t="s">
        <v>9</v>
      </c>
      <c r="D8" s="7">
        <v>3941</v>
      </c>
      <c r="E8" s="7">
        <v>2008</v>
      </c>
      <c r="F8" s="9">
        <v>2.1006944444444443E-2</v>
      </c>
      <c r="G8" s="9">
        <v>2.3020833333333334E-2</v>
      </c>
      <c r="H8" s="2">
        <v>4.4027777777777777E-2</v>
      </c>
      <c r="I8" s="7">
        <v>3</v>
      </c>
    </row>
    <row r="9" spans="1:10" x14ac:dyDescent="0.3">
      <c r="A9" s="6">
        <v>5</v>
      </c>
      <c r="B9" s="8" t="s">
        <v>11</v>
      </c>
      <c r="C9" s="8" t="s">
        <v>9</v>
      </c>
      <c r="D9" s="7">
        <v>3938</v>
      </c>
      <c r="E9" s="7">
        <v>2006</v>
      </c>
      <c r="F9" s="9">
        <v>2.3333333333333334E-2</v>
      </c>
      <c r="G9" s="9">
        <v>2.0775462962962964E-2</v>
      </c>
      <c r="H9" s="2">
        <v>4.4108796296296299E-2</v>
      </c>
      <c r="I9" s="7">
        <v>4</v>
      </c>
    </row>
    <row r="10" spans="1:10" x14ac:dyDescent="0.3">
      <c r="A10" s="6">
        <v>6</v>
      </c>
      <c r="B10" s="8" t="s">
        <v>16</v>
      </c>
      <c r="C10" s="8" t="s">
        <v>13</v>
      </c>
      <c r="D10" s="7">
        <v>35</v>
      </c>
      <c r="E10" s="7">
        <v>2006</v>
      </c>
      <c r="F10" s="9">
        <v>2.5347222222222219E-2</v>
      </c>
      <c r="G10" s="9">
        <f>H10-F10</f>
        <v>2.6504629629629631E-2</v>
      </c>
      <c r="H10" s="2">
        <v>5.185185185185185E-2</v>
      </c>
      <c r="I10" s="7">
        <v>5</v>
      </c>
    </row>
    <row r="11" spans="1:10" x14ac:dyDescent="0.3">
      <c r="A11" s="6">
        <v>7</v>
      </c>
      <c r="B11" s="8" t="s">
        <v>12</v>
      </c>
      <c r="C11" s="8" t="s">
        <v>13</v>
      </c>
      <c r="D11" s="7">
        <v>3392</v>
      </c>
      <c r="E11" s="7">
        <v>2006</v>
      </c>
      <c r="F11" s="9">
        <v>2.5474537037037035E-2</v>
      </c>
      <c r="G11" s="9">
        <v>3.0208333333333334E-2</v>
      </c>
      <c r="H11" s="2">
        <v>5.5682870370370369E-2</v>
      </c>
      <c r="I11" s="7">
        <v>6</v>
      </c>
    </row>
    <row r="12" spans="1:10" x14ac:dyDescent="0.3">
      <c r="A12" s="6">
        <v>8</v>
      </c>
      <c r="B12" s="8" t="s">
        <v>14</v>
      </c>
      <c r="C12" s="8" t="s">
        <v>13</v>
      </c>
      <c r="D12" s="7">
        <v>3394</v>
      </c>
      <c r="E12" s="7">
        <v>2006</v>
      </c>
      <c r="F12" s="9">
        <v>2.5486111111111112E-2</v>
      </c>
      <c r="G12" s="9">
        <v>3.2546296296296302E-2</v>
      </c>
      <c r="H12" s="2">
        <v>5.8032407407407414E-2</v>
      </c>
      <c r="I12" s="7">
        <v>7</v>
      </c>
    </row>
    <row r="13" spans="1:10" x14ac:dyDescent="0.3">
      <c r="A13" s="6">
        <v>9</v>
      </c>
      <c r="B13" s="8" t="s">
        <v>15</v>
      </c>
      <c r="C13" s="8" t="s">
        <v>13</v>
      </c>
      <c r="D13" s="7">
        <v>3391</v>
      </c>
      <c r="E13" s="7">
        <v>2007</v>
      </c>
      <c r="F13" s="9">
        <v>2.5486111111111112E-2</v>
      </c>
      <c r="G13" s="9">
        <v>3.2557870370370369E-2</v>
      </c>
      <c r="H13" s="2">
        <v>5.8043981481481481E-2</v>
      </c>
      <c r="I13" s="7">
        <v>8</v>
      </c>
    </row>
    <row r="14" spans="1:10" x14ac:dyDescent="0.3">
      <c r="F14" s="11"/>
      <c r="G14" s="11"/>
      <c r="H14" s="12"/>
      <c r="I14" s="5"/>
    </row>
    <row r="15" spans="1:10" x14ac:dyDescent="0.3">
      <c r="A15" s="30" t="s">
        <v>17</v>
      </c>
      <c r="B15" s="30"/>
      <c r="C15" s="30"/>
      <c r="F15" s="11"/>
      <c r="G15" s="11"/>
      <c r="I15" s="5"/>
    </row>
    <row r="16" spans="1:10" s="5" customFormat="1" x14ac:dyDescent="0.3">
      <c r="A16" s="7" t="s">
        <v>1</v>
      </c>
      <c r="B16" s="7" t="s">
        <v>2</v>
      </c>
      <c r="C16" s="7" t="s">
        <v>3</v>
      </c>
      <c r="D16" s="7" t="s">
        <v>275</v>
      </c>
      <c r="E16" s="7" t="s">
        <v>4</v>
      </c>
      <c r="F16" s="1" t="s">
        <v>5</v>
      </c>
      <c r="G16" s="1" t="s">
        <v>6</v>
      </c>
      <c r="H16" s="7" t="s">
        <v>7</v>
      </c>
      <c r="I16" s="7" t="s">
        <v>35</v>
      </c>
    </row>
    <row r="17" spans="1:9" x14ac:dyDescent="0.3">
      <c r="A17" s="6">
        <v>1</v>
      </c>
      <c r="B17" s="8" t="s">
        <v>18</v>
      </c>
      <c r="C17" s="8" t="s">
        <v>9</v>
      </c>
      <c r="D17" s="7">
        <v>3946</v>
      </c>
      <c r="E17" s="7">
        <v>1994</v>
      </c>
      <c r="F17" s="9">
        <v>1.9166666666666669E-2</v>
      </c>
      <c r="G17" s="9">
        <v>1.7291666666666667E-2</v>
      </c>
      <c r="H17" s="2">
        <v>3.6458333333333336E-2</v>
      </c>
      <c r="I17" s="7" t="s">
        <v>277</v>
      </c>
    </row>
    <row r="18" spans="1:9" x14ac:dyDescent="0.3">
      <c r="A18" s="6">
        <v>2</v>
      </c>
      <c r="B18" s="8" t="s">
        <v>22</v>
      </c>
      <c r="C18" s="8" t="s">
        <v>23</v>
      </c>
      <c r="D18" s="7">
        <v>3379</v>
      </c>
      <c r="E18" s="7">
        <v>1991</v>
      </c>
      <c r="F18" s="9">
        <v>2.3981481481481479E-2</v>
      </c>
      <c r="G18" s="9">
        <v>2.4189814814814817E-2</v>
      </c>
      <c r="H18" s="2">
        <v>4.8171296296296295E-2</v>
      </c>
      <c r="I18" s="7">
        <v>2</v>
      </c>
    </row>
    <row r="19" spans="1:9" x14ac:dyDescent="0.3">
      <c r="A19" s="6">
        <v>3</v>
      </c>
      <c r="B19" s="8" t="s">
        <v>24</v>
      </c>
      <c r="C19" s="8" t="s">
        <v>23</v>
      </c>
      <c r="D19" s="7">
        <v>3906</v>
      </c>
      <c r="E19" s="7">
        <v>1991</v>
      </c>
      <c r="F19" s="9">
        <v>2.7789351851851853E-2</v>
      </c>
      <c r="G19" s="9">
        <v>3.170138888888889E-2</v>
      </c>
      <c r="H19" s="2">
        <v>5.949074074074074E-2</v>
      </c>
      <c r="I19" s="7">
        <v>3</v>
      </c>
    </row>
    <row r="20" spans="1:9" x14ac:dyDescent="0.3">
      <c r="A20" s="6">
        <v>4</v>
      </c>
      <c r="B20" s="8" t="s">
        <v>25</v>
      </c>
      <c r="C20" s="8" t="s">
        <v>20</v>
      </c>
      <c r="D20" s="7">
        <v>3373</v>
      </c>
      <c r="E20" s="7">
        <v>2000</v>
      </c>
      <c r="F20" s="9">
        <v>3.1863425925925927E-2</v>
      </c>
      <c r="G20" s="9">
        <v>3.8993055555555552E-2</v>
      </c>
      <c r="H20" s="2">
        <v>7.0856481481481479E-2</v>
      </c>
      <c r="I20" s="7">
        <v>4</v>
      </c>
    </row>
    <row r="21" spans="1:9" x14ac:dyDescent="0.3">
      <c r="F21" s="11"/>
      <c r="G21" s="11"/>
      <c r="H21" s="12"/>
      <c r="I21" s="5"/>
    </row>
    <row r="22" spans="1:9" x14ac:dyDescent="0.3">
      <c r="A22" s="30" t="s">
        <v>26</v>
      </c>
      <c r="B22" s="30"/>
      <c r="C22" s="30"/>
      <c r="F22" s="11"/>
      <c r="G22" s="11"/>
      <c r="I22" s="5"/>
    </row>
    <row r="23" spans="1:9" s="5" customFormat="1" x14ac:dyDescent="0.3">
      <c r="A23" s="7" t="s">
        <v>1</v>
      </c>
      <c r="B23" s="7" t="s">
        <v>2</v>
      </c>
      <c r="C23" s="7" t="s">
        <v>3</v>
      </c>
      <c r="D23" s="7" t="s">
        <v>275</v>
      </c>
      <c r="E23" s="7" t="s">
        <v>4</v>
      </c>
      <c r="F23" s="1" t="s">
        <v>5</v>
      </c>
      <c r="G23" s="1" t="s">
        <v>6</v>
      </c>
      <c r="H23" s="7" t="s">
        <v>7</v>
      </c>
      <c r="I23" s="7" t="s">
        <v>35</v>
      </c>
    </row>
    <row r="24" spans="1:9" x14ac:dyDescent="0.3">
      <c r="A24" s="6">
        <v>1</v>
      </c>
      <c r="B24" s="8" t="s">
        <v>27</v>
      </c>
      <c r="C24" s="8" t="s">
        <v>20</v>
      </c>
      <c r="D24" s="7">
        <v>3949</v>
      </c>
      <c r="E24" s="7">
        <v>1981</v>
      </c>
      <c r="F24" s="9">
        <v>1.6689814814814817E-2</v>
      </c>
      <c r="G24" s="9">
        <v>1.6678240740740737E-2</v>
      </c>
      <c r="H24" s="2">
        <v>3.3368055555555554E-2</v>
      </c>
      <c r="I24" s="7" t="s">
        <v>278</v>
      </c>
    </row>
    <row r="25" spans="1:9" x14ac:dyDescent="0.3">
      <c r="A25" s="6">
        <v>2</v>
      </c>
      <c r="B25" s="8" t="s">
        <v>28</v>
      </c>
      <c r="C25" s="8" t="s">
        <v>20</v>
      </c>
      <c r="D25" s="7">
        <v>3919</v>
      </c>
      <c r="E25" s="7">
        <v>1988</v>
      </c>
      <c r="F25" s="9">
        <v>1.7407407407407406E-2</v>
      </c>
      <c r="G25" s="9">
        <v>1.6365740740740743E-2</v>
      </c>
      <c r="H25" s="2">
        <v>3.3773148148148149E-2</v>
      </c>
      <c r="I25" s="7" t="s">
        <v>279</v>
      </c>
    </row>
    <row r="26" spans="1:9" x14ac:dyDescent="0.3">
      <c r="A26" s="6">
        <v>3</v>
      </c>
      <c r="B26" s="8" t="s">
        <v>19</v>
      </c>
      <c r="C26" s="8" t="s">
        <v>20</v>
      </c>
      <c r="D26" s="7">
        <v>3950</v>
      </c>
      <c r="E26" s="7">
        <v>1981</v>
      </c>
      <c r="F26" s="9">
        <v>1.8541666666666668E-2</v>
      </c>
      <c r="G26" s="9">
        <v>1.8379629629629624E-2</v>
      </c>
      <c r="H26" s="2">
        <v>3.6921296296296292E-2</v>
      </c>
      <c r="I26" s="7">
        <v>3</v>
      </c>
    </row>
    <row r="27" spans="1:9" x14ac:dyDescent="0.3">
      <c r="A27" s="6">
        <v>4</v>
      </c>
      <c r="B27" s="8" t="s">
        <v>29</v>
      </c>
      <c r="C27" s="8" t="s">
        <v>23</v>
      </c>
      <c r="D27" s="7">
        <v>3926</v>
      </c>
      <c r="E27" s="7">
        <v>1981</v>
      </c>
      <c r="F27" s="9">
        <v>2.0462962962962964E-2</v>
      </c>
      <c r="G27" s="9">
        <v>2.0567129629629633E-2</v>
      </c>
      <c r="H27" s="2">
        <v>4.1030092592592597E-2</v>
      </c>
      <c r="I27" s="7">
        <v>4</v>
      </c>
    </row>
    <row r="28" spans="1:9" x14ac:dyDescent="0.3">
      <c r="A28" s="6">
        <v>5</v>
      </c>
      <c r="B28" s="8" t="s">
        <v>30</v>
      </c>
      <c r="C28" s="8" t="s">
        <v>23</v>
      </c>
      <c r="D28" s="7">
        <v>3956</v>
      </c>
      <c r="E28" s="7">
        <v>1982</v>
      </c>
      <c r="F28" s="9">
        <v>2.1597222222222223E-2</v>
      </c>
      <c r="G28" s="9">
        <v>2.0127314814814817E-2</v>
      </c>
      <c r="H28" s="2">
        <v>4.1724537037037039E-2</v>
      </c>
      <c r="I28" s="7">
        <v>5</v>
      </c>
    </row>
    <row r="29" spans="1:9" x14ac:dyDescent="0.3">
      <c r="A29" s="6">
        <v>6</v>
      </c>
      <c r="B29" s="8" t="s">
        <v>21</v>
      </c>
      <c r="C29" s="8"/>
      <c r="D29" s="7">
        <v>3913</v>
      </c>
      <c r="E29" s="7">
        <v>1988</v>
      </c>
      <c r="F29" s="9">
        <v>2.3981481481481479E-2</v>
      </c>
      <c r="G29" s="9">
        <v>2.2754629629629632E-2</v>
      </c>
      <c r="H29" s="2">
        <v>4.673611111111111E-2</v>
      </c>
      <c r="I29" s="7">
        <v>6</v>
      </c>
    </row>
    <row r="30" spans="1:9" x14ac:dyDescent="0.3">
      <c r="A30" s="6">
        <v>7</v>
      </c>
      <c r="B30" s="8" t="s">
        <v>31</v>
      </c>
      <c r="C30" s="8" t="s">
        <v>23</v>
      </c>
      <c r="D30" s="7">
        <v>3961</v>
      </c>
      <c r="E30" s="7">
        <v>1976</v>
      </c>
      <c r="F30" s="9">
        <v>2.7789351851851853E-2</v>
      </c>
      <c r="G30" s="9">
        <v>1.9953703703703699E-2</v>
      </c>
      <c r="H30" s="2">
        <v>4.7743055555555552E-2</v>
      </c>
      <c r="I30" s="7">
        <v>7</v>
      </c>
    </row>
    <row r="31" spans="1:9" x14ac:dyDescent="0.3">
      <c r="A31" s="6">
        <v>8</v>
      </c>
      <c r="B31" s="8" t="s">
        <v>32</v>
      </c>
      <c r="C31" s="8" t="s">
        <v>23</v>
      </c>
      <c r="D31" s="7">
        <v>10</v>
      </c>
      <c r="E31" s="7">
        <v>1985</v>
      </c>
      <c r="F31" s="9">
        <v>2.3078703703703702E-2</v>
      </c>
      <c r="G31" s="9">
        <v>2.5381944444444447E-2</v>
      </c>
      <c r="H31" s="2">
        <v>4.8460648148148149E-2</v>
      </c>
      <c r="I31" s="7">
        <v>8</v>
      </c>
    </row>
    <row r="32" spans="1:9" x14ac:dyDescent="0.3">
      <c r="A32" s="6">
        <v>9</v>
      </c>
      <c r="B32" s="8" t="s">
        <v>33</v>
      </c>
      <c r="C32" s="8" t="s">
        <v>23</v>
      </c>
      <c r="D32" s="7">
        <v>3960</v>
      </c>
      <c r="E32" s="7">
        <v>1983</v>
      </c>
      <c r="F32" s="9">
        <v>2.5486111111111112E-2</v>
      </c>
      <c r="G32" s="9">
        <v>2.5879629629629627E-2</v>
      </c>
      <c r="H32" s="2">
        <v>5.136574074074074E-2</v>
      </c>
      <c r="I32" s="7">
        <v>9</v>
      </c>
    </row>
    <row r="33" spans="1:9" x14ac:dyDescent="0.3">
      <c r="A33" s="13"/>
      <c r="B33" s="14"/>
      <c r="C33" s="14"/>
      <c r="D33" s="15"/>
      <c r="E33" s="15"/>
      <c r="F33" s="16"/>
      <c r="G33" s="16"/>
      <c r="H33" s="17"/>
      <c r="I33" s="14"/>
    </row>
    <row r="34" spans="1:9" x14ac:dyDescent="0.3">
      <c r="A34" s="29" t="s">
        <v>258</v>
      </c>
      <c r="B34" s="29"/>
      <c r="C34" s="29"/>
      <c r="G34" s="18"/>
    </row>
    <row r="35" spans="1:9" x14ac:dyDescent="0.3">
      <c r="A35" s="7" t="s">
        <v>1</v>
      </c>
      <c r="B35" s="7" t="s">
        <v>2</v>
      </c>
      <c r="C35" s="7" t="s">
        <v>3</v>
      </c>
      <c r="D35" s="7" t="s">
        <v>275</v>
      </c>
      <c r="E35" s="7" t="s">
        <v>4</v>
      </c>
      <c r="F35" s="7" t="s">
        <v>5</v>
      </c>
      <c r="G35" s="19" t="s">
        <v>6</v>
      </c>
      <c r="H35" s="7" t="s">
        <v>7</v>
      </c>
      <c r="I35" s="7" t="s">
        <v>35</v>
      </c>
    </row>
    <row r="36" spans="1:9" x14ac:dyDescent="0.3">
      <c r="A36" s="6">
        <v>1</v>
      </c>
      <c r="B36" s="8" t="s">
        <v>259</v>
      </c>
      <c r="C36" s="8" t="s">
        <v>260</v>
      </c>
      <c r="D36" s="7">
        <v>126</v>
      </c>
      <c r="E36" s="7">
        <v>1956</v>
      </c>
      <c r="F36" s="20">
        <v>2.6006944444444447E-2</v>
      </c>
      <c r="G36" s="20">
        <f>H36-F36</f>
        <v>2.6851851851851852E-2</v>
      </c>
      <c r="H36" s="2">
        <v>5.28587962962963E-2</v>
      </c>
      <c r="I36" s="6">
        <v>1</v>
      </c>
    </row>
    <row r="37" spans="1:9" x14ac:dyDescent="0.3">
      <c r="F37" s="11"/>
      <c r="G37" s="11"/>
      <c r="H37" s="12"/>
      <c r="I37" s="3"/>
    </row>
    <row r="38" spans="1:9" x14ac:dyDescent="0.3">
      <c r="A38" s="30" t="s">
        <v>34</v>
      </c>
      <c r="B38" s="30"/>
      <c r="C38" s="30"/>
      <c r="F38" s="11"/>
      <c r="G38" s="11"/>
      <c r="I38" s="3"/>
    </row>
    <row r="39" spans="1:9" s="5" customFormat="1" x14ac:dyDescent="0.3">
      <c r="A39" s="7" t="s">
        <v>1</v>
      </c>
      <c r="B39" s="7" t="s">
        <v>2</v>
      </c>
      <c r="C39" s="7" t="s">
        <v>3</v>
      </c>
      <c r="D39" s="7" t="s">
        <v>275</v>
      </c>
      <c r="E39" s="7" t="s">
        <v>4</v>
      </c>
      <c r="F39" s="1" t="s">
        <v>5</v>
      </c>
      <c r="G39" s="1" t="s">
        <v>6</v>
      </c>
      <c r="H39" s="7" t="s">
        <v>7</v>
      </c>
      <c r="I39" s="7" t="s">
        <v>35</v>
      </c>
    </row>
    <row r="40" spans="1:9" x14ac:dyDescent="0.3">
      <c r="A40" s="6">
        <v>1</v>
      </c>
      <c r="B40" s="8" t="s">
        <v>36</v>
      </c>
      <c r="C40" s="8" t="s">
        <v>9</v>
      </c>
      <c r="D40" s="7">
        <v>3929</v>
      </c>
      <c r="E40" s="7">
        <v>2001</v>
      </c>
      <c r="F40" s="9">
        <v>1.6805555555555556E-2</v>
      </c>
      <c r="G40" s="9">
        <v>1.8634259259259257E-2</v>
      </c>
      <c r="H40" s="2">
        <v>3.5439814814814813E-2</v>
      </c>
      <c r="I40" s="6">
        <v>1</v>
      </c>
    </row>
    <row r="41" spans="1:9" x14ac:dyDescent="0.3">
      <c r="A41" s="6">
        <v>2</v>
      </c>
      <c r="B41" s="8" t="s">
        <v>37</v>
      </c>
      <c r="C41" s="8" t="s">
        <v>13</v>
      </c>
      <c r="D41" s="7">
        <v>3396</v>
      </c>
      <c r="E41" s="7">
        <v>2005</v>
      </c>
      <c r="F41" s="9">
        <v>1.7407407407407406E-2</v>
      </c>
      <c r="G41" s="9">
        <v>1.8310185185185186E-2</v>
      </c>
      <c r="H41" s="2">
        <v>3.5717592592592592E-2</v>
      </c>
      <c r="I41" s="6">
        <v>2</v>
      </c>
    </row>
    <row r="42" spans="1:9" x14ac:dyDescent="0.3">
      <c r="A42" s="6">
        <v>3</v>
      </c>
      <c r="B42" s="8" t="s">
        <v>38</v>
      </c>
      <c r="C42" s="8" t="s">
        <v>23</v>
      </c>
      <c r="D42" s="7">
        <v>3364</v>
      </c>
      <c r="E42" s="7">
        <v>2005</v>
      </c>
      <c r="F42" s="9">
        <v>1.9282407407407408E-2</v>
      </c>
      <c r="G42" s="9">
        <v>1.8506944444444444E-2</v>
      </c>
      <c r="H42" s="2">
        <v>3.7789351851851852E-2</v>
      </c>
      <c r="I42" s="6">
        <v>3</v>
      </c>
    </row>
    <row r="43" spans="1:9" x14ac:dyDescent="0.3">
      <c r="A43" s="6">
        <v>4</v>
      </c>
      <c r="B43" s="8" t="s">
        <v>39</v>
      </c>
      <c r="C43" s="8" t="s">
        <v>9</v>
      </c>
      <c r="D43" s="7">
        <v>3930</v>
      </c>
      <c r="E43" s="7">
        <v>2003</v>
      </c>
      <c r="F43" s="9">
        <v>1.8124999999999999E-2</v>
      </c>
      <c r="G43" s="9">
        <v>2.252314814814815E-2</v>
      </c>
      <c r="H43" s="2">
        <v>4.0648148148148149E-2</v>
      </c>
      <c r="I43" s="6">
        <v>4</v>
      </c>
    </row>
    <row r="44" spans="1:9" x14ac:dyDescent="0.3">
      <c r="A44" s="6">
        <v>5</v>
      </c>
      <c r="B44" s="8" t="s">
        <v>54</v>
      </c>
      <c r="C44" s="8"/>
      <c r="D44" s="7">
        <v>3932</v>
      </c>
      <c r="E44" s="7">
        <v>2001</v>
      </c>
      <c r="F44" s="9">
        <v>2.0972222222222222E-2</v>
      </c>
      <c r="G44" s="9">
        <v>2.4409722222222218E-2</v>
      </c>
      <c r="H44" s="2">
        <v>4.538194444444444E-2</v>
      </c>
      <c r="I44" s="6">
        <v>5</v>
      </c>
    </row>
    <row r="45" spans="1:9" x14ac:dyDescent="0.3">
      <c r="A45" s="6">
        <v>6</v>
      </c>
      <c r="B45" s="8" t="s">
        <v>40</v>
      </c>
      <c r="C45" s="8" t="s">
        <v>20</v>
      </c>
      <c r="D45" s="7">
        <v>3345</v>
      </c>
      <c r="E45" s="7">
        <v>2004</v>
      </c>
      <c r="F45" s="9">
        <v>2.2928240740740739E-2</v>
      </c>
      <c r="G45" s="9">
        <v>2.5972222222222226E-2</v>
      </c>
      <c r="H45" s="2">
        <v>4.8900462962962965E-2</v>
      </c>
      <c r="I45" s="6">
        <v>6</v>
      </c>
    </row>
    <row r="46" spans="1:9" x14ac:dyDescent="0.3">
      <c r="A46" s="6">
        <v>7</v>
      </c>
      <c r="B46" s="8" t="s">
        <v>43</v>
      </c>
      <c r="C46" s="8"/>
      <c r="D46" s="7">
        <v>24</v>
      </c>
      <c r="E46" s="7">
        <v>2006</v>
      </c>
      <c r="F46" s="9">
        <v>2.5162037037037038E-2</v>
      </c>
      <c r="G46" s="9">
        <v>2.7696759259259185E-2</v>
      </c>
      <c r="H46" s="2">
        <f>SUM(F46:G46)</f>
        <v>5.2858796296296223E-2</v>
      </c>
      <c r="I46" s="6">
        <v>7</v>
      </c>
    </row>
    <row r="47" spans="1:9" x14ac:dyDescent="0.3">
      <c r="A47" s="13"/>
      <c r="B47" s="14"/>
      <c r="C47" s="14"/>
      <c r="D47" s="15"/>
      <c r="E47" s="15"/>
      <c r="F47" s="16"/>
      <c r="G47" s="16"/>
      <c r="H47" s="17"/>
      <c r="I47" s="14"/>
    </row>
    <row r="48" spans="1:9" x14ac:dyDescent="0.3">
      <c r="F48" s="11"/>
      <c r="G48" s="11"/>
      <c r="H48" s="12"/>
    </row>
    <row r="49" spans="1:9" x14ac:dyDescent="0.3">
      <c r="A49" s="29" t="s">
        <v>44</v>
      </c>
      <c r="B49" s="29"/>
      <c r="C49" s="29"/>
      <c r="F49" s="11"/>
      <c r="G49" s="11"/>
    </row>
    <row r="50" spans="1:9" s="5" customFormat="1" x14ac:dyDescent="0.3">
      <c r="A50" s="7" t="s">
        <v>1</v>
      </c>
      <c r="B50" s="7" t="s">
        <v>2</v>
      </c>
      <c r="C50" s="7" t="s">
        <v>3</v>
      </c>
      <c r="D50" s="7" t="s">
        <v>275</v>
      </c>
      <c r="E50" s="7" t="s">
        <v>4</v>
      </c>
      <c r="F50" s="1" t="s">
        <v>5</v>
      </c>
      <c r="G50" s="1" t="s">
        <v>6</v>
      </c>
      <c r="H50" s="7" t="s">
        <v>7</v>
      </c>
      <c r="I50" s="7" t="s">
        <v>35</v>
      </c>
    </row>
    <row r="51" spans="1:9" x14ac:dyDescent="0.3">
      <c r="A51" s="6">
        <v>1</v>
      </c>
      <c r="B51" s="8" t="s">
        <v>45</v>
      </c>
      <c r="C51" s="8" t="s">
        <v>46</v>
      </c>
      <c r="D51" s="7">
        <v>3970</v>
      </c>
      <c r="E51" s="7">
        <v>2000</v>
      </c>
      <c r="F51" s="9">
        <v>1.4444444444444446E-2</v>
      </c>
      <c r="G51" s="9">
        <v>1.3981481481481478E-2</v>
      </c>
      <c r="H51" s="2">
        <v>2.8425925925925924E-2</v>
      </c>
      <c r="I51" s="6" t="s">
        <v>278</v>
      </c>
    </row>
    <row r="52" spans="1:9" x14ac:dyDescent="0.3">
      <c r="A52" s="6">
        <v>2</v>
      </c>
      <c r="B52" s="8" t="s">
        <v>47</v>
      </c>
      <c r="C52" s="8" t="s">
        <v>48</v>
      </c>
      <c r="D52" s="7">
        <v>3917</v>
      </c>
      <c r="E52" s="7">
        <v>1991</v>
      </c>
      <c r="F52" s="9">
        <v>1.4490740740740742E-2</v>
      </c>
      <c r="G52" s="9">
        <v>1.9282407407407408E-2</v>
      </c>
      <c r="H52" s="2">
        <v>3.3773148148148149E-2</v>
      </c>
      <c r="I52" s="6" t="s">
        <v>281</v>
      </c>
    </row>
    <row r="53" spans="1:9" x14ac:dyDescent="0.3">
      <c r="A53" s="6">
        <v>3</v>
      </c>
      <c r="B53" s="8" t="s">
        <v>49</v>
      </c>
      <c r="C53" s="8" t="s">
        <v>23</v>
      </c>
      <c r="D53" s="7">
        <v>6</v>
      </c>
      <c r="E53" s="7">
        <v>1994</v>
      </c>
      <c r="F53" s="9">
        <v>1.9166666666666669E-2</v>
      </c>
      <c r="G53" s="9">
        <v>1.8217592592592594E-2</v>
      </c>
      <c r="H53" s="2">
        <v>3.7384259259259263E-2</v>
      </c>
      <c r="I53" s="6">
        <v>3</v>
      </c>
    </row>
    <row r="54" spans="1:9" x14ac:dyDescent="0.3">
      <c r="A54" s="6">
        <v>4</v>
      </c>
      <c r="B54" s="8" t="s">
        <v>50</v>
      </c>
      <c r="C54" s="8" t="s">
        <v>20</v>
      </c>
      <c r="D54" s="7">
        <v>3920</v>
      </c>
      <c r="E54" s="7">
        <v>1990</v>
      </c>
      <c r="F54" s="9">
        <v>2.045138888888889E-2</v>
      </c>
      <c r="G54" s="9">
        <v>2.1273148148148149E-2</v>
      </c>
      <c r="H54" s="2">
        <v>4.1724537037037039E-2</v>
      </c>
      <c r="I54" s="6">
        <v>4</v>
      </c>
    </row>
    <row r="55" spans="1:9" x14ac:dyDescent="0.3">
      <c r="A55" s="6">
        <v>5</v>
      </c>
      <c r="B55" s="8" t="s">
        <v>51</v>
      </c>
      <c r="C55" s="8" t="s">
        <v>52</v>
      </c>
      <c r="D55" s="7">
        <v>3962</v>
      </c>
      <c r="E55" s="7">
        <v>1985</v>
      </c>
      <c r="F55" s="9">
        <v>2.4502314814814814E-2</v>
      </c>
      <c r="G55" s="9">
        <v>1.8113425925925925E-2</v>
      </c>
      <c r="H55" s="2">
        <v>4.2615740740740739E-2</v>
      </c>
      <c r="I55" s="6">
        <v>5</v>
      </c>
    </row>
    <row r="56" spans="1:9" x14ac:dyDescent="0.3">
      <c r="A56" s="6">
        <v>6</v>
      </c>
      <c r="B56" s="8" t="s">
        <v>55</v>
      </c>
      <c r="C56" s="8" t="s">
        <v>56</v>
      </c>
      <c r="D56" s="7">
        <v>117</v>
      </c>
      <c r="E56" s="7">
        <v>1995</v>
      </c>
      <c r="F56" s="9">
        <v>2.2731481481481481E-2</v>
      </c>
      <c r="G56" s="9">
        <v>2.4861111111111115E-2</v>
      </c>
      <c r="H56" s="2">
        <v>4.7592592592592596E-2</v>
      </c>
      <c r="I56" s="6">
        <v>6</v>
      </c>
    </row>
    <row r="57" spans="1:9" x14ac:dyDescent="0.3">
      <c r="F57" s="11"/>
      <c r="G57" s="11"/>
      <c r="H57" s="12"/>
    </row>
    <row r="58" spans="1:9" x14ac:dyDescent="0.3">
      <c r="A58" s="29" t="s">
        <v>58</v>
      </c>
      <c r="B58" s="29"/>
      <c r="C58" s="29"/>
      <c r="F58" s="11"/>
      <c r="G58" s="11"/>
    </row>
    <row r="59" spans="1:9" s="5" customFormat="1" x14ac:dyDescent="0.3">
      <c r="A59" s="7" t="s">
        <v>1</v>
      </c>
      <c r="B59" s="7" t="s">
        <v>2</v>
      </c>
      <c r="C59" s="7" t="s">
        <v>3</v>
      </c>
      <c r="D59" s="7" t="s">
        <v>275</v>
      </c>
      <c r="E59" s="7" t="s">
        <v>4</v>
      </c>
      <c r="F59" s="1" t="s">
        <v>5</v>
      </c>
      <c r="G59" s="1" t="s">
        <v>6</v>
      </c>
      <c r="H59" s="7" t="s">
        <v>7</v>
      </c>
      <c r="I59" s="7" t="s">
        <v>35</v>
      </c>
    </row>
    <row r="60" spans="1:9" x14ac:dyDescent="0.3">
      <c r="A60" s="6">
        <v>1</v>
      </c>
      <c r="B60" s="8" t="s">
        <v>59</v>
      </c>
      <c r="C60" s="8" t="s">
        <v>60</v>
      </c>
      <c r="D60" s="7">
        <v>3966</v>
      </c>
      <c r="E60" s="7">
        <v>1987</v>
      </c>
      <c r="F60" s="9">
        <v>1.4456018518518519E-2</v>
      </c>
      <c r="G60" s="9">
        <v>1.556712962962963E-2</v>
      </c>
      <c r="H60" s="2">
        <v>3.0023148148148149E-2</v>
      </c>
      <c r="I60" s="6" t="s">
        <v>280</v>
      </c>
    </row>
    <row r="61" spans="1:9" x14ac:dyDescent="0.3">
      <c r="A61" s="6">
        <v>2</v>
      </c>
      <c r="B61" s="8" t="s">
        <v>61</v>
      </c>
      <c r="C61" s="8" t="s">
        <v>20</v>
      </c>
      <c r="D61" s="7">
        <v>3951</v>
      </c>
      <c r="E61" s="7">
        <v>1977</v>
      </c>
      <c r="F61" s="9">
        <v>1.7222222222222222E-2</v>
      </c>
      <c r="G61" s="9">
        <v>1.6550925925925927E-2</v>
      </c>
      <c r="H61" s="2">
        <v>3.3773148148148149E-2</v>
      </c>
      <c r="I61" s="6" t="s">
        <v>281</v>
      </c>
    </row>
    <row r="62" spans="1:9" x14ac:dyDescent="0.3">
      <c r="A62" s="6">
        <v>3</v>
      </c>
      <c r="B62" s="8" t="s">
        <v>62</v>
      </c>
      <c r="C62" s="8" t="s">
        <v>20</v>
      </c>
      <c r="D62" s="7">
        <v>3388</v>
      </c>
      <c r="E62" s="7">
        <v>1977</v>
      </c>
      <c r="F62" s="9">
        <v>1.7164351851851851E-2</v>
      </c>
      <c r="G62" s="9">
        <v>1.7731481481481483E-2</v>
      </c>
      <c r="H62" s="2">
        <v>3.4895833333333334E-2</v>
      </c>
      <c r="I62" s="6">
        <v>3</v>
      </c>
    </row>
    <row r="63" spans="1:9" x14ac:dyDescent="0.3">
      <c r="A63" s="6">
        <v>4</v>
      </c>
      <c r="B63" s="8" t="s">
        <v>63</v>
      </c>
      <c r="C63" s="8"/>
      <c r="D63" s="7">
        <v>3386</v>
      </c>
      <c r="E63" s="7">
        <v>1970</v>
      </c>
      <c r="F63" s="9">
        <v>1.7974537037037035E-2</v>
      </c>
      <c r="G63" s="9">
        <v>1.7256944444444446E-2</v>
      </c>
      <c r="H63" s="2">
        <v>3.5231481481481482E-2</v>
      </c>
      <c r="I63" s="6">
        <v>4</v>
      </c>
    </row>
    <row r="64" spans="1:9" x14ac:dyDescent="0.3">
      <c r="A64" s="6">
        <v>5</v>
      </c>
      <c r="B64" s="8" t="s">
        <v>64</v>
      </c>
      <c r="C64" s="8"/>
      <c r="D64" s="7">
        <v>3908</v>
      </c>
      <c r="E64" s="7">
        <v>1977</v>
      </c>
      <c r="F64" s="9">
        <v>1.7974537037037035E-2</v>
      </c>
      <c r="G64" s="9">
        <v>1.7465277777777777E-2</v>
      </c>
      <c r="H64" s="2">
        <v>3.5439814814814813E-2</v>
      </c>
      <c r="I64" s="6">
        <v>5</v>
      </c>
    </row>
    <row r="65" spans="1:9" x14ac:dyDescent="0.3">
      <c r="A65" s="6">
        <v>6</v>
      </c>
      <c r="B65" s="8" t="s">
        <v>65</v>
      </c>
      <c r="C65" s="8" t="s">
        <v>23</v>
      </c>
      <c r="D65" s="7">
        <v>3935</v>
      </c>
      <c r="E65" s="7">
        <v>1975</v>
      </c>
      <c r="F65" s="9">
        <v>1.8530092592592595E-2</v>
      </c>
      <c r="G65" s="9">
        <v>1.7291666666666667E-2</v>
      </c>
      <c r="H65" s="2">
        <v>3.5821759259259262E-2</v>
      </c>
      <c r="I65" s="6">
        <v>6</v>
      </c>
    </row>
    <row r="66" spans="1:9" x14ac:dyDescent="0.3">
      <c r="A66" s="6">
        <v>7</v>
      </c>
      <c r="B66" s="8" t="s">
        <v>66</v>
      </c>
      <c r="C66" s="8" t="s">
        <v>20</v>
      </c>
      <c r="D66" s="7">
        <v>3952</v>
      </c>
      <c r="E66" s="7">
        <v>1969</v>
      </c>
      <c r="F66" s="9">
        <v>1.8715277777777779E-2</v>
      </c>
      <c r="G66" s="9">
        <v>1.8194444444444447E-2</v>
      </c>
      <c r="H66" s="2">
        <v>3.6909722222222226E-2</v>
      </c>
      <c r="I66" s="6">
        <v>7</v>
      </c>
    </row>
    <row r="67" spans="1:9" x14ac:dyDescent="0.3">
      <c r="A67" s="6">
        <v>8</v>
      </c>
      <c r="B67" s="8" t="s">
        <v>67</v>
      </c>
      <c r="C67" s="8" t="s">
        <v>23</v>
      </c>
      <c r="D67" s="7">
        <v>3356</v>
      </c>
      <c r="E67" s="7">
        <v>1982</v>
      </c>
      <c r="F67" s="9">
        <v>1.8530092592592595E-2</v>
      </c>
      <c r="G67" s="9">
        <v>1.8391203703703698E-2</v>
      </c>
      <c r="H67" s="2">
        <v>3.6921296296296292E-2</v>
      </c>
      <c r="I67" s="6">
        <v>8</v>
      </c>
    </row>
    <row r="68" spans="1:9" x14ac:dyDescent="0.3">
      <c r="A68" s="6">
        <v>9</v>
      </c>
      <c r="B68" s="8" t="s">
        <v>68</v>
      </c>
      <c r="C68" s="8" t="s">
        <v>69</v>
      </c>
      <c r="D68" s="7">
        <v>3943</v>
      </c>
      <c r="E68" s="7">
        <v>1985</v>
      </c>
      <c r="F68" s="9">
        <v>1.8854166666666665E-2</v>
      </c>
      <c r="G68" s="9">
        <v>1.8530092592592598E-2</v>
      </c>
      <c r="H68" s="2">
        <v>3.7384259259259263E-2</v>
      </c>
      <c r="I68" s="6">
        <v>9</v>
      </c>
    </row>
    <row r="69" spans="1:9" x14ac:dyDescent="0.3">
      <c r="A69" s="6">
        <v>10</v>
      </c>
      <c r="B69" s="8" t="s">
        <v>70</v>
      </c>
      <c r="C69" s="8" t="s">
        <v>20</v>
      </c>
      <c r="D69" s="7">
        <v>105</v>
      </c>
      <c r="E69" s="7">
        <v>1985</v>
      </c>
      <c r="F69" s="9">
        <v>1.7986111111111109E-2</v>
      </c>
      <c r="G69" s="9">
        <v>1.954861111111111E-2</v>
      </c>
      <c r="H69" s="2">
        <v>3.7534722222222219E-2</v>
      </c>
      <c r="I69" s="6">
        <v>10</v>
      </c>
    </row>
    <row r="70" spans="1:9" x14ac:dyDescent="0.3">
      <c r="A70" s="6">
        <v>11</v>
      </c>
      <c r="B70" s="8" t="s">
        <v>71</v>
      </c>
      <c r="C70" s="8" t="s">
        <v>23</v>
      </c>
      <c r="D70" s="7">
        <v>3398</v>
      </c>
      <c r="E70" s="7">
        <v>1980</v>
      </c>
      <c r="F70" s="9">
        <v>1.9409722222222221E-2</v>
      </c>
      <c r="G70" s="9">
        <v>1.9849537037037037E-2</v>
      </c>
      <c r="H70" s="2">
        <v>3.9259259259259258E-2</v>
      </c>
      <c r="I70" s="6">
        <v>11</v>
      </c>
    </row>
    <row r="71" spans="1:9" x14ac:dyDescent="0.3">
      <c r="A71" s="6">
        <v>12</v>
      </c>
      <c r="B71" s="8" t="s">
        <v>72</v>
      </c>
      <c r="C71" s="8" t="s">
        <v>23</v>
      </c>
      <c r="D71" s="7">
        <v>3397</v>
      </c>
      <c r="E71" s="7">
        <v>1987</v>
      </c>
      <c r="F71" s="9">
        <v>2.045138888888889E-2</v>
      </c>
      <c r="G71" s="9">
        <v>2.0393518518518516E-2</v>
      </c>
      <c r="H71" s="2">
        <v>4.0844907407407406E-2</v>
      </c>
      <c r="I71" s="6">
        <v>12</v>
      </c>
    </row>
    <row r="72" spans="1:9" x14ac:dyDescent="0.3">
      <c r="A72" s="6">
        <v>13</v>
      </c>
      <c r="B72" s="8" t="s">
        <v>74</v>
      </c>
      <c r="C72" s="8"/>
      <c r="D72" s="7">
        <v>3372</v>
      </c>
      <c r="E72" s="7">
        <v>1972</v>
      </c>
      <c r="F72" s="9">
        <v>2.056712962962963E-2</v>
      </c>
      <c r="G72" s="9">
        <v>2.0405092592592593E-2</v>
      </c>
      <c r="H72" s="2">
        <v>4.0972222222222222E-2</v>
      </c>
      <c r="I72" s="6">
        <v>13</v>
      </c>
    </row>
    <row r="73" spans="1:9" x14ac:dyDescent="0.3">
      <c r="A73" s="6">
        <v>14</v>
      </c>
      <c r="B73" s="8" t="s">
        <v>75</v>
      </c>
      <c r="C73" s="8" t="s">
        <v>76</v>
      </c>
      <c r="D73" s="7">
        <v>3369</v>
      </c>
      <c r="E73" s="7">
        <v>1975</v>
      </c>
      <c r="F73" s="9">
        <v>2.1400462962962965E-2</v>
      </c>
      <c r="G73" s="9">
        <v>1.9571759259259257E-2</v>
      </c>
      <c r="H73" s="2">
        <v>4.0972222222222222E-2</v>
      </c>
      <c r="I73" s="6">
        <v>14</v>
      </c>
    </row>
    <row r="74" spans="1:9" x14ac:dyDescent="0.3">
      <c r="A74" s="6">
        <v>15</v>
      </c>
      <c r="B74" s="8" t="s">
        <v>77</v>
      </c>
      <c r="C74" s="8" t="s">
        <v>78</v>
      </c>
      <c r="D74" s="7">
        <v>120</v>
      </c>
      <c r="E74" s="7">
        <v>1967</v>
      </c>
      <c r="F74" s="9">
        <v>2.0520833333333332E-2</v>
      </c>
      <c r="G74" s="9">
        <v>2.0543981481481479E-2</v>
      </c>
      <c r="H74" s="2">
        <v>4.1064814814814811E-2</v>
      </c>
      <c r="I74" s="6">
        <v>15</v>
      </c>
    </row>
    <row r="75" spans="1:9" x14ac:dyDescent="0.3">
      <c r="A75" s="6">
        <v>16</v>
      </c>
      <c r="B75" s="8" t="s">
        <v>79</v>
      </c>
      <c r="C75" s="8" t="s">
        <v>80</v>
      </c>
      <c r="D75" s="7">
        <v>3927</v>
      </c>
      <c r="E75" s="7">
        <v>1980</v>
      </c>
      <c r="F75" s="9">
        <v>2.1226851851851854E-2</v>
      </c>
      <c r="G75" s="9">
        <v>2.0497685185185185E-2</v>
      </c>
      <c r="H75" s="2">
        <v>4.1724537037037039E-2</v>
      </c>
      <c r="I75" s="6">
        <v>16</v>
      </c>
    </row>
    <row r="76" spans="1:9" x14ac:dyDescent="0.3">
      <c r="A76" s="6">
        <v>17</v>
      </c>
      <c r="B76" s="8" t="s">
        <v>53</v>
      </c>
      <c r="C76" s="8" t="s">
        <v>56</v>
      </c>
      <c r="D76" s="7">
        <v>115</v>
      </c>
      <c r="E76" s="7">
        <v>1986</v>
      </c>
      <c r="F76" s="9">
        <v>2.1400462962962965E-2</v>
      </c>
      <c r="G76" s="9">
        <v>2.2708333333333334E-2</v>
      </c>
      <c r="H76" s="2">
        <v>4.4108796296296299E-2</v>
      </c>
      <c r="I76" s="6">
        <v>17</v>
      </c>
    </row>
    <row r="77" spans="1:9" x14ac:dyDescent="0.3">
      <c r="A77" s="6">
        <v>18</v>
      </c>
      <c r="B77" s="8" t="s">
        <v>82</v>
      </c>
      <c r="C77" s="8" t="s">
        <v>83</v>
      </c>
      <c r="D77" s="7">
        <v>3972</v>
      </c>
      <c r="E77" s="7">
        <v>1982</v>
      </c>
      <c r="F77" s="9">
        <v>2.1331018518518517E-2</v>
      </c>
      <c r="G77" s="9">
        <v>2.2777777777777782E-2</v>
      </c>
      <c r="H77" s="2">
        <v>4.4108796296296299E-2</v>
      </c>
      <c r="I77" s="6">
        <v>18</v>
      </c>
    </row>
    <row r="78" spans="1:9" x14ac:dyDescent="0.3">
      <c r="A78" s="6">
        <v>19</v>
      </c>
      <c r="B78" s="8" t="s">
        <v>84</v>
      </c>
      <c r="C78" s="8"/>
      <c r="D78" s="7">
        <v>100</v>
      </c>
      <c r="E78" s="7">
        <v>1984</v>
      </c>
      <c r="F78" s="9">
        <v>2.1111111111111108E-2</v>
      </c>
      <c r="G78" s="9">
        <v>2.3009259259259264E-2</v>
      </c>
      <c r="H78" s="2">
        <v>4.4120370370370372E-2</v>
      </c>
      <c r="I78" s="6">
        <v>19</v>
      </c>
    </row>
    <row r="79" spans="1:9" x14ac:dyDescent="0.3">
      <c r="A79" s="6">
        <v>20</v>
      </c>
      <c r="B79" s="8" t="s">
        <v>86</v>
      </c>
      <c r="C79" s="8" t="s">
        <v>80</v>
      </c>
      <c r="D79" s="7">
        <v>3928</v>
      </c>
      <c r="E79" s="7">
        <v>1980</v>
      </c>
      <c r="F79" s="9">
        <v>2.2210648148148149E-2</v>
      </c>
      <c r="G79" s="9">
        <v>2.3576388888888886E-2</v>
      </c>
      <c r="H79" s="2">
        <v>4.5787037037037036E-2</v>
      </c>
      <c r="I79" s="6">
        <v>20</v>
      </c>
    </row>
    <row r="80" spans="1:9" x14ac:dyDescent="0.3">
      <c r="A80" s="6">
        <v>21</v>
      </c>
      <c r="B80" s="8" t="s">
        <v>87</v>
      </c>
      <c r="C80" s="8"/>
      <c r="D80" s="7">
        <v>122</v>
      </c>
      <c r="E80" s="7"/>
      <c r="F80" s="9">
        <v>2.2835648148148147E-2</v>
      </c>
      <c r="G80" s="9">
        <v>2.2974537037037036E-2</v>
      </c>
      <c r="H80" s="2">
        <v>4.5810185185185183E-2</v>
      </c>
      <c r="I80" s="6">
        <v>21</v>
      </c>
    </row>
    <row r="81" spans="1:9" x14ac:dyDescent="0.3">
      <c r="A81" s="6">
        <v>22</v>
      </c>
      <c r="B81" s="8" t="s">
        <v>88</v>
      </c>
      <c r="C81" s="8" t="s">
        <v>23</v>
      </c>
      <c r="D81" s="7">
        <v>114</v>
      </c>
      <c r="E81" s="7">
        <v>1988</v>
      </c>
      <c r="F81" s="9">
        <v>2.3009259259259257E-2</v>
      </c>
      <c r="G81" s="9">
        <v>2.4363425925925934E-2</v>
      </c>
      <c r="H81" s="2">
        <v>4.7372685185185191E-2</v>
      </c>
      <c r="I81" s="6">
        <v>22</v>
      </c>
    </row>
    <row r="82" spans="1:9" x14ac:dyDescent="0.3">
      <c r="A82" s="6">
        <v>23</v>
      </c>
      <c r="B82" s="8" t="s">
        <v>57</v>
      </c>
      <c r="C82" s="8" t="s">
        <v>23</v>
      </c>
      <c r="D82" s="7">
        <v>3339</v>
      </c>
      <c r="E82" s="7">
        <v>1987</v>
      </c>
      <c r="F82" s="9">
        <v>2.3124999999999996E-2</v>
      </c>
      <c r="G82" s="9">
        <v>2.5347222222222226E-2</v>
      </c>
      <c r="H82" s="2">
        <v>4.8472222222222222E-2</v>
      </c>
      <c r="I82" s="6">
        <v>23</v>
      </c>
    </row>
    <row r="83" spans="1:9" x14ac:dyDescent="0.3">
      <c r="A83" s="6">
        <v>24</v>
      </c>
      <c r="B83" s="8" t="s">
        <v>89</v>
      </c>
      <c r="C83" s="8" t="s">
        <v>90</v>
      </c>
      <c r="D83" s="7">
        <v>3357</v>
      </c>
      <c r="E83" s="7">
        <v>1981</v>
      </c>
      <c r="F83" s="9">
        <v>2.4745370370370372E-2</v>
      </c>
      <c r="G83" s="9">
        <v>2.6122685185185176E-2</v>
      </c>
      <c r="H83" s="2">
        <v>5.0868055555555548E-2</v>
      </c>
      <c r="I83" s="6">
        <v>24</v>
      </c>
    </row>
    <row r="84" spans="1:9" x14ac:dyDescent="0.3">
      <c r="A84" s="6">
        <v>25</v>
      </c>
      <c r="B84" s="8" t="s">
        <v>91</v>
      </c>
      <c r="C84" s="8" t="s">
        <v>23</v>
      </c>
      <c r="D84" s="7">
        <v>3959</v>
      </c>
      <c r="E84" s="7">
        <v>1980</v>
      </c>
      <c r="F84" s="9">
        <v>2.5474537037037035E-2</v>
      </c>
      <c r="G84" s="9">
        <v>2.5891203703703704E-2</v>
      </c>
      <c r="H84" s="2">
        <v>5.136574074074074E-2</v>
      </c>
      <c r="I84" s="6">
        <v>25</v>
      </c>
    </row>
    <row r="85" spans="1:9" x14ac:dyDescent="0.3">
      <c r="F85" s="11"/>
      <c r="G85" s="11"/>
      <c r="H85" s="12"/>
    </row>
    <row r="86" spans="1:9" x14ac:dyDescent="0.3">
      <c r="A86" s="30" t="s">
        <v>95</v>
      </c>
      <c r="B86" s="30"/>
      <c r="C86" s="30"/>
      <c r="F86" s="11"/>
      <c r="G86" s="11"/>
    </row>
    <row r="87" spans="1:9" s="5" customFormat="1" x14ac:dyDescent="0.3">
      <c r="A87" s="7" t="s">
        <v>1</v>
      </c>
      <c r="B87" s="7" t="s">
        <v>2</v>
      </c>
      <c r="C87" s="7" t="s">
        <v>3</v>
      </c>
      <c r="D87" s="7" t="s">
        <v>275</v>
      </c>
      <c r="E87" s="7" t="s">
        <v>4</v>
      </c>
      <c r="F87" s="1" t="s">
        <v>5</v>
      </c>
      <c r="G87" s="1" t="s">
        <v>6</v>
      </c>
      <c r="H87" s="7" t="s">
        <v>7</v>
      </c>
      <c r="I87" s="7" t="s">
        <v>35</v>
      </c>
    </row>
    <row r="88" spans="1:9" s="5" customFormat="1" x14ac:dyDescent="0.3">
      <c r="A88" s="7">
        <v>1</v>
      </c>
      <c r="B88" s="8" t="s">
        <v>73</v>
      </c>
      <c r="C88" s="8"/>
      <c r="D88" s="7">
        <v>62</v>
      </c>
      <c r="E88" s="7">
        <v>1955</v>
      </c>
      <c r="F88" s="9">
        <v>2.045138888888889E-2</v>
      </c>
      <c r="G88" s="9">
        <v>2.045138888888889E-2</v>
      </c>
      <c r="H88" s="2">
        <v>4.0902777777777781E-2</v>
      </c>
      <c r="I88" s="7">
        <v>1</v>
      </c>
    </row>
    <row r="89" spans="1:9" s="5" customFormat="1" x14ac:dyDescent="0.3">
      <c r="A89" s="7">
        <v>2</v>
      </c>
      <c r="B89" s="8" t="s">
        <v>81</v>
      </c>
      <c r="C89" s="8"/>
      <c r="D89" s="7">
        <v>3374</v>
      </c>
      <c r="E89" s="7">
        <v>1949</v>
      </c>
      <c r="F89" s="9">
        <v>2.2025462962962958E-2</v>
      </c>
      <c r="G89" s="9">
        <v>2.1736111111111119E-2</v>
      </c>
      <c r="H89" s="2">
        <v>4.3761574074074078E-2</v>
      </c>
      <c r="I89" s="7">
        <v>2</v>
      </c>
    </row>
    <row r="90" spans="1:9" s="5" customFormat="1" x14ac:dyDescent="0.3">
      <c r="A90" s="7">
        <v>3</v>
      </c>
      <c r="B90" s="8" t="s">
        <v>85</v>
      </c>
      <c r="C90" s="8"/>
      <c r="D90" s="7">
        <v>3303</v>
      </c>
      <c r="E90" s="7">
        <v>1958</v>
      </c>
      <c r="F90" s="9">
        <v>2.1747685185185186E-2</v>
      </c>
      <c r="G90" s="9">
        <v>2.2939814814814812E-2</v>
      </c>
      <c r="H90" s="2">
        <v>4.4687499999999998E-2</v>
      </c>
      <c r="I90" s="7">
        <v>3</v>
      </c>
    </row>
    <row r="91" spans="1:9" x14ac:dyDescent="0.3">
      <c r="A91" s="7">
        <v>4</v>
      </c>
      <c r="B91" s="8" t="s">
        <v>96</v>
      </c>
      <c r="C91" s="8" t="s">
        <v>97</v>
      </c>
      <c r="D91" s="7">
        <v>121</v>
      </c>
      <c r="E91" s="7">
        <v>1948</v>
      </c>
      <c r="F91" s="9">
        <v>2.1736111111111112E-2</v>
      </c>
      <c r="G91" s="9">
        <v>2.1736111111111112E-2</v>
      </c>
      <c r="H91" s="2">
        <v>4.8148148148148141E-2</v>
      </c>
      <c r="I91" s="7">
        <v>4</v>
      </c>
    </row>
    <row r="92" spans="1:9" x14ac:dyDescent="0.3">
      <c r="A92" s="7">
        <v>5</v>
      </c>
      <c r="B92" s="8" t="s">
        <v>98</v>
      </c>
      <c r="C92" s="8" t="s">
        <v>20</v>
      </c>
      <c r="D92" s="7">
        <v>3366</v>
      </c>
      <c r="E92" s="7">
        <v>1949</v>
      </c>
      <c r="F92" s="9">
        <v>2.5937500000000002E-2</v>
      </c>
      <c r="G92" s="9">
        <v>2.5937500000000002E-2</v>
      </c>
      <c r="H92" s="2">
        <v>5.3287037037037042E-2</v>
      </c>
      <c r="I92" s="7">
        <v>5</v>
      </c>
    </row>
    <row r="93" spans="1:9" x14ac:dyDescent="0.3">
      <c r="A93" s="7">
        <v>6</v>
      </c>
      <c r="B93" s="8" t="s">
        <v>92</v>
      </c>
      <c r="C93" s="8"/>
      <c r="D93" s="7">
        <v>3998</v>
      </c>
      <c r="E93" s="7">
        <v>1949</v>
      </c>
      <c r="F93" s="9">
        <v>2.7418981481481485E-2</v>
      </c>
      <c r="G93" s="9">
        <v>3.501157407407407E-2</v>
      </c>
      <c r="H93" s="2">
        <v>6.2430555555555552E-2</v>
      </c>
      <c r="I93" s="7">
        <v>6</v>
      </c>
    </row>
    <row r="94" spans="1:9" x14ac:dyDescent="0.3">
      <c r="A94" s="7">
        <v>7</v>
      </c>
      <c r="B94" s="8" t="s">
        <v>93</v>
      </c>
      <c r="C94" s="8"/>
      <c r="D94" s="7">
        <v>3999</v>
      </c>
      <c r="E94" s="7">
        <v>1937</v>
      </c>
      <c r="F94" s="9">
        <v>3.1053240740740742E-2</v>
      </c>
      <c r="G94" s="9">
        <v>4.101851851851851E-2</v>
      </c>
      <c r="H94" s="2">
        <v>7.2071759259259252E-2</v>
      </c>
      <c r="I94" s="7">
        <v>7</v>
      </c>
    </row>
    <row r="95" spans="1:9" x14ac:dyDescent="0.3">
      <c r="A95" s="7">
        <v>8</v>
      </c>
      <c r="B95" s="8" t="s">
        <v>94</v>
      </c>
      <c r="C95" s="8" t="s">
        <v>97</v>
      </c>
      <c r="D95" s="7">
        <v>127</v>
      </c>
      <c r="E95" s="7">
        <v>1937</v>
      </c>
      <c r="F95" s="9">
        <v>3.7997685185185183E-2</v>
      </c>
      <c r="G95" s="9">
        <v>4.101851851851851E-2</v>
      </c>
      <c r="H95" s="2">
        <v>8.4525462962962969E-2</v>
      </c>
      <c r="I95" s="7">
        <v>8</v>
      </c>
    </row>
    <row r="96" spans="1:9" x14ac:dyDescent="0.3">
      <c r="A96" s="13"/>
      <c r="B96" s="14"/>
      <c r="C96" s="14"/>
      <c r="D96" s="15"/>
      <c r="E96" s="15"/>
      <c r="F96" s="16"/>
      <c r="G96" s="16"/>
      <c r="H96" s="17"/>
      <c r="I96" s="14"/>
    </row>
    <row r="97" spans="1:12" x14ac:dyDescent="0.3">
      <c r="A97" s="13"/>
      <c r="B97" s="14"/>
      <c r="C97" s="14"/>
      <c r="D97" s="15"/>
      <c r="E97" s="15"/>
      <c r="F97" s="16"/>
      <c r="G97" s="16"/>
      <c r="H97" s="17"/>
      <c r="I97" s="14"/>
    </row>
    <row r="98" spans="1:12" x14ac:dyDescent="0.3">
      <c r="F98" s="18"/>
      <c r="G98" s="18"/>
      <c r="H98" s="12"/>
    </row>
    <row r="99" spans="1:12" x14ac:dyDescent="0.3">
      <c r="A99" s="29" t="s">
        <v>99</v>
      </c>
      <c r="B99" s="29"/>
      <c r="C99" s="29"/>
    </row>
    <row r="100" spans="1:12" s="5" customFormat="1" x14ac:dyDescent="0.3">
      <c r="A100" s="7" t="s">
        <v>1</v>
      </c>
      <c r="B100" s="7" t="s">
        <v>2</v>
      </c>
      <c r="C100" s="7" t="s">
        <v>3</v>
      </c>
      <c r="D100" s="7" t="s">
        <v>275</v>
      </c>
      <c r="E100" s="7" t="s">
        <v>4</v>
      </c>
      <c r="F100" s="7" t="s">
        <v>5</v>
      </c>
      <c r="G100" s="7" t="s">
        <v>6</v>
      </c>
      <c r="H100" s="7" t="s">
        <v>262</v>
      </c>
      <c r="I100" s="7" t="s">
        <v>263</v>
      </c>
      <c r="J100" s="7" t="s">
        <v>264</v>
      </c>
      <c r="K100" s="7" t="s">
        <v>7</v>
      </c>
      <c r="L100" s="7" t="s">
        <v>35</v>
      </c>
    </row>
    <row r="101" spans="1:12" x14ac:dyDescent="0.3">
      <c r="A101" s="6">
        <v>1</v>
      </c>
      <c r="B101" s="8" t="s">
        <v>100</v>
      </c>
      <c r="C101" s="8" t="s">
        <v>20</v>
      </c>
      <c r="D101" s="7">
        <v>3912</v>
      </c>
      <c r="E101" s="7">
        <v>1990</v>
      </c>
      <c r="F101" s="1">
        <v>1.6296296296296295E-2</v>
      </c>
      <c r="G101" s="1">
        <v>1.6446759259259258E-2</v>
      </c>
      <c r="H101" s="1">
        <v>1.6736111111111111E-2</v>
      </c>
      <c r="I101" s="1">
        <v>1.7245370370370376E-2</v>
      </c>
      <c r="J101" s="1">
        <v>3.0324074074074073E-3</v>
      </c>
      <c r="K101" s="21">
        <v>6.9756944444444455E-2</v>
      </c>
      <c r="L101" s="22" t="s">
        <v>280</v>
      </c>
    </row>
    <row r="102" spans="1:12" x14ac:dyDescent="0.3">
      <c r="A102" s="6">
        <v>2</v>
      </c>
      <c r="B102" s="8" t="s">
        <v>101</v>
      </c>
      <c r="C102" s="8" t="s">
        <v>20</v>
      </c>
      <c r="D102" s="7">
        <v>47</v>
      </c>
      <c r="E102" s="7">
        <v>1992</v>
      </c>
      <c r="F102" s="1">
        <v>1.7407407407407406E-2</v>
      </c>
      <c r="G102" s="1">
        <v>1.8807870370370371E-2</v>
      </c>
      <c r="H102" s="1">
        <v>1.9756944444444445E-2</v>
      </c>
      <c r="I102" s="1">
        <v>2.2268518518518514E-2</v>
      </c>
      <c r="J102" s="1">
        <v>4.5486111111111283E-3</v>
      </c>
      <c r="K102" s="21">
        <v>8.2789351851851864E-2</v>
      </c>
      <c r="L102" s="8">
        <v>2</v>
      </c>
    </row>
    <row r="103" spans="1:12" x14ac:dyDescent="0.3">
      <c r="A103" s="6">
        <v>3</v>
      </c>
      <c r="B103" s="8" t="s">
        <v>102</v>
      </c>
      <c r="C103" s="8" t="s">
        <v>103</v>
      </c>
      <c r="D103" s="7">
        <v>3977</v>
      </c>
      <c r="E103" s="7">
        <v>1989</v>
      </c>
      <c r="F103" s="1">
        <v>1.8842592592592591E-2</v>
      </c>
      <c r="G103" s="1">
        <v>1.8622685185185187E-2</v>
      </c>
      <c r="H103" s="1">
        <v>2.1423611111111109E-2</v>
      </c>
      <c r="I103" s="1">
        <v>2.1597222222222219E-2</v>
      </c>
      <c r="J103" s="1">
        <v>3.5300925925925986E-3</v>
      </c>
      <c r="K103" s="21">
        <v>8.4016203703703704E-2</v>
      </c>
      <c r="L103" s="8">
        <v>3</v>
      </c>
    </row>
    <row r="104" spans="1:12" x14ac:dyDescent="0.3">
      <c r="A104" s="6">
        <v>4</v>
      </c>
      <c r="B104" s="8" t="s">
        <v>112</v>
      </c>
      <c r="C104" s="8"/>
      <c r="D104" s="7">
        <v>3967</v>
      </c>
      <c r="E104" s="7">
        <v>2001</v>
      </c>
      <c r="F104" s="1">
        <v>2.2534722222222223E-2</v>
      </c>
      <c r="G104" s="1">
        <v>2.1909722222222223E-2</v>
      </c>
      <c r="H104" s="1">
        <v>2.2013888888888895E-2</v>
      </c>
      <c r="I104" s="1">
        <v>2.0763888888888873E-2</v>
      </c>
      <c r="J104" s="1">
        <v>2.5694444444444436E-3</v>
      </c>
      <c r="K104" s="21">
        <v>8.9791666666666659E-2</v>
      </c>
      <c r="L104" s="8">
        <v>4</v>
      </c>
    </row>
    <row r="105" spans="1:12" x14ac:dyDescent="0.3">
      <c r="A105" s="6">
        <v>5</v>
      </c>
      <c r="B105" s="8" t="s">
        <v>104</v>
      </c>
      <c r="C105" s="8" t="s">
        <v>105</v>
      </c>
      <c r="D105" s="7">
        <v>3383</v>
      </c>
      <c r="E105" s="7">
        <v>1995</v>
      </c>
      <c r="F105" s="1">
        <v>2.165509259259259E-2</v>
      </c>
      <c r="G105" s="1">
        <v>2.2291666666666664E-2</v>
      </c>
      <c r="H105" s="1">
        <v>2.388888888888889E-2</v>
      </c>
      <c r="I105" s="1">
        <v>2.3472222222222228E-2</v>
      </c>
      <c r="J105" s="1">
        <v>3.5648148148147984E-3</v>
      </c>
      <c r="K105" s="21">
        <v>9.4872685185185171E-2</v>
      </c>
      <c r="L105" s="8">
        <v>5</v>
      </c>
    </row>
    <row r="106" spans="1:12" x14ac:dyDescent="0.3">
      <c r="A106" s="6">
        <v>6</v>
      </c>
      <c r="B106" s="8" t="s">
        <v>106</v>
      </c>
      <c r="C106" s="8" t="s">
        <v>107</v>
      </c>
      <c r="D106" s="7">
        <v>111</v>
      </c>
      <c r="E106" s="7">
        <v>2003</v>
      </c>
      <c r="F106" s="1">
        <v>2.3229166666666665E-2</v>
      </c>
      <c r="G106" s="1">
        <v>2.2569444444444448E-2</v>
      </c>
      <c r="H106" s="1">
        <v>2.3692129629629632E-2</v>
      </c>
      <c r="I106" s="1">
        <v>2.4583333333333346E-2</v>
      </c>
      <c r="J106" s="1">
        <v>4.05092592592593E-3</v>
      </c>
      <c r="K106" s="21">
        <f>SUM(F106:J106)</f>
        <v>9.8125000000000018E-2</v>
      </c>
      <c r="L106" s="8">
        <v>6</v>
      </c>
    </row>
    <row r="107" spans="1:12" x14ac:dyDescent="0.3">
      <c r="A107" s="6">
        <v>7</v>
      </c>
      <c r="B107" s="8" t="s">
        <v>108</v>
      </c>
      <c r="C107" s="8" t="s">
        <v>107</v>
      </c>
      <c r="D107" s="7">
        <v>109</v>
      </c>
      <c r="E107" s="7">
        <v>1999</v>
      </c>
      <c r="F107" s="1">
        <v>2.3124999999999996E-2</v>
      </c>
      <c r="G107" s="1">
        <v>2.267361111111113E-2</v>
      </c>
      <c r="H107" s="1">
        <v>2.3692129629629632E-2</v>
      </c>
      <c r="I107" s="1">
        <v>2.4594907407407413E-2</v>
      </c>
      <c r="J107" s="1">
        <v>4.0509259259259023E-3</v>
      </c>
      <c r="K107" s="21">
        <f>SUM(F107:J107)</f>
        <v>9.8136574074074071E-2</v>
      </c>
      <c r="L107" s="8">
        <v>7</v>
      </c>
    </row>
    <row r="108" spans="1:12" x14ac:dyDescent="0.3">
      <c r="F108" s="23"/>
      <c r="G108" s="23"/>
      <c r="H108" s="23"/>
      <c r="I108" s="23"/>
      <c r="J108" s="23"/>
    </row>
    <row r="109" spans="1:12" x14ac:dyDescent="0.3">
      <c r="A109" s="29" t="s">
        <v>109</v>
      </c>
      <c r="B109" s="29"/>
      <c r="C109" s="29"/>
      <c r="F109" s="23"/>
      <c r="G109" s="23"/>
      <c r="H109" s="23"/>
      <c r="I109" s="23"/>
      <c r="J109" s="23"/>
    </row>
    <row r="110" spans="1:12" s="5" customFormat="1" x14ac:dyDescent="0.3">
      <c r="A110" s="7" t="s">
        <v>1</v>
      </c>
      <c r="B110" s="7" t="s">
        <v>2</v>
      </c>
      <c r="C110" s="7" t="s">
        <v>3</v>
      </c>
      <c r="D110" s="7" t="s">
        <v>275</v>
      </c>
      <c r="E110" s="7" t="s">
        <v>4</v>
      </c>
      <c r="F110" s="1" t="s">
        <v>5</v>
      </c>
      <c r="G110" s="1" t="s">
        <v>6</v>
      </c>
      <c r="H110" s="1" t="s">
        <v>262</v>
      </c>
      <c r="I110" s="1" t="s">
        <v>263</v>
      </c>
      <c r="J110" s="1" t="s">
        <v>264</v>
      </c>
      <c r="K110" s="7" t="s">
        <v>7</v>
      </c>
      <c r="L110" s="7" t="s">
        <v>35</v>
      </c>
    </row>
    <row r="111" spans="1:12" x14ac:dyDescent="0.3">
      <c r="A111" s="6">
        <v>1</v>
      </c>
      <c r="B111" s="8" t="s">
        <v>110</v>
      </c>
      <c r="C111" s="8"/>
      <c r="D111" s="7">
        <v>69</v>
      </c>
      <c r="E111" s="7">
        <v>1988</v>
      </c>
      <c r="F111" s="1">
        <v>1.5057870370370369E-2</v>
      </c>
      <c r="G111" s="1">
        <v>1.5034722222222222E-2</v>
      </c>
      <c r="H111" s="1">
        <v>1.5185185185185187E-2</v>
      </c>
      <c r="I111" s="1">
        <v>1.4803240740740742E-2</v>
      </c>
      <c r="J111" s="1">
        <v>2.534722222222216E-3</v>
      </c>
      <c r="K111" s="21">
        <v>6.2615740740740736E-2</v>
      </c>
      <c r="L111" s="6" t="s">
        <v>278</v>
      </c>
    </row>
    <row r="112" spans="1:12" x14ac:dyDescent="0.3">
      <c r="A112" s="6">
        <v>2</v>
      </c>
      <c r="B112" s="8" t="s">
        <v>111</v>
      </c>
      <c r="C112" s="8" t="s">
        <v>23</v>
      </c>
      <c r="D112" s="7">
        <v>3954</v>
      </c>
      <c r="E112" s="7">
        <v>1982</v>
      </c>
      <c r="F112" s="1">
        <v>1.8541666666666668E-2</v>
      </c>
      <c r="G112" s="1">
        <v>1.8437499999999999E-2</v>
      </c>
      <c r="H112" s="1">
        <v>1.8657407407407407E-2</v>
      </c>
      <c r="I112" s="1">
        <v>1.8796296296296297E-2</v>
      </c>
      <c r="J112" s="1">
        <v>3.1250000000000028E-3</v>
      </c>
      <c r="K112" s="21">
        <v>7.7557870370370374E-2</v>
      </c>
      <c r="L112" s="6" t="s">
        <v>281</v>
      </c>
    </row>
    <row r="113" spans="1:15" x14ac:dyDescent="0.3">
      <c r="A113" s="6">
        <v>3</v>
      </c>
      <c r="B113" s="8" t="s">
        <v>113</v>
      </c>
      <c r="C113" s="8" t="s">
        <v>114</v>
      </c>
      <c r="D113" s="7">
        <v>3940</v>
      </c>
      <c r="E113" s="7">
        <v>1985</v>
      </c>
      <c r="F113" s="1">
        <v>2.1111111111111108E-2</v>
      </c>
      <c r="G113" s="1">
        <v>1.9629629629629629E-2</v>
      </c>
      <c r="H113" s="1">
        <v>2.3333333333333338E-2</v>
      </c>
      <c r="I113" s="1">
        <v>2.4560185185185185E-2</v>
      </c>
      <c r="J113" s="1">
        <v>4.0046296296296219E-3</v>
      </c>
      <c r="K113" s="21">
        <v>9.2638888888888882E-2</v>
      </c>
      <c r="L113" s="6">
        <v>3</v>
      </c>
    </row>
    <row r="114" spans="1:15" x14ac:dyDescent="0.3">
      <c r="A114" s="6">
        <v>4</v>
      </c>
      <c r="B114" s="8" t="s">
        <v>115</v>
      </c>
      <c r="C114" s="8" t="s">
        <v>97</v>
      </c>
      <c r="D114" s="7">
        <v>123</v>
      </c>
      <c r="E114" s="7">
        <v>1962</v>
      </c>
      <c r="F114" s="1">
        <v>2.1736111111111112E-2</v>
      </c>
      <c r="G114" s="1">
        <v>2.3310185185185187E-2</v>
      </c>
      <c r="H114" s="1">
        <v>2.703703703703704E-2</v>
      </c>
      <c r="I114" s="1">
        <v>3.003472222222222E-2</v>
      </c>
      <c r="J114" s="1">
        <v>4.7569444444444386E-3</v>
      </c>
      <c r="K114" s="21">
        <v>0.106875</v>
      </c>
      <c r="L114" s="6">
        <v>4</v>
      </c>
    </row>
    <row r="115" spans="1:15" x14ac:dyDescent="0.3">
      <c r="F115" s="23"/>
      <c r="G115" s="23"/>
      <c r="H115" s="23"/>
      <c r="I115" s="23"/>
      <c r="J115" s="23"/>
      <c r="K115" s="10"/>
    </row>
    <row r="116" spans="1:15" x14ac:dyDescent="0.3">
      <c r="A116" s="29" t="s">
        <v>116</v>
      </c>
      <c r="B116" s="29"/>
      <c r="C116" s="29"/>
      <c r="F116" s="23"/>
      <c r="G116" s="23"/>
      <c r="H116" s="23"/>
      <c r="I116" s="23"/>
      <c r="J116" s="23"/>
    </row>
    <row r="117" spans="1:15" s="5" customFormat="1" x14ac:dyDescent="0.3">
      <c r="A117" s="7" t="s">
        <v>1</v>
      </c>
      <c r="B117" s="7" t="s">
        <v>2</v>
      </c>
      <c r="C117" s="7" t="s">
        <v>3</v>
      </c>
      <c r="D117" s="7" t="s">
        <v>275</v>
      </c>
      <c r="E117" s="7" t="s">
        <v>4</v>
      </c>
      <c r="F117" s="1" t="s">
        <v>5</v>
      </c>
      <c r="G117" s="1" t="s">
        <v>6</v>
      </c>
      <c r="H117" s="1" t="s">
        <v>262</v>
      </c>
      <c r="I117" s="1" t="s">
        <v>263</v>
      </c>
      <c r="J117" s="1" t="s">
        <v>264</v>
      </c>
      <c r="K117" s="7" t="s">
        <v>7</v>
      </c>
      <c r="L117" s="7" t="s">
        <v>35</v>
      </c>
    </row>
    <row r="118" spans="1:15" x14ac:dyDescent="0.3">
      <c r="A118" s="6">
        <v>1</v>
      </c>
      <c r="B118" s="8" t="s">
        <v>117</v>
      </c>
      <c r="C118" s="8" t="s">
        <v>118</v>
      </c>
      <c r="D118" s="7">
        <v>9</v>
      </c>
      <c r="E118" s="7">
        <v>1997</v>
      </c>
      <c r="F118" s="1">
        <v>1.3391203703703704E-2</v>
      </c>
      <c r="G118" s="1">
        <v>1.3333333333333331E-2</v>
      </c>
      <c r="H118" s="1">
        <v>1.3923611111111112E-2</v>
      </c>
      <c r="I118" s="1">
        <v>1.4571759259259263E-2</v>
      </c>
      <c r="J118" s="1">
        <v>1.9791666666666707E-3</v>
      </c>
      <c r="K118" s="21">
        <v>5.7199074074074076E-2</v>
      </c>
      <c r="L118" s="6" t="s">
        <v>278</v>
      </c>
    </row>
    <row r="119" spans="1:15" x14ac:dyDescent="0.3">
      <c r="A119" s="6">
        <v>2</v>
      </c>
      <c r="B119" s="8" t="s">
        <v>119</v>
      </c>
      <c r="C119" s="8" t="s">
        <v>120</v>
      </c>
      <c r="D119" s="7">
        <v>3911</v>
      </c>
      <c r="E119" s="7">
        <v>1989</v>
      </c>
      <c r="F119" s="1">
        <v>1.5069444444444443E-2</v>
      </c>
      <c r="G119" s="1">
        <v>1.5694444444444441E-2</v>
      </c>
      <c r="H119" s="1">
        <v>1.637731481481482E-2</v>
      </c>
      <c r="I119" s="1">
        <v>1.6817129629629633E-2</v>
      </c>
      <c r="J119" s="1">
        <v>2.8124999999999995E-3</v>
      </c>
      <c r="K119" s="21">
        <v>6.6770833333333335E-2</v>
      </c>
      <c r="L119" s="6">
        <v>2</v>
      </c>
      <c r="N119" s="10"/>
    </row>
    <row r="120" spans="1:15" x14ac:dyDescent="0.3">
      <c r="A120" s="6">
        <v>3</v>
      </c>
      <c r="B120" s="8" t="s">
        <v>121</v>
      </c>
      <c r="C120" s="8" t="s">
        <v>122</v>
      </c>
      <c r="D120" s="7">
        <v>3923</v>
      </c>
      <c r="E120" s="7">
        <v>1997</v>
      </c>
      <c r="F120" s="1">
        <v>1.6412037037037037E-2</v>
      </c>
      <c r="G120" s="1">
        <v>1.6620370370370369E-2</v>
      </c>
      <c r="H120" s="1">
        <v>1.6446759259259258E-2</v>
      </c>
      <c r="I120" s="1">
        <v>1.5983796296296295E-2</v>
      </c>
      <c r="J120" s="1">
        <v>2.4421296296296274E-3</v>
      </c>
      <c r="K120" s="21">
        <v>6.7905092592592586E-2</v>
      </c>
      <c r="L120" s="6">
        <v>3</v>
      </c>
    </row>
    <row r="121" spans="1:15" x14ac:dyDescent="0.3">
      <c r="A121" s="6">
        <v>4</v>
      </c>
      <c r="B121" s="8" t="s">
        <v>123</v>
      </c>
      <c r="C121" s="8" t="s">
        <v>124</v>
      </c>
      <c r="D121" s="7">
        <v>3957</v>
      </c>
      <c r="E121" s="7">
        <v>1989</v>
      </c>
      <c r="F121" s="1">
        <v>1.7094907407407409E-2</v>
      </c>
      <c r="G121" s="1">
        <v>1.7233796296296292E-2</v>
      </c>
      <c r="H121" s="1">
        <v>1.8379629629629635E-2</v>
      </c>
      <c r="I121" s="1">
        <v>1.8553240740740738E-2</v>
      </c>
      <c r="J121" s="1">
        <v>3.2060185185185247E-3</v>
      </c>
      <c r="K121" s="21">
        <v>7.4467592592592599E-2</v>
      </c>
      <c r="L121" s="6">
        <v>4</v>
      </c>
    </row>
    <row r="122" spans="1:15" x14ac:dyDescent="0.3">
      <c r="A122" s="6">
        <v>5</v>
      </c>
      <c r="B122" s="8" t="s">
        <v>125</v>
      </c>
      <c r="C122" s="8" t="s">
        <v>23</v>
      </c>
      <c r="D122" s="7">
        <v>4</v>
      </c>
      <c r="E122" s="7">
        <v>1989</v>
      </c>
      <c r="F122" s="1">
        <v>1.7476851851851851E-2</v>
      </c>
      <c r="G122" s="1">
        <v>1.7812500000000005E-2</v>
      </c>
      <c r="H122" s="1">
        <v>1.3761574074074065E-2</v>
      </c>
      <c r="I122" s="1">
        <v>1.9502314814814826E-2</v>
      </c>
      <c r="J122" s="1">
        <v>9.1087962962962954E-3</v>
      </c>
      <c r="K122" s="21">
        <v>7.7662037037037043E-2</v>
      </c>
      <c r="L122" s="6">
        <v>5</v>
      </c>
    </row>
    <row r="123" spans="1:15" x14ac:dyDescent="0.3">
      <c r="A123" s="6">
        <v>6</v>
      </c>
      <c r="B123" s="8" t="s">
        <v>126</v>
      </c>
      <c r="C123" s="8" t="s">
        <v>127</v>
      </c>
      <c r="D123" s="7">
        <v>128</v>
      </c>
      <c r="E123" s="7">
        <v>1989</v>
      </c>
      <c r="F123" s="1">
        <v>1.741898148148148E-2</v>
      </c>
      <c r="G123" s="1">
        <v>1.8159722222222223E-2</v>
      </c>
      <c r="H123" s="1">
        <v>1.938657407407407E-2</v>
      </c>
      <c r="I123" s="1">
        <v>2.042824074074074E-2</v>
      </c>
      <c r="J123" s="1">
        <v>3.7384259259259367E-3</v>
      </c>
      <c r="K123" s="21">
        <v>7.9131944444444449E-2</v>
      </c>
      <c r="L123" s="6">
        <v>6</v>
      </c>
    </row>
    <row r="124" spans="1:15" x14ac:dyDescent="0.3">
      <c r="A124" s="6">
        <v>7</v>
      </c>
      <c r="B124" s="8" t="s">
        <v>128</v>
      </c>
      <c r="C124" s="8" t="s">
        <v>23</v>
      </c>
      <c r="D124" s="7">
        <v>3377</v>
      </c>
      <c r="E124" s="7">
        <v>1989</v>
      </c>
      <c r="F124" s="1">
        <v>2.0462962962962964E-2</v>
      </c>
      <c r="G124" s="1">
        <v>2.1261574074074075E-2</v>
      </c>
      <c r="H124" s="1">
        <v>1.9907407407407408E-2</v>
      </c>
      <c r="I124" s="1">
        <v>1.9340277777777776E-2</v>
      </c>
      <c r="J124" s="1">
        <v>3.3680555555555408E-3</v>
      </c>
      <c r="K124" s="21">
        <v>8.4340277777777764E-2</v>
      </c>
      <c r="L124" s="6">
        <v>7</v>
      </c>
      <c r="N124" s="14"/>
      <c r="O124" s="14"/>
    </row>
    <row r="125" spans="1:15" x14ac:dyDescent="0.3">
      <c r="A125" s="6">
        <v>8</v>
      </c>
      <c r="B125" s="8" t="s">
        <v>129</v>
      </c>
      <c r="C125" s="8" t="s">
        <v>130</v>
      </c>
      <c r="D125" s="7">
        <v>3976</v>
      </c>
      <c r="E125" s="7">
        <v>1991</v>
      </c>
      <c r="F125" s="1">
        <v>1.8842592592592591E-2</v>
      </c>
      <c r="G125" s="1">
        <v>1.7916666666666664E-2</v>
      </c>
      <c r="H125" s="1">
        <v>1.863425925925926E-2</v>
      </c>
      <c r="I125" s="1">
        <v>2.0925925925925931E-2</v>
      </c>
      <c r="J125" s="1">
        <v>8.8657407407407365E-3</v>
      </c>
      <c r="K125" s="21">
        <v>8.5185185185185183E-2</v>
      </c>
      <c r="L125" s="6">
        <v>8</v>
      </c>
      <c r="N125" s="24"/>
      <c r="O125" s="14"/>
    </row>
    <row r="126" spans="1:15" x14ac:dyDescent="0.3">
      <c r="A126" s="6">
        <v>9</v>
      </c>
      <c r="B126" s="8" t="s">
        <v>131</v>
      </c>
      <c r="C126" s="8" t="s">
        <v>130</v>
      </c>
      <c r="D126" s="7">
        <v>3974</v>
      </c>
      <c r="E126" s="7">
        <v>1993</v>
      </c>
      <c r="F126" s="1">
        <v>1.8842592592592591E-2</v>
      </c>
      <c r="G126" s="1">
        <v>1.8067129629629634E-2</v>
      </c>
      <c r="H126" s="1">
        <v>1.848379629629629E-2</v>
      </c>
      <c r="I126" s="1">
        <v>2.1099537037037042E-2</v>
      </c>
      <c r="J126" s="1">
        <v>8.7615740740740813E-3</v>
      </c>
      <c r="K126" s="21">
        <v>8.5254629629629639E-2</v>
      </c>
      <c r="L126" s="6">
        <v>9</v>
      </c>
      <c r="N126" s="25"/>
      <c r="O126" s="14"/>
    </row>
    <row r="127" spans="1:15" x14ac:dyDescent="0.3">
      <c r="A127" s="6">
        <v>10</v>
      </c>
      <c r="B127" s="8" t="s">
        <v>133</v>
      </c>
      <c r="C127" s="8" t="s">
        <v>107</v>
      </c>
      <c r="D127" s="7">
        <v>107</v>
      </c>
      <c r="E127" s="7">
        <v>2003</v>
      </c>
      <c r="F127" s="1">
        <v>2.2523148148148143E-2</v>
      </c>
      <c r="G127" s="1">
        <v>2.1921296296296303E-2</v>
      </c>
      <c r="H127" s="1">
        <v>2.194444444444444E-2</v>
      </c>
      <c r="I127" s="1">
        <v>2.0625000000000004E-2</v>
      </c>
      <c r="J127" s="1">
        <v>2.5810185185185103E-3</v>
      </c>
      <c r="K127" s="21">
        <v>8.9594907407407401E-2</v>
      </c>
      <c r="L127" s="6">
        <v>10</v>
      </c>
      <c r="N127" s="24"/>
      <c r="O127" s="14"/>
    </row>
    <row r="128" spans="1:15" x14ac:dyDescent="0.3">
      <c r="A128" s="6">
        <v>11</v>
      </c>
      <c r="B128" s="8" t="s">
        <v>134</v>
      </c>
      <c r="C128" s="8" t="s">
        <v>20</v>
      </c>
      <c r="D128" s="7">
        <v>3380</v>
      </c>
      <c r="E128" s="7">
        <v>1958</v>
      </c>
      <c r="F128" s="1">
        <v>1.8356481481481481E-2</v>
      </c>
      <c r="G128" s="1">
        <v>1.7361111111111112E-2</v>
      </c>
      <c r="H128" s="1">
        <v>1.9687500000000004E-2</v>
      </c>
      <c r="I128" s="1">
        <v>2.6354166666666679E-2</v>
      </c>
      <c r="J128" s="1">
        <v>8.8078703703703617E-3</v>
      </c>
      <c r="K128" s="21">
        <v>9.0567129629629636E-2</v>
      </c>
      <c r="L128" s="6">
        <v>11</v>
      </c>
      <c r="N128" s="24"/>
      <c r="O128" s="14"/>
    </row>
    <row r="129" spans="1:15" x14ac:dyDescent="0.3">
      <c r="A129" s="6">
        <v>12</v>
      </c>
      <c r="B129" s="8" t="s">
        <v>135</v>
      </c>
      <c r="C129" s="8"/>
      <c r="D129" s="7">
        <v>3921</v>
      </c>
      <c r="E129" s="7">
        <v>1956</v>
      </c>
      <c r="F129" s="1">
        <v>2.3182870370370371E-2</v>
      </c>
      <c r="G129" s="1">
        <v>2.2893518518518511E-2</v>
      </c>
      <c r="H129" s="1">
        <v>2.2638888888888896E-2</v>
      </c>
      <c r="I129" s="1">
        <v>2.3171296296296297E-2</v>
      </c>
      <c r="J129" s="1">
        <v>4.0856481481481481E-3</v>
      </c>
      <c r="K129" s="21">
        <v>9.5972222222222223E-2</v>
      </c>
      <c r="L129" s="6">
        <v>12</v>
      </c>
      <c r="N129" s="25"/>
      <c r="O129" s="14"/>
    </row>
    <row r="130" spans="1:15" x14ac:dyDescent="0.3">
      <c r="A130" s="6">
        <v>13</v>
      </c>
      <c r="B130" s="8" t="s">
        <v>136</v>
      </c>
      <c r="C130" s="8" t="s">
        <v>107</v>
      </c>
      <c r="D130" s="7">
        <v>110</v>
      </c>
      <c r="E130" s="7">
        <v>2003</v>
      </c>
      <c r="F130" s="1">
        <v>2.3217592592592592E-2</v>
      </c>
      <c r="G130" s="1">
        <v>2.2581018518518528E-2</v>
      </c>
      <c r="H130" s="1">
        <v>2.3692129629629632E-2</v>
      </c>
      <c r="I130" s="1">
        <v>2.4594907407407413E-2</v>
      </c>
      <c r="J130" s="1">
        <v>4.0509259259259023E-3</v>
      </c>
      <c r="K130" s="21">
        <v>9.8136574074074071E-2</v>
      </c>
      <c r="L130" s="6">
        <v>13</v>
      </c>
      <c r="N130" s="14"/>
      <c r="O130" s="14"/>
    </row>
    <row r="131" spans="1:15" x14ac:dyDescent="0.3">
      <c r="A131" s="6">
        <v>14</v>
      </c>
      <c r="B131" s="8" t="s">
        <v>137</v>
      </c>
      <c r="C131" s="8" t="s">
        <v>138</v>
      </c>
      <c r="D131" s="7">
        <v>3915</v>
      </c>
      <c r="E131" s="7">
        <v>2001</v>
      </c>
      <c r="F131" s="1">
        <v>1.7106481481481483E-2</v>
      </c>
      <c r="G131" s="1">
        <v>1.7222222222222219E-2</v>
      </c>
      <c r="H131" s="1">
        <v>1.8379629629629635E-2</v>
      </c>
      <c r="I131" s="1">
        <v>7.6620370370370366E-3</v>
      </c>
      <c r="J131" s="1"/>
      <c r="K131" s="8"/>
      <c r="L131" s="6">
        <v>14</v>
      </c>
    </row>
    <row r="132" spans="1:15" x14ac:dyDescent="0.3">
      <c r="A132" s="13"/>
      <c r="B132" s="14"/>
      <c r="C132" s="14"/>
      <c r="D132" s="15"/>
      <c r="E132" s="15"/>
      <c r="F132" s="24"/>
      <c r="G132" s="24"/>
      <c r="H132" s="24"/>
      <c r="I132" s="24"/>
      <c r="J132" s="24"/>
      <c r="K132" s="14"/>
    </row>
    <row r="133" spans="1:15" x14ac:dyDescent="0.3">
      <c r="A133" s="30" t="s">
        <v>139</v>
      </c>
      <c r="B133" s="30"/>
      <c r="C133" s="30"/>
      <c r="F133" s="23"/>
      <c r="G133" s="23"/>
      <c r="H133" s="23"/>
      <c r="I133" s="23"/>
      <c r="J133" s="23"/>
    </row>
    <row r="134" spans="1:15" s="5" customFormat="1" x14ac:dyDescent="0.3">
      <c r="A134" s="7" t="s">
        <v>1</v>
      </c>
      <c r="B134" s="7" t="s">
        <v>2</v>
      </c>
      <c r="C134" s="7" t="s">
        <v>3</v>
      </c>
      <c r="D134" s="7" t="s">
        <v>275</v>
      </c>
      <c r="E134" s="7" t="s">
        <v>4</v>
      </c>
      <c r="F134" s="1" t="s">
        <v>5</v>
      </c>
      <c r="G134" s="1" t="s">
        <v>6</v>
      </c>
      <c r="H134" s="1" t="s">
        <v>262</v>
      </c>
      <c r="I134" s="1" t="s">
        <v>263</v>
      </c>
      <c r="J134" s="1" t="s">
        <v>264</v>
      </c>
      <c r="K134" s="7" t="s">
        <v>7</v>
      </c>
      <c r="L134" s="7" t="s">
        <v>35</v>
      </c>
    </row>
    <row r="135" spans="1:15" s="5" customFormat="1" x14ac:dyDescent="0.3">
      <c r="A135" s="7">
        <v>1</v>
      </c>
      <c r="B135" s="8" t="s">
        <v>272</v>
      </c>
      <c r="C135" s="8"/>
      <c r="D135" s="7">
        <v>112</v>
      </c>
      <c r="E135" s="7">
        <v>1982</v>
      </c>
      <c r="F135" s="1">
        <v>1.4444444444444446E-2</v>
      </c>
      <c r="G135" s="1">
        <v>1.467592592592592E-2</v>
      </c>
      <c r="H135" s="1">
        <v>1.4675925925925933E-2</v>
      </c>
      <c r="I135" s="1">
        <v>1.5138888888888882E-2</v>
      </c>
      <c r="J135" s="1">
        <v>2.7662037037037152E-3</v>
      </c>
      <c r="K135" s="21">
        <v>6.1701388888888896E-2</v>
      </c>
      <c r="L135" s="6" t="s">
        <v>280</v>
      </c>
    </row>
    <row r="136" spans="1:15" x14ac:dyDescent="0.3">
      <c r="A136" s="6">
        <v>2</v>
      </c>
      <c r="B136" s="8" t="s">
        <v>140</v>
      </c>
      <c r="C136" s="8" t="s">
        <v>141</v>
      </c>
      <c r="D136" s="7">
        <v>28</v>
      </c>
      <c r="E136" s="7">
        <v>1986</v>
      </c>
      <c r="F136" s="1">
        <v>1.5266203703703705E-2</v>
      </c>
      <c r="G136" s="1">
        <v>1.5231481481481478E-2</v>
      </c>
      <c r="H136" s="1">
        <v>1.4942129629629632E-2</v>
      </c>
      <c r="I136" s="1">
        <v>1.4687499999999999E-2</v>
      </c>
      <c r="J136" s="1">
        <v>2.4074074074074137E-3</v>
      </c>
      <c r="K136" s="21">
        <v>6.2534722222222228E-2</v>
      </c>
      <c r="L136" s="6" t="s">
        <v>281</v>
      </c>
    </row>
    <row r="137" spans="1:15" x14ac:dyDescent="0.3">
      <c r="A137" s="7">
        <v>3</v>
      </c>
      <c r="B137" s="8" t="s">
        <v>142</v>
      </c>
      <c r="C137" s="8" t="s">
        <v>143</v>
      </c>
      <c r="D137" s="7">
        <v>3909</v>
      </c>
      <c r="E137" s="7">
        <v>1985</v>
      </c>
      <c r="F137" s="1">
        <v>1.4444444444444446E-2</v>
      </c>
      <c r="G137" s="1">
        <v>1.4710648148148148E-2</v>
      </c>
      <c r="H137" s="1">
        <v>1.5277777777777772E-2</v>
      </c>
      <c r="I137" s="1">
        <v>1.5578703703703706E-2</v>
      </c>
      <c r="J137" s="1">
        <v>2.6504629629629725E-3</v>
      </c>
      <c r="K137" s="21">
        <v>6.2662037037037044E-2</v>
      </c>
      <c r="L137" s="6">
        <v>3</v>
      </c>
    </row>
    <row r="138" spans="1:15" x14ac:dyDescent="0.3">
      <c r="A138" s="7">
        <v>4</v>
      </c>
      <c r="B138" s="8" t="s">
        <v>144</v>
      </c>
      <c r="C138" s="8" t="s">
        <v>145</v>
      </c>
      <c r="D138" s="7">
        <v>3965</v>
      </c>
      <c r="E138" s="7">
        <v>1984</v>
      </c>
      <c r="F138" s="1">
        <v>1.5069444444444443E-2</v>
      </c>
      <c r="G138" s="1">
        <v>1.5509259259259259E-2</v>
      </c>
      <c r="H138" s="1">
        <v>1.6145833333333342E-2</v>
      </c>
      <c r="I138" s="1">
        <v>1.5983796296296281E-2</v>
      </c>
      <c r="J138" s="1">
        <v>2.5231481481481632E-3</v>
      </c>
      <c r="K138" s="21">
        <v>6.5231481481481488E-2</v>
      </c>
      <c r="L138" s="6">
        <v>4</v>
      </c>
    </row>
    <row r="139" spans="1:15" x14ac:dyDescent="0.3">
      <c r="A139" s="6">
        <v>5</v>
      </c>
      <c r="B139" s="8" t="s">
        <v>146</v>
      </c>
      <c r="C139" s="8" t="s">
        <v>23</v>
      </c>
      <c r="D139" s="7">
        <v>3971</v>
      </c>
      <c r="E139" s="7">
        <v>1988</v>
      </c>
      <c r="F139" s="1">
        <v>1.6909722222222225E-2</v>
      </c>
      <c r="G139" s="1">
        <v>1.5833333333333328E-2</v>
      </c>
      <c r="H139" s="1">
        <v>1.5810185185185191E-2</v>
      </c>
      <c r="I139" s="1">
        <v>1.6874999999999987E-2</v>
      </c>
      <c r="J139" s="1">
        <v>2.8240740740740761E-3</v>
      </c>
      <c r="K139" s="21">
        <v>6.8252314814814807E-2</v>
      </c>
      <c r="L139" s="6">
        <v>5</v>
      </c>
    </row>
    <row r="140" spans="1:15" x14ac:dyDescent="0.3">
      <c r="A140" s="7">
        <v>6</v>
      </c>
      <c r="B140" s="8" t="s">
        <v>147</v>
      </c>
      <c r="C140" s="8" t="s">
        <v>20</v>
      </c>
      <c r="D140" s="7">
        <v>3381</v>
      </c>
      <c r="E140" s="7">
        <v>1980</v>
      </c>
      <c r="F140" s="1">
        <v>1.818287037037037E-2</v>
      </c>
      <c r="G140" s="1">
        <v>1.7534722222222222E-2</v>
      </c>
      <c r="H140" s="1">
        <v>1.6354166666666663E-2</v>
      </c>
      <c r="I140" s="1">
        <v>1.576388888888889E-2</v>
      </c>
      <c r="J140" s="1">
        <v>3.0208333333333337E-3</v>
      </c>
      <c r="K140" s="21">
        <v>7.0856481481481479E-2</v>
      </c>
      <c r="L140" s="6">
        <v>6</v>
      </c>
    </row>
    <row r="141" spans="1:15" x14ac:dyDescent="0.3">
      <c r="A141" s="7">
        <v>7</v>
      </c>
      <c r="B141" s="8" t="s">
        <v>148</v>
      </c>
      <c r="C141" s="8" t="s">
        <v>20</v>
      </c>
      <c r="D141" s="7">
        <v>3905</v>
      </c>
      <c r="E141" s="7">
        <v>1975</v>
      </c>
      <c r="F141" s="1">
        <v>1.6342592592592593E-2</v>
      </c>
      <c r="G141" s="1">
        <v>1.6666666666666666E-2</v>
      </c>
      <c r="H141" s="1">
        <v>1.6932870370370369E-2</v>
      </c>
      <c r="I141" s="1">
        <v>1.7395833333333333E-2</v>
      </c>
      <c r="J141" s="1">
        <v>3.5300925925925847E-3</v>
      </c>
      <c r="K141" s="21">
        <v>7.0868055555555545E-2</v>
      </c>
      <c r="L141" s="6">
        <v>7</v>
      </c>
    </row>
    <row r="142" spans="1:15" x14ac:dyDescent="0.3">
      <c r="A142" s="6">
        <v>8</v>
      </c>
      <c r="B142" s="8" t="s">
        <v>149</v>
      </c>
      <c r="C142" s="8" t="s">
        <v>20</v>
      </c>
      <c r="D142" s="7">
        <v>3968</v>
      </c>
      <c r="E142" s="7">
        <v>1982</v>
      </c>
      <c r="F142" s="1">
        <v>1.8541666666666668E-2</v>
      </c>
      <c r="G142" s="1">
        <v>1.7175925925925924E-2</v>
      </c>
      <c r="H142" s="1">
        <v>1.6354166666666663E-2</v>
      </c>
      <c r="I142" s="1">
        <v>1.6354166666666677E-2</v>
      </c>
      <c r="J142" s="1">
        <v>2.9861111111111061E-3</v>
      </c>
      <c r="K142" s="21">
        <v>7.1412037037037038E-2</v>
      </c>
      <c r="L142" s="6">
        <v>8</v>
      </c>
    </row>
    <row r="143" spans="1:15" x14ac:dyDescent="0.3">
      <c r="A143" s="7">
        <v>9</v>
      </c>
      <c r="B143" s="8" t="s">
        <v>150</v>
      </c>
      <c r="C143" s="8"/>
      <c r="D143" s="7">
        <v>98</v>
      </c>
      <c r="E143" s="7">
        <v>1977</v>
      </c>
      <c r="F143" s="1">
        <v>1.7962962962962962E-2</v>
      </c>
      <c r="G143" s="1">
        <v>1.7280092592592593E-2</v>
      </c>
      <c r="H143" s="1">
        <v>1.755787037037037E-2</v>
      </c>
      <c r="I143" s="1">
        <v>1.8263888888888892E-2</v>
      </c>
      <c r="J143" s="1">
        <v>2.7430555555555541E-3</v>
      </c>
      <c r="K143" s="21">
        <v>7.3807870370370371E-2</v>
      </c>
      <c r="L143" s="6">
        <v>9</v>
      </c>
    </row>
    <row r="144" spans="1:15" x14ac:dyDescent="0.3">
      <c r="A144" s="7">
        <v>10</v>
      </c>
      <c r="B144" s="8" t="s">
        <v>171</v>
      </c>
      <c r="C144" s="8"/>
      <c r="D144" s="7">
        <v>3352</v>
      </c>
      <c r="E144" s="7">
        <v>1987</v>
      </c>
      <c r="F144" s="1">
        <v>1.6921296296296299E-2</v>
      </c>
      <c r="G144" s="1">
        <v>1.6851851851851851E-2</v>
      </c>
      <c r="H144" s="1">
        <v>1.8414351851851848E-2</v>
      </c>
      <c r="I144" s="1">
        <v>1.878472222222223E-2</v>
      </c>
      <c r="J144" s="1">
        <v>2.8935185185185175E-3</v>
      </c>
      <c r="K144" s="21">
        <v>7.3865740740740746E-2</v>
      </c>
      <c r="L144" s="6">
        <v>10</v>
      </c>
    </row>
    <row r="145" spans="1:12" x14ac:dyDescent="0.3">
      <c r="A145" s="6">
        <v>11</v>
      </c>
      <c r="B145" s="8" t="s">
        <v>151</v>
      </c>
      <c r="C145" s="8" t="s">
        <v>124</v>
      </c>
      <c r="D145" s="7">
        <v>3958</v>
      </c>
      <c r="E145" s="7">
        <v>1963</v>
      </c>
      <c r="F145" s="1">
        <v>1.7094907407407409E-2</v>
      </c>
      <c r="G145" s="1">
        <v>1.7233796296296292E-2</v>
      </c>
      <c r="H145" s="1">
        <v>1.8368055555555561E-2</v>
      </c>
      <c r="I145" s="1">
        <v>2.0057870370370365E-2</v>
      </c>
      <c r="J145" s="1">
        <v>3.5185185185185319E-3</v>
      </c>
      <c r="K145" s="21">
        <v>7.6273148148148159E-2</v>
      </c>
      <c r="L145" s="6">
        <v>11</v>
      </c>
    </row>
    <row r="146" spans="1:12" x14ac:dyDescent="0.3">
      <c r="A146" s="7">
        <v>12</v>
      </c>
      <c r="B146" s="8" t="s">
        <v>172</v>
      </c>
      <c r="C146" s="8"/>
      <c r="D146" s="7">
        <v>3376</v>
      </c>
      <c r="E146" s="7">
        <v>1968</v>
      </c>
      <c r="F146" s="1">
        <v>1.7974537037037035E-2</v>
      </c>
      <c r="G146" s="1">
        <v>1.7777777777777778E-2</v>
      </c>
      <c r="H146" s="1">
        <v>1.8518518518518517E-2</v>
      </c>
      <c r="I146" s="1">
        <v>1.9305555555555555E-2</v>
      </c>
      <c r="J146" s="1">
        <v>3.333333333333327E-3</v>
      </c>
      <c r="K146" s="21">
        <v>7.6909722222222213E-2</v>
      </c>
      <c r="L146" s="6">
        <v>12</v>
      </c>
    </row>
    <row r="147" spans="1:12" x14ac:dyDescent="0.3">
      <c r="A147" s="7">
        <v>13</v>
      </c>
      <c r="B147" s="8" t="s">
        <v>173</v>
      </c>
      <c r="C147" s="8"/>
      <c r="D147" s="7">
        <v>3907</v>
      </c>
      <c r="E147" s="7">
        <v>1977</v>
      </c>
      <c r="F147" s="1">
        <v>1.7974537037037035E-2</v>
      </c>
      <c r="G147" s="1">
        <v>1.8298611111111109E-2</v>
      </c>
      <c r="H147" s="1">
        <v>1.8796296296296304E-2</v>
      </c>
      <c r="I147" s="1">
        <v>1.9270833333333334E-2</v>
      </c>
      <c r="J147" s="1">
        <v>3.0787037037036946E-3</v>
      </c>
      <c r="K147" s="21">
        <v>7.7418981481481478E-2</v>
      </c>
      <c r="L147" s="6">
        <v>13</v>
      </c>
    </row>
    <row r="148" spans="1:12" x14ac:dyDescent="0.3">
      <c r="A148" s="6">
        <v>14</v>
      </c>
      <c r="B148" s="8" t="s">
        <v>273</v>
      </c>
      <c r="C148" s="8" t="s">
        <v>20</v>
      </c>
      <c r="D148" s="7">
        <v>3969</v>
      </c>
      <c r="E148" s="7">
        <v>1982</v>
      </c>
      <c r="F148" s="1">
        <v>1.8373842592592591E-2</v>
      </c>
      <c r="G148" s="1">
        <v>1.8373842592592591E-2</v>
      </c>
      <c r="H148" s="1">
        <v>1.9398148148148157E-2</v>
      </c>
      <c r="I148" s="1">
        <v>1.8518518518518504E-2</v>
      </c>
      <c r="J148" s="1">
        <v>2.9629629629629728E-3</v>
      </c>
      <c r="K148" s="21">
        <f>J148+I148+H148+G148+F148</f>
        <v>7.7627314814814816E-2</v>
      </c>
      <c r="L148" s="6">
        <v>14</v>
      </c>
    </row>
    <row r="149" spans="1:12" x14ac:dyDescent="0.3">
      <c r="A149" s="7">
        <v>15</v>
      </c>
      <c r="B149" s="8" t="s">
        <v>152</v>
      </c>
      <c r="C149" s="8" t="s">
        <v>153</v>
      </c>
      <c r="D149" s="7">
        <v>3924</v>
      </c>
      <c r="E149" s="7">
        <v>1986</v>
      </c>
      <c r="F149" s="1">
        <v>1.7569444444444447E-2</v>
      </c>
      <c r="G149" s="1">
        <v>1.8958333333333331E-2</v>
      </c>
      <c r="H149" s="1">
        <v>1.9525462962962967E-2</v>
      </c>
      <c r="I149" s="1">
        <v>2.0219907407407416E-2</v>
      </c>
      <c r="J149" s="1">
        <v>2.8472222222222093E-3</v>
      </c>
      <c r="K149" s="21">
        <v>7.9120370370370369E-2</v>
      </c>
      <c r="L149" s="6">
        <v>15</v>
      </c>
    </row>
    <row r="150" spans="1:12" x14ac:dyDescent="0.3">
      <c r="A150" s="7">
        <v>16</v>
      </c>
      <c r="B150" s="8" t="s">
        <v>154</v>
      </c>
      <c r="C150" s="8" t="s">
        <v>20</v>
      </c>
      <c r="D150" s="7">
        <v>3304</v>
      </c>
      <c r="E150" s="7">
        <v>1982</v>
      </c>
      <c r="F150" s="1">
        <v>1.7592592592592594E-2</v>
      </c>
      <c r="G150" s="1">
        <v>1.9166666666666662E-2</v>
      </c>
      <c r="H150" s="1">
        <v>1.9259259259259268E-2</v>
      </c>
      <c r="I150" s="1">
        <v>2.0254629629629636E-2</v>
      </c>
      <c r="J150" s="1">
        <v>2.8472222222222093E-3</v>
      </c>
      <c r="K150" s="21">
        <v>7.9120370370370369E-2</v>
      </c>
      <c r="L150" s="6">
        <v>16</v>
      </c>
    </row>
    <row r="151" spans="1:12" x14ac:dyDescent="0.3">
      <c r="A151" s="6">
        <v>17</v>
      </c>
      <c r="B151" s="8" t="s">
        <v>155</v>
      </c>
      <c r="C151" s="8" t="s">
        <v>23</v>
      </c>
      <c r="D151" s="7">
        <v>3947</v>
      </c>
      <c r="E151" s="7">
        <v>1978</v>
      </c>
      <c r="F151" s="1">
        <v>1.9166666666666669E-2</v>
      </c>
      <c r="G151" s="1">
        <v>1.8761574074074073E-2</v>
      </c>
      <c r="H151" s="1">
        <v>1.8090277777777782E-2</v>
      </c>
      <c r="I151" s="1">
        <v>2.0335648148148144E-2</v>
      </c>
      <c r="J151" s="1">
        <v>3.7152777777777757E-3</v>
      </c>
      <c r="K151" s="21">
        <v>8.0069444444444443E-2</v>
      </c>
      <c r="L151" s="6">
        <v>17</v>
      </c>
    </row>
    <row r="152" spans="1:12" x14ac:dyDescent="0.3">
      <c r="A152" s="7">
        <v>18</v>
      </c>
      <c r="B152" s="8" t="s">
        <v>165</v>
      </c>
      <c r="C152" s="8" t="s">
        <v>69</v>
      </c>
      <c r="D152" s="7">
        <v>29</v>
      </c>
      <c r="E152" s="7">
        <v>1985</v>
      </c>
      <c r="F152" s="1">
        <v>1.7974537037037035E-2</v>
      </c>
      <c r="G152" s="1">
        <v>1.7951388888888888E-2</v>
      </c>
      <c r="H152" s="1">
        <v>1.9097222222222224E-2</v>
      </c>
      <c r="I152" s="1">
        <v>2.0543981481481489E-2</v>
      </c>
      <c r="J152" s="1">
        <v>4.7106481481481478E-3</v>
      </c>
      <c r="K152" s="21">
        <v>8.0277777777777781E-2</v>
      </c>
      <c r="L152" s="6">
        <v>18</v>
      </c>
    </row>
    <row r="153" spans="1:12" x14ac:dyDescent="0.3">
      <c r="A153" s="7">
        <v>19</v>
      </c>
      <c r="B153" s="8" t="s">
        <v>156</v>
      </c>
      <c r="C153" s="8" t="s">
        <v>23</v>
      </c>
      <c r="D153" s="7">
        <v>3953</v>
      </c>
      <c r="E153" s="7">
        <v>1976</v>
      </c>
      <c r="F153" s="1">
        <v>1.7986111111111109E-2</v>
      </c>
      <c r="G153" s="1">
        <v>1.7256944444444446E-2</v>
      </c>
      <c r="H153" s="1">
        <v>1.7650462962962962E-2</v>
      </c>
      <c r="I153" s="1">
        <v>1.8356481481481474E-2</v>
      </c>
      <c r="J153" s="1">
        <v>9.9768518518518531E-3</v>
      </c>
      <c r="K153" s="21">
        <v>8.0532407407407414E-2</v>
      </c>
      <c r="L153" s="6">
        <v>19</v>
      </c>
    </row>
    <row r="154" spans="1:12" x14ac:dyDescent="0.3">
      <c r="A154" s="6">
        <v>20</v>
      </c>
      <c r="B154" s="8" t="s">
        <v>157</v>
      </c>
      <c r="C154" s="8" t="s">
        <v>20</v>
      </c>
      <c r="D154" s="7">
        <v>3393</v>
      </c>
      <c r="E154" s="7">
        <v>1986</v>
      </c>
      <c r="F154" s="1">
        <v>1.9166666666666669E-2</v>
      </c>
      <c r="G154" s="1">
        <v>1.8761574074074073E-2</v>
      </c>
      <c r="H154" s="1">
        <v>1.8877314814814812E-2</v>
      </c>
      <c r="I154" s="1">
        <v>1.9479166666666672E-2</v>
      </c>
      <c r="J154" s="1">
        <v>8.6226851851851916E-3</v>
      </c>
      <c r="K154" s="21">
        <v>8.4907407407407418E-2</v>
      </c>
      <c r="L154" s="6">
        <v>20</v>
      </c>
    </row>
    <row r="155" spans="1:12" x14ac:dyDescent="0.3">
      <c r="A155" s="7">
        <v>21</v>
      </c>
      <c r="B155" s="8" t="s">
        <v>158</v>
      </c>
      <c r="C155" s="8" t="s">
        <v>23</v>
      </c>
      <c r="D155" s="7">
        <v>3914</v>
      </c>
      <c r="E155" s="7">
        <v>1979</v>
      </c>
      <c r="F155" s="1">
        <v>1.9166666666666669E-2</v>
      </c>
      <c r="G155" s="1">
        <v>2.0243055555555552E-2</v>
      </c>
      <c r="H155" s="1">
        <v>2.1111111111111108E-2</v>
      </c>
      <c r="I155" s="1">
        <v>2.1087962962962961E-2</v>
      </c>
      <c r="J155" s="1">
        <v>3.3101851851851938E-3</v>
      </c>
      <c r="K155" s="21">
        <v>8.4918981481481484E-2</v>
      </c>
      <c r="L155" s="6">
        <v>21</v>
      </c>
    </row>
    <row r="156" spans="1:12" x14ac:dyDescent="0.3">
      <c r="A156" s="7">
        <v>22</v>
      </c>
      <c r="B156" s="8" t="s">
        <v>132</v>
      </c>
      <c r="C156" s="8" t="s">
        <v>20</v>
      </c>
      <c r="D156" s="7">
        <v>3307</v>
      </c>
      <c r="E156" s="7">
        <v>1960</v>
      </c>
      <c r="F156" s="1">
        <v>1.8680555555555554E-2</v>
      </c>
      <c r="G156" s="1">
        <v>1.8703703703703708E-2</v>
      </c>
      <c r="H156" s="1">
        <v>1.9606481481481475E-2</v>
      </c>
      <c r="I156" s="1">
        <v>2.4675925925925928E-2</v>
      </c>
      <c r="J156" s="1">
        <v>4.2361111111111072E-3</v>
      </c>
      <c r="K156" s="21">
        <v>8.5902777777777772E-2</v>
      </c>
      <c r="L156" s="6">
        <v>22</v>
      </c>
    </row>
    <row r="157" spans="1:12" x14ac:dyDescent="0.3">
      <c r="A157" s="6">
        <v>23</v>
      </c>
      <c r="B157" s="8" t="s">
        <v>159</v>
      </c>
      <c r="C157" s="8"/>
      <c r="D157" s="7">
        <v>3389</v>
      </c>
      <c r="E157" s="7">
        <v>1983</v>
      </c>
      <c r="F157" s="1">
        <v>2.0439814814814817E-2</v>
      </c>
      <c r="G157" s="1">
        <v>2.1273148148148142E-2</v>
      </c>
      <c r="H157" s="1">
        <v>2.1574074074074072E-2</v>
      </c>
      <c r="I157" s="1">
        <v>2.25462962962963E-2</v>
      </c>
      <c r="J157" s="1">
        <v>3.7268518518518423E-3</v>
      </c>
      <c r="K157" s="21">
        <v>8.9560185185185173E-2</v>
      </c>
      <c r="L157" s="6">
        <v>23</v>
      </c>
    </row>
    <row r="158" spans="1:12" x14ac:dyDescent="0.3">
      <c r="A158" s="7">
        <v>24</v>
      </c>
      <c r="B158" s="8" t="s">
        <v>160</v>
      </c>
      <c r="C158" s="8"/>
      <c r="D158" s="7">
        <v>3902</v>
      </c>
      <c r="E158" s="7">
        <v>1985</v>
      </c>
      <c r="F158" s="1">
        <v>2.045138888888889E-2</v>
      </c>
      <c r="G158" s="1">
        <v>2.1261574074074068E-2</v>
      </c>
      <c r="H158" s="1">
        <v>2.1585648148148152E-2</v>
      </c>
      <c r="I158" s="1">
        <v>2.253472222222222E-2</v>
      </c>
      <c r="J158" s="1">
        <v>3.7268518518518423E-3</v>
      </c>
      <c r="K158" s="21">
        <v>8.9560185185185173E-2</v>
      </c>
      <c r="L158" s="6">
        <v>24</v>
      </c>
    </row>
    <row r="159" spans="1:12" x14ac:dyDescent="0.3">
      <c r="A159" s="7">
        <v>25</v>
      </c>
      <c r="B159" s="8" t="s">
        <v>161</v>
      </c>
      <c r="C159" s="8" t="s">
        <v>162</v>
      </c>
      <c r="D159" s="7">
        <v>16</v>
      </c>
      <c r="E159" s="7">
        <v>1986</v>
      </c>
      <c r="F159" s="1">
        <v>2.045138888888889E-2</v>
      </c>
      <c r="G159" s="1">
        <v>2.1273148148148149E-2</v>
      </c>
      <c r="H159" s="1">
        <v>2.1562499999999991E-2</v>
      </c>
      <c r="I159" s="1">
        <v>2.2557870370370381E-2</v>
      </c>
      <c r="J159" s="1">
        <v>3.7847222222222171E-3</v>
      </c>
      <c r="K159" s="21">
        <v>8.9629629629629629E-2</v>
      </c>
      <c r="L159" s="6">
        <v>25</v>
      </c>
    </row>
    <row r="160" spans="1:12" x14ac:dyDescent="0.3">
      <c r="A160" s="6">
        <v>26</v>
      </c>
      <c r="B160" s="8" t="s">
        <v>163</v>
      </c>
      <c r="C160" s="8"/>
      <c r="D160" s="7">
        <v>3910</v>
      </c>
      <c r="E160" s="7">
        <v>1979</v>
      </c>
      <c r="F160" s="1">
        <v>2.0439814814814817E-2</v>
      </c>
      <c r="G160" s="1">
        <v>2.1273148148148142E-2</v>
      </c>
      <c r="H160" s="1">
        <v>2.1574074074074072E-2</v>
      </c>
      <c r="I160" s="1">
        <v>2.2557870370370381E-2</v>
      </c>
      <c r="J160" s="1">
        <v>3.842592592592578E-3</v>
      </c>
      <c r="K160" s="21">
        <v>8.9687499999999989E-2</v>
      </c>
      <c r="L160" s="6">
        <v>26</v>
      </c>
    </row>
    <row r="161" spans="1:16" x14ac:dyDescent="0.3">
      <c r="A161" s="7">
        <v>27</v>
      </c>
      <c r="B161" s="8" t="s">
        <v>164</v>
      </c>
      <c r="C161" s="8" t="s">
        <v>20</v>
      </c>
      <c r="D161" s="7">
        <v>3916</v>
      </c>
      <c r="E161" s="7">
        <v>1980</v>
      </c>
      <c r="F161" s="1">
        <v>2.4594907407407409E-2</v>
      </c>
      <c r="G161" s="1">
        <v>2.2222222222222223E-2</v>
      </c>
      <c r="H161" s="1">
        <v>1.9953703703703703E-2</v>
      </c>
      <c r="I161" s="1">
        <v>2.0104166666666659E-2</v>
      </c>
      <c r="J161" s="1">
        <v>3.3796296296296491E-3</v>
      </c>
      <c r="K161" s="21">
        <v>9.0254629629629643E-2</v>
      </c>
      <c r="L161" s="6">
        <v>27</v>
      </c>
    </row>
    <row r="162" spans="1:16" x14ac:dyDescent="0.3">
      <c r="A162" s="7">
        <v>28</v>
      </c>
      <c r="B162" s="8" t="s">
        <v>169</v>
      </c>
      <c r="C162" s="8" t="s">
        <v>162</v>
      </c>
      <c r="D162" s="7">
        <v>3922</v>
      </c>
      <c r="E162" s="7">
        <v>1982</v>
      </c>
      <c r="F162" s="1">
        <v>2.2430555555555554E-2</v>
      </c>
      <c r="G162" s="1">
        <v>2.283564814814815E-2</v>
      </c>
      <c r="H162" s="1">
        <v>2.3206018518518522E-2</v>
      </c>
      <c r="I162" s="1">
        <v>2.1817129629629631E-2</v>
      </c>
      <c r="J162" s="1">
        <v>3.7152777777777774E-3</v>
      </c>
      <c r="K162" s="21">
        <f>SUM(F162:J162)</f>
        <v>9.4004629629629632E-2</v>
      </c>
      <c r="L162" s="6">
        <v>28</v>
      </c>
    </row>
    <row r="163" spans="1:16" x14ac:dyDescent="0.3">
      <c r="A163" s="6">
        <v>29</v>
      </c>
      <c r="B163" s="8" t="s">
        <v>176</v>
      </c>
      <c r="C163" s="8"/>
      <c r="D163" s="7">
        <v>3904</v>
      </c>
      <c r="E163" s="7">
        <v>1966</v>
      </c>
      <c r="F163" s="1">
        <v>2.5937500000000002E-2</v>
      </c>
      <c r="G163" s="1">
        <v>2.7314814814814813E-2</v>
      </c>
      <c r="H163" s="1">
        <v>2.2858796296296301E-2</v>
      </c>
      <c r="I163" s="1">
        <v>2.9085648148148138E-2</v>
      </c>
      <c r="J163" s="1">
        <v>3.1828703703703637E-3</v>
      </c>
      <c r="K163" s="21">
        <v>0.10837962962962962</v>
      </c>
      <c r="L163" s="6">
        <v>29</v>
      </c>
    </row>
    <row r="164" spans="1:16" x14ac:dyDescent="0.3">
      <c r="A164" s="7">
        <v>30</v>
      </c>
      <c r="B164" s="8" t="s">
        <v>166</v>
      </c>
      <c r="C164" s="8" t="s">
        <v>162</v>
      </c>
      <c r="D164" s="7">
        <v>3925</v>
      </c>
      <c r="E164" s="7">
        <v>1985</v>
      </c>
      <c r="F164" s="1">
        <v>2.3993055555555556E-2</v>
      </c>
      <c r="G164" s="1">
        <v>2.6817129629629632E-2</v>
      </c>
      <c r="H164" s="1">
        <v>2.7314814814814813E-2</v>
      </c>
      <c r="I164" s="1">
        <v>2.7569444444444438E-2</v>
      </c>
      <c r="J164" s="1">
        <v>4.745370370370372E-3</v>
      </c>
      <c r="K164" s="21">
        <v>0.11043981481481481</v>
      </c>
      <c r="L164" s="6">
        <v>30</v>
      </c>
    </row>
    <row r="165" spans="1:16" x14ac:dyDescent="0.3">
      <c r="A165" s="7">
        <v>31</v>
      </c>
      <c r="B165" s="8" t="s">
        <v>167</v>
      </c>
      <c r="C165" s="8"/>
      <c r="D165" s="7">
        <v>3390</v>
      </c>
      <c r="E165" s="7">
        <v>1985</v>
      </c>
      <c r="F165" s="1">
        <v>2.4351851851851857E-2</v>
      </c>
      <c r="G165" s="1">
        <v>2.6469907407407397E-2</v>
      </c>
      <c r="H165" s="1">
        <v>2.7002314814814833E-2</v>
      </c>
      <c r="I165" s="1">
        <v>2.5092592592592569E-2</v>
      </c>
      <c r="J165" s="1">
        <v>7.5231481481481538E-3</v>
      </c>
      <c r="K165" s="21">
        <v>0.11043981481481481</v>
      </c>
      <c r="L165" s="6">
        <v>31</v>
      </c>
      <c r="M165" s="10"/>
    </row>
    <row r="166" spans="1:16" x14ac:dyDescent="0.3">
      <c r="A166" s="6">
        <v>32</v>
      </c>
      <c r="B166" s="8" t="s">
        <v>177</v>
      </c>
      <c r="C166" s="8"/>
      <c r="D166" s="7">
        <v>396</v>
      </c>
      <c r="E166" s="7">
        <v>1964</v>
      </c>
      <c r="F166" s="1">
        <v>3.8090277777777778E-2</v>
      </c>
      <c r="G166" s="1">
        <v>3.6840277777777777E-2</v>
      </c>
      <c r="H166" s="1">
        <v>3.651620370370369E-2</v>
      </c>
      <c r="I166" s="1">
        <v>3.788194444444444E-2</v>
      </c>
      <c r="J166" s="1">
        <v>6.5509259259259323E-3</v>
      </c>
      <c r="K166" s="21">
        <v>0.15587962962962962</v>
      </c>
      <c r="L166" s="6">
        <v>32</v>
      </c>
      <c r="M166" s="10"/>
    </row>
    <row r="167" spans="1:16" x14ac:dyDescent="0.3">
      <c r="A167" s="7">
        <v>33</v>
      </c>
      <c r="B167" s="8" t="s">
        <v>168</v>
      </c>
      <c r="C167" s="8" t="s">
        <v>23</v>
      </c>
      <c r="D167" s="7">
        <v>3918</v>
      </c>
      <c r="E167" s="7">
        <v>1984</v>
      </c>
      <c r="F167" s="1">
        <v>1.8113425925925925E-2</v>
      </c>
      <c r="G167" s="1">
        <v>1.7754629629629631E-2</v>
      </c>
      <c r="H167" s="1">
        <v>1.9050925925925923E-2</v>
      </c>
      <c r="I167" s="1">
        <v>3.125E-2</v>
      </c>
      <c r="J167" s="1"/>
      <c r="K167" s="21"/>
      <c r="L167" s="6">
        <v>33</v>
      </c>
    </row>
    <row r="168" spans="1:16" x14ac:dyDescent="0.3">
      <c r="A168" s="13"/>
      <c r="B168" s="14"/>
      <c r="C168" s="14"/>
      <c r="D168" s="15"/>
      <c r="E168" s="15"/>
      <c r="F168" s="24"/>
      <c r="G168" s="24"/>
      <c r="H168" s="24"/>
      <c r="I168" s="24"/>
      <c r="J168" s="24"/>
      <c r="K168" s="26"/>
      <c r="L168" s="14"/>
    </row>
    <row r="169" spans="1:16" x14ac:dyDescent="0.3">
      <c r="A169" s="29" t="s">
        <v>170</v>
      </c>
      <c r="B169" s="29"/>
      <c r="C169" s="29"/>
      <c r="F169" s="23"/>
      <c r="G169" s="23"/>
      <c r="H169" s="23"/>
      <c r="I169" s="23"/>
      <c r="J169" s="23"/>
    </row>
    <row r="170" spans="1:16" s="5" customFormat="1" x14ac:dyDescent="0.3">
      <c r="A170" s="7" t="s">
        <v>1</v>
      </c>
      <c r="B170" s="7" t="s">
        <v>2</v>
      </c>
      <c r="C170" s="7" t="s">
        <v>3</v>
      </c>
      <c r="D170" s="7" t="s">
        <v>275</v>
      </c>
      <c r="E170" s="7" t="s">
        <v>4</v>
      </c>
      <c r="F170" s="1" t="s">
        <v>5</v>
      </c>
      <c r="G170" s="1" t="s">
        <v>6</v>
      </c>
      <c r="H170" s="1" t="s">
        <v>262</v>
      </c>
      <c r="I170" s="1" t="s">
        <v>263</v>
      </c>
      <c r="J170" s="1" t="s">
        <v>264</v>
      </c>
      <c r="K170" s="7" t="s">
        <v>7</v>
      </c>
      <c r="L170" s="7" t="s">
        <v>35</v>
      </c>
    </row>
    <row r="171" spans="1:16" x14ac:dyDescent="0.3">
      <c r="A171" s="6">
        <v>1</v>
      </c>
      <c r="B171" s="8" t="s">
        <v>174</v>
      </c>
      <c r="C171" s="8"/>
      <c r="D171" s="7">
        <v>59</v>
      </c>
      <c r="E171" s="7">
        <v>1953</v>
      </c>
      <c r="F171" s="1">
        <v>2.045138888888889E-2</v>
      </c>
      <c r="G171" s="1">
        <v>2.1273148148148149E-2</v>
      </c>
      <c r="H171" s="1">
        <v>2.1574074074074072E-2</v>
      </c>
      <c r="I171" s="1">
        <v>2.2453703703703708E-2</v>
      </c>
      <c r="J171" s="1">
        <v>6.2268518518518515E-3</v>
      </c>
      <c r="K171" s="21">
        <v>9.1979166666666667E-2</v>
      </c>
      <c r="L171" s="6">
        <v>1</v>
      </c>
    </row>
    <row r="172" spans="1:16" x14ac:dyDescent="0.3">
      <c r="A172" s="6">
        <v>2</v>
      </c>
      <c r="B172" s="8" t="s">
        <v>175</v>
      </c>
      <c r="C172" s="8" t="s">
        <v>107</v>
      </c>
      <c r="D172" s="7">
        <v>106</v>
      </c>
      <c r="E172" s="7">
        <v>1944</v>
      </c>
      <c r="F172" s="1">
        <v>2.2453703703703708E-2</v>
      </c>
      <c r="G172" s="1">
        <v>2.223379629629629E-2</v>
      </c>
      <c r="H172" s="1">
        <v>2.3391203703703713E-2</v>
      </c>
      <c r="I172" s="1">
        <v>2.49537037037037E-2</v>
      </c>
      <c r="J172" s="1">
        <v>6.5972222222222127E-3</v>
      </c>
      <c r="K172" s="21">
        <v>9.9629629629629624E-2</v>
      </c>
      <c r="L172" s="6">
        <v>2</v>
      </c>
    </row>
    <row r="173" spans="1:16" x14ac:dyDescent="0.3">
      <c r="A173" s="13"/>
      <c r="B173" s="14"/>
      <c r="C173" s="14"/>
      <c r="D173" s="15"/>
      <c r="E173" s="15"/>
      <c r="F173" s="24"/>
      <c r="G173" s="24"/>
      <c r="H173" s="24"/>
      <c r="I173" s="24"/>
      <c r="J173" s="24"/>
      <c r="K173" s="26"/>
      <c r="L173" s="13"/>
    </row>
    <row r="174" spans="1:16" x14ac:dyDescent="0.3">
      <c r="F174" s="18"/>
      <c r="G174" s="18"/>
      <c r="H174" s="12"/>
      <c r="I174" s="10"/>
      <c r="J174" s="10"/>
      <c r="K174" s="10"/>
    </row>
    <row r="175" spans="1:16" x14ac:dyDescent="0.3">
      <c r="A175" s="29" t="s">
        <v>178</v>
      </c>
      <c r="B175" s="29"/>
      <c r="C175" s="29"/>
      <c r="G175" s="18"/>
    </row>
    <row r="176" spans="1:16" s="5" customFormat="1" x14ac:dyDescent="0.3">
      <c r="A176" s="7" t="s">
        <v>1</v>
      </c>
      <c r="B176" s="7" t="s">
        <v>2</v>
      </c>
      <c r="C176" s="7" t="s">
        <v>3</v>
      </c>
      <c r="D176" s="7" t="s">
        <v>275</v>
      </c>
      <c r="E176" s="7" t="s">
        <v>4</v>
      </c>
      <c r="F176" s="7" t="s">
        <v>5</v>
      </c>
      <c r="G176" s="7" t="s">
        <v>6</v>
      </c>
      <c r="H176" s="7" t="s">
        <v>262</v>
      </c>
      <c r="I176" s="7" t="s">
        <v>263</v>
      </c>
      <c r="J176" s="7" t="s">
        <v>264</v>
      </c>
      <c r="K176" s="7" t="s">
        <v>265</v>
      </c>
      <c r="L176" s="7" t="s">
        <v>266</v>
      </c>
      <c r="M176" s="7" t="s">
        <v>267</v>
      </c>
      <c r="N176" s="7" t="s">
        <v>268</v>
      </c>
      <c r="O176" s="7" t="s">
        <v>7</v>
      </c>
      <c r="P176" s="7" t="s">
        <v>35</v>
      </c>
    </row>
    <row r="177" spans="1:17" x14ac:dyDescent="0.3">
      <c r="A177" s="6">
        <v>1</v>
      </c>
      <c r="B177" s="8" t="s">
        <v>111</v>
      </c>
      <c r="C177" s="8" t="s">
        <v>179</v>
      </c>
      <c r="D177" s="7">
        <v>54</v>
      </c>
      <c r="E177" s="7">
        <v>1960</v>
      </c>
      <c r="F177" s="1">
        <v>2.3981481481481479E-2</v>
      </c>
      <c r="G177" s="1">
        <v>2.4525462962962964E-2</v>
      </c>
      <c r="H177" s="1">
        <v>2.5208333333333326E-2</v>
      </c>
      <c r="I177" s="1">
        <v>2.687500000000001E-2</v>
      </c>
      <c r="J177" s="1">
        <v>3.1296296296296308E-2</v>
      </c>
      <c r="K177" s="1">
        <v>3.1030092592592595E-2</v>
      </c>
      <c r="L177" s="1">
        <v>3.0891203703703685E-2</v>
      </c>
      <c r="M177" s="1">
        <v>2.7951388888888873E-2</v>
      </c>
      <c r="N177" s="1">
        <v>1.0335648148148191E-2</v>
      </c>
      <c r="O177" s="21">
        <v>0.23209490740740743</v>
      </c>
      <c r="P177" s="6">
        <v>1</v>
      </c>
    </row>
    <row r="178" spans="1:17" x14ac:dyDescent="0.3">
      <c r="F178" s="23"/>
      <c r="G178" s="23"/>
      <c r="H178" s="23"/>
      <c r="I178" s="23"/>
      <c r="J178" s="23"/>
      <c r="K178" s="23"/>
      <c r="L178" s="23"/>
      <c r="M178" s="23"/>
      <c r="N178" s="23"/>
      <c r="O178" s="10"/>
      <c r="P178" s="10"/>
      <c r="Q178" s="10"/>
    </row>
    <row r="179" spans="1:17" x14ac:dyDescent="0.3">
      <c r="A179" s="29" t="s">
        <v>180</v>
      </c>
      <c r="B179" s="29"/>
      <c r="C179" s="29"/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7" s="5" customFormat="1" x14ac:dyDescent="0.3">
      <c r="A180" s="7" t="s">
        <v>1</v>
      </c>
      <c r="B180" s="7" t="s">
        <v>2</v>
      </c>
      <c r="C180" s="7" t="s">
        <v>3</v>
      </c>
      <c r="D180" s="7" t="s">
        <v>275</v>
      </c>
      <c r="E180" s="7" t="s">
        <v>4</v>
      </c>
      <c r="F180" s="1" t="s">
        <v>5</v>
      </c>
      <c r="G180" s="1" t="s">
        <v>6</v>
      </c>
      <c r="H180" s="1" t="s">
        <v>262</v>
      </c>
      <c r="I180" s="1" t="s">
        <v>263</v>
      </c>
      <c r="J180" s="1" t="s">
        <v>264</v>
      </c>
      <c r="K180" s="1" t="s">
        <v>265</v>
      </c>
      <c r="L180" s="1" t="s">
        <v>266</v>
      </c>
      <c r="M180" s="1" t="s">
        <v>267</v>
      </c>
      <c r="N180" s="1" t="s">
        <v>268</v>
      </c>
      <c r="O180" s="7" t="s">
        <v>7</v>
      </c>
      <c r="P180" s="7" t="s">
        <v>35</v>
      </c>
    </row>
    <row r="181" spans="1:17" s="5" customFormat="1" x14ac:dyDescent="0.3">
      <c r="A181" s="6">
        <v>1</v>
      </c>
      <c r="B181" s="8" t="s">
        <v>181</v>
      </c>
      <c r="C181" s="8" t="s">
        <v>23</v>
      </c>
      <c r="D181" s="7">
        <v>3385</v>
      </c>
      <c r="E181" s="7">
        <v>1990</v>
      </c>
      <c r="F181" s="1">
        <v>1.7962962962962962E-2</v>
      </c>
      <c r="G181" s="1">
        <v>1.7650462962962962E-2</v>
      </c>
      <c r="H181" s="1">
        <v>1.8622685185185194E-2</v>
      </c>
      <c r="I181" s="1">
        <v>1.924768518518518E-2</v>
      </c>
      <c r="J181" s="1">
        <v>2.1388888888888874E-2</v>
      </c>
      <c r="K181" s="1">
        <v>2.3900462962962971E-2</v>
      </c>
      <c r="L181" s="1">
        <v>2.7048611111111107E-2</v>
      </c>
      <c r="M181" s="1">
        <v>2.4652777777777777E-2</v>
      </c>
      <c r="N181" s="1">
        <v>1.0543981481481481E-2</v>
      </c>
      <c r="O181" s="27">
        <f>SUM(F181:N181)</f>
        <v>0.1810185185185185</v>
      </c>
      <c r="P181" s="6">
        <v>1</v>
      </c>
    </row>
    <row r="182" spans="1:17" s="5" customFormat="1" x14ac:dyDescent="0.3">
      <c r="A182" s="7">
        <v>2</v>
      </c>
      <c r="B182" s="8" t="s">
        <v>189</v>
      </c>
      <c r="C182" s="8" t="s">
        <v>20</v>
      </c>
      <c r="D182" s="7">
        <v>3355</v>
      </c>
      <c r="E182" s="7">
        <v>1994</v>
      </c>
      <c r="F182" s="1">
        <v>1.741898148148148E-2</v>
      </c>
      <c r="G182" s="1">
        <v>1.6504629629629633E-2</v>
      </c>
      <c r="H182" s="1">
        <v>1.7581018518518517E-2</v>
      </c>
      <c r="I182" s="1">
        <v>1.9467592592592599E-2</v>
      </c>
      <c r="J182" s="1">
        <v>2.2048611111111102E-2</v>
      </c>
      <c r="K182" s="1">
        <v>2.4965277777777781E-2</v>
      </c>
      <c r="L182" s="1">
        <v>2.8634259259259262E-2</v>
      </c>
      <c r="M182" s="1"/>
      <c r="N182" s="1"/>
      <c r="O182" s="7"/>
      <c r="P182" s="7">
        <v>2</v>
      </c>
    </row>
    <row r="183" spans="1:17" x14ac:dyDescent="0.3">
      <c r="F183" s="23"/>
      <c r="G183" s="23"/>
      <c r="H183" s="23"/>
      <c r="I183" s="23"/>
      <c r="J183" s="23"/>
      <c r="K183" s="23"/>
      <c r="L183" s="23"/>
      <c r="M183" s="23"/>
      <c r="N183" s="23"/>
      <c r="P183" s="14"/>
    </row>
    <row r="184" spans="1:17" x14ac:dyDescent="0.3">
      <c r="A184" s="29" t="s">
        <v>182</v>
      </c>
      <c r="B184" s="29"/>
      <c r="C184" s="29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7" s="5" customFormat="1" x14ac:dyDescent="0.3">
      <c r="A185" s="7" t="s">
        <v>1</v>
      </c>
      <c r="B185" s="7" t="s">
        <v>2</v>
      </c>
      <c r="C185" s="7" t="s">
        <v>261</v>
      </c>
      <c r="D185" s="7" t="s">
        <v>275</v>
      </c>
      <c r="E185" s="7" t="s">
        <v>4</v>
      </c>
      <c r="F185" s="1" t="s">
        <v>5</v>
      </c>
      <c r="G185" s="1" t="s">
        <v>6</v>
      </c>
      <c r="H185" s="1" t="s">
        <v>262</v>
      </c>
      <c r="I185" s="1" t="s">
        <v>263</v>
      </c>
      <c r="J185" s="1" t="s">
        <v>264</v>
      </c>
      <c r="K185" s="1" t="s">
        <v>265</v>
      </c>
      <c r="L185" s="1" t="s">
        <v>266</v>
      </c>
      <c r="M185" s="1" t="s">
        <v>267</v>
      </c>
      <c r="N185" s="1" t="s">
        <v>268</v>
      </c>
      <c r="O185" s="7" t="s">
        <v>7</v>
      </c>
      <c r="P185" s="7" t="s">
        <v>35</v>
      </c>
    </row>
    <row r="186" spans="1:17" x14ac:dyDescent="0.3">
      <c r="A186" s="6">
        <v>1</v>
      </c>
      <c r="B186" s="8" t="s">
        <v>183</v>
      </c>
      <c r="C186" s="8"/>
      <c r="D186" s="7">
        <v>3387</v>
      </c>
      <c r="E186" s="7">
        <v>1969</v>
      </c>
      <c r="F186" s="1">
        <v>1.7962962962962962E-2</v>
      </c>
      <c r="G186" s="1">
        <v>1.726851851851852E-2</v>
      </c>
      <c r="H186" s="1">
        <v>1.7569444444444443E-2</v>
      </c>
      <c r="I186" s="1">
        <v>1.8263888888888892E-2</v>
      </c>
      <c r="J186" s="1">
        <v>1.758101851851851E-2</v>
      </c>
      <c r="K186" s="1">
        <v>1.8518518518518531E-2</v>
      </c>
      <c r="L186" s="1">
        <v>1.982638888888888E-2</v>
      </c>
      <c r="M186" s="1">
        <v>1.8449074074074062E-2</v>
      </c>
      <c r="N186" s="1">
        <v>6.0763888888888951E-3</v>
      </c>
      <c r="O186" s="21">
        <v>0.15151620370370369</v>
      </c>
      <c r="P186" s="7" t="s">
        <v>278</v>
      </c>
    </row>
    <row r="187" spans="1:17" x14ac:dyDescent="0.3">
      <c r="A187" s="6">
        <v>2</v>
      </c>
      <c r="B187" s="8" t="s">
        <v>184</v>
      </c>
      <c r="C187" s="8" t="s">
        <v>69</v>
      </c>
      <c r="D187" s="7">
        <v>7</v>
      </c>
      <c r="E187" s="7">
        <v>1970</v>
      </c>
      <c r="F187" s="1">
        <v>1.7569444444444447E-2</v>
      </c>
      <c r="G187" s="1">
        <v>1.8622685185185183E-2</v>
      </c>
      <c r="H187" s="1">
        <v>1.9641203703703702E-2</v>
      </c>
      <c r="I187" s="1">
        <v>1.9722222222222221E-2</v>
      </c>
      <c r="J187" s="1">
        <v>1.983796296296296E-2</v>
      </c>
      <c r="K187" s="1">
        <v>2.0416666666666673E-2</v>
      </c>
      <c r="L187" s="1">
        <v>2.1793981481481477E-2</v>
      </c>
      <c r="M187" s="1">
        <v>2.2129629629629638E-2</v>
      </c>
      <c r="N187" s="1">
        <v>6.7592592592592591E-3</v>
      </c>
      <c r="O187" s="21">
        <v>0.16649305555555557</v>
      </c>
      <c r="P187" s="7" t="s">
        <v>281</v>
      </c>
      <c r="Q187" s="28"/>
    </row>
    <row r="188" spans="1:17" x14ac:dyDescent="0.3">
      <c r="A188" s="6">
        <v>3</v>
      </c>
      <c r="B188" s="8" t="s">
        <v>186</v>
      </c>
      <c r="C188" s="8" t="s">
        <v>23</v>
      </c>
      <c r="D188" s="7">
        <v>3365</v>
      </c>
      <c r="E188" s="7">
        <v>1981</v>
      </c>
      <c r="F188" s="1">
        <v>1.9282407407407408E-2</v>
      </c>
      <c r="G188" s="1">
        <v>1.8506944444444444E-2</v>
      </c>
      <c r="H188" s="1">
        <v>1.939814814814815E-2</v>
      </c>
      <c r="I188" s="1">
        <v>2.0266203703703703E-2</v>
      </c>
      <c r="J188" s="1">
        <v>2.2546296296296287E-2</v>
      </c>
      <c r="K188" s="1">
        <v>2.3993055555555559E-2</v>
      </c>
      <c r="L188" s="1">
        <v>2.613425925925926E-2</v>
      </c>
      <c r="M188" s="1">
        <v>2.5393518518518537E-2</v>
      </c>
      <c r="N188" s="1">
        <v>8.1018518518518323E-3</v>
      </c>
      <c r="O188" s="27">
        <f>SUM(F188:N188)</f>
        <v>0.18362268518518518</v>
      </c>
      <c r="P188" s="7">
        <v>3</v>
      </c>
    </row>
    <row r="189" spans="1:17" x14ac:dyDescent="0.3">
      <c r="A189" s="6">
        <v>4</v>
      </c>
      <c r="B189" s="8" t="s">
        <v>185</v>
      </c>
      <c r="C189" s="8" t="s">
        <v>114</v>
      </c>
      <c r="D189" s="7">
        <v>61</v>
      </c>
      <c r="E189" s="7">
        <v>1969</v>
      </c>
      <c r="F189" s="1">
        <v>2.0960648148148148E-2</v>
      </c>
      <c r="G189" s="1">
        <v>2.0185185185185184E-2</v>
      </c>
      <c r="H189" s="1">
        <v>1.9618055555555555E-2</v>
      </c>
      <c r="I189" s="1">
        <v>2.2488425925925933E-2</v>
      </c>
      <c r="J189" s="1">
        <v>2.196759259259258E-2</v>
      </c>
      <c r="K189" s="1">
        <v>2.4675925925925948E-2</v>
      </c>
      <c r="L189" s="1">
        <v>2.5405092592592576E-2</v>
      </c>
      <c r="M189" s="1">
        <v>2.585648148148148E-2</v>
      </c>
      <c r="N189" s="1">
        <v>8.2523148148148096E-3</v>
      </c>
      <c r="O189" s="21">
        <v>0.18940972222222222</v>
      </c>
      <c r="P189" s="7">
        <v>4</v>
      </c>
    </row>
    <row r="190" spans="1:17" x14ac:dyDescent="0.3">
      <c r="A190" s="6">
        <v>5</v>
      </c>
      <c r="B190" s="8" t="s">
        <v>187</v>
      </c>
      <c r="C190" s="8" t="s">
        <v>20</v>
      </c>
      <c r="D190" s="7">
        <v>64</v>
      </c>
      <c r="E190" s="7">
        <v>1964</v>
      </c>
      <c r="F190" s="1">
        <v>2.461805555555556E-2</v>
      </c>
      <c r="G190" s="1">
        <v>1.9201388888888886E-2</v>
      </c>
      <c r="H190" s="1">
        <v>2.015046296296296E-2</v>
      </c>
      <c r="I190" s="1">
        <v>2.1157407407407416E-2</v>
      </c>
      <c r="J190" s="1">
        <v>2.3391203703703692E-2</v>
      </c>
      <c r="K190" s="1">
        <v>2.3796296296296288E-2</v>
      </c>
      <c r="L190" s="1">
        <v>2.6400462962962973E-2</v>
      </c>
      <c r="M190" s="1">
        <v>2.6226851851851862E-2</v>
      </c>
      <c r="N190" s="1">
        <v>8.6805555555555559E-3</v>
      </c>
      <c r="O190" s="27">
        <f>SUM(F190:N190)</f>
        <v>0.19362268518518519</v>
      </c>
      <c r="P190" s="7">
        <v>5</v>
      </c>
    </row>
    <row r="191" spans="1:17" x14ac:dyDescent="0.3">
      <c r="A191" s="6">
        <v>6</v>
      </c>
      <c r="B191" s="8" t="s">
        <v>194</v>
      </c>
      <c r="C191" s="8"/>
      <c r="D191" s="7">
        <v>3384</v>
      </c>
      <c r="E191" s="7">
        <v>1971</v>
      </c>
      <c r="F191" s="1">
        <v>2.826388888888889E-2</v>
      </c>
      <c r="G191" s="1">
        <v>2.3645833333333335E-2</v>
      </c>
      <c r="H191" s="1">
        <v>2.418981481481481E-2</v>
      </c>
      <c r="I191" s="1">
        <v>2.4398148148148155E-2</v>
      </c>
      <c r="J191" s="1">
        <v>2.8356481481481469E-2</v>
      </c>
      <c r="K191" s="1">
        <v>2.8009259259259262E-2</v>
      </c>
      <c r="L191" s="1">
        <v>3.0405092592592609E-2</v>
      </c>
      <c r="M191" s="1">
        <v>2.9918981481481477E-2</v>
      </c>
      <c r="N191" s="1">
        <v>9.0277777777777457E-3</v>
      </c>
      <c r="O191" s="21">
        <v>0.22621527777777775</v>
      </c>
      <c r="P191" s="7">
        <v>6</v>
      </c>
    </row>
    <row r="192" spans="1:17" x14ac:dyDescent="0.3">
      <c r="A192" s="6">
        <v>7</v>
      </c>
      <c r="B192" s="8" t="s">
        <v>188</v>
      </c>
      <c r="C192" s="8" t="s">
        <v>23</v>
      </c>
      <c r="D192" s="7">
        <v>3955</v>
      </c>
      <c r="E192" s="7">
        <v>1978</v>
      </c>
      <c r="F192" s="1">
        <v>1.9166666666666669E-2</v>
      </c>
      <c r="G192" s="1">
        <v>1.8761574074074073E-2</v>
      </c>
      <c r="H192" s="1">
        <v>1.8877314814814812E-2</v>
      </c>
      <c r="I192" s="1">
        <v>1.9467592592592606E-2</v>
      </c>
      <c r="J192" s="1">
        <v>2.1446759259259235E-2</v>
      </c>
      <c r="K192" s="1">
        <v>2.721064814814815E-2</v>
      </c>
      <c r="L192" s="1">
        <v>1.6782407407407413E-2</v>
      </c>
      <c r="M192" s="1"/>
      <c r="N192" s="1"/>
      <c r="O192" s="8"/>
      <c r="P192" s="7">
        <v>7</v>
      </c>
    </row>
    <row r="193" spans="1:21" x14ac:dyDescent="0.3">
      <c r="F193" s="23"/>
      <c r="G193" s="23"/>
      <c r="H193" s="23"/>
      <c r="I193" s="23"/>
      <c r="J193" s="23"/>
      <c r="K193" s="23"/>
      <c r="L193" s="23"/>
      <c r="M193" s="23"/>
      <c r="N193" s="23"/>
      <c r="P193" s="5"/>
    </row>
    <row r="194" spans="1:21" x14ac:dyDescent="0.3">
      <c r="A194" s="29" t="s">
        <v>190</v>
      </c>
      <c r="B194" s="29"/>
      <c r="C194" s="29"/>
      <c r="F194" s="23"/>
      <c r="G194" s="23"/>
      <c r="H194" s="23"/>
      <c r="I194" s="23"/>
      <c r="J194" s="23"/>
      <c r="K194" s="23"/>
      <c r="L194" s="23"/>
      <c r="M194" s="23"/>
      <c r="N194" s="23"/>
      <c r="P194" s="5"/>
    </row>
    <row r="195" spans="1:21" s="5" customFormat="1" x14ac:dyDescent="0.3">
      <c r="A195" s="7" t="s">
        <v>1</v>
      </c>
      <c r="B195" s="7" t="s">
        <v>2</v>
      </c>
      <c r="C195" s="7" t="s">
        <v>3</v>
      </c>
      <c r="D195" s="7" t="s">
        <v>275</v>
      </c>
      <c r="E195" s="7" t="s">
        <v>4</v>
      </c>
      <c r="F195" s="1" t="s">
        <v>5</v>
      </c>
      <c r="G195" s="1" t="s">
        <v>6</v>
      </c>
      <c r="H195" s="1" t="s">
        <v>262</v>
      </c>
      <c r="I195" s="1" t="s">
        <v>263</v>
      </c>
      <c r="J195" s="1" t="s">
        <v>264</v>
      </c>
      <c r="K195" s="1" t="s">
        <v>265</v>
      </c>
      <c r="L195" s="1" t="s">
        <v>266</v>
      </c>
      <c r="M195" s="1" t="s">
        <v>267</v>
      </c>
      <c r="N195" s="1" t="s">
        <v>268</v>
      </c>
      <c r="O195" s="7" t="s">
        <v>7</v>
      </c>
      <c r="P195" s="7" t="s">
        <v>35</v>
      </c>
    </row>
    <row r="196" spans="1:21" x14ac:dyDescent="0.3">
      <c r="A196" s="6">
        <v>1</v>
      </c>
      <c r="B196" s="8" t="s">
        <v>191</v>
      </c>
      <c r="C196" s="8" t="s">
        <v>130</v>
      </c>
      <c r="D196" s="7">
        <v>3975</v>
      </c>
      <c r="E196" s="7">
        <v>1958</v>
      </c>
      <c r="F196" s="1">
        <v>1.8842592592592591E-2</v>
      </c>
      <c r="G196" s="1">
        <v>1.8067129629629634E-2</v>
      </c>
      <c r="H196" s="1">
        <v>1.848379629629629E-2</v>
      </c>
      <c r="I196" s="1">
        <v>1.8703703703703702E-2</v>
      </c>
      <c r="J196" s="1">
        <v>1.8692129629629631E-2</v>
      </c>
      <c r="K196" s="1">
        <v>1.8877314814814833E-2</v>
      </c>
      <c r="L196" s="1">
        <v>2.1238425925925938E-2</v>
      </c>
      <c r="M196" s="1">
        <v>2.0891203703703676E-2</v>
      </c>
      <c r="N196" s="1">
        <v>6.4351851851852104E-3</v>
      </c>
      <c r="O196" s="21">
        <v>0.16023148148148147</v>
      </c>
      <c r="P196" s="7" t="s">
        <v>280</v>
      </c>
    </row>
    <row r="197" spans="1:21" x14ac:dyDescent="0.3">
      <c r="A197" s="6">
        <v>2</v>
      </c>
      <c r="B197" s="8" t="s">
        <v>195</v>
      </c>
      <c r="C197" s="8" t="s">
        <v>20</v>
      </c>
      <c r="D197" s="7">
        <v>30</v>
      </c>
      <c r="E197" s="7">
        <v>1958</v>
      </c>
      <c r="F197" s="1">
        <v>2.0324074074074074E-2</v>
      </c>
      <c r="G197" s="1">
        <v>2.0324074074074074E-2</v>
      </c>
      <c r="H197" s="1">
        <v>2.0370370370370372E-2</v>
      </c>
      <c r="I197" s="1">
        <v>2.0648148148148145E-2</v>
      </c>
      <c r="J197" s="1">
        <v>2.2673611111111103E-2</v>
      </c>
      <c r="K197" s="1">
        <v>2.0763888888888887E-2</v>
      </c>
      <c r="L197" s="1">
        <v>2.2557870370370381E-2</v>
      </c>
      <c r="M197" s="1">
        <v>2.445601851851853E-2</v>
      </c>
      <c r="N197" s="1">
        <v>8.2175925925925819E-3</v>
      </c>
      <c r="O197" s="21">
        <f>N197+M197+L197+K197+J197+I197+H197+G197+F197</f>
        <v>0.18033564814814815</v>
      </c>
      <c r="P197" s="7">
        <v>2</v>
      </c>
    </row>
    <row r="198" spans="1:21" x14ac:dyDescent="0.3">
      <c r="A198" s="6">
        <v>3</v>
      </c>
      <c r="B198" s="8" t="s">
        <v>192</v>
      </c>
      <c r="C198" s="8"/>
      <c r="D198" s="7">
        <v>3351</v>
      </c>
      <c r="E198" s="7">
        <v>1955</v>
      </c>
      <c r="F198" s="1">
        <v>2.0960648148148148E-2</v>
      </c>
      <c r="G198" s="1">
        <v>2.1087962962962965E-2</v>
      </c>
      <c r="H198" s="1">
        <v>2.0393518518518519E-2</v>
      </c>
      <c r="I198" s="1">
        <v>2.1550925925925911E-2</v>
      </c>
      <c r="J198" s="1">
        <v>2.1689814814814828E-2</v>
      </c>
      <c r="K198" s="1">
        <v>2.1782407407407403E-2</v>
      </c>
      <c r="L198" s="1">
        <v>2.3923611111111104E-2</v>
      </c>
      <c r="M198" s="1">
        <v>2.4097222222222242E-2</v>
      </c>
      <c r="N198" s="1">
        <v>8.1481481481481266E-3</v>
      </c>
      <c r="O198" s="21">
        <v>0.18363425925925925</v>
      </c>
      <c r="P198" s="7">
        <v>3</v>
      </c>
    </row>
    <row r="199" spans="1:21" x14ac:dyDescent="0.3">
      <c r="A199" s="6">
        <v>4</v>
      </c>
      <c r="B199" s="8" t="s">
        <v>193</v>
      </c>
      <c r="C199" s="8" t="s">
        <v>20</v>
      </c>
      <c r="D199" s="7">
        <v>46</v>
      </c>
      <c r="E199" s="7">
        <v>1939</v>
      </c>
      <c r="F199" s="1">
        <v>2.0960648148148148E-2</v>
      </c>
      <c r="G199" s="1">
        <v>2.1087962962962965E-2</v>
      </c>
      <c r="H199" s="1">
        <v>2.0393518518518519E-2</v>
      </c>
      <c r="I199" s="1">
        <v>2.1562499999999991E-2</v>
      </c>
      <c r="J199" s="1">
        <v>2.4363425925925927E-2</v>
      </c>
      <c r="K199" s="1">
        <v>2.6979166666666679E-2</v>
      </c>
      <c r="L199" s="1">
        <v>3.1597222222222221E-2</v>
      </c>
      <c r="M199" s="1">
        <v>3.0532407407407397E-2</v>
      </c>
      <c r="N199" s="1">
        <v>6.2847222222222054E-3</v>
      </c>
      <c r="O199" s="21">
        <v>0.20376157407407405</v>
      </c>
      <c r="P199" s="7">
        <v>4</v>
      </c>
    </row>
    <row r="201" spans="1:21" x14ac:dyDescent="0.3">
      <c r="F201" s="12"/>
      <c r="H201" s="12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x14ac:dyDescent="0.3">
      <c r="A202" s="29" t="s">
        <v>196</v>
      </c>
      <c r="B202" s="29"/>
      <c r="C202" s="29"/>
    </row>
    <row r="203" spans="1:21" s="5" customFormat="1" x14ac:dyDescent="0.3">
      <c r="A203" s="7" t="s">
        <v>1</v>
      </c>
      <c r="B203" s="7" t="s">
        <v>2</v>
      </c>
      <c r="C203" s="7" t="s">
        <v>3</v>
      </c>
      <c r="D203" s="7" t="s">
        <v>275</v>
      </c>
      <c r="E203" s="7" t="s">
        <v>4</v>
      </c>
      <c r="F203" s="7" t="s">
        <v>7</v>
      </c>
      <c r="G203" s="7" t="s">
        <v>35</v>
      </c>
    </row>
    <row r="204" spans="1:21" x14ac:dyDescent="0.3">
      <c r="A204" s="6">
        <v>1</v>
      </c>
      <c r="B204" s="8" t="s">
        <v>197</v>
      </c>
      <c r="C204" s="8" t="s">
        <v>9</v>
      </c>
      <c r="D204" s="7">
        <v>3944</v>
      </c>
      <c r="E204" s="7">
        <v>2006</v>
      </c>
      <c r="F204" s="2">
        <v>2.0833333333333332E-2</v>
      </c>
      <c r="G204" s="6" t="s">
        <v>280</v>
      </c>
    </row>
    <row r="205" spans="1:21" x14ac:dyDescent="0.3">
      <c r="A205" s="6">
        <v>2</v>
      </c>
      <c r="B205" s="8" t="s">
        <v>198</v>
      </c>
      <c r="C205" s="8"/>
      <c r="D205" s="7">
        <v>94</v>
      </c>
      <c r="E205" s="7">
        <v>2006</v>
      </c>
      <c r="F205" s="2">
        <v>2.3229166666666665E-2</v>
      </c>
      <c r="G205" s="6">
        <v>2</v>
      </c>
    </row>
    <row r="206" spans="1:21" x14ac:dyDescent="0.3">
      <c r="A206" s="6">
        <v>3</v>
      </c>
      <c r="B206" s="8" t="s">
        <v>199</v>
      </c>
      <c r="C206" s="8" t="s">
        <v>76</v>
      </c>
      <c r="D206" s="7">
        <v>3370</v>
      </c>
      <c r="E206" s="7">
        <v>2001</v>
      </c>
      <c r="F206" s="2">
        <v>2.3993055555555556E-2</v>
      </c>
      <c r="G206" s="6">
        <v>3</v>
      </c>
    </row>
    <row r="207" spans="1:21" x14ac:dyDescent="0.3">
      <c r="A207" s="6">
        <v>4</v>
      </c>
      <c r="B207" s="8" t="s">
        <v>200</v>
      </c>
      <c r="C207" s="8"/>
      <c r="D207" s="7">
        <v>81</v>
      </c>
      <c r="E207" s="7">
        <v>2008</v>
      </c>
      <c r="F207" s="2">
        <v>2.4930555555555553E-2</v>
      </c>
      <c r="G207" s="6">
        <v>4</v>
      </c>
    </row>
    <row r="208" spans="1:21" x14ac:dyDescent="0.3">
      <c r="A208" s="6">
        <v>5</v>
      </c>
      <c r="B208" s="8" t="s">
        <v>201</v>
      </c>
      <c r="C208" s="8"/>
      <c r="D208" s="7">
        <v>92</v>
      </c>
      <c r="E208" s="7">
        <v>2008</v>
      </c>
      <c r="F208" s="2">
        <v>2.4930555555555553E-2</v>
      </c>
      <c r="G208" s="6">
        <v>4</v>
      </c>
    </row>
    <row r="209" spans="1:7" x14ac:dyDescent="0.3">
      <c r="A209" s="6">
        <v>6</v>
      </c>
      <c r="B209" s="8" t="s">
        <v>202</v>
      </c>
      <c r="C209" s="8" t="s">
        <v>9</v>
      </c>
      <c r="D209" s="7">
        <v>103</v>
      </c>
      <c r="E209" s="7">
        <v>2010</v>
      </c>
      <c r="F209" s="2">
        <v>2.7835648148148151E-2</v>
      </c>
      <c r="G209" s="6">
        <v>6</v>
      </c>
    </row>
    <row r="210" spans="1:7" x14ac:dyDescent="0.3">
      <c r="A210" s="6">
        <v>7</v>
      </c>
      <c r="B210" s="8" t="s">
        <v>203</v>
      </c>
      <c r="C210" s="8"/>
      <c r="D210" s="7">
        <v>65</v>
      </c>
      <c r="E210" s="7">
        <v>2010</v>
      </c>
      <c r="F210" s="2">
        <v>2.826388888888889E-2</v>
      </c>
      <c r="G210" s="6">
        <v>7</v>
      </c>
    </row>
    <row r="211" spans="1:7" x14ac:dyDescent="0.3">
      <c r="A211" s="6">
        <v>8</v>
      </c>
      <c r="B211" s="8" t="s">
        <v>204</v>
      </c>
      <c r="C211" s="8"/>
      <c r="D211" s="7">
        <v>63</v>
      </c>
      <c r="E211" s="7">
        <v>2010</v>
      </c>
      <c r="F211" s="2">
        <v>2.826388888888889E-2</v>
      </c>
      <c r="G211" s="6">
        <v>7</v>
      </c>
    </row>
    <row r="212" spans="1:7" x14ac:dyDescent="0.3">
      <c r="A212" s="6">
        <v>9</v>
      </c>
      <c r="B212" s="8" t="s">
        <v>205</v>
      </c>
      <c r="C212" s="8" t="s">
        <v>13</v>
      </c>
      <c r="D212" s="7">
        <v>3395</v>
      </c>
      <c r="E212" s="7">
        <v>2006</v>
      </c>
      <c r="F212" s="2">
        <v>2.8854166666666667E-2</v>
      </c>
      <c r="G212" s="6">
        <v>9</v>
      </c>
    </row>
    <row r="213" spans="1:7" x14ac:dyDescent="0.3">
      <c r="A213" s="6">
        <v>10</v>
      </c>
      <c r="B213" s="8" t="s">
        <v>206</v>
      </c>
      <c r="C213" s="8" t="s">
        <v>23</v>
      </c>
      <c r="D213" s="7">
        <v>3948</v>
      </c>
      <c r="E213" s="7">
        <v>2004</v>
      </c>
      <c r="F213" s="2">
        <v>2.8854166666666667E-2</v>
      </c>
      <c r="G213" s="6">
        <v>9</v>
      </c>
    </row>
    <row r="214" spans="1:7" x14ac:dyDescent="0.3">
      <c r="A214" s="6">
        <v>11</v>
      </c>
      <c r="B214" s="8" t="s">
        <v>207</v>
      </c>
      <c r="C214" s="8" t="s">
        <v>20</v>
      </c>
      <c r="D214" s="7">
        <v>3341</v>
      </c>
      <c r="E214" s="7">
        <v>2006</v>
      </c>
      <c r="F214" s="2">
        <v>3.771990740740741E-2</v>
      </c>
      <c r="G214" s="6">
        <v>11</v>
      </c>
    </row>
    <row r="215" spans="1:7" x14ac:dyDescent="0.3">
      <c r="F215" s="12"/>
    </row>
    <row r="216" spans="1:7" x14ac:dyDescent="0.3">
      <c r="A216" s="29" t="s">
        <v>209</v>
      </c>
      <c r="B216" s="29"/>
      <c r="C216" s="29"/>
    </row>
    <row r="217" spans="1:7" s="5" customFormat="1" x14ac:dyDescent="0.3">
      <c r="A217" s="7" t="s">
        <v>1</v>
      </c>
      <c r="B217" s="7" t="s">
        <v>2</v>
      </c>
      <c r="C217" s="7" t="s">
        <v>3</v>
      </c>
      <c r="D217" s="7" t="s">
        <v>275</v>
      </c>
      <c r="E217" s="7" t="s">
        <v>4</v>
      </c>
      <c r="F217" s="7" t="s">
        <v>7</v>
      </c>
      <c r="G217" s="7" t="s">
        <v>35</v>
      </c>
    </row>
    <row r="218" spans="1:7" x14ac:dyDescent="0.3">
      <c r="A218" s="6">
        <v>1</v>
      </c>
      <c r="B218" s="8" t="s">
        <v>210</v>
      </c>
      <c r="C218" s="8" t="s">
        <v>20</v>
      </c>
      <c r="D218" s="7">
        <v>19</v>
      </c>
      <c r="E218" s="7">
        <v>2000</v>
      </c>
      <c r="F218" s="2">
        <v>1.9004629629629632E-2</v>
      </c>
      <c r="G218" s="6" t="s">
        <v>278</v>
      </c>
    </row>
    <row r="219" spans="1:7" x14ac:dyDescent="0.3">
      <c r="A219" s="6">
        <v>2</v>
      </c>
      <c r="B219" s="8" t="s">
        <v>211</v>
      </c>
      <c r="C219" s="8" t="s">
        <v>23</v>
      </c>
      <c r="D219" s="7">
        <v>3375</v>
      </c>
      <c r="E219" s="7">
        <v>1992</v>
      </c>
      <c r="F219" s="2">
        <v>2.2395833333333334E-2</v>
      </c>
      <c r="G219" s="6">
        <v>2</v>
      </c>
    </row>
    <row r="220" spans="1:7" x14ac:dyDescent="0.3">
      <c r="A220" s="6">
        <v>3</v>
      </c>
      <c r="B220" s="8" t="s">
        <v>212</v>
      </c>
      <c r="C220" s="8" t="s">
        <v>23</v>
      </c>
      <c r="D220" s="7">
        <v>3378</v>
      </c>
      <c r="E220" s="7">
        <v>1997</v>
      </c>
      <c r="F220" s="2">
        <v>2.2395833333333334E-2</v>
      </c>
      <c r="G220" s="6">
        <v>2</v>
      </c>
    </row>
    <row r="221" spans="1:7" x14ac:dyDescent="0.3">
      <c r="A221" s="6">
        <v>4</v>
      </c>
      <c r="B221" s="8" t="s">
        <v>213</v>
      </c>
      <c r="C221" s="8" t="s">
        <v>214</v>
      </c>
      <c r="D221" s="7">
        <v>71</v>
      </c>
      <c r="E221" s="7">
        <v>1994</v>
      </c>
      <c r="F221" s="2">
        <v>2.2962962962962966E-2</v>
      </c>
      <c r="G221" s="6">
        <v>4</v>
      </c>
    </row>
    <row r="222" spans="1:7" x14ac:dyDescent="0.3">
      <c r="A222" s="6">
        <v>5</v>
      </c>
      <c r="B222" s="8" t="s">
        <v>215</v>
      </c>
      <c r="C222" s="8" t="s">
        <v>130</v>
      </c>
      <c r="D222" s="7">
        <v>3964</v>
      </c>
      <c r="E222" s="7">
        <v>1990</v>
      </c>
      <c r="F222" s="2">
        <v>2.4456018518518519E-2</v>
      </c>
      <c r="G222" s="6">
        <v>5</v>
      </c>
    </row>
    <row r="223" spans="1:7" x14ac:dyDescent="0.3">
      <c r="A223" s="6">
        <v>6</v>
      </c>
      <c r="B223" s="8" t="s">
        <v>216</v>
      </c>
      <c r="C223" s="8" t="s">
        <v>23</v>
      </c>
      <c r="D223" s="7">
        <v>26</v>
      </c>
      <c r="E223" s="7">
        <v>1989</v>
      </c>
      <c r="F223" s="2">
        <v>2.8310185185185185E-2</v>
      </c>
      <c r="G223" s="6">
        <v>6</v>
      </c>
    </row>
    <row r="224" spans="1:7" x14ac:dyDescent="0.3">
      <c r="F224" s="12"/>
    </row>
    <row r="225" spans="1:7" x14ac:dyDescent="0.3">
      <c r="A225" s="29" t="s">
        <v>217</v>
      </c>
      <c r="B225" s="29"/>
      <c r="C225" s="29"/>
    </row>
    <row r="226" spans="1:7" x14ac:dyDescent="0.3">
      <c r="A226" s="6" t="s">
        <v>1</v>
      </c>
      <c r="B226" s="8" t="s">
        <v>2</v>
      </c>
      <c r="C226" s="8" t="s">
        <v>3</v>
      </c>
      <c r="D226" s="7" t="s">
        <v>275</v>
      </c>
      <c r="E226" s="7" t="s">
        <v>4</v>
      </c>
      <c r="F226" s="7" t="s">
        <v>7</v>
      </c>
      <c r="G226" s="6" t="s">
        <v>35</v>
      </c>
    </row>
    <row r="227" spans="1:7" x14ac:dyDescent="0.3">
      <c r="A227" s="6">
        <v>1</v>
      </c>
      <c r="B227" s="8" t="s">
        <v>218</v>
      </c>
      <c r="C227" s="8" t="s">
        <v>23</v>
      </c>
      <c r="D227" s="7">
        <v>3359</v>
      </c>
      <c r="E227" s="7">
        <v>1988</v>
      </c>
      <c r="F227" s="2">
        <v>2.1678240740740738E-2</v>
      </c>
      <c r="G227" s="6" t="s">
        <v>277</v>
      </c>
    </row>
    <row r="228" spans="1:7" x14ac:dyDescent="0.3">
      <c r="A228" s="6">
        <v>2</v>
      </c>
      <c r="B228" s="8" t="s">
        <v>223</v>
      </c>
      <c r="C228" s="8" t="s">
        <v>20</v>
      </c>
      <c r="D228" s="7">
        <v>23</v>
      </c>
      <c r="E228" s="7">
        <v>1985</v>
      </c>
      <c r="F228" s="2">
        <v>2.1840277777777778E-2</v>
      </c>
      <c r="G228" s="6" t="s">
        <v>274</v>
      </c>
    </row>
    <row r="229" spans="1:7" x14ac:dyDescent="0.3">
      <c r="A229" s="6">
        <v>3</v>
      </c>
      <c r="B229" s="8" t="s">
        <v>219</v>
      </c>
      <c r="C229" s="8" t="s">
        <v>23</v>
      </c>
      <c r="D229" s="7">
        <v>38</v>
      </c>
      <c r="E229" s="7">
        <v>1986</v>
      </c>
      <c r="F229" s="2">
        <v>2.4699074074074078E-2</v>
      </c>
      <c r="G229" s="6">
        <v>2</v>
      </c>
    </row>
    <row r="230" spans="1:7" x14ac:dyDescent="0.3">
      <c r="A230" s="6">
        <v>4</v>
      </c>
      <c r="B230" s="8" t="s">
        <v>220</v>
      </c>
      <c r="C230" s="8" t="s">
        <v>69</v>
      </c>
      <c r="D230" s="7">
        <v>52</v>
      </c>
      <c r="E230" s="7">
        <v>1984</v>
      </c>
      <c r="F230" s="2">
        <v>2.4918981481481483E-2</v>
      </c>
      <c r="G230" s="6">
        <v>3</v>
      </c>
    </row>
    <row r="231" spans="1:7" x14ac:dyDescent="0.3">
      <c r="A231" s="6">
        <v>5</v>
      </c>
      <c r="B231" s="8" t="s">
        <v>221</v>
      </c>
      <c r="C231" s="8" t="s">
        <v>20</v>
      </c>
      <c r="D231" s="7">
        <v>3382</v>
      </c>
      <c r="E231" s="7">
        <v>1981</v>
      </c>
      <c r="F231" s="2">
        <v>2.4930555555555553E-2</v>
      </c>
      <c r="G231" s="6">
        <v>4</v>
      </c>
    </row>
    <row r="232" spans="1:7" x14ac:dyDescent="0.3">
      <c r="A232" s="6">
        <v>6</v>
      </c>
      <c r="B232" s="8" t="s">
        <v>222</v>
      </c>
      <c r="C232" s="8" t="s">
        <v>83</v>
      </c>
      <c r="D232" s="7">
        <v>3973</v>
      </c>
      <c r="E232" s="7">
        <v>1977</v>
      </c>
      <c r="F232" s="2">
        <v>2.8773148148148145E-2</v>
      </c>
      <c r="G232" s="6">
        <v>5</v>
      </c>
    </row>
    <row r="233" spans="1:7" x14ac:dyDescent="0.3">
      <c r="A233" s="6">
        <v>7</v>
      </c>
      <c r="B233" s="8" t="s">
        <v>224</v>
      </c>
      <c r="C233" s="8"/>
      <c r="D233" s="7">
        <v>3901</v>
      </c>
      <c r="E233" s="7">
        <v>1963</v>
      </c>
      <c r="F233" s="2">
        <v>3.2071759259259258E-2</v>
      </c>
      <c r="G233" s="6">
        <v>6</v>
      </c>
    </row>
    <row r="234" spans="1:7" x14ac:dyDescent="0.3">
      <c r="A234" s="6">
        <v>8</v>
      </c>
      <c r="B234" s="8" t="s">
        <v>225</v>
      </c>
      <c r="C234" s="8" t="s">
        <v>23</v>
      </c>
      <c r="D234" s="7">
        <v>3939</v>
      </c>
      <c r="E234" s="7">
        <v>1973</v>
      </c>
      <c r="F234" s="2">
        <v>4.6261574074074073E-2</v>
      </c>
      <c r="G234" s="6">
        <v>7</v>
      </c>
    </row>
    <row r="235" spans="1:7" x14ac:dyDescent="0.3">
      <c r="A235" s="13"/>
      <c r="B235" s="14"/>
      <c r="C235" s="14"/>
      <c r="D235" s="15"/>
      <c r="E235" s="15"/>
      <c r="F235" s="17"/>
      <c r="G235" s="13"/>
    </row>
    <row r="236" spans="1:7" x14ac:dyDescent="0.3">
      <c r="A236" s="29" t="s">
        <v>226</v>
      </c>
      <c r="B236" s="29"/>
      <c r="C236" s="29"/>
    </row>
    <row r="237" spans="1:7" s="5" customFormat="1" x14ac:dyDescent="0.3">
      <c r="A237" s="7" t="s">
        <v>1</v>
      </c>
      <c r="B237" s="7" t="s">
        <v>2</v>
      </c>
      <c r="C237" s="7" t="s">
        <v>3</v>
      </c>
      <c r="D237" s="7" t="s">
        <v>275</v>
      </c>
      <c r="E237" s="7" t="s">
        <v>4</v>
      </c>
      <c r="F237" s="7" t="s">
        <v>7</v>
      </c>
      <c r="G237" s="7" t="s">
        <v>35</v>
      </c>
    </row>
    <row r="238" spans="1:7" x14ac:dyDescent="0.3">
      <c r="A238" s="6">
        <v>1</v>
      </c>
      <c r="B238" s="8" t="s">
        <v>227</v>
      </c>
      <c r="C238" s="8" t="s">
        <v>228</v>
      </c>
      <c r="D238" s="7">
        <v>3321</v>
      </c>
      <c r="E238" s="7">
        <v>2006</v>
      </c>
      <c r="F238" s="2">
        <v>1.539351851851852E-2</v>
      </c>
      <c r="G238" s="6" t="s">
        <v>278</v>
      </c>
    </row>
    <row r="239" spans="1:7" x14ac:dyDescent="0.3">
      <c r="A239" s="6">
        <v>2</v>
      </c>
      <c r="B239" s="8" t="s">
        <v>229</v>
      </c>
      <c r="C239" s="8" t="s">
        <v>9</v>
      </c>
      <c r="D239" s="7">
        <v>3931</v>
      </c>
      <c r="E239" s="7">
        <v>2005</v>
      </c>
      <c r="F239" s="2">
        <v>1.8541666666666668E-2</v>
      </c>
      <c r="G239" s="6" t="s">
        <v>281</v>
      </c>
    </row>
    <row r="240" spans="1:7" x14ac:dyDescent="0.3">
      <c r="A240" s="6">
        <v>3</v>
      </c>
      <c r="B240" s="8" t="s">
        <v>230</v>
      </c>
      <c r="C240" s="8" t="s">
        <v>13</v>
      </c>
      <c r="D240" s="7">
        <v>3903</v>
      </c>
      <c r="E240" s="7">
        <v>2008</v>
      </c>
      <c r="F240" s="2">
        <v>1.8680555555555554E-2</v>
      </c>
      <c r="G240" s="6">
        <v>3</v>
      </c>
    </row>
    <row r="241" spans="1:7" x14ac:dyDescent="0.3">
      <c r="A241" s="6">
        <v>4</v>
      </c>
      <c r="B241" s="8" t="s">
        <v>231</v>
      </c>
      <c r="C241" s="8" t="s">
        <v>232</v>
      </c>
      <c r="D241" s="7">
        <v>3322</v>
      </c>
      <c r="E241" s="7">
        <v>2002</v>
      </c>
      <c r="F241" s="2">
        <v>1.9155092592592592E-2</v>
      </c>
      <c r="G241" s="6">
        <v>4</v>
      </c>
    </row>
    <row r="242" spans="1:7" x14ac:dyDescent="0.3">
      <c r="A242" s="6">
        <v>5</v>
      </c>
      <c r="B242" s="8" t="s">
        <v>233</v>
      </c>
      <c r="C242" s="8" t="s">
        <v>9</v>
      </c>
      <c r="D242" s="7">
        <v>3963</v>
      </c>
      <c r="E242" s="7">
        <v>2007</v>
      </c>
      <c r="F242" s="2">
        <v>2.0659722222222222E-2</v>
      </c>
      <c r="G242" s="6">
        <v>5</v>
      </c>
    </row>
    <row r="243" spans="1:7" x14ac:dyDescent="0.3">
      <c r="A243" s="6">
        <v>6</v>
      </c>
      <c r="B243" s="8" t="s">
        <v>234</v>
      </c>
      <c r="C243" s="8" t="s">
        <v>76</v>
      </c>
      <c r="D243" s="7">
        <v>3368</v>
      </c>
      <c r="E243" s="7">
        <v>2004</v>
      </c>
      <c r="F243" s="2">
        <v>2.1342592592592594E-2</v>
      </c>
      <c r="G243" s="6">
        <v>6</v>
      </c>
    </row>
    <row r="244" spans="1:7" x14ac:dyDescent="0.3">
      <c r="A244" s="6">
        <v>7</v>
      </c>
      <c r="B244" s="8" t="s">
        <v>235</v>
      </c>
      <c r="C244" s="8"/>
      <c r="D244" s="7">
        <v>86</v>
      </c>
      <c r="E244" s="7">
        <v>2005</v>
      </c>
      <c r="F244" s="2">
        <v>2.224537037037037E-2</v>
      </c>
      <c r="G244" s="6">
        <v>7</v>
      </c>
    </row>
    <row r="245" spans="1:7" x14ac:dyDescent="0.3">
      <c r="A245" s="6">
        <v>8</v>
      </c>
      <c r="B245" s="8" t="s">
        <v>236</v>
      </c>
      <c r="C245" s="8"/>
      <c r="D245" s="7">
        <v>75</v>
      </c>
      <c r="E245" s="7">
        <v>2007</v>
      </c>
      <c r="F245" s="2">
        <v>2.3229166666666665E-2</v>
      </c>
      <c r="G245" s="6">
        <v>8</v>
      </c>
    </row>
    <row r="246" spans="1:7" x14ac:dyDescent="0.3">
      <c r="A246" s="6">
        <v>9</v>
      </c>
      <c r="B246" s="8" t="s">
        <v>237</v>
      </c>
      <c r="C246" s="8">
        <v>20</v>
      </c>
      <c r="D246" s="7">
        <v>89</v>
      </c>
      <c r="E246" s="7">
        <v>2010</v>
      </c>
      <c r="F246" s="2">
        <v>2.3344907407407408E-2</v>
      </c>
      <c r="G246" s="6">
        <v>9</v>
      </c>
    </row>
    <row r="247" spans="1:7" x14ac:dyDescent="0.3">
      <c r="A247" s="6">
        <v>10</v>
      </c>
      <c r="B247" s="8" t="s">
        <v>238</v>
      </c>
      <c r="C247" s="8" t="s">
        <v>13</v>
      </c>
      <c r="D247" s="7">
        <v>3399</v>
      </c>
      <c r="E247" s="7">
        <v>2007</v>
      </c>
      <c r="F247" s="2">
        <v>2.3344907407407408E-2</v>
      </c>
      <c r="G247" s="6">
        <v>9</v>
      </c>
    </row>
    <row r="248" spans="1:7" x14ac:dyDescent="0.3">
      <c r="A248" s="6">
        <v>11</v>
      </c>
      <c r="B248" s="8" t="s">
        <v>239</v>
      </c>
      <c r="C248" s="8" t="s">
        <v>232</v>
      </c>
      <c r="D248" s="7">
        <v>3367</v>
      </c>
      <c r="E248" s="7">
        <v>2005</v>
      </c>
      <c r="F248" s="2">
        <v>2.3993055555555556E-2</v>
      </c>
      <c r="G248" s="6">
        <v>11</v>
      </c>
    </row>
    <row r="249" spans="1:7" x14ac:dyDescent="0.3">
      <c r="A249" s="6">
        <v>12</v>
      </c>
      <c r="B249" s="8" t="s">
        <v>240</v>
      </c>
      <c r="C249" s="8"/>
      <c r="D249" s="7">
        <v>80</v>
      </c>
      <c r="E249" s="7">
        <v>2007</v>
      </c>
      <c r="F249" s="2">
        <v>2.3993055555555556E-2</v>
      </c>
      <c r="G249" s="6">
        <v>11</v>
      </c>
    </row>
    <row r="250" spans="1:7" x14ac:dyDescent="0.3">
      <c r="A250" s="6">
        <v>13</v>
      </c>
      <c r="B250" s="8" t="s">
        <v>241</v>
      </c>
      <c r="C250" s="8"/>
      <c r="D250" s="7">
        <v>76</v>
      </c>
      <c r="E250" s="7">
        <v>2007</v>
      </c>
      <c r="F250" s="2">
        <v>2.508101851851852E-2</v>
      </c>
      <c r="G250" s="6">
        <v>13</v>
      </c>
    </row>
    <row r="251" spans="1:7" x14ac:dyDescent="0.3">
      <c r="A251" s="6">
        <v>14</v>
      </c>
      <c r="B251" s="8" t="s">
        <v>242</v>
      </c>
      <c r="C251" s="8"/>
      <c r="D251" s="7">
        <v>3980</v>
      </c>
      <c r="E251" s="7">
        <v>2015</v>
      </c>
      <c r="F251" s="2">
        <v>3.1446759259259258E-2</v>
      </c>
      <c r="G251" s="6">
        <v>14</v>
      </c>
    </row>
    <row r="252" spans="1:7" x14ac:dyDescent="0.3">
      <c r="A252" s="6">
        <v>15</v>
      </c>
      <c r="B252" s="8" t="s">
        <v>243</v>
      </c>
      <c r="C252" s="8" t="s">
        <v>9</v>
      </c>
      <c r="D252" s="7">
        <v>3945</v>
      </c>
      <c r="E252" s="7">
        <v>2008</v>
      </c>
      <c r="F252" s="2">
        <v>3.2129629629629626E-2</v>
      </c>
      <c r="G252" s="6">
        <v>15</v>
      </c>
    </row>
    <row r="253" spans="1:7" x14ac:dyDescent="0.3">
      <c r="A253" s="6">
        <v>16</v>
      </c>
      <c r="B253" s="8" t="s">
        <v>244</v>
      </c>
      <c r="C253" s="8" t="s">
        <v>20</v>
      </c>
      <c r="D253" s="7">
        <v>3346</v>
      </c>
      <c r="E253" s="7">
        <v>2007</v>
      </c>
      <c r="F253" s="2">
        <v>3.771990740740741E-2</v>
      </c>
      <c r="G253" s="6">
        <v>16</v>
      </c>
    </row>
    <row r="254" spans="1:7" x14ac:dyDescent="0.3">
      <c r="F254" s="12"/>
    </row>
    <row r="255" spans="1:7" x14ac:dyDescent="0.3">
      <c r="A255" s="29" t="s">
        <v>245</v>
      </c>
      <c r="B255" s="29"/>
      <c r="C255" s="29"/>
    </row>
    <row r="256" spans="1:7" s="5" customFormat="1" x14ac:dyDescent="0.3">
      <c r="A256" s="7" t="s">
        <v>1</v>
      </c>
      <c r="B256" s="7" t="s">
        <v>2</v>
      </c>
      <c r="C256" s="7" t="s">
        <v>3</v>
      </c>
      <c r="D256" s="7" t="s">
        <v>275</v>
      </c>
      <c r="E256" s="7" t="s">
        <v>4</v>
      </c>
      <c r="F256" s="7" t="s">
        <v>7</v>
      </c>
      <c r="G256" s="7" t="s">
        <v>35</v>
      </c>
    </row>
    <row r="257" spans="1:19" x14ac:dyDescent="0.3">
      <c r="A257" s="6">
        <v>1</v>
      </c>
      <c r="B257" s="8" t="s">
        <v>246</v>
      </c>
      <c r="C257" s="8"/>
      <c r="D257" s="7">
        <v>95</v>
      </c>
      <c r="E257" s="7">
        <v>1991</v>
      </c>
      <c r="F257" s="2">
        <v>2.0706018518518519E-2</v>
      </c>
      <c r="G257" s="6">
        <v>1</v>
      </c>
    </row>
    <row r="258" spans="1:19" x14ac:dyDescent="0.3">
      <c r="A258" s="6">
        <v>2</v>
      </c>
      <c r="B258" s="8" t="s">
        <v>247</v>
      </c>
      <c r="C258" s="8" t="s">
        <v>20</v>
      </c>
      <c r="D258" s="7">
        <v>3933</v>
      </c>
      <c r="E258" s="7">
        <v>1998</v>
      </c>
      <c r="F258" s="2">
        <v>2.4930555555555553E-2</v>
      </c>
      <c r="G258" s="6">
        <v>2</v>
      </c>
    </row>
    <row r="259" spans="1:19" x14ac:dyDescent="0.3">
      <c r="F259" s="12"/>
    </row>
    <row r="260" spans="1:19" x14ac:dyDescent="0.3">
      <c r="A260" s="29" t="s">
        <v>248</v>
      </c>
      <c r="B260" s="29"/>
      <c r="C260" s="29"/>
    </row>
    <row r="261" spans="1:19" s="5" customFormat="1" x14ac:dyDescent="0.3">
      <c r="A261" s="7" t="s">
        <v>1</v>
      </c>
      <c r="B261" s="7" t="s">
        <v>2</v>
      </c>
      <c r="C261" s="7" t="s">
        <v>3</v>
      </c>
      <c r="D261" s="7" t="s">
        <v>275</v>
      </c>
      <c r="E261" s="7" t="s">
        <v>4</v>
      </c>
      <c r="F261" s="7" t="s">
        <v>7</v>
      </c>
      <c r="G261" s="7" t="s">
        <v>35</v>
      </c>
    </row>
    <row r="262" spans="1:19" x14ac:dyDescent="0.3">
      <c r="A262" s="6">
        <v>1</v>
      </c>
      <c r="B262" s="8" t="s">
        <v>249</v>
      </c>
      <c r="C262" s="8"/>
      <c r="D262" s="7">
        <v>97</v>
      </c>
      <c r="E262" s="7">
        <v>1978</v>
      </c>
      <c r="F262" s="2">
        <v>1.6550925925925924E-2</v>
      </c>
      <c r="G262" s="6" t="s">
        <v>280</v>
      </c>
    </row>
    <row r="263" spans="1:19" x14ac:dyDescent="0.3">
      <c r="F263" s="12"/>
    </row>
    <row r="264" spans="1:19" x14ac:dyDescent="0.3">
      <c r="A264" s="29" t="s">
        <v>250</v>
      </c>
      <c r="B264" s="29"/>
      <c r="C264" s="29"/>
    </row>
    <row r="265" spans="1:19" s="5" customFormat="1" x14ac:dyDescent="0.3">
      <c r="A265" s="7" t="s">
        <v>1</v>
      </c>
      <c r="B265" s="7" t="s">
        <v>2</v>
      </c>
      <c r="C265" s="7" t="s">
        <v>3</v>
      </c>
      <c r="D265" s="7" t="s">
        <v>275</v>
      </c>
      <c r="E265" s="7" t="s">
        <v>4</v>
      </c>
      <c r="F265" s="7" t="s">
        <v>7</v>
      </c>
      <c r="G265" s="7" t="s">
        <v>35</v>
      </c>
    </row>
    <row r="266" spans="1:19" x14ac:dyDescent="0.3">
      <c r="A266" s="6">
        <v>1</v>
      </c>
      <c r="B266" s="8" t="s">
        <v>251</v>
      </c>
      <c r="C266" s="8" t="s">
        <v>20</v>
      </c>
      <c r="D266" s="7">
        <v>3371</v>
      </c>
      <c r="E266" s="7">
        <v>1946</v>
      </c>
      <c r="F266" s="2">
        <v>3.1828703703703706E-2</v>
      </c>
      <c r="G266" s="6">
        <v>1</v>
      </c>
    </row>
    <row r="267" spans="1:19" x14ac:dyDescent="0.3">
      <c r="F267" s="12"/>
    </row>
    <row r="268" spans="1:19" x14ac:dyDescent="0.3">
      <c r="F268" s="12"/>
    </row>
    <row r="269" spans="1:19" x14ac:dyDescent="0.3">
      <c r="A269" s="29" t="s">
        <v>252</v>
      </c>
      <c r="B269" s="29"/>
      <c r="C269" s="29"/>
    </row>
    <row r="270" spans="1:19" s="5" customFormat="1" x14ac:dyDescent="0.3">
      <c r="A270" s="7" t="s">
        <v>1</v>
      </c>
      <c r="B270" s="7" t="s">
        <v>2</v>
      </c>
      <c r="C270" s="7" t="s">
        <v>3</v>
      </c>
      <c r="D270" s="7" t="s">
        <v>275</v>
      </c>
      <c r="E270" s="7" t="s">
        <v>4</v>
      </c>
      <c r="F270" s="7" t="s">
        <v>5</v>
      </c>
      <c r="G270" s="7" t="s">
        <v>6</v>
      </c>
      <c r="H270" s="7" t="s">
        <v>262</v>
      </c>
      <c r="I270" s="7" t="s">
        <v>263</v>
      </c>
      <c r="J270" s="7" t="s">
        <v>264</v>
      </c>
      <c r="K270" s="7" t="s">
        <v>265</v>
      </c>
      <c r="L270" s="7" t="s">
        <v>266</v>
      </c>
      <c r="M270" s="7" t="s">
        <v>267</v>
      </c>
      <c r="N270" s="7" t="s">
        <v>268</v>
      </c>
      <c r="O270" s="7" t="s">
        <v>269</v>
      </c>
      <c r="P270" s="7" t="s">
        <v>270</v>
      </c>
      <c r="Q270" s="7" t="s">
        <v>271</v>
      </c>
      <c r="R270" s="7" t="s">
        <v>7</v>
      </c>
      <c r="S270" s="7" t="s">
        <v>35</v>
      </c>
    </row>
    <row r="271" spans="1:19" x14ac:dyDescent="0.3">
      <c r="A271" s="6">
        <v>1</v>
      </c>
      <c r="B271" s="8" t="s">
        <v>253</v>
      </c>
      <c r="C271" s="8" t="s">
        <v>13</v>
      </c>
      <c r="D271" s="7">
        <v>31</v>
      </c>
      <c r="E271" s="7">
        <v>1979</v>
      </c>
      <c r="F271" s="2">
        <v>1.9131944444444444E-2</v>
      </c>
      <c r="G271" s="2">
        <v>1.9074074074074021E-2</v>
      </c>
      <c r="H271" s="2">
        <v>1.8402777777777768E-2</v>
      </c>
      <c r="I271" s="21">
        <v>2.0428240740740788E-2</v>
      </c>
      <c r="J271" s="21">
        <v>1.8796296296296297E-2</v>
      </c>
      <c r="K271" s="21">
        <v>1.9340277777777776E-2</v>
      </c>
      <c r="L271" s="21">
        <v>1.9791666666666673E-2</v>
      </c>
      <c r="M271" s="21">
        <v>2.0231481481481475E-2</v>
      </c>
      <c r="N271" s="21">
        <v>2.1157407407407416E-2</v>
      </c>
      <c r="O271" s="21">
        <v>2.0914351851851851E-2</v>
      </c>
      <c r="P271" s="21">
        <v>2.2766203703703705E-2</v>
      </c>
      <c r="Q271" s="21">
        <v>2.2557870370370353E-2</v>
      </c>
      <c r="R271" s="21">
        <f>Q271+P271+O271+N271+M271+L271+K271+J271+I271+H271+G271+F271</f>
        <v>0.24259259259259258</v>
      </c>
      <c r="S271" s="6">
        <v>1</v>
      </c>
    </row>
    <row r="272" spans="1:19" x14ac:dyDescent="0.3">
      <c r="A272" s="6">
        <v>2</v>
      </c>
      <c r="B272" s="8" t="s">
        <v>254</v>
      </c>
      <c r="C272" s="8" t="s">
        <v>255</v>
      </c>
      <c r="D272" s="7">
        <v>5</v>
      </c>
      <c r="E272" s="7">
        <v>1971</v>
      </c>
      <c r="F272" s="2">
        <v>1.9131944444444444E-2</v>
      </c>
      <c r="G272" s="2">
        <v>1.9085648148148171E-2</v>
      </c>
      <c r="H272" s="2">
        <v>1.9490740740740753E-2</v>
      </c>
      <c r="I272" s="21">
        <v>1.9328703703703654E-2</v>
      </c>
      <c r="J272" s="21">
        <v>1.8796296296296297E-2</v>
      </c>
      <c r="K272" s="21">
        <v>1.9351851851851849E-2</v>
      </c>
      <c r="L272" s="21">
        <v>1.981481481481482E-2</v>
      </c>
      <c r="M272" s="21">
        <v>2.0185185185185188E-2</v>
      </c>
      <c r="N272" s="21">
        <v>2.1087962962962947E-2</v>
      </c>
      <c r="O272" s="21">
        <v>2.3182870370370395E-2</v>
      </c>
      <c r="P272" s="21">
        <v>2.4745370370370348E-2</v>
      </c>
      <c r="Q272" s="21">
        <v>2.4351851851851847E-2</v>
      </c>
      <c r="R272" s="21">
        <f>Q272+P272+O272+N272+M272+L272+K272+J272+I272+H272+G272+F272</f>
        <v>0.2485532407407407</v>
      </c>
      <c r="S272" s="6">
        <v>2</v>
      </c>
    </row>
    <row r="273" spans="1:19" x14ac:dyDescent="0.3">
      <c r="A273" s="6">
        <v>3</v>
      </c>
      <c r="B273" s="8" t="s">
        <v>256</v>
      </c>
      <c r="C273" s="8"/>
      <c r="D273" s="7">
        <v>3978</v>
      </c>
      <c r="E273" s="7">
        <v>1990</v>
      </c>
      <c r="F273" s="2">
        <v>1.554398148148148E-2</v>
      </c>
      <c r="G273" s="2">
        <v>1.6944444444444443E-2</v>
      </c>
      <c r="H273" s="2">
        <v>1.7060185185185182E-2</v>
      </c>
      <c r="I273" s="21">
        <v>1.6875000000000008E-2</v>
      </c>
      <c r="J273" s="21">
        <v>1.7523148148148149E-2</v>
      </c>
      <c r="K273" s="21">
        <v>1.8032407407407414E-2</v>
      </c>
      <c r="L273" s="21">
        <v>1.8564814814814812E-2</v>
      </c>
      <c r="M273" s="21">
        <v>1.7453703703703707E-2</v>
      </c>
      <c r="N273" s="21">
        <v>1.7546296296296282E-2</v>
      </c>
      <c r="O273" s="21">
        <v>1.8483796296296318E-2</v>
      </c>
      <c r="P273" s="21">
        <f>O273+N273+M273+L273+K273+J273+I273+H273+G273+F273</f>
        <v>0.17402777777777781</v>
      </c>
      <c r="Q273" s="8"/>
      <c r="R273" s="21"/>
      <c r="S273" s="6">
        <v>3</v>
      </c>
    </row>
    <row r="274" spans="1:19" x14ac:dyDescent="0.3">
      <c r="A274" s="6">
        <v>4</v>
      </c>
      <c r="B274" s="8" t="s">
        <v>257</v>
      </c>
      <c r="C274" s="8" t="s">
        <v>23</v>
      </c>
      <c r="D274" s="7">
        <v>36</v>
      </c>
      <c r="E274" s="7">
        <v>1981</v>
      </c>
      <c r="F274" s="2">
        <v>1.9143518518518518E-2</v>
      </c>
      <c r="G274" s="2">
        <v>1.9074074074074132E-2</v>
      </c>
      <c r="H274" s="2">
        <v>1.9502314814814792E-2</v>
      </c>
      <c r="I274" s="21">
        <v>2.3749999999999993E-2</v>
      </c>
      <c r="J274" s="21">
        <v>1.8796296296296297E-2</v>
      </c>
      <c r="K274" s="21">
        <v>2.2152777777777778E-2</v>
      </c>
      <c r="L274" s="21">
        <v>2.4930555555555553E-2</v>
      </c>
      <c r="M274" s="21">
        <v>2.6851851851851849E-2</v>
      </c>
      <c r="N274" s="27">
        <v>0.17420138888888892</v>
      </c>
      <c r="O274" s="8"/>
      <c r="P274" s="21"/>
      <c r="Q274" s="21"/>
      <c r="R274" s="8"/>
      <c r="S274" s="6">
        <v>4</v>
      </c>
    </row>
    <row r="275" spans="1:19" x14ac:dyDescent="0.3">
      <c r="F275" s="18"/>
      <c r="G275" s="18"/>
      <c r="N275" s="28"/>
    </row>
  </sheetData>
  <mergeCells count="26">
    <mergeCell ref="B1:C1"/>
    <mergeCell ref="A58:C58"/>
    <mergeCell ref="A3:C3"/>
    <mergeCell ref="A15:C15"/>
    <mergeCell ref="A22:C22"/>
    <mergeCell ref="A38:C38"/>
    <mergeCell ref="A49:C49"/>
    <mergeCell ref="A34:C34"/>
    <mergeCell ref="A86:C86"/>
    <mergeCell ref="A99:C99"/>
    <mergeCell ref="A109:C109"/>
    <mergeCell ref="A116:C116"/>
    <mergeCell ref="A169:C169"/>
    <mergeCell ref="A269:C269"/>
    <mergeCell ref="A236:C236"/>
    <mergeCell ref="A255:C255"/>
    <mergeCell ref="A133:C133"/>
    <mergeCell ref="A260:C260"/>
    <mergeCell ref="A264:C264"/>
    <mergeCell ref="A179:C179"/>
    <mergeCell ref="A184:C184"/>
    <mergeCell ref="A194:C194"/>
    <mergeCell ref="A202:C202"/>
    <mergeCell ref="A216:C216"/>
    <mergeCell ref="A225:C225"/>
    <mergeCell ref="A175:C17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Zhuk</dc:creator>
  <cp:lastModifiedBy>RePack by Diakov</cp:lastModifiedBy>
  <dcterms:created xsi:type="dcterms:W3CDTF">2018-11-18T06:22:06Z</dcterms:created>
  <dcterms:modified xsi:type="dcterms:W3CDTF">2018-11-25T21:23:13Z</dcterms:modified>
</cp:coreProperties>
</file>