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19440" windowHeight="10365"/>
  </bookViews>
  <sheets>
    <sheet name="11111" sheetId="2" r:id="rId1"/>
  </sheets>
  <definedNames>
    <definedName name="_xlnm._FilterDatabase" localSheetId="0" hidden="1">'11111'!$A$7:$M$10</definedName>
  </definedNames>
  <calcPr calcId="125725"/>
</workbook>
</file>

<file path=xl/calcChain.xml><?xml version="1.0" encoding="utf-8"?>
<calcChain xmlns="http://schemas.openxmlformats.org/spreadsheetml/2006/main">
  <c r="M9" i="2"/>
  <c r="I9"/>
  <c r="M8"/>
  <c r="I8"/>
  <c r="M10"/>
  <c r="I10"/>
</calcChain>
</file>

<file path=xl/sharedStrings.xml><?xml version="1.0" encoding="utf-8"?>
<sst xmlns="http://schemas.openxmlformats.org/spreadsheetml/2006/main" count="31" uniqueCount="26">
  <si>
    <t>М/Ж</t>
  </si>
  <si>
    <t>ФИО</t>
  </si>
  <si>
    <t>Организация</t>
  </si>
  <si>
    <t>Город</t>
  </si>
  <si>
    <t>Дата рождения</t>
  </si>
  <si>
    <t>Время</t>
  </si>
  <si>
    <t>Место</t>
  </si>
  <si>
    <t>М</t>
  </si>
  <si>
    <t>Нижневартовск</t>
  </si>
  <si>
    <t>Возраст</t>
  </si>
  <si>
    <t>Старт. №</t>
  </si>
  <si>
    <t>г. Нижневартовск</t>
  </si>
  <si>
    <t>Марина</t>
  </si>
  <si>
    <t>Ярков Юрий</t>
  </si>
  <si>
    <t>Дистанция: 11111 м.</t>
  </si>
  <si>
    <t>Литвинова</t>
  </si>
  <si>
    <t>Кристина</t>
  </si>
  <si>
    <t>Татьяна</t>
  </si>
  <si>
    <t>Скрипачева</t>
  </si>
  <si>
    <t>Гостенко</t>
  </si>
  <si>
    <t>Марафонец</t>
  </si>
  <si>
    <t>Время старта: 12:00 (местное)</t>
  </si>
  <si>
    <t>Ивашикин Михаил</t>
  </si>
  <si>
    <t>Итоговый протокол пробега</t>
  </si>
  <si>
    <t>Дата старта: 30.12.2018 г.</t>
  </si>
  <si>
    <t>Косарев Александр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</si>
</sst>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21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4" fontId="0" fillId="0" borderId="2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2" borderId="0" xfId="0" applyFont="1" applyFill="1" applyBorder="1" applyAlignment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21" fontId="2" fillId="2" borderId="1" xfId="0" applyNumberFormat="1" applyFont="1" applyFill="1" applyBorder="1"/>
    <xf numFmtId="1" fontId="0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0" xfId="0" applyFont="1" applyFill="1" applyAlignment="1">
      <alignment horizontal="center" vertical="center"/>
    </xf>
    <xf numFmtId="21" fontId="0" fillId="0" borderId="0" xfId="0" applyNumberFormat="1" applyFont="1" applyAlignment="1"/>
    <xf numFmtId="21" fontId="5" fillId="0" borderId="0" xfId="0" applyNumberFormat="1" applyFont="1" applyAlignment="1"/>
    <xf numFmtId="0" fontId="4" fillId="2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F10" sqref="F10"/>
    </sheetView>
  </sheetViews>
  <sheetFormatPr defaultColWidth="14.42578125" defaultRowHeight="15" customHeight="1"/>
  <cols>
    <col min="1" max="2" width="7.5703125" customWidth="1"/>
    <col min="3" max="3" width="23.5703125" customWidth="1"/>
    <col min="4" max="4" width="14.42578125" customWidth="1"/>
    <col min="5" max="5" width="17.5703125" customWidth="1"/>
    <col min="6" max="6" width="11.28515625" bestFit="1" customWidth="1"/>
    <col min="7" max="7" width="12.140625" customWidth="1"/>
    <col min="8" max="8" width="10.140625" hidden="1" customWidth="1"/>
    <col min="9" max="9" width="11" customWidth="1"/>
    <col min="10" max="10" width="7.28515625" bestFit="1" customWidth="1"/>
    <col min="11" max="13" width="0" hidden="1" customWidth="1"/>
  </cols>
  <sheetData>
    <row r="1" spans="1:15" ht="1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5"/>
      <c r="L1" s="5"/>
      <c r="M1" s="5"/>
    </row>
    <row r="2" spans="1:15" ht="15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25"/>
      <c r="K2" s="5"/>
      <c r="L2" s="5"/>
      <c r="M2" s="5"/>
    </row>
    <row r="3" spans="1:15" ht="15" customHeight="1">
      <c r="A3" s="13" t="s">
        <v>14</v>
      </c>
      <c r="B3" s="14"/>
      <c r="C3" s="14"/>
      <c r="D3" s="14"/>
      <c r="E3" s="14"/>
      <c r="F3" s="14"/>
      <c r="G3" s="14"/>
      <c r="H3" s="14"/>
      <c r="I3" s="14"/>
      <c r="J3" s="15"/>
      <c r="K3" s="5"/>
      <c r="L3" s="5"/>
      <c r="M3" s="5"/>
    </row>
    <row r="4" spans="1:15" ht="15" customHeight="1">
      <c r="A4" s="13" t="s">
        <v>24</v>
      </c>
      <c r="B4" s="14"/>
      <c r="C4" s="14"/>
      <c r="D4" s="14"/>
      <c r="E4" s="14"/>
      <c r="F4" s="14"/>
      <c r="G4" s="14"/>
      <c r="H4" s="14"/>
      <c r="I4" s="14"/>
      <c r="J4" s="15"/>
      <c r="K4" s="5"/>
      <c r="L4" s="5"/>
      <c r="M4" s="5"/>
    </row>
    <row r="5" spans="1:15" ht="15" customHeight="1">
      <c r="A5" s="13" t="s">
        <v>21</v>
      </c>
      <c r="B5" s="14"/>
      <c r="C5" s="14"/>
      <c r="D5" s="14"/>
      <c r="E5" s="14"/>
      <c r="F5" s="14"/>
      <c r="G5" s="14"/>
      <c r="H5" s="14"/>
      <c r="I5" s="14"/>
      <c r="J5" s="15"/>
      <c r="K5" s="5"/>
      <c r="L5" s="5"/>
      <c r="M5" s="5"/>
    </row>
    <row r="6" spans="1:15" ht="15" customHeight="1">
      <c r="A6" s="13"/>
      <c r="B6" s="14"/>
      <c r="C6" s="14"/>
      <c r="D6" s="14"/>
      <c r="E6" s="14"/>
      <c r="F6" s="14"/>
      <c r="G6" s="14"/>
      <c r="H6" s="14"/>
      <c r="I6" s="14"/>
      <c r="J6" s="15"/>
      <c r="K6" s="5"/>
      <c r="L6" s="5"/>
      <c r="M6" s="5"/>
    </row>
    <row r="7" spans="1:15" ht="28.5" customHeight="1">
      <c r="A7" s="8" t="s">
        <v>0</v>
      </c>
      <c r="B7" s="9" t="s">
        <v>10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6"/>
      <c r="I7" s="11" t="s">
        <v>9</v>
      </c>
      <c r="J7" s="9" t="s">
        <v>6</v>
      </c>
      <c r="K7" s="6"/>
      <c r="L7" s="6"/>
      <c r="M7" s="6"/>
    </row>
    <row r="8" spans="1:15" ht="15" customHeight="1">
      <c r="A8" s="23" t="s">
        <v>7</v>
      </c>
      <c r="B8" s="30">
        <v>3</v>
      </c>
      <c r="C8" s="19" t="s">
        <v>22</v>
      </c>
      <c r="D8" s="19" t="s">
        <v>20</v>
      </c>
      <c r="E8" s="19" t="s">
        <v>8</v>
      </c>
      <c r="F8" s="20">
        <v>28886</v>
      </c>
      <c r="G8" s="21">
        <v>3.2118055555555559E-2</v>
      </c>
      <c r="H8" s="10">
        <v>43464</v>
      </c>
      <c r="I8" s="22">
        <f>INT((H8-F8)/365.25)</f>
        <v>39</v>
      </c>
      <c r="J8" s="28">
        <v>1</v>
      </c>
      <c r="K8" s="17" t="s">
        <v>18</v>
      </c>
      <c r="L8" s="17" t="s">
        <v>12</v>
      </c>
      <c r="M8" s="18" t="str">
        <f>CONCATENATE(K8," ",L8)</f>
        <v>Скрипачева Марина</v>
      </c>
      <c r="N8" s="26"/>
      <c r="O8" s="26"/>
    </row>
    <row r="9" spans="1:15" ht="15" customHeight="1">
      <c r="A9" s="1" t="s">
        <v>7</v>
      </c>
      <c r="B9" s="29">
        <v>2</v>
      </c>
      <c r="C9" s="2" t="s">
        <v>13</v>
      </c>
      <c r="D9" s="2" t="s">
        <v>20</v>
      </c>
      <c r="E9" s="2" t="s">
        <v>8</v>
      </c>
      <c r="F9" s="3">
        <v>22723</v>
      </c>
      <c r="G9" s="7">
        <v>3.2581018518518516E-2</v>
      </c>
      <c r="H9" s="10">
        <v>43464</v>
      </c>
      <c r="I9" s="4">
        <f>INT((H9-F9)/365.25)</f>
        <v>56</v>
      </c>
      <c r="J9" s="24">
        <v>2</v>
      </c>
      <c r="K9" s="16" t="s">
        <v>19</v>
      </c>
      <c r="L9" s="16" t="s">
        <v>17</v>
      </c>
      <c r="M9" s="5" t="str">
        <f>CONCATENATE(K9," ",L9)</f>
        <v>Гостенко Татьяна</v>
      </c>
      <c r="N9" s="26"/>
      <c r="O9" s="26"/>
    </row>
    <row r="10" spans="1:15" ht="15" customHeight="1">
      <c r="A10" s="1" t="s">
        <v>7</v>
      </c>
      <c r="B10" s="12">
        <v>1</v>
      </c>
      <c r="C10" s="2" t="s">
        <v>25</v>
      </c>
      <c r="D10" s="2"/>
      <c r="E10" s="2" t="s">
        <v>8</v>
      </c>
      <c r="F10" s="3">
        <v>24548</v>
      </c>
      <c r="G10" s="7">
        <v>3.8495370370370367E-2</v>
      </c>
      <c r="H10" s="10">
        <v>43464</v>
      </c>
      <c r="I10" s="4">
        <f>INT((H10-F10)/365.25)</f>
        <v>51</v>
      </c>
      <c r="J10" s="24">
        <v>3</v>
      </c>
      <c r="K10" s="16" t="s">
        <v>15</v>
      </c>
      <c r="L10" s="16" t="s">
        <v>16</v>
      </c>
      <c r="M10" s="5" t="str">
        <f>CONCATENATE(K10," ",L10)</f>
        <v>Литвинова Кристина</v>
      </c>
      <c r="N10" s="26"/>
      <c r="O10" s="26"/>
    </row>
    <row r="13" spans="1:15" ht="15" customHeight="1">
      <c r="G13" s="27"/>
    </row>
    <row r="14" spans="1:15" ht="15" customHeight="1">
      <c r="G14" s="27"/>
    </row>
    <row r="15" spans="1:15" ht="15" customHeight="1">
      <c r="G15" s="27"/>
    </row>
  </sheetData>
  <autoFilter ref="A7:M10">
    <sortState ref="A8:M10">
      <sortCondition ref="J7:J10"/>
    </sortState>
  </autoFilter>
  <sortState ref="A8:Q39">
    <sortCondition ref="G8"/>
  </sortState>
  <mergeCells count="1">
    <mergeCell ref="A1:J1"/>
  </mergeCells>
  <pageMargins left="0.41" right="7.0000000000000007E-2" top="0.12" bottom="7158278.8200000003" header="0.06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Рознин Сергей Васильевич</dc:creator>
  <cp:lastModifiedBy>serg</cp:lastModifiedBy>
  <cp:lastPrinted>2018-05-19T14:16:38Z</cp:lastPrinted>
  <dcterms:created xsi:type="dcterms:W3CDTF">2017-05-19T03:09:43Z</dcterms:created>
  <dcterms:modified xsi:type="dcterms:W3CDTF">2018-12-30T17:12:35Z</dcterms:modified>
</cp:coreProperties>
</file>