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'Лист1'!$A$1:$H$31</definedName>
    <definedName name="_xlnm.Print_Area" localSheetId="1">'Лист2'!$A$1:$H$13</definedName>
    <definedName name="_xlnm.Print_Area" localSheetId="2">'Лист3'!$A$1:$H$15</definedName>
    <definedName name="_xlnm.Print_Area" localSheetId="3">'Лист4'!$A$1:$H$11</definedName>
  </definedNames>
  <calcPr fullCalcOnLoad="1"/>
</workbook>
</file>

<file path=xl/sharedStrings.xml><?xml version="1.0" encoding="utf-8"?>
<sst xmlns="http://schemas.openxmlformats.org/spreadsheetml/2006/main" count="178" uniqueCount="98">
  <si>
    <t xml:space="preserve">ПРОТОКОЛ </t>
  </si>
  <si>
    <t>№</t>
  </si>
  <si>
    <t>ФИО</t>
  </si>
  <si>
    <t>номер</t>
  </si>
  <si>
    <t>возраст</t>
  </si>
  <si>
    <t xml:space="preserve">время финиша </t>
  </si>
  <si>
    <t>гандикап</t>
  </si>
  <si>
    <t>время с гандикапом</t>
  </si>
  <si>
    <t>Осн</t>
  </si>
  <si>
    <t>-00:03:00</t>
  </si>
  <si>
    <t>-00:02:13</t>
  </si>
  <si>
    <t>-00:01:27</t>
  </si>
  <si>
    <t>-00:00:43</t>
  </si>
  <si>
    <t>клуб</t>
  </si>
  <si>
    <t>Звенигово</t>
  </si>
  <si>
    <t>+0:52</t>
  </si>
  <si>
    <t>+0:37</t>
  </si>
  <si>
    <t>+0:24</t>
  </si>
  <si>
    <t>+0:12</t>
  </si>
  <si>
    <t>Чебоксары</t>
  </si>
  <si>
    <t>Сотнур</t>
  </si>
  <si>
    <t>Волжск</t>
  </si>
  <si>
    <t>Зеленодольск</t>
  </si>
  <si>
    <t xml:space="preserve">мужчины л/а кросс 10,5 км 24.08.2019 Звенигово, РМЭ </t>
  </si>
  <si>
    <t xml:space="preserve">женщины л/а кросс 10,5 км 24.08.2019 Звенигово, РМЭ </t>
  </si>
  <si>
    <t xml:space="preserve">мужчины л/а кросс 3,5 км 24.08.2019  Звенигово, РМЭ </t>
  </si>
  <si>
    <t xml:space="preserve">женщины л/а кросс 3,5 км 24.08.2019  Звенигово, РМЭ </t>
  </si>
  <si>
    <t>Петров Василий</t>
  </si>
  <si>
    <t>cheb_run</t>
  </si>
  <si>
    <t>Айвика</t>
  </si>
  <si>
    <t>Антонова Алла</t>
  </si>
  <si>
    <t>Молодейкин Андрей</t>
  </si>
  <si>
    <t>Яковлев Степан</t>
  </si>
  <si>
    <t>Сапожников Владимир</t>
  </si>
  <si>
    <t>Элара</t>
  </si>
  <si>
    <t>Данилов Петр</t>
  </si>
  <si>
    <t>Васильев Александр</t>
  </si>
  <si>
    <t>Ивандаев Михаил</t>
  </si>
  <si>
    <t>Васильев Сергей</t>
  </si>
  <si>
    <t>Войков Вениамин</t>
  </si>
  <si>
    <t>Фролов Михаил</t>
  </si>
  <si>
    <t>Небогатиков Александр</t>
  </si>
  <si>
    <t>Йошкар-Ола</t>
  </si>
  <si>
    <t>Степанов Георгий</t>
  </si>
  <si>
    <t>Чегаев Алексей</t>
  </si>
  <si>
    <t>Цветнов Валерий</t>
  </si>
  <si>
    <t>Русинов Артем</t>
  </si>
  <si>
    <t>Сбербанк</t>
  </si>
  <si>
    <t>Хасаньянов Максим</t>
  </si>
  <si>
    <t>Ядров Леонид</t>
  </si>
  <si>
    <t>Ядров Артем</t>
  </si>
  <si>
    <t>Краснова Тамара</t>
  </si>
  <si>
    <t>Семенова Нина</t>
  </si>
  <si>
    <t>Галимьянова Алсу</t>
  </si>
  <si>
    <t>Виктория</t>
  </si>
  <si>
    <t>Федоров Дмитрий</t>
  </si>
  <si>
    <t>Кудрявцева Аня</t>
  </si>
  <si>
    <t xml:space="preserve">Томбачева София </t>
  </si>
  <si>
    <t>Томбачев Алексей</t>
  </si>
  <si>
    <t>Мартьянов Вячеслав</t>
  </si>
  <si>
    <t>Смоленкова Полина</t>
  </si>
  <si>
    <t>Шестопалов Дмитрий</t>
  </si>
  <si>
    <t>Ярославль</t>
  </si>
  <si>
    <t>Самарин Алексей</t>
  </si>
  <si>
    <t>Зуев Вячеслав</t>
  </si>
  <si>
    <t>Медведево</t>
  </si>
  <si>
    <t>Войконов Валериан</t>
  </si>
  <si>
    <t>Миронова Анастасия</t>
  </si>
  <si>
    <t>Трифонов Сергей</t>
  </si>
  <si>
    <t>Алешин Дмитрий</t>
  </si>
  <si>
    <t>Федотов Станислав</t>
  </si>
  <si>
    <t>Красный Яр</t>
  </si>
  <si>
    <t>Григорьев Денис</t>
  </si>
  <si>
    <t xml:space="preserve">Касницкий Валерий </t>
  </si>
  <si>
    <t>Жеребцов Михаил</t>
  </si>
  <si>
    <t xml:space="preserve">Смоленкова Ольга </t>
  </si>
  <si>
    <t>Соминова Мария</t>
  </si>
  <si>
    <t>Петров Евгений</t>
  </si>
  <si>
    <t>Галимьянов Марат</t>
  </si>
  <si>
    <t>Галимьянова Евгения</t>
  </si>
  <si>
    <t xml:space="preserve">Замкова Вера </t>
  </si>
  <si>
    <t>Афанасьев Вячеслав</t>
  </si>
  <si>
    <t>Замков Александр</t>
  </si>
  <si>
    <t>Динамо</t>
  </si>
  <si>
    <t>Петрова Наталья</t>
  </si>
  <si>
    <t>Акрицкая Валентина</t>
  </si>
  <si>
    <t>Тихонов Артем</t>
  </si>
  <si>
    <t xml:space="preserve">Андреев Дмитрий </t>
  </si>
  <si>
    <t>ПГТУ</t>
  </si>
  <si>
    <t>Калинина Галина</t>
  </si>
  <si>
    <t>МарГУ</t>
  </si>
  <si>
    <t>Смещение</t>
  </si>
  <si>
    <t>Таблица гандикапа</t>
  </si>
  <si>
    <t>Номер финишера</t>
  </si>
  <si>
    <t>Время финишера</t>
  </si>
  <si>
    <t>-</t>
  </si>
  <si>
    <t>Время со смещением</t>
  </si>
  <si>
    <t>Доброжеланнов Павел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</si>
</sst>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[h]:mm:ss;@"/>
    <numFmt numFmtId="170" formatCode="[$-FC19]d\ mmmm\ yyyy\ &quot;г.&quot;"/>
    <numFmt numFmtId="171" formatCode="#,##0.00\ &quot;₽&quot;"/>
    <numFmt numFmtId="172" formatCode="h:mm:ss;@"/>
    <numFmt numFmtId="173" formatCode="_-[$€-2]\ * #,##0.00_-;\-[$€-2]\ * #,##0.00_-;_-[$€-2]\ * &quot;-&quot;??_-;_-@_-"/>
    <numFmt numFmtId="174" formatCode="_-* #,##0.000\ _₽_-;\-* #,##0.000\ _₽_-;_-* &quot;-&quot;??\ _₽_-;_-@_-"/>
    <numFmt numFmtId="175" formatCode="_-* #,##0.0\ _₽_-;\-* #,##0.0\ _₽_-;_-* &quot;-&quot;??\ _₽_-;_-@_-"/>
    <numFmt numFmtId="176" formatCode="_-* #,##0\ _₽_-;\-* #,##0\ _₽_-;_-* &quot;-&quot;??\ _₽_-;_-@_-"/>
    <numFmt numFmtId="177" formatCode="00"/>
    <numFmt numFmtId="178" formatCode="ss:h:mm"/>
    <numFmt numFmtId="179" formatCode="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top"/>
    </xf>
    <xf numFmtId="0" fontId="47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168" fontId="49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vertical="top" wrapText="1"/>
    </xf>
    <xf numFmtId="172" fontId="49" fillId="0" borderId="10" xfId="0" applyNumberFormat="1" applyFont="1" applyBorder="1" applyAlignment="1">
      <alignment horizontal="center"/>
    </xf>
    <xf numFmtId="172" fontId="49" fillId="0" borderId="0" xfId="0" applyNumberFormat="1" applyFont="1" applyBorder="1" applyAlignment="1">
      <alignment horizontal="center"/>
    </xf>
    <xf numFmtId="168" fontId="49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168" fontId="51" fillId="0" borderId="10" xfId="0" applyNumberFormat="1" applyFont="1" applyBorder="1" applyAlignment="1">
      <alignment horizontal="center" vertical="top" wrapText="1"/>
    </xf>
    <xf numFmtId="168" fontId="52" fillId="0" borderId="10" xfId="0" applyNumberFormat="1" applyFont="1" applyBorder="1" applyAlignment="1">
      <alignment horizontal="center" vertical="top" wrapText="1"/>
    </xf>
    <xf numFmtId="168" fontId="53" fillId="0" borderId="10" xfId="0" applyNumberFormat="1" applyFont="1" applyBorder="1" applyAlignment="1">
      <alignment horizontal="center" vertical="top" wrapText="1"/>
    </xf>
    <xf numFmtId="168" fontId="54" fillId="0" borderId="10" xfId="0" applyNumberFormat="1" applyFont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168" fontId="49" fillId="0" borderId="10" xfId="0" applyNumberFormat="1" applyFont="1" applyFill="1" applyBorder="1" applyAlignment="1">
      <alignment horizontal="center" vertical="top" wrapText="1"/>
    </xf>
    <xf numFmtId="172" fontId="4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1" fontId="0" fillId="0" borderId="0" xfId="0" applyNumberFormat="1" applyAlignment="1">
      <alignment/>
    </xf>
    <xf numFmtId="21" fontId="49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168" fontId="49" fillId="0" borderId="0" xfId="0" applyNumberFormat="1" applyFont="1" applyBorder="1" applyAlignment="1">
      <alignment horizontal="center"/>
    </xf>
    <xf numFmtId="168" fontId="51" fillId="0" borderId="0" xfId="0" applyNumberFormat="1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left"/>
    </xf>
    <xf numFmtId="168" fontId="49" fillId="0" borderId="13" xfId="0" applyNumberFormat="1" applyFont="1" applyBorder="1" applyAlignment="1">
      <alignment horizontal="center"/>
    </xf>
    <xf numFmtId="168" fontId="51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172" fontId="49" fillId="0" borderId="11" xfId="0" applyNumberFormat="1" applyFont="1" applyBorder="1" applyAlignment="1">
      <alignment horizontal="center"/>
    </xf>
    <xf numFmtId="21" fontId="49" fillId="0" borderId="0" xfId="0" applyNumberFormat="1" applyFont="1" applyBorder="1" applyAlignment="1">
      <alignment horizontal="center"/>
    </xf>
    <xf numFmtId="172" fontId="49" fillId="0" borderId="13" xfId="0" applyNumberFormat="1" applyFont="1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168" fontId="48" fillId="0" borderId="10" xfId="0" applyNumberFormat="1" applyFont="1" applyBorder="1" applyAlignment="1">
      <alignment horizontal="center"/>
    </xf>
    <xf numFmtId="168" fontId="36" fillId="0" borderId="10" xfId="0" applyNumberFormat="1" applyFont="1" applyBorder="1" applyAlignment="1">
      <alignment horizontal="center" vertical="top" wrapText="1"/>
    </xf>
    <xf numFmtId="21" fontId="0" fillId="0" borderId="0" xfId="0" applyNumberFormat="1" applyBorder="1" applyAlignment="1">
      <alignment vertical="top"/>
    </xf>
    <xf numFmtId="21" fontId="0" fillId="0" borderId="10" xfId="0" applyNumberFormat="1" applyBorder="1" applyAlignment="1">
      <alignment/>
    </xf>
    <xf numFmtId="172" fontId="51" fillId="0" borderId="10" xfId="0" applyNumberFormat="1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46" fillId="0" borderId="10" xfId="0" applyNumberFormat="1" applyFont="1" applyBorder="1" applyAlignment="1">
      <alignment horizontal="center"/>
    </xf>
    <xf numFmtId="0" fontId="55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172" fontId="55" fillId="0" borderId="10" xfId="0" applyNumberFormat="1" applyFont="1" applyBorder="1" applyAlignment="1">
      <alignment horizontal="center"/>
    </xf>
    <xf numFmtId="168" fontId="55" fillId="0" borderId="10" xfId="0" applyNumberFormat="1" applyFont="1" applyBorder="1" applyAlignment="1">
      <alignment horizontal="center" vertical="top" wrapText="1"/>
    </xf>
    <xf numFmtId="172" fontId="55" fillId="0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 wrapText="1"/>
    </xf>
    <xf numFmtId="168" fontId="51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0" fillId="0" borderId="12" xfId="0" applyNumberFormat="1" applyFill="1" applyBorder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21" fontId="0" fillId="0" borderId="0" xfId="0" applyNumberFormat="1" applyBorder="1" applyAlignment="1">
      <alignment horizontal="center" vertical="center"/>
    </xf>
    <xf numFmtId="21" fontId="36" fillId="0" borderId="10" xfId="0" applyNumberFormat="1" applyFont="1" applyBorder="1" applyAlignment="1">
      <alignment/>
    </xf>
    <xf numFmtId="21" fontId="0" fillId="0" borderId="10" xfId="0" applyNumberForma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85" zoomScaleNormal="85" zoomScalePageLayoutView="0" workbookViewId="0" topLeftCell="A16">
      <selection activeCell="A1" sqref="A1:H31"/>
    </sheetView>
  </sheetViews>
  <sheetFormatPr defaultColWidth="9.140625" defaultRowHeight="15"/>
  <cols>
    <col min="1" max="1" width="5.8515625" style="0" customWidth="1"/>
    <col min="2" max="2" width="34.28125" style="0" customWidth="1"/>
    <col min="3" max="3" width="21.140625" style="0" customWidth="1"/>
    <col min="5" max="5" width="12.28125" style="0" customWidth="1"/>
    <col min="6" max="6" width="13.8515625" style="0" customWidth="1"/>
    <col min="7" max="7" width="13.7109375" style="0" customWidth="1"/>
    <col min="8" max="8" width="15.8515625" style="0" customWidth="1"/>
    <col min="9" max="9" width="15.57421875" style="0" customWidth="1"/>
    <col min="13" max="13" width="13.28125" style="0" bestFit="1" customWidth="1"/>
    <col min="14" max="14" width="14.28125" style="0" customWidth="1"/>
    <col min="15" max="15" width="14.140625" style="0" customWidth="1"/>
  </cols>
  <sheetData>
    <row r="1" spans="1:8" ht="18.75">
      <c r="A1" s="83" t="s">
        <v>0</v>
      </c>
      <c r="B1" s="83"/>
      <c r="C1" s="83"/>
      <c r="D1" s="83"/>
      <c r="E1" s="83"/>
      <c r="F1" s="83"/>
      <c r="G1" s="83"/>
      <c r="H1" s="62"/>
    </row>
    <row r="2" spans="1:8" ht="18.75">
      <c r="A2" s="84" t="s">
        <v>23</v>
      </c>
      <c r="B2" s="84"/>
      <c r="C2" s="84"/>
      <c r="D2" s="84"/>
      <c r="E2" s="84"/>
      <c r="F2" s="84"/>
      <c r="G2" s="84"/>
      <c r="H2" s="62"/>
    </row>
    <row r="3" spans="1:8" ht="18.75">
      <c r="A3" s="1"/>
      <c r="B3" s="1"/>
      <c r="C3" s="1"/>
      <c r="D3" s="1"/>
      <c r="E3" s="1"/>
      <c r="F3" s="1"/>
      <c r="G3" s="1"/>
      <c r="H3" s="62"/>
    </row>
    <row r="4" spans="1:15" ht="47.25" customHeight="1">
      <c r="A4" s="3" t="s">
        <v>1</v>
      </c>
      <c r="B4" s="3" t="s">
        <v>2</v>
      </c>
      <c r="C4" s="3" t="s">
        <v>13</v>
      </c>
      <c r="D4" s="3" t="s">
        <v>3</v>
      </c>
      <c r="E4" s="3" t="s">
        <v>4</v>
      </c>
      <c r="F4" s="3" t="s">
        <v>5</v>
      </c>
      <c r="G4" s="14" t="s">
        <v>6</v>
      </c>
      <c r="H4" s="3" t="s">
        <v>7</v>
      </c>
      <c r="I4" s="79" t="s">
        <v>96</v>
      </c>
      <c r="J4" s="6"/>
      <c r="K4" s="85" t="s">
        <v>92</v>
      </c>
      <c r="L4" s="85"/>
      <c r="M4" s="71" t="s">
        <v>91</v>
      </c>
      <c r="N4" s="72" t="s">
        <v>93</v>
      </c>
      <c r="O4" s="72" t="s">
        <v>94</v>
      </c>
    </row>
    <row r="5" spans="1:15" ht="18.75">
      <c r="A5" s="63">
        <v>1</v>
      </c>
      <c r="B5" s="70" t="s">
        <v>36</v>
      </c>
      <c r="C5" s="66" t="s">
        <v>34</v>
      </c>
      <c r="D5" s="66">
        <v>39</v>
      </c>
      <c r="E5" s="66">
        <v>48</v>
      </c>
      <c r="F5" s="67">
        <f aca="true" t="shared" si="0" ref="F5:F31">I5-$M$5</f>
        <v>0.028460648148148145</v>
      </c>
      <c r="G5" s="68">
        <f aca="true" t="shared" si="1" ref="G5:G31">VLOOKUP(E5,$K$5:$L$75,2,0)</f>
        <v>0.008043981481481482</v>
      </c>
      <c r="H5" s="67">
        <f aca="true" t="shared" si="2" ref="H5:H31">F5+G5</f>
        <v>0.03650462962962962</v>
      </c>
      <c r="I5" s="59">
        <f>VLOOKUP(D5,$N$5:$O$40,2,0)</f>
        <v>0.03193287037037037</v>
      </c>
      <c r="J5" s="7"/>
      <c r="K5" s="12">
        <v>77</v>
      </c>
      <c r="L5" s="19">
        <v>0</v>
      </c>
      <c r="M5" s="80">
        <v>0.003472222222222222</v>
      </c>
      <c r="N5" s="4">
        <v>26</v>
      </c>
      <c r="O5" s="60">
        <v>0.03119212962962963</v>
      </c>
    </row>
    <row r="6" spans="1:15" ht="18.75">
      <c r="A6" s="66">
        <f aca="true" t="shared" si="3" ref="A6:A31">A5+1</f>
        <v>2</v>
      </c>
      <c r="B6" s="70" t="s">
        <v>70</v>
      </c>
      <c r="C6" s="66" t="s">
        <v>71</v>
      </c>
      <c r="D6" s="66">
        <v>26</v>
      </c>
      <c r="E6" s="66">
        <v>20</v>
      </c>
      <c r="F6" s="67">
        <f t="shared" si="0"/>
        <v>0.02771990740740741</v>
      </c>
      <c r="G6" s="68">
        <f t="shared" si="1"/>
        <v>0.010034722222222221</v>
      </c>
      <c r="H6" s="67">
        <f t="shared" si="2"/>
        <v>0.03775462962962963</v>
      </c>
      <c r="I6" s="59">
        <f aca="true" t="shared" si="4" ref="I6:I31">VLOOKUP(D6,$N$5:$O$40,2,0)</f>
        <v>0.03119212962962963</v>
      </c>
      <c r="J6" s="7"/>
      <c r="K6" s="12">
        <v>76</v>
      </c>
      <c r="L6" s="19">
        <v>0.00047453703703703704</v>
      </c>
      <c r="M6" s="6"/>
      <c r="N6" s="4">
        <v>39</v>
      </c>
      <c r="O6" s="60">
        <v>0.03193287037037037</v>
      </c>
    </row>
    <row r="7" spans="1:15" ht="18.75">
      <c r="A7" s="66">
        <f t="shared" si="3"/>
        <v>3</v>
      </c>
      <c r="B7" s="64" t="s">
        <v>77</v>
      </c>
      <c r="C7" s="65" t="s">
        <v>14</v>
      </c>
      <c r="D7" s="65">
        <v>757</v>
      </c>
      <c r="E7" s="65">
        <v>55</v>
      </c>
      <c r="F7" s="67">
        <f t="shared" si="0"/>
        <v>0.03144675925925926</v>
      </c>
      <c r="G7" s="68">
        <f t="shared" si="1"/>
        <v>0.006724537037037037</v>
      </c>
      <c r="H7" s="69">
        <f t="shared" si="2"/>
        <v>0.03817129629629629</v>
      </c>
      <c r="I7" s="59">
        <f t="shared" si="4"/>
        <v>0.03491898148148148</v>
      </c>
      <c r="J7" s="7"/>
      <c r="K7" s="12">
        <v>75</v>
      </c>
      <c r="L7" s="19">
        <v>0.0009259259259259259</v>
      </c>
      <c r="M7" s="6"/>
      <c r="N7" s="77">
        <v>25</v>
      </c>
      <c r="O7" s="60">
        <v>0.033935185185185186</v>
      </c>
    </row>
    <row r="8" spans="1:15" ht="18.75">
      <c r="A8" s="66">
        <f t="shared" si="3"/>
        <v>4</v>
      </c>
      <c r="B8" s="70" t="s">
        <v>81</v>
      </c>
      <c r="C8" s="66" t="s">
        <v>42</v>
      </c>
      <c r="D8" s="66">
        <v>4975</v>
      </c>
      <c r="E8" s="66">
        <v>57</v>
      </c>
      <c r="F8" s="67">
        <f t="shared" si="0"/>
        <v>0.03210648148148148</v>
      </c>
      <c r="G8" s="68">
        <f t="shared" si="1"/>
        <v>0.006296296296296296</v>
      </c>
      <c r="H8" s="67">
        <f t="shared" si="2"/>
        <v>0.03840277777777777</v>
      </c>
      <c r="I8" s="59">
        <f t="shared" si="4"/>
        <v>0.0355787037037037</v>
      </c>
      <c r="J8" s="7"/>
      <c r="K8" s="12">
        <v>74</v>
      </c>
      <c r="L8" s="19">
        <v>0.0013194444444444443</v>
      </c>
      <c r="M8" s="6"/>
      <c r="N8" s="4">
        <v>37</v>
      </c>
      <c r="O8" s="60">
        <v>0.034618055555555555</v>
      </c>
    </row>
    <row r="9" spans="1:15" ht="18.75">
      <c r="A9" s="66">
        <f t="shared" si="3"/>
        <v>5</v>
      </c>
      <c r="B9" s="70" t="s">
        <v>38</v>
      </c>
      <c r="C9" s="66" t="s">
        <v>34</v>
      </c>
      <c r="D9" s="66">
        <v>41</v>
      </c>
      <c r="E9" s="66">
        <v>59</v>
      </c>
      <c r="F9" s="67">
        <f t="shared" si="0"/>
        <v>0.032581018518518516</v>
      </c>
      <c r="G9" s="68">
        <f t="shared" si="1"/>
        <v>0.005844907407407407</v>
      </c>
      <c r="H9" s="67">
        <f t="shared" si="2"/>
        <v>0.038425925925925926</v>
      </c>
      <c r="I9" s="59">
        <f t="shared" si="4"/>
        <v>0.03605324074074074</v>
      </c>
      <c r="J9" s="7"/>
      <c r="K9" s="12">
        <v>73</v>
      </c>
      <c r="L9" s="19">
        <v>0.0017013888888888892</v>
      </c>
      <c r="M9" s="6"/>
      <c r="N9" s="4">
        <v>757</v>
      </c>
      <c r="O9" s="60">
        <v>0.03491898148148148</v>
      </c>
    </row>
    <row r="10" spans="1:15" ht="18.75">
      <c r="A10" s="66">
        <f t="shared" si="3"/>
        <v>6</v>
      </c>
      <c r="B10" s="64" t="s">
        <v>45</v>
      </c>
      <c r="C10" s="65" t="s">
        <v>22</v>
      </c>
      <c r="D10" s="65">
        <v>196</v>
      </c>
      <c r="E10" s="65">
        <v>51</v>
      </c>
      <c r="F10" s="67">
        <f t="shared" si="0"/>
        <v>0.03260416666666666</v>
      </c>
      <c r="G10" s="68">
        <f t="shared" si="1"/>
        <v>0.007500000000000001</v>
      </c>
      <c r="H10" s="69">
        <f t="shared" si="2"/>
        <v>0.04010416666666666</v>
      </c>
      <c r="I10" s="59">
        <f t="shared" si="4"/>
        <v>0.03607638888888889</v>
      </c>
      <c r="J10" s="7"/>
      <c r="K10" s="12">
        <v>72</v>
      </c>
      <c r="L10" s="19">
        <v>0.0020833333333333333</v>
      </c>
      <c r="M10" s="6"/>
      <c r="N10" s="4">
        <v>4975</v>
      </c>
      <c r="O10" s="60">
        <v>0.0355787037037037</v>
      </c>
    </row>
    <row r="11" spans="1:15" ht="18.75">
      <c r="A11" s="66">
        <f t="shared" si="3"/>
        <v>7</v>
      </c>
      <c r="B11" s="70" t="s">
        <v>33</v>
      </c>
      <c r="C11" s="66" t="s">
        <v>34</v>
      </c>
      <c r="D11" s="66">
        <v>38</v>
      </c>
      <c r="E11" s="66">
        <v>52</v>
      </c>
      <c r="F11" s="67">
        <f t="shared" si="0"/>
        <v>0.032789351851851854</v>
      </c>
      <c r="G11" s="68">
        <f t="shared" si="1"/>
        <v>0.007314814814814815</v>
      </c>
      <c r="H11" s="67">
        <f t="shared" si="2"/>
        <v>0.04010416666666667</v>
      </c>
      <c r="I11" s="59">
        <f t="shared" si="4"/>
        <v>0.03626157407407408</v>
      </c>
      <c r="J11" s="7"/>
      <c r="K11" s="12">
        <v>71</v>
      </c>
      <c r="L11" s="19">
        <v>0.0024421296296296296</v>
      </c>
      <c r="M11" s="6"/>
      <c r="N11" s="4">
        <v>27</v>
      </c>
      <c r="O11" s="60">
        <v>0.03571759259259259</v>
      </c>
    </row>
    <row r="12" spans="1:15" ht="18.75">
      <c r="A12" s="66">
        <f t="shared" si="3"/>
        <v>8</v>
      </c>
      <c r="B12" s="70" t="s">
        <v>73</v>
      </c>
      <c r="C12" s="66" t="s">
        <v>14</v>
      </c>
      <c r="D12" s="66">
        <v>747</v>
      </c>
      <c r="E12" s="66">
        <v>51</v>
      </c>
      <c r="F12" s="67">
        <f t="shared" si="0"/>
        <v>0.03266203703703704</v>
      </c>
      <c r="G12" s="68">
        <f t="shared" si="1"/>
        <v>0.007500000000000001</v>
      </c>
      <c r="H12" s="69">
        <f t="shared" si="2"/>
        <v>0.04016203703703704</v>
      </c>
      <c r="I12" s="59">
        <f t="shared" si="4"/>
        <v>0.03613425925925926</v>
      </c>
      <c r="J12" s="7"/>
      <c r="K12" s="12">
        <v>70</v>
      </c>
      <c r="L12" s="19">
        <v>0.002800925925925926</v>
      </c>
      <c r="N12" s="77">
        <v>31</v>
      </c>
      <c r="O12" s="60">
        <v>0.03582175925925926</v>
      </c>
    </row>
    <row r="13" spans="1:15" ht="18.75">
      <c r="A13" s="66">
        <f t="shared" si="3"/>
        <v>9</v>
      </c>
      <c r="B13" s="70" t="s">
        <v>72</v>
      </c>
      <c r="C13" s="66" t="s">
        <v>14</v>
      </c>
      <c r="D13" s="66">
        <v>25</v>
      </c>
      <c r="E13" s="66">
        <v>34</v>
      </c>
      <c r="F13" s="67">
        <f t="shared" si="0"/>
        <v>0.030462962962962963</v>
      </c>
      <c r="G13" s="68">
        <f t="shared" si="1"/>
        <v>0.010034722222222221</v>
      </c>
      <c r="H13" s="67">
        <f t="shared" si="2"/>
        <v>0.040497685185185185</v>
      </c>
      <c r="I13" s="59">
        <f t="shared" si="4"/>
        <v>0.033935185185185186</v>
      </c>
      <c r="J13" s="7"/>
      <c r="K13" s="12">
        <v>69</v>
      </c>
      <c r="L13" s="19">
        <v>0.0031249999999999997</v>
      </c>
      <c r="N13" s="77">
        <v>35</v>
      </c>
      <c r="O13" s="60">
        <v>0.03594907407407407</v>
      </c>
    </row>
    <row r="14" spans="1:15" ht="18.75">
      <c r="A14" s="66">
        <f t="shared" si="3"/>
        <v>10</v>
      </c>
      <c r="B14" s="70" t="s">
        <v>35</v>
      </c>
      <c r="C14" s="66" t="s">
        <v>34</v>
      </c>
      <c r="D14" s="66">
        <v>52</v>
      </c>
      <c r="E14" s="66">
        <v>67</v>
      </c>
      <c r="F14" s="67">
        <f t="shared" si="0"/>
        <v>0.037106481481481476</v>
      </c>
      <c r="G14" s="68">
        <f t="shared" si="1"/>
        <v>0.0037384259259259263</v>
      </c>
      <c r="H14" s="67">
        <f t="shared" si="2"/>
        <v>0.0408449074074074</v>
      </c>
      <c r="I14" s="59">
        <f t="shared" si="4"/>
        <v>0.0405787037037037</v>
      </c>
      <c r="J14" s="7"/>
      <c r="K14" s="12">
        <v>68</v>
      </c>
      <c r="L14" s="19">
        <v>0.0034375</v>
      </c>
      <c r="N14" s="77">
        <v>41</v>
      </c>
      <c r="O14" s="60">
        <v>0.03605324074074074</v>
      </c>
    </row>
    <row r="15" spans="1:15" ht="18.75">
      <c r="A15" s="66">
        <f t="shared" si="3"/>
        <v>11</v>
      </c>
      <c r="B15" s="64" t="s">
        <v>32</v>
      </c>
      <c r="C15" s="66" t="s">
        <v>28</v>
      </c>
      <c r="D15" s="65">
        <v>37</v>
      </c>
      <c r="E15" s="65">
        <v>24</v>
      </c>
      <c r="F15" s="67">
        <f t="shared" si="0"/>
        <v>0.03114583333333333</v>
      </c>
      <c r="G15" s="68">
        <f t="shared" si="1"/>
        <v>0.010034722222222221</v>
      </c>
      <c r="H15" s="69">
        <f t="shared" si="2"/>
        <v>0.041180555555555554</v>
      </c>
      <c r="I15" s="59">
        <f t="shared" si="4"/>
        <v>0.034618055555555555</v>
      </c>
      <c r="J15" s="7"/>
      <c r="K15" s="12">
        <v>67</v>
      </c>
      <c r="L15" s="19">
        <v>0.0037384259259259263</v>
      </c>
      <c r="N15" s="77">
        <v>196</v>
      </c>
      <c r="O15" s="60">
        <v>0.03607638888888889</v>
      </c>
    </row>
    <row r="16" spans="1:15" ht="18.75">
      <c r="A16" s="66">
        <f t="shared" si="3"/>
        <v>12</v>
      </c>
      <c r="B16" s="70" t="s">
        <v>66</v>
      </c>
      <c r="C16" s="66" t="s">
        <v>20</v>
      </c>
      <c r="D16" s="66">
        <v>733</v>
      </c>
      <c r="E16" s="66">
        <v>65</v>
      </c>
      <c r="F16" s="67">
        <f t="shared" si="0"/>
        <v>0.03743055555555556</v>
      </c>
      <c r="G16" s="68">
        <f t="shared" si="1"/>
        <v>0.0043287037037037035</v>
      </c>
      <c r="H16" s="69">
        <f t="shared" si="2"/>
        <v>0.04175925925925926</v>
      </c>
      <c r="I16" s="59">
        <f t="shared" si="4"/>
        <v>0.04090277777777778</v>
      </c>
      <c r="J16" s="7"/>
      <c r="K16" s="12">
        <v>66</v>
      </c>
      <c r="L16" s="19">
        <v>0.004039351851851852</v>
      </c>
      <c r="N16" s="77">
        <v>747</v>
      </c>
      <c r="O16" s="60">
        <v>0.03613425925925926</v>
      </c>
    </row>
    <row r="17" spans="1:15" ht="18.75">
      <c r="A17" s="66">
        <f t="shared" si="3"/>
        <v>13</v>
      </c>
      <c r="B17" s="70" t="s">
        <v>31</v>
      </c>
      <c r="C17" s="66" t="s">
        <v>28</v>
      </c>
      <c r="D17" s="66">
        <v>35</v>
      </c>
      <c r="E17" s="66">
        <v>39</v>
      </c>
      <c r="F17" s="67">
        <f t="shared" si="0"/>
        <v>0.03247685185185185</v>
      </c>
      <c r="G17" s="68">
        <f t="shared" si="1"/>
        <v>0.00949074074074074</v>
      </c>
      <c r="H17" s="67">
        <f t="shared" si="2"/>
        <v>0.041967592592592584</v>
      </c>
      <c r="I17" s="59">
        <f t="shared" si="4"/>
        <v>0.03594907407407407</v>
      </c>
      <c r="J17" s="7"/>
      <c r="K17" s="12">
        <v>65</v>
      </c>
      <c r="L17" s="19">
        <v>0.0043287037037037035</v>
      </c>
      <c r="N17" s="77">
        <v>38</v>
      </c>
      <c r="O17" s="60">
        <v>0.03626157407407408</v>
      </c>
    </row>
    <row r="18" spans="1:15" ht="18.75">
      <c r="A18" s="66">
        <f t="shared" si="3"/>
        <v>14</v>
      </c>
      <c r="B18" s="64" t="s">
        <v>39</v>
      </c>
      <c r="C18" s="65" t="s">
        <v>42</v>
      </c>
      <c r="D18" s="65">
        <v>74</v>
      </c>
      <c r="E18" s="65">
        <v>52</v>
      </c>
      <c r="F18" s="67">
        <f t="shared" si="0"/>
        <v>0.034745370370370364</v>
      </c>
      <c r="G18" s="68">
        <f t="shared" si="1"/>
        <v>0.007314814814814815</v>
      </c>
      <c r="H18" s="69">
        <f t="shared" si="2"/>
        <v>0.04206018518518518</v>
      </c>
      <c r="I18" s="59">
        <f t="shared" si="4"/>
        <v>0.03821759259259259</v>
      </c>
      <c r="J18" s="7"/>
      <c r="K18" s="12">
        <v>64</v>
      </c>
      <c r="L18" s="19">
        <v>0.004594907407407408</v>
      </c>
      <c r="M18" s="10"/>
      <c r="N18" s="77">
        <v>74</v>
      </c>
      <c r="O18" s="60">
        <v>0.03821759259259259</v>
      </c>
    </row>
    <row r="19" spans="1:15" ht="18.75">
      <c r="A19" s="66">
        <f t="shared" si="3"/>
        <v>15</v>
      </c>
      <c r="B19" s="70" t="s">
        <v>46</v>
      </c>
      <c r="C19" s="66" t="s">
        <v>47</v>
      </c>
      <c r="D19" s="66">
        <v>27</v>
      </c>
      <c r="E19" s="66">
        <v>33</v>
      </c>
      <c r="F19" s="67">
        <f t="shared" si="0"/>
        <v>0.03224537037037037</v>
      </c>
      <c r="G19" s="68">
        <f t="shared" si="1"/>
        <v>0.010034722222222221</v>
      </c>
      <c r="H19" s="67">
        <f t="shared" si="2"/>
        <v>0.04228009259259259</v>
      </c>
      <c r="I19" s="59">
        <f t="shared" si="4"/>
        <v>0.03571759259259259</v>
      </c>
      <c r="J19" s="7"/>
      <c r="K19" s="12">
        <v>63</v>
      </c>
      <c r="L19" s="19">
        <v>0.004861111111111111</v>
      </c>
      <c r="M19" s="10"/>
      <c r="N19" s="77">
        <v>47</v>
      </c>
      <c r="O19" s="60">
        <v>0.038425925925925926</v>
      </c>
    </row>
    <row r="20" spans="1:15" ht="18.75">
      <c r="A20" s="66">
        <f t="shared" si="3"/>
        <v>16</v>
      </c>
      <c r="B20" s="70" t="s">
        <v>27</v>
      </c>
      <c r="C20" s="66" t="s">
        <v>28</v>
      </c>
      <c r="D20" s="66">
        <v>31</v>
      </c>
      <c r="E20" s="66">
        <v>33</v>
      </c>
      <c r="F20" s="67">
        <f t="shared" si="0"/>
        <v>0.03234953703703704</v>
      </c>
      <c r="G20" s="68">
        <f t="shared" si="1"/>
        <v>0.010034722222222221</v>
      </c>
      <c r="H20" s="67">
        <f t="shared" si="2"/>
        <v>0.04238425925925926</v>
      </c>
      <c r="I20" s="59">
        <f t="shared" si="4"/>
        <v>0.03582175925925926</v>
      </c>
      <c r="J20" s="7"/>
      <c r="K20" s="12">
        <v>62</v>
      </c>
      <c r="L20" s="19">
        <v>0.005115740740740741</v>
      </c>
      <c r="M20" s="10"/>
      <c r="N20" s="77">
        <v>28</v>
      </c>
      <c r="O20" s="60">
        <v>0.03850694444444445</v>
      </c>
    </row>
    <row r="21" spans="1:15" ht="18.75">
      <c r="A21" s="66">
        <f t="shared" si="3"/>
        <v>17</v>
      </c>
      <c r="B21" s="70" t="s">
        <v>68</v>
      </c>
      <c r="C21" s="66" t="s">
        <v>14</v>
      </c>
      <c r="D21" s="66">
        <v>28</v>
      </c>
      <c r="E21" s="66">
        <v>51</v>
      </c>
      <c r="F21" s="67">
        <f t="shared" si="0"/>
        <v>0.035034722222222224</v>
      </c>
      <c r="G21" s="68">
        <f t="shared" si="1"/>
        <v>0.007500000000000001</v>
      </c>
      <c r="H21" s="67">
        <f t="shared" si="2"/>
        <v>0.042534722222222224</v>
      </c>
      <c r="I21" s="59">
        <f t="shared" si="4"/>
        <v>0.03850694444444445</v>
      </c>
      <c r="J21" s="7"/>
      <c r="K21" s="12">
        <v>61</v>
      </c>
      <c r="L21" s="19">
        <v>0.00537037037037037</v>
      </c>
      <c r="M21" s="10"/>
      <c r="N21" s="77">
        <v>118</v>
      </c>
      <c r="O21" s="60">
        <v>0.040185185185185185</v>
      </c>
    </row>
    <row r="22" spans="1:15" ht="18.75">
      <c r="A22" s="66">
        <f t="shared" si="3"/>
        <v>18</v>
      </c>
      <c r="B22" s="64" t="s">
        <v>48</v>
      </c>
      <c r="C22" s="65" t="s">
        <v>14</v>
      </c>
      <c r="D22" s="65">
        <v>45</v>
      </c>
      <c r="E22" s="65">
        <v>57</v>
      </c>
      <c r="F22" s="67">
        <f t="shared" si="0"/>
        <v>0.036875</v>
      </c>
      <c r="G22" s="68">
        <f t="shared" si="1"/>
        <v>0.006296296296296296</v>
      </c>
      <c r="H22" s="69">
        <f t="shared" si="2"/>
        <v>0.04317129629629629</v>
      </c>
      <c r="I22" s="59">
        <f t="shared" si="4"/>
        <v>0.04034722222222222</v>
      </c>
      <c r="J22" s="7"/>
      <c r="K22" s="12">
        <v>60</v>
      </c>
      <c r="L22" s="19">
        <v>0.005613425925925927</v>
      </c>
      <c r="M22" s="10"/>
      <c r="N22" s="77">
        <v>44</v>
      </c>
      <c r="O22" s="60">
        <v>0.04025462962962963</v>
      </c>
    </row>
    <row r="23" spans="1:15" ht="18.75">
      <c r="A23" s="66">
        <f t="shared" si="3"/>
        <v>19</v>
      </c>
      <c r="B23" s="70" t="s">
        <v>41</v>
      </c>
      <c r="C23" s="66" t="s">
        <v>42</v>
      </c>
      <c r="D23" s="66">
        <v>42</v>
      </c>
      <c r="E23" s="66">
        <v>64</v>
      </c>
      <c r="F23" s="67">
        <f t="shared" si="0"/>
        <v>0.03920138888888889</v>
      </c>
      <c r="G23" s="68">
        <f t="shared" si="1"/>
        <v>0.004594907407407408</v>
      </c>
      <c r="H23" s="67">
        <f t="shared" si="2"/>
        <v>0.0437962962962963</v>
      </c>
      <c r="I23" s="59">
        <f t="shared" si="4"/>
        <v>0.042673611111111114</v>
      </c>
      <c r="J23" s="7"/>
      <c r="K23" s="12">
        <v>59</v>
      </c>
      <c r="L23" s="19">
        <v>0.005844907407407407</v>
      </c>
      <c r="M23" s="10"/>
      <c r="N23" s="77">
        <v>45</v>
      </c>
      <c r="O23" s="60">
        <v>0.04034722222222222</v>
      </c>
    </row>
    <row r="24" spans="1:15" ht="18.75">
      <c r="A24" s="66">
        <f t="shared" si="3"/>
        <v>20</v>
      </c>
      <c r="B24" s="70" t="s">
        <v>43</v>
      </c>
      <c r="C24" s="66" t="s">
        <v>42</v>
      </c>
      <c r="D24" s="66">
        <v>43</v>
      </c>
      <c r="E24" s="66">
        <v>63</v>
      </c>
      <c r="F24" s="67">
        <f t="shared" si="0"/>
        <v>0.041666666666666664</v>
      </c>
      <c r="G24" s="68">
        <f t="shared" si="1"/>
        <v>0.004861111111111111</v>
      </c>
      <c r="H24" s="67">
        <f t="shared" si="2"/>
        <v>0.04652777777777778</v>
      </c>
      <c r="I24" s="59">
        <f t="shared" si="4"/>
        <v>0.04513888888888889</v>
      </c>
      <c r="J24" s="7"/>
      <c r="K24" s="12">
        <v>58</v>
      </c>
      <c r="L24" s="19">
        <v>0.0060648148148148145</v>
      </c>
      <c r="M24" s="10"/>
      <c r="N24" s="77">
        <v>52</v>
      </c>
      <c r="O24" s="60">
        <v>0.0405787037037037</v>
      </c>
    </row>
    <row r="25" spans="1:15" ht="18.75">
      <c r="A25" s="66">
        <f t="shared" si="3"/>
        <v>21</v>
      </c>
      <c r="B25" s="70" t="s">
        <v>69</v>
      </c>
      <c r="C25" s="66" t="s">
        <v>14</v>
      </c>
      <c r="D25" s="66">
        <v>118</v>
      </c>
      <c r="E25" s="66">
        <v>32</v>
      </c>
      <c r="F25" s="67">
        <f t="shared" si="0"/>
        <v>0.03671296296296296</v>
      </c>
      <c r="G25" s="68">
        <f t="shared" si="1"/>
        <v>0.010034722222222221</v>
      </c>
      <c r="H25" s="67">
        <f t="shared" si="2"/>
        <v>0.046747685185185184</v>
      </c>
      <c r="I25" s="59">
        <f t="shared" si="4"/>
        <v>0.040185185185185185</v>
      </c>
      <c r="J25" s="7"/>
      <c r="K25" s="12">
        <v>57</v>
      </c>
      <c r="L25" s="19">
        <v>0.006296296296296296</v>
      </c>
      <c r="M25" s="10"/>
      <c r="N25" s="77">
        <v>727</v>
      </c>
      <c r="O25" s="60">
        <v>0.04061342592592593</v>
      </c>
    </row>
    <row r="26" spans="1:15" ht="18.75">
      <c r="A26" s="66">
        <f t="shared" si="3"/>
        <v>22</v>
      </c>
      <c r="B26" s="70" t="s">
        <v>44</v>
      </c>
      <c r="C26" s="66" t="s">
        <v>42</v>
      </c>
      <c r="D26" s="66">
        <v>44</v>
      </c>
      <c r="E26" s="66">
        <v>33</v>
      </c>
      <c r="F26" s="67">
        <f t="shared" si="0"/>
        <v>0.03678240740740741</v>
      </c>
      <c r="G26" s="68">
        <f t="shared" si="1"/>
        <v>0.010034722222222221</v>
      </c>
      <c r="H26" s="67">
        <f t="shared" si="2"/>
        <v>0.04681712962962963</v>
      </c>
      <c r="I26" s="59">
        <f t="shared" si="4"/>
        <v>0.04025462962962963</v>
      </c>
      <c r="J26" s="7"/>
      <c r="K26" s="12">
        <v>56</v>
      </c>
      <c r="L26" s="19">
        <v>0.00650462962962963</v>
      </c>
      <c r="M26" s="10"/>
      <c r="N26" s="77">
        <v>733</v>
      </c>
      <c r="O26" s="60">
        <v>0.04090277777777778</v>
      </c>
    </row>
    <row r="27" spans="1:15" ht="18.75">
      <c r="A27" s="66">
        <f t="shared" si="3"/>
        <v>23</v>
      </c>
      <c r="B27" s="64" t="s">
        <v>97</v>
      </c>
      <c r="C27" s="65" t="s">
        <v>29</v>
      </c>
      <c r="D27" s="65">
        <v>32</v>
      </c>
      <c r="E27" s="65">
        <v>39</v>
      </c>
      <c r="F27" s="67">
        <f t="shared" si="0"/>
        <v>0.03791666666666667</v>
      </c>
      <c r="G27" s="68">
        <f t="shared" si="1"/>
        <v>0.00949074074074074</v>
      </c>
      <c r="H27" s="69">
        <f t="shared" si="2"/>
        <v>0.04740740740740741</v>
      </c>
      <c r="I27" s="59">
        <f t="shared" si="4"/>
        <v>0.04138888888888889</v>
      </c>
      <c r="J27" s="11"/>
      <c r="K27" s="13">
        <v>10</v>
      </c>
      <c r="L27" s="19">
        <v>0.006643518518518518</v>
      </c>
      <c r="M27" s="10"/>
      <c r="N27" s="77">
        <v>32</v>
      </c>
      <c r="O27" s="60">
        <v>0.04138888888888889</v>
      </c>
    </row>
    <row r="28" spans="1:15" ht="18.75">
      <c r="A28" s="66">
        <f t="shared" si="3"/>
        <v>24</v>
      </c>
      <c r="B28" s="70" t="s">
        <v>58</v>
      </c>
      <c r="C28" s="66" t="s">
        <v>14</v>
      </c>
      <c r="D28" s="66">
        <v>49</v>
      </c>
      <c r="E28" s="66">
        <v>38</v>
      </c>
      <c r="F28" s="67">
        <f t="shared" si="0"/>
        <v>0.03804398148148148</v>
      </c>
      <c r="G28" s="68">
        <f t="shared" si="1"/>
        <v>0.009641203703703704</v>
      </c>
      <c r="H28" s="67">
        <f t="shared" si="2"/>
        <v>0.04768518518518518</v>
      </c>
      <c r="I28" s="59">
        <f t="shared" si="4"/>
        <v>0.0415162037037037</v>
      </c>
      <c r="J28" s="7"/>
      <c r="K28" s="12">
        <v>55</v>
      </c>
      <c r="L28" s="19">
        <v>0.006724537037037037</v>
      </c>
      <c r="M28" s="10"/>
      <c r="N28" s="77">
        <v>49</v>
      </c>
      <c r="O28" s="60">
        <v>0.0415162037037037</v>
      </c>
    </row>
    <row r="29" spans="1:15" ht="18.75">
      <c r="A29" s="66">
        <f t="shared" si="3"/>
        <v>25</v>
      </c>
      <c r="B29" s="70" t="s">
        <v>61</v>
      </c>
      <c r="C29" s="66" t="s">
        <v>62</v>
      </c>
      <c r="D29" s="66">
        <v>30</v>
      </c>
      <c r="E29" s="66">
        <v>18</v>
      </c>
      <c r="F29" s="67">
        <f t="shared" si="0"/>
        <v>0.03822916666666666</v>
      </c>
      <c r="G29" s="68">
        <f t="shared" si="1"/>
        <v>0.009733796296296298</v>
      </c>
      <c r="H29" s="67">
        <f t="shared" si="2"/>
        <v>0.04796296296296296</v>
      </c>
      <c r="I29" s="59">
        <f t="shared" si="4"/>
        <v>0.041701388888888885</v>
      </c>
      <c r="J29" s="7"/>
      <c r="K29" s="12">
        <v>54</v>
      </c>
      <c r="L29" s="19">
        <v>0.006921296296296297</v>
      </c>
      <c r="M29" s="9"/>
      <c r="N29" s="77">
        <v>97</v>
      </c>
      <c r="O29" s="60">
        <v>0.041539351851851855</v>
      </c>
    </row>
    <row r="30" spans="1:15" ht="18.75">
      <c r="A30" s="66">
        <f t="shared" si="3"/>
        <v>26</v>
      </c>
      <c r="B30" s="64" t="s">
        <v>86</v>
      </c>
      <c r="C30" s="65" t="s">
        <v>14</v>
      </c>
      <c r="D30" s="66">
        <v>19</v>
      </c>
      <c r="E30" s="65">
        <v>26</v>
      </c>
      <c r="F30" s="67">
        <f t="shared" si="0"/>
        <v>0.0387037037037037</v>
      </c>
      <c r="G30" s="68">
        <f t="shared" si="1"/>
        <v>0.010034722222222221</v>
      </c>
      <c r="H30" s="69">
        <f t="shared" si="2"/>
        <v>0.04873842592592592</v>
      </c>
      <c r="I30" s="59">
        <f t="shared" si="4"/>
        <v>0.04217592592592592</v>
      </c>
      <c r="J30" s="7"/>
      <c r="K30" s="12">
        <v>53</v>
      </c>
      <c r="L30" s="19">
        <v>0.007118055555555555</v>
      </c>
      <c r="M30" s="5"/>
      <c r="N30" s="77">
        <v>30</v>
      </c>
      <c r="O30" s="60">
        <v>0.041701388888888885</v>
      </c>
    </row>
    <row r="31" spans="1:15" ht="18.75">
      <c r="A31" s="66">
        <f t="shared" si="3"/>
        <v>27</v>
      </c>
      <c r="B31" s="70" t="s">
        <v>37</v>
      </c>
      <c r="C31" s="66" t="s">
        <v>28</v>
      </c>
      <c r="D31" s="66">
        <v>40</v>
      </c>
      <c r="E31" s="66">
        <v>38</v>
      </c>
      <c r="F31" s="67">
        <f t="shared" si="0"/>
        <v>0.041666666666666664</v>
      </c>
      <c r="G31" s="68">
        <f t="shared" si="1"/>
        <v>0.009641203703703704</v>
      </c>
      <c r="H31" s="67">
        <f t="shared" si="2"/>
        <v>0.051307870370370365</v>
      </c>
      <c r="I31" s="59">
        <f t="shared" si="4"/>
        <v>0.04513888888888889</v>
      </c>
      <c r="J31" s="7"/>
      <c r="K31" s="12">
        <v>52</v>
      </c>
      <c r="L31" s="19">
        <v>0.007314814814814815</v>
      </c>
      <c r="M31" s="5"/>
      <c r="N31" s="77">
        <v>46</v>
      </c>
      <c r="O31" s="60">
        <v>0.04200231481481481</v>
      </c>
    </row>
    <row r="32" spans="1:15" ht="15.75">
      <c r="A32" s="16"/>
      <c r="B32" s="17"/>
      <c r="C32" s="16"/>
      <c r="D32" s="16"/>
      <c r="E32" s="16"/>
      <c r="F32" s="20"/>
      <c r="G32" s="19"/>
      <c r="H32" s="20"/>
      <c r="J32" s="11"/>
      <c r="K32" s="13">
        <v>11</v>
      </c>
      <c r="L32" s="19">
        <v>0.007361111111111111</v>
      </c>
      <c r="M32" s="5"/>
      <c r="N32" s="77">
        <v>19</v>
      </c>
      <c r="O32" s="60">
        <v>0.04217592592592592</v>
      </c>
    </row>
    <row r="33" spans="1:15" ht="15.75">
      <c r="A33" s="16"/>
      <c r="B33" s="17"/>
      <c r="C33" s="16"/>
      <c r="D33" s="16"/>
      <c r="E33" s="16"/>
      <c r="F33" s="20"/>
      <c r="G33" s="19"/>
      <c r="H33" s="20"/>
      <c r="J33" s="7"/>
      <c r="K33" s="12">
        <v>51</v>
      </c>
      <c r="L33" s="19">
        <v>0.007500000000000001</v>
      </c>
      <c r="M33" s="5"/>
      <c r="N33" s="77">
        <v>42</v>
      </c>
      <c r="O33" s="60">
        <v>0.042673611111111114</v>
      </c>
    </row>
    <row r="34" spans="1:15" ht="15.75">
      <c r="A34" s="16"/>
      <c r="B34" s="17"/>
      <c r="C34" s="16"/>
      <c r="D34" s="16"/>
      <c r="E34" s="16"/>
      <c r="F34" s="37"/>
      <c r="G34" s="22"/>
      <c r="H34" s="20"/>
      <c r="J34" s="7"/>
      <c r="K34" s="12">
        <v>50</v>
      </c>
      <c r="L34" s="19">
        <v>0.007685185185185185</v>
      </c>
      <c r="M34" s="5"/>
      <c r="N34" s="77">
        <v>23</v>
      </c>
      <c r="O34" s="60">
        <v>0.043541666666666666</v>
      </c>
    </row>
    <row r="35" spans="1:15" ht="15.75">
      <c r="A35" s="16"/>
      <c r="B35" s="54"/>
      <c r="C35" s="31"/>
      <c r="D35" s="31"/>
      <c r="E35" s="31"/>
      <c r="F35" s="37"/>
      <c r="G35" s="33"/>
      <c r="H35" s="34"/>
      <c r="J35" s="7"/>
      <c r="K35" s="12">
        <v>49</v>
      </c>
      <c r="L35" s="19">
        <v>0.007870370370370371</v>
      </c>
      <c r="M35" s="8"/>
      <c r="N35" s="77">
        <v>22</v>
      </c>
      <c r="O35" s="60">
        <v>0.0437962962962963</v>
      </c>
    </row>
    <row r="36" spans="1:15" ht="15.75">
      <c r="A36" s="16"/>
      <c r="B36" s="54"/>
      <c r="C36" s="31"/>
      <c r="D36" s="31"/>
      <c r="E36" s="31"/>
      <c r="F36" s="20"/>
      <c r="G36" s="33"/>
      <c r="H36" s="34"/>
      <c r="J36" s="11"/>
      <c r="K36" s="13">
        <v>12</v>
      </c>
      <c r="L36" s="19">
        <v>0.007939814814814814</v>
      </c>
      <c r="M36" s="5"/>
      <c r="N36" s="77">
        <v>319</v>
      </c>
      <c r="O36" s="60">
        <v>0.044189814814814814</v>
      </c>
    </row>
    <row r="37" spans="1:15" ht="15.75">
      <c r="A37" s="16"/>
      <c r="B37" s="17"/>
      <c r="C37" s="16"/>
      <c r="D37" s="16"/>
      <c r="E37" s="16"/>
      <c r="F37" s="20"/>
      <c r="G37" s="19"/>
      <c r="H37" s="20"/>
      <c r="J37" s="7"/>
      <c r="K37" s="12">
        <v>48</v>
      </c>
      <c r="L37" s="19">
        <v>0.008043981481481482</v>
      </c>
      <c r="M37" s="8"/>
      <c r="N37" s="77">
        <v>34</v>
      </c>
      <c r="O37" s="60">
        <v>0.04513888888888889</v>
      </c>
    </row>
    <row r="38" spans="1:15" ht="15.75">
      <c r="A38" s="16"/>
      <c r="B38" s="17"/>
      <c r="C38" s="16"/>
      <c r="D38" s="16"/>
      <c r="E38" s="16"/>
      <c r="F38" s="19"/>
      <c r="G38" s="19"/>
      <c r="H38" s="20"/>
      <c r="J38" s="7"/>
      <c r="K38" s="12">
        <v>47</v>
      </c>
      <c r="L38" s="19">
        <v>0.008217592592592594</v>
      </c>
      <c r="M38" s="5"/>
      <c r="N38" s="77">
        <v>43</v>
      </c>
      <c r="O38" s="60">
        <v>0.04513888888888889</v>
      </c>
    </row>
    <row r="39" spans="1:15" ht="15.75">
      <c r="A39" s="16"/>
      <c r="B39" s="17"/>
      <c r="C39" s="16"/>
      <c r="D39" s="16"/>
      <c r="E39" s="16"/>
      <c r="F39" s="20"/>
      <c r="G39" s="19"/>
      <c r="H39" s="20"/>
      <c r="J39" s="7"/>
      <c r="K39" s="12">
        <v>46</v>
      </c>
      <c r="L39" s="19">
        <v>0.008391203703703705</v>
      </c>
      <c r="M39" s="5"/>
      <c r="N39" s="77">
        <v>31</v>
      </c>
      <c r="O39" s="60">
        <v>0.04513888888888889</v>
      </c>
    </row>
    <row r="40" spans="1:15" ht="15.75">
      <c r="A40" s="16"/>
      <c r="B40" s="54"/>
      <c r="C40" s="31"/>
      <c r="D40" s="31"/>
      <c r="E40" s="31"/>
      <c r="F40" s="20"/>
      <c r="G40" s="33"/>
      <c r="H40" s="34"/>
      <c r="J40" s="11"/>
      <c r="K40" s="13">
        <v>13</v>
      </c>
      <c r="L40" s="19">
        <v>0.008414351851851852</v>
      </c>
      <c r="M40" s="5"/>
      <c r="N40" s="77">
        <v>40</v>
      </c>
      <c r="O40" s="60">
        <v>0.04513888888888889</v>
      </c>
    </row>
    <row r="41" spans="1:14" ht="15.75">
      <c r="A41" s="16"/>
      <c r="B41" s="53"/>
      <c r="C41" s="32"/>
      <c r="D41" s="32"/>
      <c r="E41" s="32"/>
      <c r="F41" s="37"/>
      <c r="G41" s="33"/>
      <c r="H41" s="34"/>
      <c r="J41" s="7"/>
      <c r="K41" s="12">
        <v>45</v>
      </c>
      <c r="L41" s="19">
        <v>0.008553240740740741</v>
      </c>
      <c r="M41" s="5"/>
      <c r="N41" s="77"/>
    </row>
    <row r="42" spans="1:14" ht="15.75">
      <c r="A42" s="16"/>
      <c r="B42" s="52"/>
      <c r="C42" s="31"/>
      <c r="D42" s="35"/>
      <c r="E42" s="35"/>
      <c r="F42" s="20"/>
      <c r="G42" s="33"/>
      <c r="H42" s="34"/>
      <c r="J42" s="11"/>
      <c r="K42" s="13">
        <v>14</v>
      </c>
      <c r="L42" s="19">
        <v>0.008680555555555556</v>
      </c>
      <c r="M42" s="5"/>
      <c r="N42" s="77"/>
    </row>
    <row r="43" spans="1:14" ht="15.75">
      <c r="A43" s="16"/>
      <c r="B43" s="17"/>
      <c r="C43" s="16"/>
      <c r="D43" s="16"/>
      <c r="E43" s="16"/>
      <c r="F43" s="20"/>
      <c r="G43" s="19"/>
      <c r="H43" s="34"/>
      <c r="I43" s="6"/>
      <c r="J43" s="7"/>
      <c r="K43" s="12">
        <v>44</v>
      </c>
      <c r="L43" s="19">
        <v>0.008715277777777778</v>
      </c>
      <c r="M43" s="5"/>
      <c r="N43" s="77"/>
    </row>
    <row r="44" spans="10:14" ht="15">
      <c r="J44" s="7"/>
      <c r="K44" s="12">
        <v>43</v>
      </c>
      <c r="L44" s="19">
        <v>0.008877314814814815</v>
      </c>
      <c r="M44" s="5"/>
      <c r="N44" s="77"/>
    </row>
    <row r="45" spans="10:14" ht="15">
      <c r="J45" s="7"/>
      <c r="K45" s="12">
        <v>42</v>
      </c>
      <c r="L45" s="19">
        <v>0.009039351851851852</v>
      </c>
      <c r="M45" s="5"/>
      <c r="N45" s="77"/>
    </row>
    <row r="46" spans="10:14" ht="15">
      <c r="J46" s="11"/>
      <c r="K46" s="13">
        <v>15</v>
      </c>
      <c r="L46" s="19">
        <v>0.009108796296296297</v>
      </c>
      <c r="M46" s="5"/>
      <c r="N46" s="77"/>
    </row>
    <row r="47" spans="10:14" ht="15">
      <c r="J47" s="7"/>
      <c r="K47" s="12">
        <v>41</v>
      </c>
      <c r="L47" s="19">
        <v>0.009189814814814814</v>
      </c>
      <c r="M47" s="5"/>
      <c r="N47" s="77"/>
    </row>
    <row r="48" spans="10:14" ht="15">
      <c r="J48" s="7"/>
      <c r="K48" s="12">
        <v>40</v>
      </c>
      <c r="L48" s="19">
        <v>0.009340277777777777</v>
      </c>
      <c r="M48" s="5"/>
      <c r="N48" s="77"/>
    </row>
    <row r="49" spans="10:14" ht="15">
      <c r="J49" s="11"/>
      <c r="K49" s="13">
        <v>16</v>
      </c>
      <c r="L49" s="19">
        <v>0.009363425925925926</v>
      </c>
      <c r="M49" s="5"/>
      <c r="N49" s="77"/>
    </row>
    <row r="50" spans="10:14" ht="15">
      <c r="J50" s="7"/>
      <c r="K50" s="12">
        <v>39</v>
      </c>
      <c r="L50" s="19">
        <v>0.00949074074074074</v>
      </c>
      <c r="M50" s="5"/>
      <c r="N50" s="77"/>
    </row>
    <row r="51" spans="10:13" ht="15">
      <c r="J51" s="11"/>
      <c r="K51" s="13">
        <v>17</v>
      </c>
      <c r="L51" s="19">
        <v>0.009571759259259259</v>
      </c>
      <c r="M51" s="5"/>
    </row>
    <row r="52" spans="10:13" ht="15">
      <c r="J52" s="7"/>
      <c r="K52" s="12">
        <v>38</v>
      </c>
      <c r="L52" s="19">
        <v>0.009641203703703704</v>
      </c>
      <c r="M52" s="5"/>
    </row>
    <row r="53" spans="10:13" ht="15">
      <c r="J53" s="11"/>
      <c r="K53" s="13">
        <v>18</v>
      </c>
      <c r="L53" s="19">
        <v>0.009733796296296298</v>
      </c>
      <c r="M53" s="5"/>
    </row>
    <row r="54" spans="9:13" ht="15">
      <c r="I54" s="6"/>
      <c r="J54" s="7"/>
      <c r="K54" s="12">
        <v>37</v>
      </c>
      <c r="L54" s="19">
        <v>0.009791666666666666</v>
      </c>
      <c r="M54" s="5"/>
    </row>
    <row r="55" spans="9:13" ht="15">
      <c r="I55" s="6"/>
      <c r="J55" s="11"/>
      <c r="K55" s="13">
        <v>19</v>
      </c>
      <c r="L55" s="19">
        <v>0.009895833333333333</v>
      </c>
      <c r="M55" s="5"/>
    </row>
    <row r="56" spans="9:13" ht="15">
      <c r="I56" s="6"/>
      <c r="J56" s="7"/>
      <c r="K56" s="12">
        <v>36</v>
      </c>
      <c r="L56" s="19">
        <v>0.009930555555555555</v>
      </c>
      <c r="M56" s="5"/>
    </row>
    <row r="57" spans="9:13" ht="15">
      <c r="I57" s="6"/>
      <c r="J57" s="7"/>
      <c r="K57" s="12">
        <v>35</v>
      </c>
      <c r="L57" s="19">
        <v>0.010034722222222221</v>
      </c>
      <c r="M57" s="5"/>
    </row>
    <row r="58" spans="9:13" ht="15">
      <c r="I58" s="6"/>
      <c r="J58" s="7"/>
      <c r="K58" s="12" t="s">
        <v>8</v>
      </c>
      <c r="L58" s="19">
        <v>0.010034722222222221</v>
      </c>
      <c r="M58" s="5"/>
    </row>
    <row r="59" spans="9:13" ht="15">
      <c r="I59" s="6"/>
      <c r="J59" s="11"/>
      <c r="K59" s="13">
        <v>9</v>
      </c>
      <c r="L59" s="19">
        <v>0.005624999999999999</v>
      </c>
      <c r="M59" s="5"/>
    </row>
    <row r="60" spans="9:13" ht="15">
      <c r="I60" s="6"/>
      <c r="J60" s="11"/>
      <c r="K60" s="13">
        <v>8</v>
      </c>
      <c r="L60" s="19">
        <v>0.004618055555555556</v>
      </c>
      <c r="M60" s="5"/>
    </row>
    <row r="61" spans="9:13" ht="15">
      <c r="I61" s="6"/>
      <c r="J61" s="6"/>
      <c r="K61" s="28">
        <v>20</v>
      </c>
      <c r="L61" s="19">
        <v>0.010034722222222221</v>
      </c>
      <c r="M61" s="5"/>
    </row>
    <row r="62" spans="11:13" ht="15">
      <c r="K62" s="28">
        <v>21</v>
      </c>
      <c r="L62" s="19">
        <v>0.010034722222222221</v>
      </c>
      <c r="M62" s="5"/>
    </row>
    <row r="63" spans="11:13" ht="15">
      <c r="K63" s="28">
        <v>22</v>
      </c>
      <c r="L63" s="19">
        <v>0.010034722222222221</v>
      </c>
      <c r="M63" s="5"/>
    </row>
    <row r="64" spans="11:13" ht="15">
      <c r="K64" s="28">
        <v>23</v>
      </c>
      <c r="L64" s="19">
        <v>0.010034722222222221</v>
      </c>
      <c r="M64" s="5"/>
    </row>
    <row r="65" spans="11:13" ht="15">
      <c r="K65" s="28">
        <v>24</v>
      </c>
      <c r="L65" s="19">
        <v>0.010034722222222221</v>
      </c>
      <c r="M65" s="5"/>
    </row>
    <row r="66" spans="11:13" ht="15">
      <c r="K66" s="28">
        <v>25</v>
      </c>
      <c r="L66" s="19">
        <v>0.010034722222222221</v>
      </c>
      <c r="M66" s="5"/>
    </row>
    <row r="67" spans="11:13" ht="15">
      <c r="K67" s="28">
        <v>26</v>
      </c>
      <c r="L67" s="19">
        <v>0.010034722222222221</v>
      </c>
      <c r="M67" s="5"/>
    </row>
    <row r="68" spans="11:13" ht="15">
      <c r="K68" s="28">
        <v>27</v>
      </c>
      <c r="L68" s="19">
        <v>0.010034722222222221</v>
      </c>
      <c r="M68" s="5"/>
    </row>
    <row r="69" spans="11:13" ht="15">
      <c r="K69" s="28">
        <v>28</v>
      </c>
      <c r="L69" s="19">
        <v>0.010034722222222221</v>
      </c>
      <c r="M69" s="5"/>
    </row>
    <row r="70" spans="11:13" ht="15">
      <c r="K70" s="28">
        <v>29</v>
      </c>
      <c r="L70" s="19">
        <v>0.010034722222222221</v>
      </c>
      <c r="M70" s="5"/>
    </row>
    <row r="71" spans="11:13" ht="15">
      <c r="K71" s="28">
        <v>30</v>
      </c>
      <c r="L71" s="19">
        <v>0.010034722222222221</v>
      </c>
      <c r="M71" s="5"/>
    </row>
    <row r="72" spans="11:13" ht="15">
      <c r="K72" s="28">
        <v>31</v>
      </c>
      <c r="L72" s="19">
        <v>0.010034722222222221</v>
      </c>
      <c r="M72" s="5"/>
    </row>
    <row r="73" spans="11:13" ht="15">
      <c r="K73" s="28">
        <v>32</v>
      </c>
      <c r="L73" s="19">
        <v>0.010034722222222221</v>
      </c>
      <c r="M73" s="5"/>
    </row>
    <row r="74" spans="11:13" ht="15">
      <c r="K74" s="28">
        <v>33</v>
      </c>
      <c r="L74" s="19">
        <v>0.010034722222222221</v>
      </c>
      <c r="M74" s="5"/>
    </row>
    <row r="75" spans="11:13" ht="15">
      <c r="K75" s="28">
        <v>34</v>
      </c>
      <c r="L75" s="19">
        <v>0.010034722222222221</v>
      </c>
      <c r="M75" s="5"/>
    </row>
    <row r="76" ht="15">
      <c r="M76" s="5"/>
    </row>
  </sheetData>
  <sheetProtection/>
  <mergeCells count="3">
    <mergeCell ref="A1:G1"/>
    <mergeCell ref="A2:G2"/>
    <mergeCell ref="K4:L4"/>
  </mergeCells>
  <printOptions gridLines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B13" sqref="B13:H13"/>
    </sheetView>
  </sheetViews>
  <sheetFormatPr defaultColWidth="9.140625" defaultRowHeight="15"/>
  <cols>
    <col min="1" max="1" width="5.57421875" style="0" customWidth="1"/>
    <col min="2" max="2" width="32.00390625" style="0" customWidth="1"/>
    <col min="3" max="3" width="18.421875" style="0" customWidth="1"/>
    <col min="5" max="5" width="11.00390625" style="0" customWidth="1"/>
    <col min="6" max="6" width="14.00390625" style="0" customWidth="1"/>
    <col min="7" max="7" width="12.28125" style="0" customWidth="1"/>
    <col min="8" max="8" width="15.421875" style="0" customWidth="1"/>
    <col min="11" max="11" width="12.8515625" style="0" customWidth="1"/>
  </cols>
  <sheetData>
    <row r="1" spans="1:7" ht="18">
      <c r="A1" s="83" t="s">
        <v>0</v>
      </c>
      <c r="B1" s="83"/>
      <c r="C1" s="83"/>
      <c r="D1" s="83"/>
      <c r="E1" s="83"/>
      <c r="F1" s="83"/>
      <c r="G1" s="83"/>
    </row>
    <row r="2" spans="1:7" ht="18">
      <c r="A2" s="84" t="s">
        <v>24</v>
      </c>
      <c r="B2" s="84"/>
      <c r="C2" s="84"/>
      <c r="D2" s="84"/>
      <c r="E2" s="84"/>
      <c r="F2" s="84"/>
      <c r="G2" s="84"/>
    </row>
    <row r="3" spans="1:7" ht="18">
      <c r="A3" s="1"/>
      <c r="B3" s="1"/>
      <c r="C3" s="1"/>
      <c r="D3" s="1"/>
      <c r="E3" s="1"/>
      <c r="F3" s="1"/>
      <c r="G3" s="1"/>
    </row>
    <row r="4" spans="1:15" ht="41.25" customHeight="1">
      <c r="A4" s="3" t="s">
        <v>1</v>
      </c>
      <c r="B4" s="3" t="s">
        <v>2</v>
      </c>
      <c r="C4" s="3" t="s">
        <v>13</v>
      </c>
      <c r="D4" s="3" t="s">
        <v>3</v>
      </c>
      <c r="E4" s="3" t="s">
        <v>4</v>
      </c>
      <c r="F4" s="3" t="s">
        <v>5</v>
      </c>
      <c r="G4" s="14" t="s">
        <v>6</v>
      </c>
      <c r="H4" s="3" t="s">
        <v>7</v>
      </c>
      <c r="M4" s="73" t="s">
        <v>91</v>
      </c>
      <c r="N4" s="74" t="s">
        <v>93</v>
      </c>
      <c r="O4" s="74" t="s">
        <v>94</v>
      </c>
    </row>
    <row r="5" spans="1:15" ht="15.75">
      <c r="A5" s="16">
        <v>1</v>
      </c>
      <c r="B5" s="17" t="s">
        <v>51</v>
      </c>
      <c r="C5" s="16" t="s">
        <v>34</v>
      </c>
      <c r="D5" s="16">
        <v>46</v>
      </c>
      <c r="E5" s="16">
        <v>68</v>
      </c>
      <c r="F5" s="60">
        <f aca="true" t="shared" si="0" ref="F5:F12">I5-$M$5</f>
        <v>0.03853009259259259</v>
      </c>
      <c r="G5" s="19">
        <f aca="true" t="shared" si="1" ref="G5:G13">VLOOKUP(E5,$J$5:$K$75,2,0)</f>
        <v>0.0013425925925925925</v>
      </c>
      <c r="H5" s="18">
        <f aca="true" t="shared" si="2" ref="H5:H12">F5+G5</f>
        <v>0.03987268518518518</v>
      </c>
      <c r="I5" s="36">
        <f>VLOOKUP(D5,$N$5:$O$40,2,0)</f>
        <v>0.04200231481481481</v>
      </c>
      <c r="J5" s="46">
        <v>75</v>
      </c>
      <c r="K5" s="4" t="s">
        <v>9</v>
      </c>
      <c r="M5" s="59">
        <v>0.003472222222222222</v>
      </c>
      <c r="N5" s="4">
        <v>26</v>
      </c>
      <c r="O5" s="60">
        <v>0.03119212962962963</v>
      </c>
    </row>
    <row r="6" spans="1:15" ht="15.75">
      <c r="A6" s="16">
        <f>A5+1</f>
        <v>2</v>
      </c>
      <c r="B6" s="17" t="s">
        <v>52</v>
      </c>
      <c r="C6" s="16" t="s">
        <v>34</v>
      </c>
      <c r="D6" s="16">
        <v>319</v>
      </c>
      <c r="E6" s="16">
        <v>65</v>
      </c>
      <c r="F6" s="60">
        <f t="shared" si="0"/>
        <v>0.04071759259259259</v>
      </c>
      <c r="G6" s="19">
        <f t="shared" si="1"/>
        <v>0.0025578703703703705</v>
      </c>
      <c r="H6" s="18">
        <f t="shared" si="2"/>
        <v>0.04327546296296296</v>
      </c>
      <c r="I6" s="36">
        <f aca="true" t="shared" si="3" ref="I6:I13">VLOOKUP(D6,$N$5:$O$40,2,0)</f>
        <v>0.044189814814814814</v>
      </c>
      <c r="J6" s="46">
        <v>72</v>
      </c>
      <c r="K6" s="12" t="s">
        <v>12</v>
      </c>
      <c r="N6" s="4">
        <v>39</v>
      </c>
      <c r="O6" s="60">
        <v>0.03193287037037037</v>
      </c>
    </row>
    <row r="7" spans="1:15" ht="15.75">
      <c r="A7" s="16">
        <f aca="true" t="shared" si="4" ref="A7:A13">A6+1</f>
        <v>3</v>
      </c>
      <c r="B7" s="55" t="s">
        <v>56</v>
      </c>
      <c r="C7" s="56" t="s">
        <v>54</v>
      </c>
      <c r="D7" s="56">
        <v>47</v>
      </c>
      <c r="E7" s="56">
        <v>18</v>
      </c>
      <c r="F7" s="81">
        <f t="shared" si="0"/>
        <v>0.0349537037037037</v>
      </c>
      <c r="G7" s="58">
        <f t="shared" si="1"/>
        <v>0.009872685185185186</v>
      </c>
      <c r="H7" s="57">
        <f t="shared" si="2"/>
        <v>0.04482638888888889</v>
      </c>
      <c r="I7" s="36">
        <f t="shared" si="3"/>
        <v>0.038425925925925926</v>
      </c>
      <c r="J7" s="46">
        <v>71</v>
      </c>
      <c r="K7" s="19">
        <v>0</v>
      </c>
      <c r="M7" s="6"/>
      <c r="N7" s="77">
        <v>25</v>
      </c>
      <c r="O7" s="60">
        <v>0.033935185185185186</v>
      </c>
    </row>
    <row r="8" spans="1:15" ht="15.75">
      <c r="A8" s="16">
        <f t="shared" si="4"/>
        <v>4</v>
      </c>
      <c r="B8" s="17" t="s">
        <v>84</v>
      </c>
      <c r="C8" s="16" t="s">
        <v>14</v>
      </c>
      <c r="D8" s="16">
        <v>97</v>
      </c>
      <c r="E8" s="16">
        <v>43</v>
      </c>
      <c r="F8" s="60">
        <f t="shared" si="0"/>
        <v>0.03806712962962963</v>
      </c>
      <c r="G8" s="19">
        <f t="shared" si="1"/>
        <v>0.008564814814814815</v>
      </c>
      <c r="H8" s="18">
        <f t="shared" si="2"/>
        <v>0.04663194444444445</v>
      </c>
      <c r="I8" s="36">
        <f t="shared" si="3"/>
        <v>0.041539351851851855</v>
      </c>
      <c r="J8" s="46"/>
      <c r="K8" s="19"/>
      <c r="M8" s="6"/>
      <c r="N8" s="4">
        <v>37</v>
      </c>
      <c r="O8" s="60">
        <v>0.034618055555555555</v>
      </c>
    </row>
    <row r="9" spans="1:15" ht="15.75">
      <c r="A9" s="16">
        <f t="shared" si="4"/>
        <v>5</v>
      </c>
      <c r="B9" s="17" t="s">
        <v>67</v>
      </c>
      <c r="C9" s="16" t="s">
        <v>14</v>
      </c>
      <c r="D9" s="16">
        <v>727</v>
      </c>
      <c r="E9" s="16">
        <v>33</v>
      </c>
      <c r="F9" s="60">
        <f t="shared" si="0"/>
        <v>0.037141203703703704</v>
      </c>
      <c r="G9" s="19">
        <f t="shared" si="1"/>
        <v>0.010150462962962964</v>
      </c>
      <c r="H9" s="18">
        <f t="shared" si="2"/>
        <v>0.04729166666666667</v>
      </c>
      <c r="I9" s="36">
        <f t="shared" si="3"/>
        <v>0.04061342592592593</v>
      </c>
      <c r="J9" s="46">
        <v>69</v>
      </c>
      <c r="K9" s="19">
        <v>0.0009259259259259259</v>
      </c>
      <c r="M9" s="6"/>
      <c r="N9" s="4">
        <v>757</v>
      </c>
      <c r="O9" s="60">
        <v>0.03491898148148148</v>
      </c>
    </row>
    <row r="10" spans="1:15" ht="15.75">
      <c r="A10" s="16">
        <f t="shared" si="4"/>
        <v>6</v>
      </c>
      <c r="B10" s="17" t="s">
        <v>75</v>
      </c>
      <c r="C10" s="16" t="s">
        <v>14</v>
      </c>
      <c r="D10" s="16">
        <v>23</v>
      </c>
      <c r="E10" s="16">
        <v>35</v>
      </c>
      <c r="F10" s="60">
        <f t="shared" si="0"/>
        <v>0.04006944444444444</v>
      </c>
      <c r="G10" s="19">
        <f t="shared" si="1"/>
        <v>0.010069444444444445</v>
      </c>
      <c r="H10" s="18">
        <f t="shared" si="2"/>
        <v>0.050138888888888886</v>
      </c>
      <c r="I10" s="36">
        <f t="shared" si="3"/>
        <v>0.043541666666666666</v>
      </c>
      <c r="J10" s="46">
        <v>70</v>
      </c>
      <c r="K10" s="19">
        <v>0.00048611111111111104</v>
      </c>
      <c r="M10" s="6"/>
      <c r="N10" s="4">
        <v>4975</v>
      </c>
      <c r="O10" s="60">
        <v>0.0355787037037037</v>
      </c>
    </row>
    <row r="11" spans="1:15" ht="15.75">
      <c r="A11" s="16">
        <f t="shared" si="4"/>
        <v>7</v>
      </c>
      <c r="B11" s="17" t="s">
        <v>76</v>
      </c>
      <c r="C11" s="16" t="s">
        <v>14</v>
      </c>
      <c r="D11" s="16">
        <v>22</v>
      </c>
      <c r="E11" s="16">
        <v>32</v>
      </c>
      <c r="F11" s="60">
        <f t="shared" si="0"/>
        <v>0.040324074074074075</v>
      </c>
      <c r="G11" s="19">
        <f t="shared" si="1"/>
        <v>0.010150462962962964</v>
      </c>
      <c r="H11" s="18">
        <f t="shared" si="2"/>
        <v>0.05047453703703704</v>
      </c>
      <c r="I11" s="36">
        <f t="shared" si="3"/>
        <v>0.0437962962962963</v>
      </c>
      <c r="J11" s="46">
        <v>68</v>
      </c>
      <c r="K11" s="19">
        <v>0.0013425925925925925</v>
      </c>
      <c r="M11" s="6"/>
      <c r="N11" s="4">
        <v>27</v>
      </c>
      <c r="O11" s="60">
        <v>0.03571759259259259</v>
      </c>
    </row>
    <row r="12" spans="1:15" ht="15.75">
      <c r="A12" s="16">
        <f t="shared" si="4"/>
        <v>8</v>
      </c>
      <c r="B12" s="17" t="s">
        <v>30</v>
      </c>
      <c r="C12" s="16" t="s">
        <v>28</v>
      </c>
      <c r="D12" s="16">
        <v>34</v>
      </c>
      <c r="E12" s="16">
        <v>32</v>
      </c>
      <c r="F12" s="60">
        <f t="shared" si="0"/>
        <v>0.041666666666666664</v>
      </c>
      <c r="G12" s="19">
        <f t="shared" si="1"/>
        <v>0.010150462962962964</v>
      </c>
      <c r="H12" s="18">
        <f t="shared" si="2"/>
        <v>0.05181712962962963</v>
      </c>
      <c r="I12" s="36">
        <f t="shared" si="3"/>
        <v>0.04513888888888889</v>
      </c>
      <c r="J12" s="46">
        <v>74</v>
      </c>
      <c r="K12" s="12" t="s">
        <v>10</v>
      </c>
      <c r="M12" s="6"/>
      <c r="N12" s="77">
        <v>31</v>
      </c>
      <c r="O12" s="60">
        <v>0.03582175925925926</v>
      </c>
    </row>
    <row r="13" spans="1:15" ht="15.75">
      <c r="A13" s="16">
        <f t="shared" si="4"/>
        <v>9</v>
      </c>
      <c r="B13" s="53" t="s">
        <v>85</v>
      </c>
      <c r="C13" s="32" t="s">
        <v>14</v>
      </c>
      <c r="D13" s="32">
        <v>20</v>
      </c>
      <c r="E13" s="32">
        <v>56</v>
      </c>
      <c r="F13" s="82" t="s">
        <v>95</v>
      </c>
      <c r="G13" s="19">
        <f t="shared" si="1"/>
        <v>0.005451388888888888</v>
      </c>
      <c r="H13" s="18" t="s">
        <v>95</v>
      </c>
      <c r="I13" s="36" t="e">
        <f t="shared" si="3"/>
        <v>#N/A</v>
      </c>
      <c r="J13" s="46">
        <v>73</v>
      </c>
      <c r="K13" s="12" t="s">
        <v>11</v>
      </c>
      <c r="N13" s="77">
        <v>35</v>
      </c>
      <c r="O13" s="60">
        <v>0.03594907407407407</v>
      </c>
    </row>
    <row r="14" spans="9:15" ht="15">
      <c r="I14" s="51"/>
      <c r="J14" s="46">
        <v>67</v>
      </c>
      <c r="K14" s="19">
        <v>0.0017592592592592592</v>
      </c>
      <c r="N14" s="77">
        <v>41</v>
      </c>
      <c r="O14" s="60">
        <v>0.03605324074074074</v>
      </c>
    </row>
    <row r="15" spans="9:15" ht="15">
      <c r="I15" s="6"/>
      <c r="J15" s="46">
        <v>66</v>
      </c>
      <c r="K15" s="19">
        <v>0.0021643518518518518</v>
      </c>
      <c r="N15" s="77">
        <v>196</v>
      </c>
      <c r="O15" s="60">
        <v>0.03607638888888889</v>
      </c>
    </row>
    <row r="16" spans="9:15" ht="15">
      <c r="I16" s="6"/>
      <c r="J16" s="46">
        <v>65</v>
      </c>
      <c r="K16" s="19">
        <v>0.0025578703703703705</v>
      </c>
      <c r="N16" s="77">
        <v>747</v>
      </c>
      <c r="O16" s="60">
        <v>0.03613425925925926</v>
      </c>
    </row>
    <row r="17" spans="9:15" ht="15">
      <c r="I17" s="6"/>
      <c r="J17" s="47">
        <v>8</v>
      </c>
      <c r="K17" s="19">
        <v>0.002905092592592593</v>
      </c>
      <c r="N17" s="77">
        <v>38</v>
      </c>
      <c r="O17" s="60">
        <v>0.03626157407407408</v>
      </c>
    </row>
    <row r="18" spans="9:15" ht="15">
      <c r="I18" s="6"/>
      <c r="J18" s="46">
        <v>64</v>
      </c>
      <c r="K18" s="19">
        <v>0.002916666666666667</v>
      </c>
      <c r="N18" s="77">
        <v>74</v>
      </c>
      <c r="O18" s="60">
        <v>0.03821759259259259</v>
      </c>
    </row>
    <row r="19" spans="9:15" ht="15">
      <c r="I19" s="6"/>
      <c r="J19" s="46">
        <v>63</v>
      </c>
      <c r="K19" s="19">
        <v>0.003263888888888889</v>
      </c>
      <c r="M19" s="10"/>
      <c r="N19" s="77">
        <v>47</v>
      </c>
      <c r="O19" s="60">
        <v>0.038425925925925926</v>
      </c>
    </row>
    <row r="20" spans="9:15" ht="15">
      <c r="I20" s="6"/>
      <c r="J20" s="46">
        <v>62</v>
      </c>
      <c r="K20" s="19">
        <v>0.0036111111111111114</v>
      </c>
      <c r="M20" s="10"/>
      <c r="N20" s="77">
        <v>28</v>
      </c>
      <c r="O20" s="60">
        <v>0.03850694444444445</v>
      </c>
    </row>
    <row r="21" spans="9:15" ht="15">
      <c r="I21" s="6"/>
      <c r="J21" s="46">
        <v>61</v>
      </c>
      <c r="K21" s="19">
        <v>0.003946759259259259</v>
      </c>
      <c r="M21" s="10"/>
      <c r="N21" s="77">
        <v>118</v>
      </c>
      <c r="O21" s="60">
        <v>0.040185185185185185</v>
      </c>
    </row>
    <row r="22" spans="9:15" ht="15">
      <c r="I22" s="6"/>
      <c r="J22" s="46">
        <v>60</v>
      </c>
      <c r="K22" s="19">
        <v>0.004270833333333334</v>
      </c>
      <c r="M22" s="10"/>
      <c r="N22" s="77">
        <v>44</v>
      </c>
      <c r="O22" s="60">
        <v>0.04025462962962963</v>
      </c>
    </row>
    <row r="23" spans="9:15" ht="15">
      <c r="I23" s="6"/>
      <c r="J23" s="46">
        <v>59</v>
      </c>
      <c r="K23" s="19">
        <v>0.004583333333333333</v>
      </c>
      <c r="M23" s="10"/>
      <c r="N23" s="77">
        <v>45</v>
      </c>
      <c r="O23" s="60">
        <v>0.04034722222222222</v>
      </c>
    </row>
    <row r="24" spans="10:15" ht="15">
      <c r="J24" s="13">
        <v>9</v>
      </c>
      <c r="K24" s="19">
        <v>0.004606481481481481</v>
      </c>
      <c r="M24" s="10"/>
      <c r="N24" s="77">
        <v>52</v>
      </c>
      <c r="O24" s="60">
        <v>0.0405787037037037</v>
      </c>
    </row>
    <row r="25" spans="10:15" ht="15">
      <c r="J25" s="12">
        <v>58</v>
      </c>
      <c r="K25" s="19">
        <v>0.004872685185185186</v>
      </c>
      <c r="M25" s="10"/>
      <c r="N25" s="77">
        <v>727</v>
      </c>
      <c r="O25" s="60">
        <v>0.04061342592592593</v>
      </c>
    </row>
    <row r="26" spans="10:15" ht="15">
      <c r="J26" s="12">
        <v>57</v>
      </c>
      <c r="K26" s="19">
        <v>0.0051736111111111115</v>
      </c>
      <c r="M26" s="10"/>
      <c r="N26" s="77">
        <v>733</v>
      </c>
      <c r="O26" s="60">
        <v>0.04090277777777778</v>
      </c>
    </row>
    <row r="27" spans="10:15" ht="15">
      <c r="J27" s="12">
        <v>56</v>
      </c>
      <c r="K27" s="19">
        <v>0.005451388888888888</v>
      </c>
      <c r="M27" s="10"/>
      <c r="N27" s="77">
        <v>32</v>
      </c>
      <c r="O27" s="60">
        <v>0.04138888888888889</v>
      </c>
    </row>
    <row r="28" spans="10:15" ht="15">
      <c r="J28" s="12">
        <v>55</v>
      </c>
      <c r="K28" s="19">
        <v>0.005740740740740742</v>
      </c>
      <c r="M28" s="10"/>
      <c r="N28" s="77">
        <v>49</v>
      </c>
      <c r="O28" s="60">
        <v>0.0415162037037037</v>
      </c>
    </row>
    <row r="29" spans="10:15" ht="15">
      <c r="J29" s="13">
        <v>10</v>
      </c>
      <c r="K29" s="19">
        <v>0.005902777777777778</v>
      </c>
      <c r="M29" s="10"/>
      <c r="N29" s="77">
        <v>97</v>
      </c>
      <c r="O29" s="60">
        <v>0.041539351851851855</v>
      </c>
    </row>
    <row r="30" spans="10:15" ht="15">
      <c r="J30" s="12">
        <v>54</v>
      </c>
      <c r="K30" s="19">
        <v>0.006006944444444444</v>
      </c>
      <c r="M30" s="9"/>
      <c r="N30" s="77">
        <v>30</v>
      </c>
      <c r="O30" s="60">
        <v>0.041701388888888885</v>
      </c>
    </row>
    <row r="31" spans="10:15" ht="15">
      <c r="J31" s="12">
        <v>53</v>
      </c>
      <c r="K31" s="19">
        <v>0.006261574074074075</v>
      </c>
      <c r="M31" s="5"/>
      <c r="N31" s="77">
        <v>46</v>
      </c>
      <c r="O31" s="60">
        <v>0.04200231481481481</v>
      </c>
    </row>
    <row r="32" spans="10:15" ht="15">
      <c r="J32" s="12">
        <v>52</v>
      </c>
      <c r="K32" s="19">
        <v>0.006516203703703704</v>
      </c>
      <c r="M32" s="5"/>
      <c r="N32" s="77">
        <v>19</v>
      </c>
      <c r="O32" s="60">
        <v>0.04217592592592592</v>
      </c>
    </row>
    <row r="33" spans="10:15" ht="15">
      <c r="J33" s="12">
        <v>51</v>
      </c>
      <c r="K33" s="19">
        <v>0.0067708333333333336</v>
      </c>
      <c r="N33" s="77">
        <v>42</v>
      </c>
      <c r="O33" s="60">
        <v>0.042673611111111114</v>
      </c>
    </row>
    <row r="34" spans="10:15" ht="15">
      <c r="J34" s="13">
        <v>11</v>
      </c>
      <c r="K34" s="19">
        <v>0.006921296296296297</v>
      </c>
      <c r="N34" s="77">
        <v>23</v>
      </c>
      <c r="O34" s="60">
        <v>0.043541666666666666</v>
      </c>
    </row>
    <row r="35" spans="10:15" ht="15">
      <c r="J35" s="12">
        <v>50</v>
      </c>
      <c r="K35" s="19">
        <v>0.007013888888888889</v>
      </c>
      <c r="N35" s="77">
        <v>22</v>
      </c>
      <c r="O35" s="60">
        <v>0.0437962962962963</v>
      </c>
    </row>
    <row r="36" spans="10:15" ht="15">
      <c r="J36" s="12">
        <v>49</v>
      </c>
      <c r="K36" s="19">
        <v>0.007245370370370371</v>
      </c>
      <c r="N36" s="77">
        <v>319</v>
      </c>
      <c r="O36" s="60">
        <v>0.044189814814814814</v>
      </c>
    </row>
    <row r="37" spans="10:15" ht="15">
      <c r="J37" s="12">
        <v>48</v>
      </c>
      <c r="K37" s="19">
        <v>0.007476851851851853</v>
      </c>
      <c r="N37" s="77">
        <v>34</v>
      </c>
      <c r="O37" s="60">
        <v>0.04513888888888889</v>
      </c>
    </row>
    <row r="38" spans="10:15" ht="15">
      <c r="J38" s="12">
        <v>47</v>
      </c>
      <c r="K38" s="19">
        <v>0.0077083333333333335</v>
      </c>
      <c r="N38" s="77">
        <v>43</v>
      </c>
      <c r="O38" s="60">
        <v>0.04513888888888889</v>
      </c>
    </row>
    <row r="39" spans="10:15" ht="15">
      <c r="J39" s="13">
        <v>12</v>
      </c>
      <c r="K39" s="19">
        <v>0.0077083333333333335</v>
      </c>
      <c r="N39" s="77">
        <v>31</v>
      </c>
      <c r="O39" s="60">
        <v>0.04513888888888889</v>
      </c>
    </row>
    <row r="40" spans="10:15" ht="15">
      <c r="J40" s="12">
        <v>46</v>
      </c>
      <c r="K40" s="19">
        <v>0.007928240740740741</v>
      </c>
      <c r="N40" s="77">
        <v>40</v>
      </c>
      <c r="O40" s="60">
        <v>0.04513888888888889</v>
      </c>
    </row>
    <row r="41" spans="10:11" ht="15">
      <c r="J41" s="12">
        <v>45</v>
      </c>
      <c r="K41" s="19">
        <v>0.008148148148148147</v>
      </c>
    </row>
    <row r="42" spans="10:11" ht="15">
      <c r="J42" s="13">
        <v>13</v>
      </c>
      <c r="K42" s="19">
        <v>0.00832175925925926</v>
      </c>
    </row>
    <row r="43" spans="10:11" ht="15">
      <c r="J43" s="12">
        <v>44</v>
      </c>
      <c r="K43" s="19">
        <v>0.00835648148148148</v>
      </c>
    </row>
    <row r="44" spans="10:11" ht="15">
      <c r="J44" s="12">
        <v>43</v>
      </c>
      <c r="K44" s="19">
        <v>0.008564814814814815</v>
      </c>
    </row>
    <row r="45" spans="10:11" ht="15">
      <c r="J45" s="12">
        <v>42</v>
      </c>
      <c r="K45" s="19">
        <v>0.008761574074074074</v>
      </c>
    </row>
    <row r="46" spans="10:11" ht="15">
      <c r="J46" s="13">
        <v>14</v>
      </c>
      <c r="K46" s="19">
        <v>0.008796296296296297</v>
      </c>
    </row>
    <row r="47" spans="10:11" ht="15">
      <c r="J47" s="12">
        <v>41</v>
      </c>
      <c r="K47" s="19">
        <v>0.008969907407407407</v>
      </c>
    </row>
    <row r="48" spans="10:11" ht="15">
      <c r="J48" s="12">
        <v>40</v>
      </c>
      <c r="K48" s="19">
        <v>0.009166666666666667</v>
      </c>
    </row>
    <row r="49" spans="10:11" ht="15">
      <c r="J49" s="13">
        <v>15</v>
      </c>
      <c r="K49" s="19">
        <v>0.00917824074074074</v>
      </c>
    </row>
    <row r="50" spans="10:11" ht="15">
      <c r="J50" s="12">
        <v>39</v>
      </c>
      <c r="K50" s="19">
        <v>0.009351851851851853</v>
      </c>
    </row>
    <row r="51" spans="10:11" ht="15">
      <c r="J51" s="13">
        <v>16</v>
      </c>
      <c r="K51" s="19">
        <v>0.009467592592592592</v>
      </c>
    </row>
    <row r="52" spans="10:11" ht="15">
      <c r="J52" s="12">
        <v>38</v>
      </c>
      <c r="K52" s="19">
        <v>0.00954861111111111</v>
      </c>
    </row>
    <row r="53" spans="10:11" ht="15">
      <c r="J53" s="13">
        <v>17</v>
      </c>
      <c r="K53" s="19">
        <v>0.009699074074074074</v>
      </c>
    </row>
    <row r="54" spans="10:11" ht="15">
      <c r="J54" s="12">
        <v>37</v>
      </c>
      <c r="K54" s="19">
        <v>0.009733796296296298</v>
      </c>
    </row>
    <row r="55" spans="10:11" ht="15">
      <c r="J55" s="13">
        <v>18</v>
      </c>
      <c r="K55" s="19">
        <v>0.009872685185185186</v>
      </c>
    </row>
    <row r="56" spans="10:11" ht="15">
      <c r="J56" s="12">
        <v>36</v>
      </c>
      <c r="K56" s="19">
        <v>0.009907407407407408</v>
      </c>
    </row>
    <row r="57" spans="10:11" ht="15">
      <c r="J57" s="12">
        <v>35</v>
      </c>
      <c r="K57" s="19">
        <v>0.010069444444444445</v>
      </c>
    </row>
    <row r="58" spans="10:11" ht="15">
      <c r="J58" s="13">
        <v>19</v>
      </c>
      <c r="K58" s="19">
        <v>0.010115740740740741</v>
      </c>
    </row>
    <row r="59" spans="10:11" ht="15">
      <c r="J59" s="12">
        <v>34</v>
      </c>
      <c r="K59" s="19">
        <v>0.010150462962962964</v>
      </c>
    </row>
    <row r="60" spans="10:11" ht="15.75">
      <c r="J60" s="15" t="s">
        <v>8</v>
      </c>
      <c r="K60" s="19">
        <v>0.010150462962962964</v>
      </c>
    </row>
    <row r="61" spans="10:11" ht="15">
      <c r="J61" s="29">
        <v>20</v>
      </c>
      <c r="K61" s="19">
        <v>0.010150462962962964</v>
      </c>
    </row>
    <row r="62" spans="10:11" ht="15">
      <c r="J62" s="29">
        <v>21</v>
      </c>
      <c r="K62" s="19">
        <v>0.010150462962962964</v>
      </c>
    </row>
    <row r="63" spans="10:11" ht="15">
      <c r="J63" s="29">
        <v>22</v>
      </c>
      <c r="K63" s="19">
        <v>0.010150462962962964</v>
      </c>
    </row>
    <row r="64" spans="10:11" ht="15">
      <c r="J64" s="29">
        <v>23</v>
      </c>
      <c r="K64" s="19">
        <v>0.010150462962962964</v>
      </c>
    </row>
    <row r="65" spans="10:11" ht="15">
      <c r="J65" s="29">
        <v>24</v>
      </c>
      <c r="K65" s="19">
        <v>0.010150462962962964</v>
      </c>
    </row>
    <row r="66" spans="10:11" ht="15">
      <c r="J66" s="29">
        <v>25</v>
      </c>
      <c r="K66" s="19">
        <v>0.010150462962962964</v>
      </c>
    </row>
    <row r="67" spans="10:11" ht="15">
      <c r="J67" s="29">
        <v>26</v>
      </c>
      <c r="K67" s="19">
        <v>0.010150462962962964</v>
      </c>
    </row>
    <row r="68" spans="10:11" ht="15">
      <c r="J68" s="29">
        <v>27</v>
      </c>
      <c r="K68" s="19">
        <v>0.010150462962962964</v>
      </c>
    </row>
    <row r="69" spans="10:11" ht="15">
      <c r="J69" s="29">
        <v>28</v>
      </c>
      <c r="K69" s="19">
        <v>0.010150462962962964</v>
      </c>
    </row>
    <row r="70" spans="10:11" ht="15">
      <c r="J70" s="29">
        <v>29</v>
      </c>
      <c r="K70" s="19">
        <v>0.010150462962962964</v>
      </c>
    </row>
    <row r="71" spans="10:11" ht="15">
      <c r="J71" s="29">
        <v>30</v>
      </c>
      <c r="K71" s="19">
        <v>0.010150462962962964</v>
      </c>
    </row>
    <row r="72" spans="10:11" ht="15">
      <c r="J72" s="29">
        <v>31</v>
      </c>
      <c r="K72" s="19">
        <v>0.010150462962962964</v>
      </c>
    </row>
    <row r="73" spans="10:11" ht="15">
      <c r="J73" s="29">
        <v>32</v>
      </c>
      <c r="K73" s="19">
        <v>0.010150462962962964</v>
      </c>
    </row>
    <row r="74" spans="10:11" ht="15">
      <c r="J74" s="29">
        <v>33</v>
      </c>
      <c r="K74" s="19">
        <v>0.010150462962962964</v>
      </c>
    </row>
    <row r="75" spans="10:11" ht="15">
      <c r="J75" s="29">
        <v>34</v>
      </c>
      <c r="K75" s="19">
        <v>0.010150462962962964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O4" sqref="O4"/>
    </sheetView>
  </sheetViews>
  <sheetFormatPr defaultColWidth="9.140625" defaultRowHeight="15"/>
  <cols>
    <col min="1" max="1" width="5.8515625" style="0" customWidth="1"/>
    <col min="2" max="2" width="33.28125" style="0" customWidth="1"/>
    <col min="3" max="3" width="16.28125" style="0" customWidth="1"/>
    <col min="5" max="5" width="11.00390625" style="0" customWidth="1"/>
    <col min="6" max="6" width="12.8515625" style="0" customWidth="1"/>
    <col min="7" max="7" width="11.8515625" style="0" customWidth="1"/>
    <col min="8" max="8" width="16.28125" style="0" customWidth="1"/>
    <col min="11" max="11" width="9.8515625" style="0" bestFit="1" customWidth="1"/>
  </cols>
  <sheetData>
    <row r="1" spans="1:7" ht="18" customHeight="1">
      <c r="A1" s="83" t="s">
        <v>0</v>
      </c>
      <c r="B1" s="83"/>
      <c r="C1" s="83"/>
      <c r="D1" s="83"/>
      <c r="E1" s="83"/>
      <c r="F1" s="83"/>
      <c r="G1" s="83"/>
    </row>
    <row r="2" spans="1:7" ht="18" customHeight="1">
      <c r="A2" s="84" t="s">
        <v>25</v>
      </c>
      <c r="B2" s="84"/>
      <c r="C2" s="84"/>
      <c r="D2" s="84"/>
      <c r="E2" s="84"/>
      <c r="F2" s="84"/>
      <c r="G2" s="84"/>
    </row>
    <row r="3" spans="1:7" ht="18">
      <c r="A3" s="1"/>
      <c r="B3" s="1"/>
      <c r="C3" s="1"/>
      <c r="D3" s="1"/>
      <c r="E3" s="1"/>
      <c r="F3" s="1"/>
      <c r="G3" s="1"/>
    </row>
    <row r="4" spans="1:15" ht="40.5" customHeight="1">
      <c r="A4" s="3" t="s">
        <v>1</v>
      </c>
      <c r="B4" s="3" t="s">
        <v>2</v>
      </c>
      <c r="C4" s="3" t="s">
        <v>13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M4" s="71" t="s">
        <v>91</v>
      </c>
      <c r="N4" s="76" t="s">
        <v>93</v>
      </c>
      <c r="O4" s="76" t="s">
        <v>94</v>
      </c>
    </row>
    <row r="5" spans="1:15" ht="15.75">
      <c r="A5" s="16">
        <v>1</v>
      </c>
      <c r="B5" s="17" t="s">
        <v>59</v>
      </c>
      <c r="C5" s="16" t="s">
        <v>21</v>
      </c>
      <c r="D5" s="16">
        <v>781</v>
      </c>
      <c r="E5" s="16">
        <v>51</v>
      </c>
      <c r="F5" s="61">
        <f aca="true" t="shared" si="0" ref="F5:F15">VLOOKUP(D5,$N$4:$O$27,2,0)</f>
        <v>0.00954861111111111</v>
      </c>
      <c r="G5" s="24">
        <f aca="true" t="shared" si="1" ref="G5:G15">VLOOKUP(E5,$J$5:$K$80,2,0)</f>
        <v>0.0026388888888888885</v>
      </c>
      <c r="H5" s="18">
        <f aca="true" t="shared" si="2" ref="H5:H14">F5+G5</f>
        <v>0.012187499999999999</v>
      </c>
      <c r="I5" s="36"/>
      <c r="J5" s="12">
        <v>81</v>
      </c>
      <c r="K5" s="24">
        <v>0.00010416666666666667</v>
      </c>
      <c r="M5" s="59">
        <v>0.003472222222222222</v>
      </c>
      <c r="N5" s="4">
        <v>48</v>
      </c>
      <c r="O5" s="60">
        <v>0.009421296296296296</v>
      </c>
    </row>
    <row r="6" spans="1:15" ht="15.75">
      <c r="A6" s="16">
        <f>A5+1</f>
        <v>2</v>
      </c>
      <c r="B6" s="17" t="s">
        <v>55</v>
      </c>
      <c r="C6" s="16" t="s">
        <v>54</v>
      </c>
      <c r="D6" s="16">
        <v>48</v>
      </c>
      <c r="E6" s="16">
        <v>18</v>
      </c>
      <c r="F6" s="61">
        <f t="shared" si="0"/>
        <v>0.009421296296296296</v>
      </c>
      <c r="G6" s="24">
        <f t="shared" si="1"/>
        <v>0.003344907407407407</v>
      </c>
      <c r="H6" s="18">
        <f t="shared" si="2"/>
        <v>0.012766203703703703</v>
      </c>
      <c r="I6" s="36"/>
      <c r="J6" s="12">
        <v>79</v>
      </c>
      <c r="K6" s="24">
        <v>0.00038194444444444446</v>
      </c>
      <c r="N6" s="4">
        <v>781</v>
      </c>
      <c r="O6" s="60">
        <v>0.00954861111111111</v>
      </c>
    </row>
    <row r="7" spans="1:15" ht="15.75">
      <c r="A7" s="16">
        <f aca="true" t="shared" si="3" ref="A7:A14">A6+1</f>
        <v>3</v>
      </c>
      <c r="B7" s="17" t="s">
        <v>64</v>
      </c>
      <c r="C7" s="16" t="s">
        <v>65</v>
      </c>
      <c r="D7" s="16">
        <v>7</v>
      </c>
      <c r="E7" s="16">
        <v>57</v>
      </c>
      <c r="F7" s="61">
        <f t="shared" si="0"/>
        <v>0.010590277777777777</v>
      </c>
      <c r="G7" s="24">
        <f t="shared" si="1"/>
        <v>0.0023032407407407407</v>
      </c>
      <c r="H7" s="18">
        <f t="shared" si="2"/>
        <v>0.012893518518518518</v>
      </c>
      <c r="I7" s="36"/>
      <c r="J7" s="12">
        <v>68</v>
      </c>
      <c r="K7" s="24">
        <v>0.0015162037037037036</v>
      </c>
      <c r="N7" s="77">
        <v>7</v>
      </c>
      <c r="O7" s="60">
        <v>0.010590277777777777</v>
      </c>
    </row>
    <row r="8" spans="1:15" ht="15.75">
      <c r="A8" s="16">
        <f t="shared" si="3"/>
        <v>4</v>
      </c>
      <c r="B8" s="17" t="s">
        <v>74</v>
      </c>
      <c r="C8" s="16" t="s">
        <v>14</v>
      </c>
      <c r="D8" s="16">
        <v>755</v>
      </c>
      <c r="E8" s="16">
        <v>72</v>
      </c>
      <c r="F8" s="61">
        <f t="shared" si="0"/>
        <v>0.013391203703703704</v>
      </c>
      <c r="G8" s="24">
        <f t="shared" si="1"/>
        <v>0.0011342592592592591</v>
      </c>
      <c r="H8" s="18">
        <f t="shared" si="2"/>
        <v>0.014525462962962962</v>
      </c>
      <c r="I8" s="36"/>
      <c r="J8" s="12">
        <v>69</v>
      </c>
      <c r="K8" s="24">
        <v>0.0014351851851851854</v>
      </c>
      <c r="N8" s="77">
        <v>50</v>
      </c>
      <c r="O8" s="60">
        <v>0.01087962962962963</v>
      </c>
    </row>
    <row r="9" spans="1:15" ht="15.75">
      <c r="A9" s="16">
        <f t="shared" si="3"/>
        <v>5</v>
      </c>
      <c r="B9" s="17" t="s">
        <v>40</v>
      </c>
      <c r="C9" s="16" t="s">
        <v>19</v>
      </c>
      <c r="D9" s="16">
        <v>1</v>
      </c>
      <c r="E9" s="16">
        <v>51</v>
      </c>
      <c r="F9" s="61">
        <f t="shared" si="0"/>
        <v>0.012210648148148146</v>
      </c>
      <c r="G9" s="75">
        <f t="shared" si="1"/>
        <v>0.0026388888888888885</v>
      </c>
      <c r="H9" s="18">
        <f t="shared" si="2"/>
        <v>0.014849537037037034</v>
      </c>
      <c r="I9" s="36"/>
      <c r="J9" s="12">
        <v>66</v>
      </c>
      <c r="K9" s="24">
        <v>0.0016782407407407406</v>
      </c>
      <c r="N9" s="77">
        <v>18</v>
      </c>
      <c r="O9" s="60">
        <v>0.012118055555555556</v>
      </c>
    </row>
    <row r="10" spans="1:15" ht="15.75">
      <c r="A10" s="16">
        <f t="shared" si="3"/>
        <v>6</v>
      </c>
      <c r="B10" s="17" t="s">
        <v>49</v>
      </c>
      <c r="C10" s="16" t="s">
        <v>14</v>
      </c>
      <c r="D10" s="16">
        <v>777</v>
      </c>
      <c r="E10" s="16">
        <v>52</v>
      </c>
      <c r="F10" s="61">
        <f t="shared" si="0"/>
        <v>0.01230324074074074</v>
      </c>
      <c r="G10" s="24">
        <f t="shared" si="1"/>
        <v>0.0025925925925925925</v>
      </c>
      <c r="H10" s="18">
        <f t="shared" si="2"/>
        <v>0.014895833333333332</v>
      </c>
      <c r="I10" s="36"/>
      <c r="J10" s="12">
        <v>73</v>
      </c>
      <c r="K10" s="24">
        <v>0.0010416666666666667</v>
      </c>
      <c r="N10" s="77">
        <v>2</v>
      </c>
      <c r="O10" s="60">
        <v>0.012175925925925929</v>
      </c>
    </row>
    <row r="11" spans="1:15" ht="15.75">
      <c r="A11" s="16">
        <f t="shared" si="3"/>
        <v>7</v>
      </c>
      <c r="B11" s="17" t="s">
        <v>50</v>
      </c>
      <c r="C11" s="16" t="s">
        <v>14</v>
      </c>
      <c r="D11" s="16">
        <v>2</v>
      </c>
      <c r="E11" s="16">
        <v>17</v>
      </c>
      <c r="F11" s="61">
        <f t="shared" si="0"/>
        <v>0.012175925925925929</v>
      </c>
      <c r="G11" s="24">
        <f t="shared" si="1"/>
        <v>0.0032870370370370367</v>
      </c>
      <c r="H11" s="18">
        <f t="shared" si="2"/>
        <v>0.015462962962962965</v>
      </c>
      <c r="I11" s="36"/>
      <c r="J11" s="12">
        <v>78</v>
      </c>
      <c r="K11" s="24">
        <v>0.0005092592592592592</v>
      </c>
      <c r="N11" s="77">
        <v>1</v>
      </c>
      <c r="O11" s="60">
        <v>0.012210648148148146</v>
      </c>
    </row>
    <row r="12" spans="1:15" ht="15.75">
      <c r="A12" s="16">
        <f t="shared" si="3"/>
        <v>8</v>
      </c>
      <c r="B12" s="17" t="s">
        <v>87</v>
      </c>
      <c r="C12" s="16" t="s">
        <v>88</v>
      </c>
      <c r="D12" s="16">
        <v>18</v>
      </c>
      <c r="E12" s="16">
        <v>23</v>
      </c>
      <c r="F12" s="61">
        <f t="shared" si="0"/>
        <v>0.012118055555555556</v>
      </c>
      <c r="G12" s="24">
        <f t="shared" si="1"/>
        <v>0.00337962962962963</v>
      </c>
      <c r="H12" s="18">
        <f t="shared" si="2"/>
        <v>0.015497685185185186</v>
      </c>
      <c r="I12" s="36"/>
      <c r="J12" s="12">
        <v>70</v>
      </c>
      <c r="K12" s="24">
        <v>0.0013425925925925925</v>
      </c>
      <c r="N12" s="77">
        <v>777</v>
      </c>
      <c r="O12" s="60">
        <v>0.01230324074074074</v>
      </c>
    </row>
    <row r="13" spans="1:15" ht="15.75">
      <c r="A13" s="16">
        <f t="shared" si="3"/>
        <v>9</v>
      </c>
      <c r="B13" s="17" t="s">
        <v>63</v>
      </c>
      <c r="C13" s="16" t="s">
        <v>14</v>
      </c>
      <c r="D13" s="16">
        <v>29</v>
      </c>
      <c r="E13" s="16">
        <v>18</v>
      </c>
      <c r="F13" s="61">
        <f t="shared" si="0"/>
        <v>0.013425925925925924</v>
      </c>
      <c r="G13" s="24">
        <f t="shared" si="1"/>
        <v>0.003344907407407407</v>
      </c>
      <c r="H13" s="18">
        <f t="shared" si="2"/>
        <v>0.016770833333333332</v>
      </c>
      <c r="I13" s="36"/>
      <c r="J13" s="12">
        <v>75</v>
      </c>
      <c r="K13" s="24">
        <v>0.0008217592592592592</v>
      </c>
      <c r="N13" s="77">
        <v>17</v>
      </c>
      <c r="O13" s="60">
        <v>0.01255787037037037</v>
      </c>
    </row>
    <row r="14" spans="1:15" ht="15.75">
      <c r="A14" s="16">
        <f t="shared" si="3"/>
        <v>10</v>
      </c>
      <c r="B14" s="17" t="s">
        <v>82</v>
      </c>
      <c r="C14" s="16" t="s">
        <v>83</v>
      </c>
      <c r="D14" s="16">
        <v>10</v>
      </c>
      <c r="E14" s="16">
        <v>59</v>
      </c>
      <c r="F14" s="61">
        <f t="shared" si="0"/>
        <v>0.017314814814814814</v>
      </c>
      <c r="G14" s="24">
        <f t="shared" si="1"/>
        <v>0.0021874999999999998</v>
      </c>
      <c r="H14" s="18">
        <f t="shared" si="2"/>
        <v>0.019502314814814813</v>
      </c>
      <c r="I14" s="36"/>
      <c r="J14" s="12">
        <v>67</v>
      </c>
      <c r="K14" s="24">
        <v>0.001597222222222222</v>
      </c>
      <c r="N14" s="77">
        <v>3</v>
      </c>
      <c r="O14" s="60">
        <v>0.01258101851851852</v>
      </c>
    </row>
    <row r="15" spans="1:15" ht="15.75">
      <c r="A15" s="16">
        <f>A14+1</f>
        <v>11</v>
      </c>
      <c r="B15" s="17" t="s">
        <v>78</v>
      </c>
      <c r="C15" s="16" t="s">
        <v>14</v>
      </c>
      <c r="D15" s="16">
        <v>6</v>
      </c>
      <c r="E15" s="16">
        <v>37</v>
      </c>
      <c r="F15" s="61" t="str">
        <f t="shared" si="0"/>
        <v>-</v>
      </c>
      <c r="G15" s="24">
        <f t="shared" si="1"/>
        <v>0.003275462962962963</v>
      </c>
      <c r="H15" s="18" t="s">
        <v>95</v>
      </c>
      <c r="I15" s="36"/>
      <c r="J15" s="12">
        <v>72</v>
      </c>
      <c r="K15" s="24">
        <v>0.0011342592592592591</v>
      </c>
      <c r="N15" s="77">
        <v>755</v>
      </c>
      <c r="O15" s="60">
        <v>0.013391203703703704</v>
      </c>
    </row>
    <row r="16" spans="1:15" ht="15.75">
      <c r="A16" s="16"/>
      <c r="B16" s="17"/>
      <c r="C16" s="16"/>
      <c r="D16" s="16"/>
      <c r="E16" s="16"/>
      <c r="F16" s="24"/>
      <c r="G16" s="24"/>
      <c r="H16" s="18"/>
      <c r="I16" s="36"/>
      <c r="J16" s="12"/>
      <c r="K16" s="24"/>
      <c r="N16" s="77">
        <v>29</v>
      </c>
      <c r="O16" s="60">
        <v>0.013425925925925924</v>
      </c>
    </row>
    <row r="17" spans="1:15" ht="15.75">
      <c r="A17" s="16"/>
      <c r="B17" s="17"/>
      <c r="C17" s="16"/>
      <c r="D17" s="16"/>
      <c r="E17" s="16"/>
      <c r="F17" s="24"/>
      <c r="G17" s="24"/>
      <c r="H17" s="18"/>
      <c r="I17" s="36"/>
      <c r="J17" s="12">
        <v>82</v>
      </c>
      <c r="K17" s="24">
        <v>0.0002546296296296296</v>
      </c>
      <c r="N17" s="77">
        <v>8</v>
      </c>
      <c r="O17" s="60">
        <v>0.013703703703703704</v>
      </c>
    </row>
    <row r="18" spans="1:15" ht="15.75">
      <c r="A18" s="16"/>
      <c r="B18" s="17"/>
      <c r="C18" s="16"/>
      <c r="D18" s="16"/>
      <c r="E18" s="16"/>
      <c r="F18" s="24"/>
      <c r="G18" s="24"/>
      <c r="H18" s="18"/>
      <c r="I18" s="36"/>
      <c r="J18" s="12">
        <v>74</v>
      </c>
      <c r="K18" s="24">
        <v>0.0009375000000000001</v>
      </c>
      <c r="N18" s="77">
        <v>10</v>
      </c>
      <c r="O18" s="60">
        <v>0.017314814814814814</v>
      </c>
    </row>
    <row r="19" spans="1:15" ht="15.75">
      <c r="A19" s="16"/>
      <c r="B19" s="17"/>
      <c r="C19" s="16"/>
      <c r="D19" s="16"/>
      <c r="E19" s="16"/>
      <c r="F19" s="24"/>
      <c r="G19" s="24"/>
      <c r="H19" s="18"/>
      <c r="I19" s="36"/>
      <c r="J19" s="12">
        <v>76</v>
      </c>
      <c r="K19" s="24">
        <v>0.0006944444444444445</v>
      </c>
      <c r="N19" s="77">
        <v>6</v>
      </c>
      <c r="O19" s="60" t="s">
        <v>95</v>
      </c>
    </row>
    <row r="20" spans="1:15" ht="15.75">
      <c r="A20" s="16"/>
      <c r="B20" s="17"/>
      <c r="C20" s="16"/>
      <c r="D20" s="16"/>
      <c r="E20" s="16"/>
      <c r="F20" s="24"/>
      <c r="G20" s="24"/>
      <c r="H20" s="18"/>
      <c r="I20" s="36"/>
      <c r="J20" s="12">
        <v>77</v>
      </c>
      <c r="K20" s="24">
        <v>0.000625</v>
      </c>
      <c r="N20" s="77">
        <v>20</v>
      </c>
      <c r="O20" s="60">
        <v>0.017511574074074072</v>
      </c>
    </row>
    <row r="21" spans="1:15" ht="15.75">
      <c r="A21" s="42"/>
      <c r="B21" s="43"/>
      <c r="C21" s="42"/>
      <c r="D21" s="42"/>
      <c r="E21" s="42"/>
      <c r="F21" s="44"/>
      <c r="G21" s="45"/>
      <c r="H21" s="44"/>
      <c r="J21" s="12">
        <v>71</v>
      </c>
      <c r="K21" s="24">
        <v>0.0012384259259259258</v>
      </c>
      <c r="N21" s="77">
        <v>29</v>
      </c>
      <c r="O21" s="60">
        <v>0.018483796296296297</v>
      </c>
    </row>
    <row r="22" spans="1:15" ht="15.75">
      <c r="A22" s="38"/>
      <c r="B22" s="39"/>
      <c r="C22" s="38"/>
      <c r="D22" s="38"/>
      <c r="E22" s="38"/>
      <c r="F22" s="40"/>
      <c r="G22" s="41"/>
      <c r="H22" s="40"/>
      <c r="J22" s="12">
        <v>65</v>
      </c>
      <c r="K22" s="24">
        <v>0.0017592592592592592</v>
      </c>
      <c r="N22" s="78">
        <v>5</v>
      </c>
      <c r="O22" s="60">
        <v>0.018738425925925926</v>
      </c>
    </row>
    <row r="23" spans="10:11" ht="15">
      <c r="J23" s="12">
        <v>64</v>
      </c>
      <c r="K23" s="24">
        <v>0.0018402777777777777</v>
      </c>
    </row>
    <row r="24" spans="10:11" ht="15">
      <c r="J24" s="12">
        <v>63</v>
      </c>
      <c r="K24" s="24">
        <v>0.0019097222222222222</v>
      </c>
    </row>
    <row r="25" spans="10:11" ht="15">
      <c r="J25" s="12">
        <v>62</v>
      </c>
      <c r="K25" s="24">
        <v>0.001979166666666667</v>
      </c>
    </row>
    <row r="26" spans="10:11" ht="15">
      <c r="J26" s="12">
        <v>61</v>
      </c>
      <c r="K26" s="24">
        <v>0.0020486111111111113</v>
      </c>
    </row>
    <row r="27" spans="10:11" ht="15">
      <c r="J27" s="12">
        <v>60</v>
      </c>
      <c r="K27" s="24">
        <v>0.0021180555555555553</v>
      </c>
    </row>
    <row r="28" spans="10:11" ht="15">
      <c r="J28" s="12">
        <v>59</v>
      </c>
      <c r="K28" s="24">
        <v>0.0021874999999999998</v>
      </c>
    </row>
    <row r="29" spans="10:11" ht="15">
      <c r="J29" s="12">
        <v>58</v>
      </c>
      <c r="K29" s="24">
        <v>0.0022453703703703702</v>
      </c>
    </row>
    <row r="30" spans="10:11" ht="15">
      <c r="J30" s="12">
        <v>57</v>
      </c>
      <c r="K30" s="24">
        <v>0.0023032407407407407</v>
      </c>
    </row>
    <row r="31" spans="10:11" ht="15">
      <c r="J31" s="12">
        <v>56</v>
      </c>
      <c r="K31" s="24">
        <v>0.002361111111111111</v>
      </c>
    </row>
    <row r="32" spans="10:11" ht="15">
      <c r="J32" s="12">
        <v>55</v>
      </c>
      <c r="K32" s="24">
        <v>0.0024189814814814816</v>
      </c>
    </row>
    <row r="33" spans="10:11" ht="15">
      <c r="J33" s="13">
        <v>10</v>
      </c>
      <c r="K33" s="25">
        <v>0.0024305555555555556</v>
      </c>
    </row>
    <row r="34" spans="10:11" ht="15">
      <c r="J34" s="12">
        <v>54</v>
      </c>
      <c r="K34" s="24">
        <v>0.0024768518518518516</v>
      </c>
    </row>
    <row r="35" spans="10:11" ht="15">
      <c r="J35" s="12">
        <v>53</v>
      </c>
      <c r="K35" s="24">
        <v>0.002534722222222222</v>
      </c>
    </row>
    <row r="36" spans="10:11" ht="15">
      <c r="J36" s="12">
        <v>52</v>
      </c>
      <c r="K36" s="24">
        <v>0.0025925925925925925</v>
      </c>
    </row>
    <row r="37" spans="10:11" ht="15">
      <c r="J37" s="13">
        <v>11</v>
      </c>
      <c r="K37" s="25">
        <v>0.0026388888888888885</v>
      </c>
    </row>
    <row r="38" spans="10:11" ht="15">
      <c r="J38" s="12">
        <v>51</v>
      </c>
      <c r="K38" s="24">
        <v>0.0026388888888888885</v>
      </c>
    </row>
    <row r="39" spans="10:11" ht="15">
      <c r="J39" s="12">
        <v>50</v>
      </c>
      <c r="K39" s="24">
        <v>0.0026967592592592594</v>
      </c>
    </row>
    <row r="40" spans="10:11" ht="15">
      <c r="J40" s="12">
        <v>49</v>
      </c>
      <c r="K40" s="24">
        <v>0.002743055555555556</v>
      </c>
    </row>
    <row r="41" spans="10:11" ht="15">
      <c r="J41" s="12">
        <v>48</v>
      </c>
      <c r="K41" s="24">
        <v>0.002789351851851852</v>
      </c>
    </row>
    <row r="42" spans="10:11" ht="15">
      <c r="J42" s="13">
        <v>12</v>
      </c>
      <c r="K42" s="25">
        <v>0.0028124999999999995</v>
      </c>
    </row>
    <row r="43" spans="10:11" ht="15">
      <c r="J43" s="12">
        <v>47</v>
      </c>
      <c r="K43" s="24">
        <v>0.002835648148148148</v>
      </c>
    </row>
    <row r="44" spans="10:11" ht="15">
      <c r="J44" s="12">
        <v>46</v>
      </c>
      <c r="K44" s="24">
        <v>0.0028819444444444444</v>
      </c>
    </row>
    <row r="45" spans="10:11" ht="15">
      <c r="J45" s="12">
        <v>45</v>
      </c>
      <c r="K45" s="24">
        <v>0.0029282407407407412</v>
      </c>
    </row>
    <row r="46" spans="10:11" ht="15">
      <c r="J46" s="13">
        <v>13</v>
      </c>
      <c r="K46" s="24">
        <v>0.002951388888888889</v>
      </c>
    </row>
    <row r="47" spans="10:11" ht="15">
      <c r="J47" s="12">
        <v>44</v>
      </c>
      <c r="K47" s="24">
        <v>0.0029745370370370373</v>
      </c>
    </row>
    <row r="48" spans="10:11" ht="15">
      <c r="J48" s="12">
        <v>43</v>
      </c>
      <c r="K48" s="24">
        <v>0.0030208333333333333</v>
      </c>
    </row>
    <row r="49" spans="10:11" ht="15">
      <c r="J49" s="13">
        <v>14</v>
      </c>
      <c r="K49" s="25">
        <v>0.0030555555555555557</v>
      </c>
    </row>
    <row r="50" spans="10:11" ht="15">
      <c r="J50" s="12">
        <v>42</v>
      </c>
      <c r="K50" s="24">
        <v>0.0030671296296296297</v>
      </c>
    </row>
    <row r="51" spans="10:11" ht="15">
      <c r="J51" s="12">
        <v>41</v>
      </c>
      <c r="K51" s="24">
        <v>0.0031134259259259257</v>
      </c>
    </row>
    <row r="52" spans="10:11" ht="15">
      <c r="J52" s="13">
        <v>15</v>
      </c>
      <c r="K52" s="25">
        <v>0.003148148148148148</v>
      </c>
    </row>
    <row r="53" spans="10:11" ht="15">
      <c r="J53" s="12">
        <v>40</v>
      </c>
      <c r="K53" s="24">
        <v>0.003148148148148148</v>
      </c>
    </row>
    <row r="54" spans="10:11" ht="15">
      <c r="J54" s="12">
        <v>39</v>
      </c>
      <c r="K54" s="24">
        <v>0.003194444444444444</v>
      </c>
    </row>
    <row r="55" spans="10:11" ht="15">
      <c r="J55" s="13">
        <v>16</v>
      </c>
      <c r="K55" s="25">
        <v>0.0032291666666666666</v>
      </c>
    </row>
    <row r="56" spans="10:11" ht="15">
      <c r="J56" s="12">
        <v>38</v>
      </c>
      <c r="K56" s="24">
        <v>0.0032291666666666666</v>
      </c>
    </row>
    <row r="57" spans="10:11" ht="15">
      <c r="J57" s="12">
        <v>37</v>
      </c>
      <c r="K57" s="24">
        <v>0.003275462962962963</v>
      </c>
    </row>
    <row r="58" spans="10:11" ht="15">
      <c r="J58" s="13">
        <v>17</v>
      </c>
      <c r="K58" s="25">
        <v>0.0032870370370370367</v>
      </c>
    </row>
    <row r="59" spans="10:11" ht="15">
      <c r="J59" s="12">
        <v>36</v>
      </c>
      <c r="K59" s="24">
        <v>0.003310185185185185</v>
      </c>
    </row>
    <row r="60" spans="10:11" ht="15">
      <c r="J60" s="13">
        <v>18</v>
      </c>
      <c r="K60" s="25">
        <v>0.003344907407407407</v>
      </c>
    </row>
    <row r="61" spans="10:11" ht="15">
      <c r="J61" s="12">
        <v>35</v>
      </c>
      <c r="K61" s="24">
        <v>0.003356481481481481</v>
      </c>
    </row>
    <row r="62" spans="10:11" ht="15">
      <c r="J62" s="13">
        <v>19</v>
      </c>
      <c r="K62" s="25">
        <v>0.00337962962962963</v>
      </c>
    </row>
    <row r="63" spans="10:11" ht="18.75">
      <c r="J63" s="23" t="s">
        <v>8</v>
      </c>
      <c r="K63" s="26">
        <v>0.00337962962962963</v>
      </c>
    </row>
    <row r="64" spans="10:11" ht="15">
      <c r="J64" s="13">
        <v>9</v>
      </c>
      <c r="K64" s="25">
        <v>0.0021759259259259258</v>
      </c>
    </row>
    <row r="65" spans="10:11" ht="15">
      <c r="J65" s="13">
        <v>8</v>
      </c>
      <c r="K65" s="25">
        <v>0.0018518518518518517</v>
      </c>
    </row>
    <row r="66" spans="10:11" ht="15">
      <c r="J66" s="30">
        <v>20</v>
      </c>
      <c r="K66" s="24">
        <v>0.00337962962962963</v>
      </c>
    </row>
    <row r="67" spans="10:11" ht="15">
      <c r="J67" s="30">
        <v>21</v>
      </c>
      <c r="K67" s="24">
        <v>0.00337962962962963</v>
      </c>
    </row>
    <row r="68" spans="10:11" ht="15">
      <c r="J68" s="30">
        <v>22</v>
      </c>
      <c r="K68" s="24">
        <v>0.00337962962962963</v>
      </c>
    </row>
    <row r="69" spans="10:11" ht="15">
      <c r="J69" s="30">
        <v>23</v>
      </c>
      <c r="K69" s="24">
        <v>0.00337962962962963</v>
      </c>
    </row>
    <row r="70" spans="10:11" ht="15">
      <c r="J70" s="30">
        <v>24</v>
      </c>
      <c r="K70" s="24">
        <v>0.00337962962962963</v>
      </c>
    </row>
    <row r="71" spans="10:11" ht="15">
      <c r="J71" s="30">
        <v>25</v>
      </c>
      <c r="K71" s="24">
        <v>0.00337962962962963</v>
      </c>
    </row>
    <row r="72" spans="10:11" ht="15">
      <c r="J72" s="30">
        <v>26</v>
      </c>
      <c r="K72" s="24">
        <v>0.00337962962962963</v>
      </c>
    </row>
    <row r="73" spans="10:11" ht="15">
      <c r="J73" s="30">
        <v>27</v>
      </c>
      <c r="K73" s="24">
        <v>0.00337962962962963</v>
      </c>
    </row>
    <row r="74" spans="10:11" ht="15">
      <c r="J74" s="30">
        <v>28</v>
      </c>
      <c r="K74" s="24">
        <v>0.00337962962962963</v>
      </c>
    </row>
    <row r="75" spans="10:11" ht="15">
      <c r="J75" s="30">
        <v>29</v>
      </c>
      <c r="K75" s="24">
        <v>0.00337962962962963</v>
      </c>
    </row>
    <row r="76" spans="10:11" ht="15">
      <c r="J76" s="30">
        <v>30</v>
      </c>
      <c r="K76" s="24">
        <v>0.00337962962962963</v>
      </c>
    </row>
    <row r="77" spans="10:11" ht="15">
      <c r="J77" s="30">
        <v>31</v>
      </c>
      <c r="K77" s="24">
        <v>0.00337962962962963</v>
      </c>
    </row>
    <row r="78" spans="10:11" ht="15">
      <c r="J78" s="30">
        <v>32</v>
      </c>
      <c r="K78" s="24">
        <v>0.00337962962962963</v>
      </c>
    </row>
    <row r="79" spans="10:11" ht="15">
      <c r="J79" s="30">
        <v>33</v>
      </c>
      <c r="K79" s="24">
        <v>0.00337962962962963</v>
      </c>
    </row>
    <row r="80" spans="10:11" ht="15">
      <c r="J80" s="30">
        <v>34</v>
      </c>
      <c r="K80" s="24">
        <v>0.00337962962962963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>
      <selection activeCell="C17" sqref="C17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17.8515625" style="0" customWidth="1"/>
    <col min="5" max="5" width="11.421875" style="0" customWidth="1"/>
    <col min="6" max="6" width="13.421875" style="0" customWidth="1"/>
    <col min="7" max="7" width="15.7109375" style="0" customWidth="1"/>
    <col min="8" max="8" width="19.28125" style="0" customWidth="1"/>
  </cols>
  <sheetData>
    <row r="1" spans="1:7" ht="18">
      <c r="A1" s="83" t="s">
        <v>0</v>
      </c>
      <c r="B1" s="83"/>
      <c r="C1" s="83"/>
      <c r="D1" s="83"/>
      <c r="E1" s="83"/>
      <c r="F1" s="83"/>
      <c r="G1" s="83"/>
    </row>
    <row r="2" spans="1:7" ht="18">
      <c r="A2" s="84" t="s">
        <v>26</v>
      </c>
      <c r="B2" s="84"/>
      <c r="C2" s="84"/>
      <c r="D2" s="84"/>
      <c r="E2" s="84"/>
      <c r="F2" s="84"/>
      <c r="G2" s="84"/>
    </row>
    <row r="3" spans="1:7" ht="18">
      <c r="A3" s="1"/>
      <c r="B3" s="1"/>
      <c r="C3" s="1"/>
      <c r="D3" s="1"/>
      <c r="E3" s="1"/>
      <c r="F3" s="1"/>
      <c r="G3" s="1"/>
    </row>
    <row r="4" spans="1:15" ht="47.25">
      <c r="A4" s="3" t="s">
        <v>1</v>
      </c>
      <c r="B4" s="3" t="s">
        <v>2</v>
      </c>
      <c r="C4" s="3" t="s">
        <v>13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2"/>
      <c r="N4" s="74" t="s">
        <v>93</v>
      </c>
      <c r="O4" s="74" t="s">
        <v>94</v>
      </c>
    </row>
    <row r="5" spans="1:15" ht="15.75">
      <c r="A5" s="16">
        <v>1</v>
      </c>
      <c r="B5" s="17" t="s">
        <v>60</v>
      </c>
      <c r="C5" s="16" t="s">
        <v>54</v>
      </c>
      <c r="D5" s="16">
        <v>50</v>
      </c>
      <c r="E5" s="16">
        <v>14</v>
      </c>
      <c r="F5" s="24">
        <f>VLOOKUP(D5,$N$4:$O$27,2,0)</f>
        <v>0.01087962962962963</v>
      </c>
      <c r="G5" s="24">
        <f aca="true" t="shared" si="0" ref="G5:G11">VLOOKUP(E5,$J$5:$K$74,2,0)</f>
        <v>0.002615740740740741</v>
      </c>
      <c r="H5" s="18">
        <f aca="true" t="shared" si="1" ref="H5:H11">F5+G5</f>
        <v>0.013495370370370371</v>
      </c>
      <c r="I5" s="37"/>
      <c r="J5" s="12">
        <v>66</v>
      </c>
      <c r="K5" s="24">
        <v>0.0006018518518518519</v>
      </c>
      <c r="M5" s="36"/>
      <c r="N5" s="4">
        <v>48</v>
      </c>
      <c r="O5" s="60">
        <v>0.009421296296296296</v>
      </c>
    </row>
    <row r="6" spans="1:15" ht="15.75">
      <c r="A6" s="16">
        <f aca="true" t="shared" si="2" ref="A6:A11">A5+1</f>
        <v>2</v>
      </c>
      <c r="B6" s="17" t="s">
        <v>53</v>
      </c>
      <c r="C6" s="16" t="s">
        <v>54</v>
      </c>
      <c r="D6" s="16">
        <v>3</v>
      </c>
      <c r="E6" s="16">
        <v>11</v>
      </c>
      <c r="F6" s="24">
        <f>VLOOKUP(D6,$N$4:$O$27,2,0)</f>
        <v>0.01258101851851852</v>
      </c>
      <c r="G6" s="24">
        <f t="shared" si="0"/>
        <v>0.0021643518518518518</v>
      </c>
      <c r="H6" s="18">
        <f t="shared" si="1"/>
        <v>0.01474537037037037</v>
      </c>
      <c r="I6" s="20"/>
      <c r="J6" s="12">
        <v>75</v>
      </c>
      <c r="K6" s="12" t="s">
        <v>15</v>
      </c>
      <c r="N6" s="4">
        <v>781</v>
      </c>
      <c r="O6" s="60">
        <v>0.00954861111111111</v>
      </c>
    </row>
    <row r="7" spans="1:15" ht="15.75">
      <c r="A7" s="16">
        <f t="shared" si="2"/>
        <v>3</v>
      </c>
      <c r="B7" s="17" t="s">
        <v>89</v>
      </c>
      <c r="C7" s="16" t="s">
        <v>90</v>
      </c>
      <c r="D7" s="16">
        <v>17</v>
      </c>
      <c r="E7" s="16">
        <v>19</v>
      </c>
      <c r="F7" s="24">
        <f>VLOOKUP(D7,$N$4:$O$27,2,0)</f>
        <v>0.01255787037037037</v>
      </c>
      <c r="G7" s="24">
        <f t="shared" si="0"/>
        <v>0.0028819444444444444</v>
      </c>
      <c r="H7" s="18">
        <f t="shared" si="1"/>
        <v>0.015439814814814814</v>
      </c>
      <c r="I7" s="20"/>
      <c r="J7" s="12">
        <v>74</v>
      </c>
      <c r="K7" s="12" t="s">
        <v>16</v>
      </c>
      <c r="N7" s="77">
        <v>7</v>
      </c>
      <c r="O7" s="60">
        <v>0.010590277777777777</v>
      </c>
    </row>
    <row r="8" spans="1:15" ht="15.75">
      <c r="A8" s="16">
        <f t="shared" si="2"/>
        <v>4</v>
      </c>
      <c r="B8" s="17" t="s">
        <v>79</v>
      </c>
      <c r="C8" s="16" t="s">
        <v>14</v>
      </c>
      <c r="D8" s="16">
        <v>8</v>
      </c>
      <c r="E8" s="16">
        <v>34</v>
      </c>
      <c r="F8" s="24">
        <f>VLOOKUP(D8,$N$4:$O$27,2,0)</f>
        <v>0.013703703703703704</v>
      </c>
      <c r="G8" s="24">
        <f t="shared" si="0"/>
        <v>0.002870370370370371</v>
      </c>
      <c r="H8" s="18">
        <f t="shared" si="1"/>
        <v>0.016574074074074074</v>
      </c>
      <c r="I8" s="20"/>
      <c r="J8" s="12">
        <v>70</v>
      </c>
      <c r="K8" s="24">
        <v>0.0001388888888888889</v>
      </c>
      <c r="N8" s="77">
        <v>50</v>
      </c>
      <c r="O8" s="60">
        <v>0.01087962962962963</v>
      </c>
    </row>
    <row r="9" spans="1:15" ht="15.75">
      <c r="A9" s="16">
        <f t="shared" si="2"/>
        <v>5</v>
      </c>
      <c r="B9" s="53" t="s">
        <v>85</v>
      </c>
      <c r="C9" s="32" t="s">
        <v>14</v>
      </c>
      <c r="D9" s="32">
        <v>20</v>
      </c>
      <c r="E9" s="32">
        <v>56</v>
      </c>
      <c r="F9" s="24">
        <f>VLOOKUP(D9,$N$4:$O$27,2,0)</f>
        <v>0.017511574074074072</v>
      </c>
      <c r="G9" s="24">
        <f t="shared" si="0"/>
        <v>0.0015277777777777779</v>
      </c>
      <c r="H9" s="18">
        <f t="shared" si="1"/>
        <v>0.01903935185185185</v>
      </c>
      <c r="I9" s="20"/>
      <c r="J9" s="12">
        <v>72</v>
      </c>
      <c r="K9" s="12" t="s">
        <v>18</v>
      </c>
      <c r="N9" s="77">
        <v>18</v>
      </c>
      <c r="O9" s="60">
        <v>0.012118055555555556</v>
      </c>
    </row>
    <row r="10" spans="1:15" ht="15.75">
      <c r="A10" s="16">
        <f t="shared" si="2"/>
        <v>6</v>
      </c>
      <c r="B10" s="17" t="s">
        <v>80</v>
      </c>
      <c r="C10" s="16" t="s">
        <v>29</v>
      </c>
      <c r="D10" s="16">
        <v>9</v>
      </c>
      <c r="E10" s="16">
        <v>58</v>
      </c>
      <c r="F10" s="24">
        <v>0.018229166666666668</v>
      </c>
      <c r="G10" s="24">
        <f t="shared" si="0"/>
        <v>0.001365740740740741</v>
      </c>
      <c r="H10" s="18">
        <f t="shared" si="1"/>
        <v>0.019594907407407408</v>
      </c>
      <c r="I10" s="37"/>
      <c r="J10" s="12">
        <v>67</v>
      </c>
      <c r="K10" s="24">
        <v>0.0004976851851851852</v>
      </c>
      <c r="N10" s="77">
        <v>2</v>
      </c>
      <c r="O10" s="60">
        <v>0.012175925925925929</v>
      </c>
    </row>
    <row r="11" spans="1:15" ht="15.75">
      <c r="A11" s="16">
        <f t="shared" si="2"/>
        <v>7</v>
      </c>
      <c r="B11" s="17" t="s">
        <v>57</v>
      </c>
      <c r="C11" s="16" t="s">
        <v>14</v>
      </c>
      <c r="D11" s="16">
        <v>5</v>
      </c>
      <c r="E11" s="16">
        <v>12</v>
      </c>
      <c r="F11" s="24">
        <f>VLOOKUP(D11,$N$4:$O$27,2,0)</f>
        <v>0.018738425925925926</v>
      </c>
      <c r="G11" s="24">
        <f t="shared" si="0"/>
        <v>0.002337962962962963</v>
      </c>
      <c r="H11" s="18">
        <f t="shared" si="1"/>
        <v>0.021076388888888888</v>
      </c>
      <c r="I11" s="20"/>
      <c r="J11" s="12">
        <v>69</v>
      </c>
      <c r="K11" s="24">
        <v>0.0002546296296296296</v>
      </c>
      <c r="N11" s="77">
        <v>1</v>
      </c>
      <c r="O11" s="60">
        <v>0.012210648148148146</v>
      </c>
    </row>
    <row r="12" spans="1:15" ht="15.75">
      <c r="A12" s="16"/>
      <c r="B12" s="17"/>
      <c r="C12" s="16"/>
      <c r="D12" s="16"/>
      <c r="E12" s="16"/>
      <c r="F12" s="24"/>
      <c r="G12" s="24"/>
      <c r="H12" s="18"/>
      <c r="I12" s="20"/>
      <c r="J12" s="12">
        <v>71</v>
      </c>
      <c r="K12" s="24">
        <v>0</v>
      </c>
      <c r="N12" s="77">
        <v>777</v>
      </c>
      <c r="O12" s="60">
        <v>0.01230324074074074</v>
      </c>
    </row>
    <row r="13" spans="1:15" ht="15.75">
      <c r="A13" s="16"/>
      <c r="B13" s="17"/>
      <c r="C13" s="16"/>
      <c r="D13" s="16"/>
      <c r="E13" s="16"/>
      <c r="F13" s="24"/>
      <c r="G13" s="24"/>
      <c r="H13" s="18"/>
      <c r="I13" s="20"/>
      <c r="J13" s="12">
        <v>73</v>
      </c>
      <c r="K13" s="12" t="s">
        <v>17</v>
      </c>
      <c r="N13" s="77">
        <v>17</v>
      </c>
      <c r="O13" s="60">
        <v>0.01255787037037037</v>
      </c>
    </row>
    <row r="14" spans="1:15" ht="15.75">
      <c r="A14" s="16"/>
      <c r="B14" s="17"/>
      <c r="C14" s="16"/>
      <c r="D14" s="16"/>
      <c r="E14" s="16"/>
      <c r="F14" s="24"/>
      <c r="G14" s="24"/>
      <c r="H14" s="18"/>
      <c r="I14" s="37"/>
      <c r="J14" s="12">
        <v>68</v>
      </c>
      <c r="K14" s="24">
        <v>0.00037037037037037035</v>
      </c>
      <c r="N14" s="77">
        <v>3</v>
      </c>
      <c r="O14" s="60">
        <v>0.01258101851851852</v>
      </c>
    </row>
    <row r="15" spans="1:15" ht="15.75">
      <c r="A15" s="16"/>
      <c r="B15" s="17"/>
      <c r="C15" s="16"/>
      <c r="D15" s="16"/>
      <c r="E15" s="16"/>
      <c r="F15" s="24"/>
      <c r="G15" s="24"/>
      <c r="H15" s="18"/>
      <c r="I15" s="48"/>
      <c r="J15" s="12">
        <v>65</v>
      </c>
      <c r="K15" s="24">
        <v>0.0007175925925925927</v>
      </c>
      <c r="N15" s="77">
        <v>755</v>
      </c>
      <c r="O15" s="60">
        <v>0.013391203703703704</v>
      </c>
    </row>
    <row r="16" spans="1:15" ht="15.75">
      <c r="A16" s="42"/>
      <c r="B16" s="43"/>
      <c r="C16" s="42"/>
      <c r="D16" s="42"/>
      <c r="E16" s="42"/>
      <c r="F16" s="44"/>
      <c r="G16" s="45"/>
      <c r="H16" s="44"/>
      <c r="I16" s="50"/>
      <c r="J16" s="12">
        <v>64</v>
      </c>
      <c r="K16" s="24">
        <v>0.0008101851851851852</v>
      </c>
      <c r="N16" s="77">
        <v>29</v>
      </c>
      <c r="O16" s="60">
        <v>0.013425925925925924</v>
      </c>
    </row>
    <row r="17" spans="1:15" ht="15.75">
      <c r="A17" s="38"/>
      <c r="B17" s="39"/>
      <c r="C17" s="38"/>
      <c r="D17" s="38"/>
      <c r="E17" s="38"/>
      <c r="F17" s="40"/>
      <c r="G17" s="41"/>
      <c r="H17" s="40"/>
      <c r="I17" s="21"/>
      <c r="J17" s="12">
        <v>63</v>
      </c>
      <c r="K17" s="24">
        <v>0.0009143518518518518</v>
      </c>
      <c r="N17" s="77">
        <v>8</v>
      </c>
      <c r="O17" s="60">
        <v>0.013703703703703704</v>
      </c>
    </row>
    <row r="18" spans="1:15" ht="15.75">
      <c r="A18" s="38"/>
      <c r="B18" s="39"/>
      <c r="C18" s="38"/>
      <c r="D18" s="38"/>
      <c r="E18" s="38"/>
      <c r="F18" s="40"/>
      <c r="G18" s="41"/>
      <c r="H18" s="40"/>
      <c r="I18" s="21"/>
      <c r="J18" s="12">
        <v>62</v>
      </c>
      <c r="K18" s="24">
        <v>0.0010069444444444444</v>
      </c>
      <c r="N18" s="77">
        <v>10</v>
      </c>
      <c r="O18" s="60">
        <v>0.017314814814814814</v>
      </c>
    </row>
    <row r="19" spans="1:15" ht="15.75">
      <c r="A19" s="38"/>
      <c r="B19" s="39"/>
      <c r="C19" s="38"/>
      <c r="D19" s="38"/>
      <c r="E19" s="38"/>
      <c r="F19" s="40"/>
      <c r="G19" s="41"/>
      <c r="H19" s="40"/>
      <c r="I19" s="21"/>
      <c r="J19" s="12">
        <v>61</v>
      </c>
      <c r="K19" s="24">
        <v>0.001099537037037037</v>
      </c>
      <c r="N19" s="77">
        <v>6</v>
      </c>
      <c r="O19" s="60" t="s">
        <v>95</v>
      </c>
    </row>
    <row r="20" spans="1:15" ht="15.75">
      <c r="A20" s="38"/>
      <c r="B20" s="39"/>
      <c r="C20" s="38"/>
      <c r="D20" s="38"/>
      <c r="E20" s="38"/>
      <c r="F20" s="40"/>
      <c r="G20" s="41"/>
      <c r="H20" s="40"/>
      <c r="I20" s="21"/>
      <c r="J20" s="13">
        <v>8</v>
      </c>
      <c r="K20" s="25">
        <v>0.0011458333333333333</v>
      </c>
      <c r="N20" s="77">
        <v>20</v>
      </c>
      <c r="O20" s="60">
        <v>0.017511574074074072</v>
      </c>
    </row>
    <row r="21" spans="1:15" ht="15.75">
      <c r="A21" s="38"/>
      <c r="B21" s="39"/>
      <c r="C21" s="38"/>
      <c r="D21" s="38"/>
      <c r="E21" s="38"/>
      <c r="F21" s="40"/>
      <c r="G21" s="41"/>
      <c r="H21" s="40"/>
      <c r="I21" s="21"/>
      <c r="J21" s="12">
        <v>60</v>
      </c>
      <c r="K21" s="24">
        <v>0.0011921296296296296</v>
      </c>
      <c r="N21" s="77">
        <v>29</v>
      </c>
      <c r="O21" s="60">
        <v>0.018483796296296297</v>
      </c>
    </row>
    <row r="22" spans="1:15" ht="15.75">
      <c r="A22" s="38"/>
      <c r="B22" s="39"/>
      <c r="C22" s="38"/>
      <c r="D22" s="38"/>
      <c r="E22" s="38"/>
      <c r="F22" s="40"/>
      <c r="G22" s="41"/>
      <c r="H22" s="40"/>
      <c r="I22" s="49"/>
      <c r="J22" s="12">
        <v>59</v>
      </c>
      <c r="K22" s="24">
        <v>0.0012731481481481483</v>
      </c>
      <c r="N22" s="78">
        <v>5</v>
      </c>
      <c r="O22" s="60">
        <v>0.018738425925925926</v>
      </c>
    </row>
    <row r="23" spans="1:11" ht="15.75">
      <c r="A23" s="6"/>
      <c r="B23" s="6"/>
      <c r="C23" s="6"/>
      <c r="D23" s="6"/>
      <c r="E23" s="6"/>
      <c r="F23" s="6"/>
      <c r="G23" s="6"/>
      <c r="H23" s="6"/>
      <c r="I23" s="49"/>
      <c r="J23" s="12">
        <v>58</v>
      </c>
      <c r="K23" s="24">
        <v>0.001365740740740741</v>
      </c>
    </row>
    <row r="24" spans="1:11" ht="15.75">
      <c r="A24" s="6"/>
      <c r="B24" s="6"/>
      <c r="C24" s="6"/>
      <c r="D24" s="6"/>
      <c r="E24" s="6"/>
      <c r="F24" s="6"/>
      <c r="G24" s="6"/>
      <c r="H24" s="6"/>
      <c r="I24" s="49"/>
      <c r="J24" s="12">
        <v>57</v>
      </c>
      <c r="K24" s="24">
        <v>0.0014351851851851854</v>
      </c>
    </row>
    <row r="25" spans="10:11" ht="15">
      <c r="J25" s="12">
        <v>56</v>
      </c>
      <c r="K25" s="24">
        <v>0.0015277777777777779</v>
      </c>
    </row>
    <row r="26" spans="10:11" ht="15">
      <c r="J26" s="13">
        <v>9</v>
      </c>
      <c r="K26" s="25">
        <v>0.001597222222222222</v>
      </c>
    </row>
    <row r="27" spans="10:11" ht="15">
      <c r="J27" s="12">
        <v>55</v>
      </c>
      <c r="K27" s="24">
        <v>0.0016087962962962963</v>
      </c>
    </row>
    <row r="28" spans="10:11" ht="15">
      <c r="J28" s="12">
        <v>54</v>
      </c>
      <c r="K28" s="24">
        <v>0.0016782407407407406</v>
      </c>
    </row>
    <row r="29" spans="10:11" ht="15">
      <c r="J29" s="12">
        <v>53</v>
      </c>
      <c r="K29" s="24">
        <v>0.0017476851851851852</v>
      </c>
    </row>
    <row r="30" spans="10:11" ht="15">
      <c r="J30" s="12">
        <v>52</v>
      </c>
      <c r="K30" s="24">
        <v>0.0018171296296296297</v>
      </c>
    </row>
    <row r="31" spans="10:11" ht="15">
      <c r="J31" s="12">
        <v>51</v>
      </c>
      <c r="K31" s="24">
        <v>0.0018865740740740742</v>
      </c>
    </row>
    <row r="32" spans="10:11" ht="15">
      <c r="J32" s="13">
        <v>10</v>
      </c>
      <c r="K32" s="25">
        <v>0.0018981481481481482</v>
      </c>
    </row>
    <row r="33" spans="10:11" ht="15">
      <c r="J33" s="12">
        <v>50</v>
      </c>
      <c r="K33" s="24">
        <v>0.0019560185185185184</v>
      </c>
    </row>
    <row r="34" spans="10:11" ht="15">
      <c r="J34" s="12">
        <v>49</v>
      </c>
      <c r="K34" s="24">
        <v>0.002025462962962963</v>
      </c>
    </row>
    <row r="35" spans="10:11" ht="15">
      <c r="J35" s="12">
        <v>48</v>
      </c>
      <c r="K35" s="24">
        <v>0.0020833333333333333</v>
      </c>
    </row>
    <row r="36" spans="10:11" ht="15">
      <c r="J36" s="12">
        <v>47</v>
      </c>
      <c r="K36" s="24">
        <v>0.0021527777777777778</v>
      </c>
    </row>
    <row r="37" spans="10:11" ht="15">
      <c r="J37" s="13">
        <v>11</v>
      </c>
      <c r="K37" s="25">
        <v>0.0021643518518518518</v>
      </c>
    </row>
    <row r="38" spans="10:11" ht="15">
      <c r="J38" s="12">
        <v>46</v>
      </c>
      <c r="K38" s="24">
        <v>0.0022106481481481478</v>
      </c>
    </row>
    <row r="39" spans="10:11" ht="15">
      <c r="J39" s="12">
        <v>45</v>
      </c>
      <c r="K39" s="24">
        <v>0.0022685185185185182</v>
      </c>
    </row>
    <row r="40" spans="10:11" ht="15">
      <c r="J40" s="12">
        <v>44</v>
      </c>
      <c r="K40" s="24">
        <v>0.0023263888888888887</v>
      </c>
    </row>
    <row r="41" spans="10:11" ht="15">
      <c r="J41" s="13">
        <v>12</v>
      </c>
      <c r="K41" s="25">
        <v>0.002337962962962963</v>
      </c>
    </row>
    <row r="42" spans="10:11" ht="15">
      <c r="J42" s="12">
        <v>43</v>
      </c>
      <c r="K42" s="24">
        <v>0.0023958333333333336</v>
      </c>
    </row>
    <row r="43" spans="10:11" ht="15">
      <c r="J43" s="12">
        <v>42</v>
      </c>
      <c r="K43" s="24">
        <v>0.0024421296296296296</v>
      </c>
    </row>
    <row r="44" spans="10:11" ht="15">
      <c r="J44" s="12">
        <v>41</v>
      </c>
      <c r="K44" s="24">
        <v>0.0025</v>
      </c>
    </row>
    <row r="45" spans="10:11" ht="15">
      <c r="J45" s="13">
        <v>13</v>
      </c>
      <c r="K45" s="25">
        <v>0.002511574074074074</v>
      </c>
    </row>
    <row r="46" spans="10:11" ht="15">
      <c r="J46" s="12">
        <v>40</v>
      </c>
      <c r="K46" s="24">
        <v>0.0025578703703703705</v>
      </c>
    </row>
    <row r="47" spans="10:11" ht="15">
      <c r="J47" s="13">
        <v>14</v>
      </c>
      <c r="K47" s="25">
        <v>0.002615740740740741</v>
      </c>
    </row>
    <row r="48" spans="10:11" ht="15">
      <c r="J48" s="12">
        <v>39</v>
      </c>
      <c r="K48" s="24">
        <v>0.002615740740740741</v>
      </c>
    </row>
    <row r="49" spans="10:11" ht="15">
      <c r="J49" s="12">
        <v>38</v>
      </c>
      <c r="K49" s="24">
        <v>0.0026620370370370374</v>
      </c>
    </row>
    <row r="50" spans="10:11" ht="15">
      <c r="J50" s="12">
        <v>37</v>
      </c>
      <c r="K50" s="24">
        <v>0.0027083333333333334</v>
      </c>
    </row>
    <row r="51" spans="10:11" ht="15">
      <c r="J51" s="13">
        <v>15</v>
      </c>
      <c r="K51" s="25">
        <v>0.0027546296296296294</v>
      </c>
    </row>
    <row r="52" spans="10:11" ht="15">
      <c r="J52" s="12">
        <v>36</v>
      </c>
      <c r="K52" s="24">
        <v>0.0027662037037037034</v>
      </c>
    </row>
    <row r="53" spans="10:11" ht="15">
      <c r="J53" s="13">
        <v>16</v>
      </c>
      <c r="K53" s="25">
        <v>0.002800925925925926</v>
      </c>
    </row>
    <row r="54" spans="10:11" ht="15">
      <c r="J54" s="12">
        <v>35</v>
      </c>
      <c r="K54" s="24">
        <v>0.0028124999999999995</v>
      </c>
    </row>
    <row r="55" spans="10:11" ht="15">
      <c r="J55" s="13">
        <v>17</v>
      </c>
      <c r="K55" s="25">
        <v>0.002847222222222222</v>
      </c>
    </row>
    <row r="56" spans="10:11" ht="15">
      <c r="J56" s="12">
        <v>18</v>
      </c>
      <c r="K56" s="24">
        <v>0.002870370370370371</v>
      </c>
    </row>
    <row r="57" spans="10:11" ht="15">
      <c r="J57" s="12">
        <v>34</v>
      </c>
      <c r="K57" s="24">
        <v>0.002870370370370371</v>
      </c>
    </row>
    <row r="58" spans="10:11" ht="15">
      <c r="J58" s="13">
        <v>19</v>
      </c>
      <c r="K58" s="25">
        <v>0.0028819444444444444</v>
      </c>
    </row>
    <row r="59" spans="10:11" ht="15.75">
      <c r="J59" s="15" t="s">
        <v>8</v>
      </c>
      <c r="K59" s="27">
        <v>0.0028819444444444444</v>
      </c>
    </row>
    <row r="60" spans="10:11" ht="15">
      <c r="J60" s="30">
        <v>20</v>
      </c>
      <c r="K60" s="24">
        <v>0.0028819444444444444</v>
      </c>
    </row>
    <row r="61" spans="10:11" ht="15">
      <c r="J61" s="30">
        <v>21</v>
      </c>
      <c r="K61" s="24">
        <v>0.0028819444444444444</v>
      </c>
    </row>
    <row r="62" spans="10:11" ht="15">
      <c r="J62" s="30">
        <v>22</v>
      </c>
      <c r="K62" s="24">
        <v>0.0028819444444444444</v>
      </c>
    </row>
    <row r="63" spans="10:11" ht="15">
      <c r="J63" s="30">
        <v>23</v>
      </c>
      <c r="K63" s="24">
        <v>0.0028819444444444444</v>
      </c>
    </row>
    <row r="64" spans="10:11" ht="15">
      <c r="J64" s="30">
        <v>24</v>
      </c>
      <c r="K64" s="24">
        <v>0.0028819444444444444</v>
      </c>
    </row>
    <row r="65" spans="10:11" ht="15">
      <c r="J65" s="30">
        <v>25</v>
      </c>
      <c r="K65" s="24">
        <v>0.0028819444444444444</v>
      </c>
    </row>
    <row r="66" spans="10:11" ht="15">
      <c r="J66" s="30">
        <v>26</v>
      </c>
      <c r="K66" s="24">
        <v>0.0028819444444444444</v>
      </c>
    </row>
    <row r="67" spans="10:11" ht="15">
      <c r="J67" s="30">
        <v>27</v>
      </c>
      <c r="K67" s="24">
        <v>0.0028819444444444444</v>
      </c>
    </row>
    <row r="68" spans="10:11" ht="15">
      <c r="J68" s="30">
        <v>28</v>
      </c>
      <c r="K68" s="24">
        <v>0.0028819444444444444</v>
      </c>
    </row>
    <row r="69" spans="10:11" ht="15">
      <c r="J69" s="30">
        <v>29</v>
      </c>
      <c r="K69" s="24">
        <v>0.0028819444444444444</v>
      </c>
    </row>
    <row r="70" spans="10:11" ht="15">
      <c r="J70" s="30">
        <v>30</v>
      </c>
      <c r="K70" s="24">
        <v>0.0028819444444444444</v>
      </c>
    </row>
    <row r="71" spans="10:11" ht="15">
      <c r="J71" s="30">
        <v>31</v>
      </c>
      <c r="K71" s="24">
        <v>0.0028819444444444444</v>
      </c>
    </row>
    <row r="72" spans="10:11" ht="15">
      <c r="J72" s="30">
        <v>32</v>
      </c>
      <c r="K72" s="24">
        <v>0.0028819444444444444</v>
      </c>
    </row>
    <row r="73" spans="10:11" ht="15">
      <c r="J73" s="30">
        <v>33</v>
      </c>
      <c r="K73" s="24">
        <v>0.0028819444444444444</v>
      </c>
    </row>
    <row r="74" spans="10:11" ht="15">
      <c r="J74" s="30">
        <v>34</v>
      </c>
      <c r="K74" s="24">
        <v>0.0028819444444444444</v>
      </c>
    </row>
  </sheetData>
  <sheetProtection/>
  <mergeCells count="2">
    <mergeCell ref="A1:G1"/>
    <mergeCell ref="A2:G2"/>
  </mergeCells>
  <printOptions horizontalCentered="1"/>
  <pageMargins left="0.7086614173228347" right="0.7086614173228347" top="0.7480314960629921" bottom="0.7480314960629921" header="0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2019-08-24T08:39:15Z</cp:lastPrinted>
  <dcterms:created xsi:type="dcterms:W3CDTF">2018-07-25T06:17:28Z</dcterms:created>
  <dcterms:modified xsi:type="dcterms:W3CDTF">2019-09-23T19:56:44Z</dcterms:modified>
  <cp:category/>
  <cp:version/>
  <cp:contentType/>
  <cp:contentStatus/>
</cp:coreProperties>
</file>