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атч-2019\"/>
    </mc:Choice>
  </mc:AlternateContent>
  <bookViews>
    <workbookView xWindow="480" yWindow="108" windowWidth="27792" windowHeight="12600" tabRatio="760" firstSheet="1" activeTab="10"/>
  </bookViews>
  <sheets>
    <sheet name="Рег_БЕГ_жен" sheetId="1" r:id="rId1"/>
    <sheet name="Рег_БЕГ_муж" sheetId="2" r:id="rId2"/>
    <sheet name="Рег_ЛЫЖ_жен" sheetId="3" r:id="rId3"/>
    <sheet name="Рег_ЛЫЖ_муж" sheetId="4" r:id="rId4"/>
    <sheet name="ФИНИШ_жен" sheetId="11" r:id="rId5"/>
    <sheet name="ФИНИШ_муж" sheetId="12" r:id="rId6"/>
    <sheet name="БЕГ_жен" sheetId="5" r:id="rId7"/>
    <sheet name="ЛЫЖ_жен" sheetId="6" r:id="rId8"/>
    <sheet name="БЕГ_муж" sheetId="7" r:id="rId9"/>
    <sheet name="ЛЫЖ_муж" sheetId="8" r:id="rId10"/>
    <sheet name="ИТОГИ" sheetId="15" r:id="rId11"/>
    <sheet name="Хронометраж" sheetId="13" r:id="rId12"/>
  </sheets>
  <calcPr calcId="152511" iterateDelta="1E-4"/>
</workbook>
</file>

<file path=xl/calcChain.xml><?xml version="1.0" encoding="utf-8"?>
<calcChain xmlns="http://schemas.openxmlformats.org/spreadsheetml/2006/main">
  <c r="C9" i="15" l="1"/>
  <c r="C19" i="15"/>
  <c r="C31" i="15"/>
  <c r="B31" i="15"/>
  <c r="L139" i="12"/>
  <c r="L34" i="12"/>
  <c r="L46" i="12"/>
  <c r="L37" i="12"/>
  <c r="L107" i="12"/>
  <c r="L22" i="12"/>
  <c r="L80" i="12"/>
  <c r="L3" i="12"/>
  <c r="L62" i="12"/>
  <c r="L64" i="12"/>
  <c r="L87" i="12"/>
  <c r="L128" i="12"/>
  <c r="L20" i="12"/>
  <c r="L32" i="12"/>
  <c r="L50" i="12"/>
  <c r="L109" i="12"/>
  <c r="L27" i="12"/>
  <c r="L44" i="12"/>
  <c r="L63" i="12"/>
  <c r="L91" i="12"/>
  <c r="L45" i="12"/>
  <c r="L6" i="12"/>
  <c r="L83" i="12"/>
  <c r="L137" i="12"/>
  <c r="L9" i="12"/>
  <c r="L24" i="12"/>
  <c r="L75" i="12"/>
  <c r="L74" i="12"/>
  <c r="L92" i="12"/>
  <c r="L39" i="12"/>
  <c r="L42" i="12"/>
  <c r="L60" i="12"/>
  <c r="L4" i="12"/>
  <c r="L104" i="12"/>
  <c r="L16" i="12"/>
  <c r="L17" i="12"/>
  <c r="L33" i="12"/>
  <c r="L41" i="12"/>
  <c r="L49" i="12"/>
  <c r="L77" i="12"/>
  <c r="L144" i="12"/>
  <c r="L40" i="12"/>
  <c r="L43" i="12"/>
  <c r="L90" i="12"/>
  <c r="L113" i="12"/>
  <c r="L118" i="12"/>
  <c r="L130" i="12"/>
  <c r="L134" i="12"/>
  <c r="L143" i="12"/>
  <c r="L28" i="12"/>
  <c r="L123" i="12"/>
  <c r="L31" i="12"/>
  <c r="L133" i="12"/>
  <c r="L13" i="12"/>
  <c r="L72" i="12"/>
  <c r="L114" i="12"/>
  <c r="L116" i="12"/>
  <c r="L125" i="12"/>
  <c r="L85" i="12"/>
  <c r="L5" i="12"/>
  <c r="L67" i="12"/>
  <c r="L100" i="12"/>
  <c r="L111" i="12"/>
  <c r="L120" i="12"/>
  <c r="L59" i="12"/>
  <c r="L23" i="12"/>
  <c r="L79" i="12"/>
  <c r="L131" i="12"/>
  <c r="L86" i="12"/>
  <c r="L52" i="12"/>
  <c r="L21" i="12"/>
  <c r="L106" i="12"/>
  <c r="L145" i="12"/>
  <c r="L48" i="12"/>
  <c r="K70" i="12"/>
  <c r="K78" i="12"/>
  <c r="K108" i="12"/>
  <c r="K117" i="12"/>
  <c r="K71" i="12"/>
  <c r="K12" i="12"/>
  <c r="K14" i="12"/>
  <c r="K89" i="12"/>
  <c r="K11" i="12"/>
  <c r="K94" i="12"/>
  <c r="K98" i="12"/>
  <c r="K99" i="12"/>
  <c r="K138" i="12"/>
  <c r="K51" i="12"/>
  <c r="K36" i="12"/>
  <c r="K18" i="12"/>
  <c r="K121" i="12"/>
  <c r="K136" i="12"/>
  <c r="K2" i="12"/>
  <c r="K58" i="12"/>
  <c r="K53" i="12"/>
  <c r="K124" i="12"/>
  <c r="K102" i="12"/>
  <c r="K73" i="12"/>
  <c r="K7" i="12"/>
  <c r="K30" i="12"/>
  <c r="K19" i="12"/>
  <c r="K10" i="12"/>
  <c r="K57" i="12"/>
  <c r="K141" i="12"/>
  <c r="K139" i="12"/>
  <c r="K34" i="12"/>
  <c r="K46" i="12"/>
  <c r="K37" i="12"/>
  <c r="K107" i="12"/>
  <c r="K22" i="12"/>
  <c r="K80" i="12"/>
  <c r="K87" i="12"/>
  <c r="K128" i="12"/>
  <c r="K20" i="12"/>
  <c r="K32" i="12"/>
  <c r="K50" i="12"/>
  <c r="K109" i="12"/>
  <c r="K27" i="12"/>
  <c r="K91" i="12"/>
  <c r="K45" i="12"/>
  <c r="K6" i="12"/>
  <c r="K83" i="12"/>
  <c r="K137" i="12"/>
  <c r="K9" i="12"/>
  <c r="K24" i="12"/>
  <c r="K60" i="12"/>
  <c r="K4" i="12"/>
  <c r="K104" i="12"/>
  <c r="K43" i="12"/>
  <c r="K90" i="12"/>
  <c r="K113" i="12"/>
  <c r="K118" i="12"/>
  <c r="K130" i="12"/>
  <c r="K134" i="12"/>
  <c r="K143" i="12"/>
  <c r="K28" i="12"/>
  <c r="K123" i="12"/>
  <c r="K31" i="12"/>
  <c r="K133" i="12"/>
  <c r="K13" i="12"/>
  <c r="K72" i="12"/>
  <c r="K114" i="12"/>
  <c r="K116" i="12"/>
  <c r="K125" i="12"/>
  <c r="K85" i="12"/>
  <c r="K23" i="12"/>
  <c r="K52" i="12"/>
  <c r="K48" i="12"/>
  <c r="K88" i="12"/>
  <c r="K101" i="12"/>
  <c r="K127" i="12"/>
  <c r="K132" i="12"/>
  <c r="K35" i="12"/>
  <c r="K126" i="12"/>
  <c r="K103" i="12"/>
  <c r="K25" i="12"/>
  <c r="K26" i="12"/>
  <c r="K47" i="12"/>
  <c r="K55" i="12"/>
  <c r="K76" i="12"/>
  <c r="K97" i="12"/>
  <c r="K122" i="12"/>
  <c r="K135" i="12"/>
  <c r="K29" i="12"/>
  <c r="K84" i="12"/>
  <c r="K119" i="12"/>
  <c r="K96" i="12"/>
  <c r="K115" i="12"/>
  <c r="K8" i="12"/>
  <c r="K56" i="12"/>
  <c r="K93" i="12"/>
  <c r="K95" i="12"/>
  <c r="K54" i="12"/>
  <c r="K38" i="12"/>
  <c r="K65" i="12"/>
  <c r="K142" i="12"/>
  <c r="K69" i="12"/>
  <c r="K110" i="12"/>
  <c r="K66" i="12"/>
  <c r="K82" i="12"/>
  <c r="K61" i="12"/>
  <c r="K112" i="12"/>
  <c r="K129" i="12"/>
  <c r="K81" i="12"/>
  <c r="K105" i="12"/>
  <c r="K68" i="12"/>
  <c r="K140" i="12"/>
  <c r="K15" i="12"/>
  <c r="J15" i="12"/>
  <c r="J70" i="12"/>
  <c r="J78" i="12"/>
  <c r="J108" i="12"/>
  <c r="J117" i="12"/>
  <c r="J71" i="12"/>
  <c r="J12" i="12"/>
  <c r="J14" i="12"/>
  <c r="J89" i="12"/>
  <c r="J11" i="12"/>
  <c r="J94" i="12"/>
  <c r="J98" i="12"/>
  <c r="J99" i="12"/>
  <c r="J138" i="12"/>
  <c r="J51" i="12"/>
  <c r="J36" i="12"/>
  <c r="J18" i="12"/>
  <c r="J121" i="12"/>
  <c r="J136" i="12"/>
  <c r="J2" i="12"/>
  <c r="J58" i="12"/>
  <c r="J53" i="12"/>
  <c r="J124" i="12"/>
  <c r="J102" i="12"/>
  <c r="J73" i="12"/>
  <c r="J7" i="12"/>
  <c r="J30" i="12"/>
  <c r="J19" i="12"/>
  <c r="J10" i="12"/>
  <c r="J57" i="12"/>
  <c r="J141" i="12"/>
  <c r="J3" i="12"/>
  <c r="J62" i="12"/>
  <c r="J64" i="12"/>
  <c r="J44" i="12"/>
  <c r="J63" i="12"/>
  <c r="J75" i="12"/>
  <c r="J74" i="12"/>
  <c r="J92" i="12"/>
  <c r="J39" i="12"/>
  <c r="J42" i="12"/>
  <c r="J16" i="12"/>
  <c r="J17" i="12"/>
  <c r="J33" i="12"/>
  <c r="J41" i="12"/>
  <c r="J49" i="12"/>
  <c r="J77" i="12"/>
  <c r="J144" i="12"/>
  <c r="J40" i="12"/>
  <c r="J5" i="12"/>
  <c r="J67" i="12"/>
  <c r="J100" i="12"/>
  <c r="J111" i="12"/>
  <c r="J120" i="12"/>
  <c r="J59" i="12"/>
  <c r="J79" i="12"/>
  <c r="J131" i="12"/>
  <c r="J86" i="12"/>
  <c r="J21" i="12"/>
  <c r="J106" i="12"/>
  <c r="J145" i="12"/>
  <c r="J88" i="12"/>
  <c r="J101" i="12"/>
  <c r="J127" i="12"/>
  <c r="J132" i="12"/>
  <c r="J35" i="12"/>
  <c r="J126" i="12"/>
  <c r="J103" i="12"/>
  <c r="J25" i="12"/>
  <c r="J26" i="12"/>
  <c r="J47" i="12"/>
  <c r="J55" i="12"/>
  <c r="J76" i="12"/>
  <c r="J97" i="12"/>
  <c r="J122" i="12"/>
  <c r="J135" i="12"/>
  <c r="J29" i="12"/>
  <c r="J84" i="12"/>
  <c r="J119" i="12"/>
  <c r="J96" i="12"/>
  <c r="J115" i="12"/>
  <c r="J8" i="12"/>
  <c r="J56" i="12"/>
  <c r="J93" i="12"/>
  <c r="J95" i="12"/>
  <c r="J54" i="12"/>
  <c r="J38" i="12"/>
  <c r="J65" i="12"/>
  <c r="J142" i="12"/>
  <c r="J69" i="12"/>
  <c r="J110" i="12"/>
  <c r="J66" i="12"/>
  <c r="J82" i="12"/>
  <c r="J61" i="12"/>
  <c r="J112" i="12"/>
  <c r="J129" i="12"/>
  <c r="J81" i="12"/>
  <c r="J105" i="12"/>
  <c r="J68" i="12"/>
  <c r="J140" i="12"/>
  <c r="I2" i="11"/>
  <c r="K15" i="11"/>
  <c r="K45" i="11"/>
  <c r="K58" i="11"/>
  <c r="K50" i="11"/>
  <c r="K43" i="11"/>
  <c r="K12" i="11"/>
  <c r="K32" i="11"/>
  <c r="K49" i="11"/>
  <c r="K29" i="11"/>
  <c r="K11" i="11"/>
  <c r="K28" i="11"/>
  <c r="K54" i="11"/>
  <c r="K44" i="11"/>
  <c r="K42" i="11"/>
  <c r="K47" i="11"/>
  <c r="K9" i="11"/>
  <c r="K27" i="11"/>
  <c r="K4" i="11"/>
  <c r="K36" i="11"/>
  <c r="K53" i="11"/>
  <c r="K63" i="11"/>
  <c r="K22" i="11"/>
  <c r="K31" i="11"/>
  <c r="K6" i="11"/>
  <c r="K5" i="11"/>
  <c r="K21" i="11"/>
  <c r="K59" i="11"/>
  <c r="K41" i="11"/>
  <c r="K60" i="11"/>
  <c r="K30" i="11"/>
  <c r="K48" i="11"/>
  <c r="K61" i="11"/>
  <c r="K19" i="11"/>
  <c r="K25" i="11"/>
  <c r="K33" i="11"/>
  <c r="K37" i="11"/>
  <c r="K40" i="11"/>
  <c r="K51" i="11"/>
  <c r="K38" i="11"/>
  <c r="K46" i="11"/>
  <c r="K57" i="11"/>
  <c r="K18" i="11"/>
  <c r="K35" i="11"/>
  <c r="K13" i="11"/>
  <c r="K34" i="11"/>
  <c r="K17" i="11"/>
  <c r="K52" i="11"/>
  <c r="K55" i="11"/>
  <c r="K56" i="11"/>
  <c r="K62" i="11"/>
  <c r="K39" i="11"/>
  <c r="K24" i="11"/>
  <c r="K23" i="11"/>
  <c r="K14" i="11"/>
  <c r="K8" i="11"/>
  <c r="K26" i="11"/>
  <c r="K20" i="11"/>
  <c r="K3" i="11"/>
  <c r="K2" i="11"/>
  <c r="K16" i="11"/>
  <c r="K10" i="11"/>
  <c r="J15" i="11"/>
  <c r="J45" i="11"/>
  <c r="J58" i="11"/>
  <c r="J50" i="11"/>
  <c r="J43" i="11"/>
  <c r="J12" i="11"/>
  <c r="J32" i="11"/>
  <c r="J49" i="11"/>
  <c r="J29" i="11"/>
  <c r="J11" i="11"/>
  <c r="J28" i="11"/>
  <c r="J54" i="11"/>
  <c r="J44" i="11"/>
  <c r="J42" i="11"/>
  <c r="J47" i="11"/>
  <c r="J9" i="11"/>
  <c r="J27" i="11"/>
  <c r="J4" i="11"/>
  <c r="J36" i="11"/>
  <c r="J53" i="11"/>
  <c r="J63" i="11"/>
  <c r="J22" i="11"/>
  <c r="J31" i="11"/>
  <c r="J6" i="11"/>
  <c r="J5" i="11"/>
  <c r="J21" i="11"/>
  <c r="J59" i="11"/>
  <c r="J41" i="11"/>
  <c r="J60" i="11"/>
  <c r="J30" i="11"/>
  <c r="J48" i="11"/>
  <c r="J61" i="11"/>
  <c r="J19" i="11"/>
  <c r="J25" i="11"/>
  <c r="J33" i="11"/>
  <c r="J37" i="11"/>
  <c r="J40" i="11"/>
  <c r="J51" i="11"/>
  <c r="J38" i="11"/>
  <c r="J46" i="11"/>
  <c r="J57" i="11"/>
  <c r="J18" i="11"/>
  <c r="J35" i="11"/>
  <c r="J13" i="11"/>
  <c r="J34" i="11"/>
  <c r="J17" i="11"/>
  <c r="J52" i="11"/>
  <c r="J55" i="11"/>
  <c r="J56" i="11"/>
  <c r="J62" i="11"/>
  <c r="J39" i="11"/>
  <c r="J24" i="11"/>
  <c r="J23" i="11"/>
  <c r="J14" i="11"/>
  <c r="J8" i="11"/>
  <c r="J26" i="11"/>
  <c r="J20" i="11"/>
  <c r="J3" i="11"/>
  <c r="J2" i="11"/>
  <c r="J16" i="11"/>
  <c r="J10" i="11"/>
  <c r="J7" i="11"/>
  <c r="I7" i="11"/>
  <c r="I15" i="11"/>
  <c r="I45" i="11"/>
  <c r="I58" i="11"/>
  <c r="I50" i="11"/>
  <c r="I43" i="11"/>
  <c r="I12" i="11"/>
  <c r="I32" i="11"/>
  <c r="I49" i="11"/>
  <c r="I29" i="11"/>
  <c r="I11" i="11"/>
  <c r="I28" i="11"/>
  <c r="I54" i="11"/>
  <c r="I44" i="11"/>
  <c r="I42" i="11"/>
  <c r="I47" i="11"/>
  <c r="I9" i="11"/>
  <c r="I27" i="11"/>
  <c r="I4" i="11"/>
  <c r="I36" i="11"/>
  <c r="I53" i="11"/>
  <c r="I63" i="11"/>
  <c r="I22" i="11"/>
  <c r="I31" i="11"/>
  <c r="I6" i="11"/>
  <c r="I5" i="11"/>
  <c r="I21" i="11"/>
  <c r="I59" i="11"/>
  <c r="I41" i="11"/>
  <c r="I60" i="11"/>
  <c r="I30" i="11"/>
  <c r="I48" i="11"/>
  <c r="I61" i="11"/>
  <c r="I19" i="11"/>
  <c r="I25" i="11"/>
  <c r="I33" i="11"/>
  <c r="I37" i="11"/>
  <c r="I40" i="11"/>
  <c r="I51" i="11"/>
  <c r="I38" i="11"/>
  <c r="I46" i="11"/>
  <c r="I57" i="11"/>
  <c r="I18" i="11"/>
  <c r="I35" i="11"/>
  <c r="I13" i="11"/>
  <c r="I34" i="11"/>
  <c r="I17" i="11"/>
  <c r="I52" i="11"/>
  <c r="I55" i="11"/>
  <c r="I56" i="11"/>
  <c r="I62" i="11"/>
  <c r="I39" i="11"/>
  <c r="I24" i="11"/>
  <c r="I23" i="11"/>
  <c r="I14" i="11"/>
  <c r="I8" i="11"/>
  <c r="I26" i="11"/>
  <c r="I20" i="11"/>
  <c r="I3" i="11"/>
  <c r="I16" i="11"/>
  <c r="I10" i="11"/>
  <c r="K7" i="11"/>
  <c r="J64" i="11" l="1"/>
  <c r="K64" i="11"/>
  <c r="I64" i="11"/>
  <c r="C30" i="15"/>
  <c r="B30" i="15"/>
  <c r="C29" i="15"/>
  <c r="B29" i="15"/>
  <c r="B19" i="15"/>
  <c r="C18" i="15"/>
  <c r="C17" i="15"/>
  <c r="B18" i="15"/>
  <c r="B17" i="15"/>
  <c r="Q32" i="8"/>
  <c r="P32" i="8"/>
  <c r="Q42" i="7"/>
  <c r="P42" i="7"/>
  <c r="P21" i="6"/>
  <c r="S25" i="5"/>
  <c r="C8" i="15"/>
  <c r="C7" i="15"/>
  <c r="B7" i="15"/>
  <c r="B9" i="15" s="1"/>
  <c r="B8" i="15"/>
  <c r="G60" i="8" l="1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G2" i="8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3" i="7"/>
  <c r="G2" i="7"/>
  <c r="G70" i="12"/>
  <c r="L70" i="12" s="1"/>
  <c r="G61" i="8" l="1"/>
  <c r="G87" i="7"/>
  <c r="G34" i="12"/>
  <c r="J34" i="12" s="1"/>
  <c r="G3" i="12" l="1"/>
  <c r="K3" i="12" s="1"/>
  <c r="G4" i="12"/>
  <c r="J4" i="12" s="1"/>
  <c r="G5" i="12"/>
  <c r="K5" i="12" s="1"/>
  <c r="G6" i="12"/>
  <c r="J6" i="12" s="1"/>
  <c r="G7" i="12"/>
  <c r="L7" i="12" s="1"/>
  <c r="G8" i="12"/>
  <c r="L8" i="12" s="1"/>
  <c r="G9" i="12"/>
  <c r="J9" i="12" s="1"/>
  <c r="G10" i="12"/>
  <c r="L10" i="12" s="1"/>
  <c r="G11" i="12"/>
  <c r="L11" i="12" s="1"/>
  <c r="G12" i="12"/>
  <c r="L12" i="12" s="1"/>
  <c r="G13" i="12"/>
  <c r="J13" i="12" s="1"/>
  <c r="G14" i="12"/>
  <c r="L14" i="12" s="1"/>
  <c r="G15" i="12"/>
  <c r="L15" i="12" s="1"/>
  <c r="G16" i="12"/>
  <c r="K16" i="12" s="1"/>
  <c r="G17" i="12"/>
  <c r="K17" i="12" s="1"/>
  <c r="G18" i="12"/>
  <c r="L18" i="12" s="1"/>
  <c r="G19" i="12"/>
  <c r="L19" i="12" s="1"/>
  <c r="G20" i="12"/>
  <c r="J20" i="12" s="1"/>
  <c r="G21" i="12"/>
  <c r="K21" i="12" s="1"/>
  <c r="G22" i="12"/>
  <c r="J22" i="12" s="1"/>
  <c r="G23" i="12"/>
  <c r="J23" i="12" s="1"/>
  <c r="G24" i="12"/>
  <c r="J24" i="12" s="1"/>
  <c r="G25" i="12"/>
  <c r="L25" i="12" s="1"/>
  <c r="G26" i="12"/>
  <c r="L26" i="12" s="1"/>
  <c r="G27" i="12"/>
  <c r="J27" i="12" s="1"/>
  <c r="G28" i="12"/>
  <c r="J28" i="12" s="1"/>
  <c r="G29" i="12"/>
  <c r="L29" i="12" s="1"/>
  <c r="G30" i="12"/>
  <c r="L30" i="12" s="1"/>
  <c r="G31" i="12"/>
  <c r="J31" i="12" s="1"/>
  <c r="G32" i="12"/>
  <c r="J32" i="12" s="1"/>
  <c r="G33" i="12"/>
  <c r="K33" i="12" s="1"/>
  <c r="G35" i="12"/>
  <c r="L35" i="12" s="1"/>
  <c r="G36" i="12"/>
  <c r="L36" i="12" s="1"/>
  <c r="G37" i="12"/>
  <c r="J37" i="12" s="1"/>
  <c r="G38" i="12"/>
  <c r="L38" i="12" s="1"/>
  <c r="G39" i="12"/>
  <c r="K39" i="12" s="1"/>
  <c r="G40" i="12"/>
  <c r="K40" i="12" s="1"/>
  <c r="G41" i="12"/>
  <c r="K41" i="12" s="1"/>
  <c r="G42" i="12"/>
  <c r="K42" i="12" s="1"/>
  <c r="G43" i="12"/>
  <c r="J43" i="12" s="1"/>
  <c r="G44" i="12"/>
  <c r="K44" i="12" s="1"/>
  <c r="G45" i="12"/>
  <c r="J45" i="12" s="1"/>
  <c r="G46" i="12"/>
  <c r="J46" i="12" s="1"/>
  <c r="G47" i="12"/>
  <c r="L47" i="12" s="1"/>
  <c r="G48" i="12"/>
  <c r="J48" i="12" s="1"/>
  <c r="G49" i="12"/>
  <c r="K49" i="12" s="1"/>
  <c r="G50" i="12"/>
  <c r="J50" i="12" s="1"/>
  <c r="G51" i="12"/>
  <c r="L51" i="12" s="1"/>
  <c r="G52" i="12"/>
  <c r="J52" i="12" s="1"/>
  <c r="G53" i="12"/>
  <c r="L53" i="12" s="1"/>
  <c r="G54" i="12"/>
  <c r="L54" i="12" s="1"/>
  <c r="G55" i="12"/>
  <c r="L55" i="12" s="1"/>
  <c r="G56" i="12"/>
  <c r="L56" i="12" s="1"/>
  <c r="G57" i="12"/>
  <c r="L57" i="12" s="1"/>
  <c r="G58" i="12"/>
  <c r="L58" i="12" s="1"/>
  <c r="G59" i="12"/>
  <c r="K59" i="12" s="1"/>
  <c r="G60" i="12"/>
  <c r="J60" i="12" s="1"/>
  <c r="G61" i="12"/>
  <c r="L61" i="12" s="1"/>
  <c r="G62" i="12"/>
  <c r="K62" i="12" s="1"/>
  <c r="G63" i="12"/>
  <c r="K63" i="12" s="1"/>
  <c r="G64" i="12"/>
  <c r="K64" i="12" s="1"/>
  <c r="G65" i="12"/>
  <c r="L65" i="12" s="1"/>
  <c r="G66" i="12"/>
  <c r="L66" i="12" s="1"/>
  <c r="G67" i="12"/>
  <c r="K67" i="12" s="1"/>
  <c r="G68" i="12"/>
  <c r="L68" i="12" s="1"/>
  <c r="G69" i="12"/>
  <c r="L69" i="12" s="1"/>
  <c r="G71" i="12"/>
  <c r="L71" i="12" s="1"/>
  <c r="G72" i="12"/>
  <c r="J72" i="12" s="1"/>
  <c r="G73" i="12"/>
  <c r="L73" i="12" s="1"/>
  <c r="G74" i="12"/>
  <c r="K74" i="12" s="1"/>
  <c r="G75" i="12"/>
  <c r="K75" i="12" s="1"/>
  <c r="G76" i="12"/>
  <c r="L76" i="12" s="1"/>
  <c r="G77" i="12"/>
  <c r="K77" i="12" s="1"/>
  <c r="G78" i="12"/>
  <c r="L78" i="12" s="1"/>
  <c r="G79" i="12"/>
  <c r="K79" i="12" s="1"/>
  <c r="G80" i="12"/>
  <c r="J80" i="12" s="1"/>
  <c r="G81" i="12"/>
  <c r="L81" i="12" s="1"/>
  <c r="G82" i="12"/>
  <c r="L82" i="12" s="1"/>
  <c r="G83" i="12"/>
  <c r="J83" i="12" s="1"/>
  <c r="G84" i="12"/>
  <c r="L84" i="12" s="1"/>
  <c r="G85" i="12"/>
  <c r="J85" i="12" s="1"/>
  <c r="G86" i="12"/>
  <c r="K86" i="12" s="1"/>
  <c r="G87" i="12"/>
  <c r="J87" i="12" s="1"/>
  <c r="G88" i="12"/>
  <c r="L88" i="12" s="1"/>
  <c r="G89" i="12"/>
  <c r="L89" i="12" s="1"/>
  <c r="G90" i="12"/>
  <c r="J90" i="12" s="1"/>
  <c r="G91" i="12"/>
  <c r="J91" i="12" s="1"/>
  <c r="G92" i="12"/>
  <c r="K92" i="12" s="1"/>
  <c r="G93" i="12"/>
  <c r="L93" i="12" s="1"/>
  <c r="G94" i="12"/>
  <c r="L94" i="12" s="1"/>
  <c r="G95" i="12"/>
  <c r="L95" i="12" s="1"/>
  <c r="G96" i="12"/>
  <c r="L96" i="12" s="1"/>
  <c r="G97" i="12"/>
  <c r="L97" i="12" s="1"/>
  <c r="G98" i="12"/>
  <c r="L98" i="12" s="1"/>
  <c r="G99" i="12"/>
  <c r="L99" i="12" s="1"/>
  <c r="G100" i="12"/>
  <c r="K100" i="12" s="1"/>
  <c r="G101" i="12"/>
  <c r="L101" i="12" s="1"/>
  <c r="G102" i="12"/>
  <c r="L102" i="12" s="1"/>
  <c r="G103" i="12"/>
  <c r="L103" i="12" s="1"/>
  <c r="G104" i="12"/>
  <c r="J104" i="12" s="1"/>
  <c r="G105" i="12"/>
  <c r="L105" i="12" s="1"/>
  <c r="G106" i="12"/>
  <c r="K106" i="12" s="1"/>
  <c r="G107" i="12"/>
  <c r="J107" i="12" s="1"/>
  <c r="G108" i="12"/>
  <c r="L108" i="12" s="1"/>
  <c r="G109" i="12"/>
  <c r="J109" i="12" s="1"/>
  <c r="G110" i="12"/>
  <c r="L110" i="12" s="1"/>
  <c r="G111" i="12"/>
  <c r="K111" i="12" s="1"/>
  <c r="G112" i="12"/>
  <c r="L112" i="12" s="1"/>
  <c r="G113" i="12"/>
  <c r="J113" i="12" s="1"/>
  <c r="G114" i="12"/>
  <c r="J114" i="12" s="1"/>
  <c r="G115" i="12"/>
  <c r="L115" i="12" s="1"/>
  <c r="G116" i="12"/>
  <c r="J116" i="12" s="1"/>
  <c r="G117" i="12"/>
  <c r="L117" i="12" s="1"/>
  <c r="G118" i="12"/>
  <c r="J118" i="12" s="1"/>
  <c r="G119" i="12"/>
  <c r="L119" i="12" s="1"/>
  <c r="G120" i="12"/>
  <c r="K120" i="12" s="1"/>
  <c r="G121" i="12"/>
  <c r="L121" i="12" s="1"/>
  <c r="G122" i="12"/>
  <c r="L122" i="12" s="1"/>
  <c r="G123" i="12"/>
  <c r="J123" i="12" s="1"/>
  <c r="G124" i="12"/>
  <c r="L124" i="12" s="1"/>
  <c r="G125" i="12"/>
  <c r="J125" i="12" s="1"/>
  <c r="G126" i="12"/>
  <c r="L126" i="12" s="1"/>
  <c r="G127" i="12"/>
  <c r="L127" i="12" s="1"/>
  <c r="G128" i="12"/>
  <c r="J128" i="12" s="1"/>
  <c r="G129" i="12"/>
  <c r="L129" i="12" s="1"/>
  <c r="G130" i="12"/>
  <c r="J130" i="12" s="1"/>
  <c r="G131" i="12"/>
  <c r="K131" i="12" s="1"/>
  <c r="G132" i="12"/>
  <c r="L132" i="12" s="1"/>
  <c r="G133" i="12"/>
  <c r="J133" i="12" s="1"/>
  <c r="G134" i="12"/>
  <c r="J134" i="12" s="1"/>
  <c r="G135" i="12"/>
  <c r="L135" i="12" s="1"/>
  <c r="G136" i="12"/>
  <c r="L136" i="12" s="1"/>
  <c r="G137" i="12"/>
  <c r="J137" i="12" s="1"/>
  <c r="G138" i="12"/>
  <c r="L138" i="12" s="1"/>
  <c r="G139" i="12"/>
  <c r="J139" i="12" s="1"/>
  <c r="J146" i="12" s="1"/>
  <c r="G140" i="12"/>
  <c r="L140" i="12" s="1"/>
  <c r="G141" i="12"/>
  <c r="L141" i="12" s="1"/>
  <c r="G142" i="12"/>
  <c r="L142" i="12" s="1"/>
  <c r="G143" i="12"/>
  <c r="J143" i="12" s="1"/>
  <c r="G144" i="12"/>
  <c r="K144" i="12" s="1"/>
  <c r="G145" i="12"/>
  <c r="K145" i="12" s="1"/>
  <c r="G2" i="12"/>
  <c r="L2" i="12" s="1"/>
  <c r="G37" i="5"/>
  <c r="G29" i="6"/>
  <c r="L146" i="12" l="1"/>
  <c r="K146" i="12"/>
</calcChain>
</file>

<file path=xl/sharedStrings.xml><?xml version="1.0" encoding="utf-8"?>
<sst xmlns="http://schemas.openxmlformats.org/spreadsheetml/2006/main" count="2184" uniqueCount="452">
  <si>
    <t>Участник</t>
  </si>
  <si>
    <t>Номер</t>
  </si>
  <si>
    <t>Коллектив</t>
  </si>
  <si>
    <t>Команда</t>
  </si>
  <si>
    <t>Масленникова Юлия</t>
  </si>
  <si>
    <t>МГУ, ГЕЛ-вып.</t>
  </si>
  <si>
    <t>Свиридов Сергей</t>
  </si>
  <si>
    <t>Stride Running Club</t>
  </si>
  <si>
    <t>Гаврилко Марина</t>
  </si>
  <si>
    <t>МГУ, ФИЗ-вып.</t>
  </si>
  <si>
    <t>Крюков Михаил</t>
  </si>
  <si>
    <t>RN Run Club</t>
  </si>
  <si>
    <t>Копьев Роман</t>
  </si>
  <si>
    <t>Гончий Чат</t>
  </si>
  <si>
    <t>Батманова Елена</t>
  </si>
  <si>
    <t>АО Мосинжпроект</t>
  </si>
  <si>
    <t>Груздов Максим</t>
  </si>
  <si>
    <t>Башевой Константин</t>
  </si>
  <si>
    <t>Нарыкова Анна</t>
  </si>
  <si>
    <t>МГУ, ГЕГ-5 (1 маг.)</t>
  </si>
  <si>
    <t>Зайцев Виктор</t>
  </si>
  <si>
    <t>Марчук Татьяна</t>
  </si>
  <si>
    <t>Кудрин Василий</t>
  </si>
  <si>
    <t>МГУ, ПСИ-вып., Russia Race, ФА</t>
  </si>
  <si>
    <t>Поляхов Николай</t>
  </si>
  <si>
    <t>РЖД</t>
  </si>
  <si>
    <t>Домашев Денис</t>
  </si>
  <si>
    <t>Шалин Борис</t>
  </si>
  <si>
    <t>НИИ Восход</t>
  </si>
  <si>
    <t>Мухамеджанов Дамир</t>
  </si>
  <si>
    <t>Дерюшева Полина</t>
  </si>
  <si>
    <t>МГУ, ГЕГ-3</t>
  </si>
  <si>
    <t>Моисеев Тимофей</t>
  </si>
  <si>
    <t>МГУ, ГЕЛ-6 (2 маг.)</t>
  </si>
  <si>
    <t>МГУ, ГЕЛ-2</t>
  </si>
  <si>
    <t>Гарипова Соня</t>
  </si>
  <si>
    <t>Теплоногова Мария</t>
  </si>
  <si>
    <t>МГУ, ФНМ-5 (1 маг.)</t>
  </si>
  <si>
    <t>Смирнов Валерий</t>
  </si>
  <si>
    <t>МГУ, ВМК-3</t>
  </si>
  <si>
    <t>Трощенков Кирилл</t>
  </si>
  <si>
    <t>Соломаха Татьяна</t>
  </si>
  <si>
    <t>СК Ромашково</t>
  </si>
  <si>
    <t>Смирнов Кирилл</t>
  </si>
  <si>
    <t>Кузнецов Григорий</t>
  </si>
  <si>
    <t>МГУ, ГЕЛ-1</t>
  </si>
  <si>
    <t>Смирнов Георгий</t>
  </si>
  <si>
    <t>МГУ, МЕХ-3</t>
  </si>
  <si>
    <t>Средняков Александр</t>
  </si>
  <si>
    <t>Тихонов Никита</t>
  </si>
  <si>
    <t>Котов Даниил</t>
  </si>
  <si>
    <t>МГУ, ГЕГ-2</t>
  </si>
  <si>
    <t>Бодров Антон</t>
  </si>
  <si>
    <t>МГУ, ВМК-2</t>
  </si>
  <si>
    <t>Головнин Ярослав</t>
  </si>
  <si>
    <t>МГУ, ФИЗ-6</t>
  </si>
  <si>
    <t>Халезов Алексей</t>
  </si>
  <si>
    <t>Run4beer</t>
  </si>
  <si>
    <t>Метелкин Владимир</t>
  </si>
  <si>
    <t>IRC</t>
  </si>
  <si>
    <t>Попов Алексей</t>
  </si>
  <si>
    <t>МГУ, ФЛС-2</t>
  </si>
  <si>
    <t>Румянцев Илья</t>
  </si>
  <si>
    <t>PnzRun</t>
  </si>
  <si>
    <t>Буянов Владимир</t>
  </si>
  <si>
    <t>-</t>
  </si>
  <si>
    <t>Тапиров Даниил</t>
  </si>
  <si>
    <t>МГУ, ФИЗ-1</t>
  </si>
  <si>
    <t>Лобов Константин</t>
  </si>
  <si>
    <t>Гена Иван</t>
  </si>
  <si>
    <t>МГУ, МЕХ-вып.</t>
  </si>
  <si>
    <t>Савельев Иван</t>
  </si>
  <si>
    <t>МГУ, ГЕЛ-3</t>
  </si>
  <si>
    <t>Марченко Олег</t>
  </si>
  <si>
    <t>МГУ, ФИЗ-2</t>
  </si>
  <si>
    <t>Трусов Герман</t>
  </si>
  <si>
    <t>МГУ, ХИМ-вып.</t>
  </si>
  <si>
    <t>Цибак Артём</t>
  </si>
  <si>
    <t>РГАУ-МСХА</t>
  </si>
  <si>
    <t>Ровковский Михаил</t>
  </si>
  <si>
    <t>1С</t>
  </si>
  <si>
    <t>Чепик Егор</t>
  </si>
  <si>
    <t>МГУ, ЭКО-1</t>
  </si>
  <si>
    <t>Горшков Никита</t>
  </si>
  <si>
    <t>МГУ, ВМК-асп.</t>
  </si>
  <si>
    <t>Волков Сергей</t>
  </si>
  <si>
    <t>Красногорск Зоркий</t>
  </si>
  <si>
    <t>Симакова Инна</t>
  </si>
  <si>
    <t>Шварц Юрий</t>
  </si>
  <si>
    <t>МГУ, ГЕГ-асп.</t>
  </si>
  <si>
    <t>Уласевич Анна</t>
  </si>
  <si>
    <t>МГУ, ФМП-2</t>
  </si>
  <si>
    <t>Самедов Александр</t>
  </si>
  <si>
    <t>РТУ МИРЭА</t>
  </si>
  <si>
    <t>Климов Георгий</t>
  </si>
  <si>
    <t>РУТ(МИИТ)</t>
  </si>
  <si>
    <t>Кузин Олег</t>
  </si>
  <si>
    <t>МФЦ</t>
  </si>
  <si>
    <t>Бакушев Илья</t>
  </si>
  <si>
    <t>МФПУ Синергия</t>
  </si>
  <si>
    <t>Авдонин Дмитрий</t>
  </si>
  <si>
    <t>МИФИ</t>
  </si>
  <si>
    <t>Рассудов Лев</t>
  </si>
  <si>
    <t>НИУ МЭИ</t>
  </si>
  <si>
    <t>Пыхова Оксана</t>
  </si>
  <si>
    <t>Середа Олег</t>
  </si>
  <si>
    <t>Семчук Александр</t>
  </si>
  <si>
    <t>Тарбаев Дмитрий</t>
  </si>
  <si>
    <t>Корунец Алина</t>
  </si>
  <si>
    <t>Комель Александр</t>
  </si>
  <si>
    <t>SPORT IS IN THE AIR</t>
  </si>
  <si>
    <t>Кокорина Ксения</t>
  </si>
  <si>
    <t>МГУ, ИСТ-вып.</t>
  </si>
  <si>
    <t>Опарин Максим</t>
  </si>
  <si>
    <t>Егоров Максим</t>
  </si>
  <si>
    <t>Типичный марафонец СПб</t>
  </si>
  <si>
    <t>Звончевский Александр</t>
  </si>
  <si>
    <t>Демидов Глеб</t>
  </si>
  <si>
    <t>Школа 1552</t>
  </si>
  <si>
    <t>Прокудин Николай</t>
  </si>
  <si>
    <t>Гепард</t>
  </si>
  <si>
    <t>Гапонов Максим</t>
  </si>
  <si>
    <t>МГУ, ЮРФ-3</t>
  </si>
  <si>
    <t>Рябинин Дмитрий</t>
  </si>
  <si>
    <t>Кашкаров Тимур</t>
  </si>
  <si>
    <t>РАНХиГС</t>
  </si>
  <si>
    <t>Тихонов Дмитрий</t>
  </si>
  <si>
    <t>Митраков Александр</t>
  </si>
  <si>
    <t>Гребенюк Валерия</t>
  </si>
  <si>
    <t>НИУ ВШЭ</t>
  </si>
  <si>
    <t>Гроо Денис</t>
  </si>
  <si>
    <t>Зайковский Егор</t>
  </si>
  <si>
    <t>Павшино генг</t>
  </si>
  <si>
    <t>Мартынов Александр</t>
  </si>
  <si>
    <t>ЦФКиС ВАО</t>
  </si>
  <si>
    <t>Гусятников Павел</t>
  </si>
  <si>
    <t>МГУ, ВМК-вып.</t>
  </si>
  <si>
    <t>Рыбальченко Алексей</t>
  </si>
  <si>
    <t>МГУ, ХИМ-сотр.</t>
  </si>
  <si>
    <t>Пермитин Василий</t>
  </si>
  <si>
    <t>КФУ</t>
  </si>
  <si>
    <t>Горюнов Павел</t>
  </si>
  <si>
    <t>СК "Восход"</t>
  </si>
  <si>
    <t>Петров Игорь</t>
  </si>
  <si>
    <t>Goldfinchteam</t>
  </si>
  <si>
    <t>Ридзель Андрей</t>
  </si>
  <si>
    <t>Станкеевич Игнат</t>
  </si>
  <si>
    <t>АГЗ МЧС</t>
  </si>
  <si>
    <t>Голуб Светлана</t>
  </si>
  <si>
    <t>Перевощиков Андрей</t>
  </si>
  <si>
    <t>МГУ, ХИМ-асп.</t>
  </si>
  <si>
    <t>Сергеев Олег</t>
  </si>
  <si>
    <t>"Йошкин Лось"</t>
  </si>
  <si>
    <t>Тартынский Максим</t>
  </si>
  <si>
    <t>Красногорск «Зоркий»/РАНХиГС</t>
  </si>
  <si>
    <t>Григорьева Мария</t>
  </si>
  <si>
    <t>Минаева Евгения</t>
  </si>
  <si>
    <t>МГУ, ФИЗ-5 (1 маг.)</t>
  </si>
  <si>
    <t>Курбонов Муродали</t>
  </si>
  <si>
    <t>МГУ, ГЕЛ-вып., РГГРУ-асп.</t>
  </si>
  <si>
    <t>Тищенко Евгений</t>
  </si>
  <si>
    <t>МГУ, ФИЗ-асп.</t>
  </si>
  <si>
    <t>Мазитов Арслан</t>
  </si>
  <si>
    <t>МФТИ-6 (2 маг.)</t>
  </si>
  <si>
    <t>Чернов Кирилл</t>
  </si>
  <si>
    <t>МГУ, ФИЗ -1</t>
  </si>
  <si>
    <t>Руденко Ксения</t>
  </si>
  <si>
    <t>МГУ, ФГУ-вып.</t>
  </si>
  <si>
    <t>Иванова Наталья</t>
  </si>
  <si>
    <t>МГУ, ФИЗ-6 (2 маг.)</t>
  </si>
  <si>
    <t>Топилин Денис</t>
  </si>
  <si>
    <t>Белозерова Екатерина</t>
  </si>
  <si>
    <t>МГТУ им Баумана</t>
  </si>
  <si>
    <t>Крохмаль Алиса</t>
  </si>
  <si>
    <t>Потапова Кристина</t>
  </si>
  <si>
    <t>МГУ</t>
  </si>
  <si>
    <t>Огурцов Александр</t>
  </si>
  <si>
    <t>РГУНГ-вып.</t>
  </si>
  <si>
    <t>Медведева Елена</t>
  </si>
  <si>
    <t>Чугук Алексей</t>
  </si>
  <si>
    <t>Стриж Михаил</t>
  </si>
  <si>
    <t>МГУ, ФИЗ-5</t>
  </si>
  <si>
    <t>Трубин Евгений</t>
  </si>
  <si>
    <t>Старовойтов Степан</t>
  </si>
  <si>
    <t>НИУ МЭИ-РЖД</t>
  </si>
  <si>
    <t>Коломников Антон</t>
  </si>
  <si>
    <t>Крылова Галина</t>
  </si>
  <si>
    <t>МГУ, МЕХ-асп.</t>
  </si>
  <si>
    <t>Мальченкова Анна</t>
  </si>
  <si>
    <t>МГУ, ХИМ-1</t>
  </si>
  <si>
    <t>Рыбалкин Александр</t>
  </si>
  <si>
    <t>КЛБ Факел</t>
  </si>
  <si>
    <t>Вахитова Галия</t>
  </si>
  <si>
    <t>Мочеева Ульяна</t>
  </si>
  <si>
    <t>Санкт-Петербургский Полицейский колледж</t>
  </si>
  <si>
    <t>Ромашов Илья</t>
  </si>
  <si>
    <t>Wake&amp;Run</t>
  </si>
  <si>
    <t>Тихонов Алексей</t>
  </si>
  <si>
    <t>Соколова Анна</t>
  </si>
  <si>
    <t>МПГУ</t>
  </si>
  <si>
    <t>Конорев Владимир</t>
  </si>
  <si>
    <t>Доскалов Алексей</t>
  </si>
  <si>
    <t>Шамшина Елена</t>
  </si>
  <si>
    <t>МИФИ-вып.</t>
  </si>
  <si>
    <t>Левин Михаил</t>
  </si>
  <si>
    <t>МГУ, ЖУР-вып</t>
  </si>
  <si>
    <t>Иванов Олег</t>
  </si>
  <si>
    <t>ГНЦ РФ - ИМБП РАН</t>
  </si>
  <si>
    <t>Голубева Ольга</t>
  </si>
  <si>
    <t>МГУ, ФИЗ-4</t>
  </si>
  <si>
    <t>Абрамович Виталий</t>
  </si>
  <si>
    <t>Люблю арфу</t>
  </si>
  <si>
    <t>Коротков Антон</t>
  </si>
  <si>
    <t>НИУ МЭИ-Самбо70</t>
  </si>
  <si>
    <t>Ефимчук Илья</t>
  </si>
  <si>
    <t>Тимофеев Роман</t>
  </si>
  <si>
    <t>НЦУО РФ</t>
  </si>
  <si>
    <t>Ядгаров Искандер</t>
  </si>
  <si>
    <t>Забелина Инесса</t>
  </si>
  <si>
    <t>МГУ, ФИЗ-3</t>
  </si>
  <si>
    <t>Кущенко Юлия</t>
  </si>
  <si>
    <t>Чистякова Анастасия</t>
  </si>
  <si>
    <t>Смирнов Александр</t>
  </si>
  <si>
    <t>МГУ, ФИЗ-сотр.</t>
  </si>
  <si>
    <t>Ельчанинова Маруся</t>
  </si>
  <si>
    <t>МГУ, ФГУ + МГИМО МЭО</t>
  </si>
  <si>
    <t>Гуна Александр</t>
  </si>
  <si>
    <t>МГУ, ЮРФ</t>
  </si>
  <si>
    <t>Попова Ксения</t>
  </si>
  <si>
    <t>Кулаков Павел</t>
  </si>
  <si>
    <t>Вильданова Марина</t>
  </si>
  <si>
    <t>МФТИ</t>
  </si>
  <si>
    <t>Попова Светлана</t>
  </si>
  <si>
    <t>Седин Андрей</t>
  </si>
  <si>
    <t>МГУ, ЭКО-вып.</t>
  </si>
  <si>
    <t>Михайлов Виктор</t>
  </si>
  <si>
    <t>Махаев Денис</t>
  </si>
  <si>
    <t>СДЮШОР 43</t>
  </si>
  <si>
    <t>Поспелова Татьяна</t>
  </si>
  <si>
    <t>Сазонов Олег</t>
  </si>
  <si>
    <t>Габитова Диана</t>
  </si>
  <si>
    <t>Мануковская Анастасия</t>
  </si>
  <si>
    <t>МГМУ им Сеченова</t>
  </si>
  <si>
    <t>Лужков Роман</t>
  </si>
  <si>
    <t>Невидимов Никита</t>
  </si>
  <si>
    <t>RawLifeTeam</t>
  </si>
  <si>
    <t>Шорохов Алексей</t>
  </si>
  <si>
    <t>Бешеные Вомбаты</t>
  </si>
  <si>
    <t>Пирожков Ярослав</t>
  </si>
  <si>
    <t>Чумаков Валерий</t>
  </si>
  <si>
    <t>Энергия</t>
  </si>
  <si>
    <t>Иванюшенкова Марина</t>
  </si>
  <si>
    <t>БИМ</t>
  </si>
  <si>
    <t>Зотин Кирилл</t>
  </si>
  <si>
    <t>Алагизов Алексей</t>
  </si>
  <si>
    <t>Dubna team</t>
  </si>
  <si>
    <t>Шлыков Егор</t>
  </si>
  <si>
    <t>Костин Андрей</t>
  </si>
  <si>
    <t>Адидас</t>
  </si>
  <si>
    <t>Кувшинов Игорь</t>
  </si>
  <si>
    <t>Клуб МИР</t>
  </si>
  <si>
    <t>Карпачев Денис</t>
  </si>
  <si>
    <t>Карелина Екатерина</t>
  </si>
  <si>
    <t>МГУ, БИО-асп.</t>
  </si>
  <si>
    <t>Крылов Павел</t>
  </si>
  <si>
    <t>МГУ, ВМК-5</t>
  </si>
  <si>
    <t>БЕГ</t>
  </si>
  <si>
    <t>ЛЫЖ</t>
  </si>
  <si>
    <t>Овсянников Кирилл</t>
  </si>
  <si>
    <t>РГУФКСМиТ</t>
  </si>
  <si>
    <t>Чередник Дарья</t>
  </si>
  <si>
    <t>Лужбина Мария</t>
  </si>
  <si>
    <t>Соловьев Всеволод</t>
  </si>
  <si>
    <t>МГУ, ЖУР-вып.</t>
  </si>
  <si>
    <t>Рожновская Анастасия</t>
  </si>
  <si>
    <t>Коваленко Ирина</t>
  </si>
  <si>
    <t>Щукин Владислав</t>
  </si>
  <si>
    <t>Литвиненко Екатерина</t>
  </si>
  <si>
    <t>ВШССН-6 (1 маг.)</t>
  </si>
  <si>
    <t>Зеленин Егор</t>
  </si>
  <si>
    <t>МГУ, ГЕГ-вып.</t>
  </si>
  <si>
    <t>Кремена Евгения</t>
  </si>
  <si>
    <t>МГУ, МЕХ-сотр.</t>
  </si>
  <si>
    <t>Малеева Татьяна</t>
  </si>
  <si>
    <t>МГУ, БИО-1</t>
  </si>
  <si>
    <t>Зотов Максим</t>
  </si>
  <si>
    <t>Высоцкий Иван</t>
  </si>
  <si>
    <t>Заблоцкая Екатерина</t>
  </si>
  <si>
    <t>МГУ, СОЦ-4</t>
  </si>
  <si>
    <t>Трофимович Егор</t>
  </si>
  <si>
    <t>РГУП</t>
  </si>
  <si>
    <t>Краснова Юлия</t>
  </si>
  <si>
    <t>МГУ, КФВ</t>
  </si>
  <si>
    <t>Луговой Артем</t>
  </si>
  <si>
    <t>Краснов Андрей</t>
  </si>
  <si>
    <t>Сорокина Мария</t>
  </si>
  <si>
    <t>МГУ, ФФМ-вып.</t>
  </si>
  <si>
    <t>Черниченко Владислав</t>
  </si>
  <si>
    <t>МГРИ-РГГРУ</t>
  </si>
  <si>
    <t>Гавшина София</t>
  </si>
  <si>
    <t>МГУ, ФФМ-4</t>
  </si>
  <si>
    <t>Каррион Павел</t>
  </si>
  <si>
    <t>Серёжкин Алексей</t>
  </si>
  <si>
    <t>Ефимов Евгений</t>
  </si>
  <si>
    <t>Альчиков Владислав</t>
  </si>
  <si>
    <t>МГУ, МЕХ-4</t>
  </si>
  <si>
    <t>Дубинин Кирилл</t>
  </si>
  <si>
    <t>МГУ, ГЕЛ-5</t>
  </si>
  <si>
    <t>Дубинин Валентин</t>
  </si>
  <si>
    <t>Сахоненко Алексей</t>
  </si>
  <si>
    <t>Грачева Марина</t>
  </si>
  <si>
    <t>Цыганов Никита</t>
  </si>
  <si>
    <t>Кружков Владислав</t>
  </si>
  <si>
    <t>МТКП им.Баумана ТЭ-31</t>
  </si>
  <si>
    <t>Чаусова Ирина</t>
  </si>
  <si>
    <t>Километросексуалы</t>
  </si>
  <si>
    <t>Смолин Дмитрий</t>
  </si>
  <si>
    <t>Геращенко Олег</t>
  </si>
  <si>
    <t>Чичканов Илья</t>
  </si>
  <si>
    <t>Корнеев Дмитрий</t>
  </si>
  <si>
    <t>Ахременков Даниил</t>
  </si>
  <si>
    <t>Кущенко Анна</t>
  </si>
  <si>
    <t>Молчанова Екатерина</t>
  </si>
  <si>
    <t>МГУ, ИСАА-2</t>
  </si>
  <si>
    <t>Подгорнов Кирилл</t>
  </si>
  <si>
    <t>МИИГАиК</t>
  </si>
  <si>
    <t>Киселев Платон</t>
  </si>
  <si>
    <t>Сотникова Диана</t>
  </si>
  <si>
    <t>Панферов Иван</t>
  </si>
  <si>
    <t>Федотов Алексей</t>
  </si>
  <si>
    <t>OCR Russia Team</t>
  </si>
  <si>
    <t>Чернов Арсений</t>
  </si>
  <si>
    <t>Ski forever</t>
  </si>
  <si>
    <t>Мышкин Олег</t>
  </si>
  <si>
    <t>Трейлраннинг</t>
  </si>
  <si>
    <t>Стрельцов Кирилл</t>
  </si>
  <si>
    <t>Козлова Алена</t>
  </si>
  <si>
    <t>Марьин Артур</t>
  </si>
  <si>
    <t>Егошина Виктория</t>
  </si>
  <si>
    <t>Ионкин Вячеслав</t>
  </si>
  <si>
    <t>Бухтеев Кирилл</t>
  </si>
  <si>
    <t>Чежегов Александр</t>
  </si>
  <si>
    <t>Китова Анастасия</t>
  </si>
  <si>
    <t>МГУ, ФГУ-асп.</t>
  </si>
  <si>
    <t>Порохова Марина</t>
  </si>
  <si>
    <t>МГУ, ПОЛ-вып.</t>
  </si>
  <si>
    <t>Сорокин Александр</t>
  </si>
  <si>
    <t>Сорокин Алексей</t>
  </si>
  <si>
    <t>МГУ, МЕХ-сотр., ФЛГ, МФТИ</t>
  </si>
  <si>
    <t>Место</t>
  </si>
  <si>
    <t>Время</t>
  </si>
  <si>
    <t>Аксянов Марат</t>
  </si>
  <si>
    <t>Adidas Runners Moscow</t>
  </si>
  <si>
    <t>Сидорова Алла</t>
  </si>
  <si>
    <t>РГППУ</t>
  </si>
  <si>
    <t>Поляк Мария</t>
  </si>
  <si>
    <t>РГУНГ</t>
  </si>
  <si>
    <t>Должин Данила</t>
  </si>
  <si>
    <t>Сухарев Юрий</t>
  </si>
  <si>
    <t>Сухарев Иван</t>
  </si>
  <si>
    <t>Беликов Сергей</t>
  </si>
  <si>
    <t>Филиппова Ольга</t>
  </si>
  <si>
    <t>МГПУ</t>
  </si>
  <si>
    <t>Лебедев Родион</t>
  </si>
  <si>
    <t>МГУ, БТХ-2</t>
  </si>
  <si>
    <t>Шевцова Ирина</t>
  </si>
  <si>
    <t>МГУ, ВМК-сотр.</t>
  </si>
  <si>
    <t>Смирнов Егор</t>
  </si>
  <si>
    <t>Рябов Юрий</t>
  </si>
  <si>
    <t>МГУЭСИМЭСИРЭУимГВП</t>
  </si>
  <si>
    <t>Жаворонков Сергей</t>
  </si>
  <si>
    <t>ДаняБежитRC</t>
  </si>
  <si>
    <t>Трутаева Анна</t>
  </si>
  <si>
    <t>Н/Я</t>
  </si>
  <si>
    <t>Супруненко</t>
  </si>
  <si>
    <t>МГУ, ЮРФ-1</t>
  </si>
  <si>
    <t>Гибаева Мария</t>
  </si>
  <si>
    <t xml:space="preserve">Фролова </t>
  </si>
  <si>
    <t>Коваленко</t>
  </si>
  <si>
    <t xml:space="preserve">Аванесова </t>
  </si>
  <si>
    <t>Лисай</t>
  </si>
  <si>
    <t>Мурадова</t>
  </si>
  <si>
    <t>Фазлижанова Дина</t>
  </si>
  <si>
    <t>Большаков Виктор</t>
  </si>
  <si>
    <t>Беговой Монастыр</t>
  </si>
  <si>
    <t>Рахимов Артур</t>
  </si>
  <si>
    <t>СПб Политех</t>
  </si>
  <si>
    <t>Рукавайников Максим</t>
  </si>
  <si>
    <t>Столица</t>
  </si>
  <si>
    <t>Смирнов Владимир</t>
  </si>
  <si>
    <t>РЭУ Плеханова</t>
  </si>
  <si>
    <t>Петров Дмитрий</t>
  </si>
  <si>
    <t>Виноградов Михаил</t>
  </si>
  <si>
    <t>Кидиюк Константин</t>
  </si>
  <si>
    <t>Дуняхин Владимир</t>
  </si>
  <si>
    <t>Илюхин Константин</t>
  </si>
  <si>
    <t>РОСНЕФТЬ</t>
  </si>
  <si>
    <t>Карасев Геннадий</t>
  </si>
  <si>
    <t>Горный</t>
  </si>
  <si>
    <t>Беселева Екатерина</t>
  </si>
  <si>
    <t>Трубкина Марина</t>
  </si>
  <si>
    <t>МГУ, ПСИ</t>
  </si>
  <si>
    <t>Рожновская Алиса</t>
  </si>
  <si>
    <t>МГУ, ФИЗ</t>
  </si>
  <si>
    <t>Урюпин Александр</t>
  </si>
  <si>
    <t>Ширинов Леонид</t>
  </si>
  <si>
    <t>ЦСКА</t>
  </si>
  <si>
    <t>Эйсмонт Денис</t>
  </si>
  <si>
    <t>Динамо</t>
  </si>
  <si>
    <t>Тихонов Николай</t>
  </si>
  <si>
    <t>Омега</t>
  </si>
  <si>
    <t>Попов Сергей</t>
  </si>
  <si>
    <t>ГолдФинчТим</t>
  </si>
  <si>
    <t>Давлетов Ихтиер</t>
  </si>
  <si>
    <t>Тюрина Наталья</t>
  </si>
  <si>
    <t>Очки</t>
  </si>
  <si>
    <t>ФАК</t>
  </si>
  <si>
    <t>СУММА</t>
  </si>
  <si>
    <t>Секундомер1</t>
  </si>
  <si>
    <t>Секундомер2</t>
  </si>
  <si>
    <t>turn2</t>
  </si>
  <si>
    <t>БЕГ_ЖЕН</t>
  </si>
  <si>
    <t>ЛЫЖ_ЖЕН</t>
  </si>
  <si>
    <t>БЕГ_МУЖ</t>
  </si>
  <si>
    <t>ЛЫЖ_МУЖ</t>
  </si>
  <si>
    <t>Состав</t>
  </si>
  <si>
    <t>Количество человек</t>
  </si>
  <si>
    <t>БЕГ_ЖЕН_МГУ</t>
  </si>
  <si>
    <t>ЛЫЖ_ЖЕН_МГУ</t>
  </si>
  <si>
    <t>БЕГ_МУЖ_МГУ</t>
  </si>
  <si>
    <t>ЛЫЖ_МУЖ_МГУ</t>
  </si>
  <si>
    <t>БЕГ_МГУ</t>
  </si>
  <si>
    <t>ЛЫЖ_МГУ</t>
  </si>
  <si>
    <t>ИТОГО</t>
  </si>
  <si>
    <t>ЗАЧЕТ МГУ</t>
  </si>
  <si>
    <t>ИТОГО_МГУ</t>
  </si>
  <si>
    <t>ОБЩИЙ ЗАЧЕТ</t>
  </si>
  <si>
    <t>МГУ_СТУД</t>
  </si>
  <si>
    <t>МГУ_ВЫП</t>
  </si>
  <si>
    <t>ГОСТИ</t>
  </si>
  <si>
    <t>Статус</t>
  </si>
  <si>
    <t>Количество</t>
  </si>
  <si>
    <t>МГУ, ЮРФ-*</t>
  </si>
  <si>
    <t>ЗАЧЕТ МГУ-ГОСТИ</t>
  </si>
  <si>
    <t>ГОСТИ_ЖЕН</t>
  </si>
  <si>
    <t>МГУ_СТУД_ЖЕН</t>
  </si>
  <si>
    <t>МГУ_ВЫП_ЖЕН</t>
  </si>
  <si>
    <t>МГУ_СТУД_МУЖ</t>
  </si>
  <si>
    <t>МГУ_ВЫП_МУЖ</t>
  </si>
  <si>
    <t>ГОСТИ_МУЖ</t>
  </si>
  <si>
    <t>Чукавин Никита</t>
  </si>
  <si>
    <t>МГУ, БТХ-3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</si>
</sst>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Roboto"/>
      <charset val="204"/>
    </font>
    <font>
      <u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/>
    <xf numFmtId="0" fontId="2" fillId="0" borderId="1" xfId="0" applyFont="1" applyBorder="1"/>
    <xf numFmtId="0" fontId="0" fillId="0" borderId="3" xfId="0" applyBorder="1"/>
    <xf numFmtId="0" fontId="2" fillId="0" borderId="0" xfId="0" applyFont="1" applyBorder="1"/>
    <xf numFmtId="0" fontId="2" fillId="0" borderId="2" xfId="0" applyFont="1" applyBorder="1"/>
    <xf numFmtId="0" fontId="1" fillId="0" borderId="1" xfId="0" applyFont="1" applyBorder="1" applyAlignment="1">
      <alignment vertical="center"/>
    </xf>
    <xf numFmtId="0" fontId="0" fillId="0" borderId="1" xfId="0" applyFill="1" applyBorder="1"/>
    <xf numFmtId="0" fontId="2" fillId="0" borderId="1" xfId="0" applyFont="1" applyFill="1" applyBorder="1"/>
    <xf numFmtId="0" fontId="3" fillId="0" borderId="1" xfId="0" applyFont="1" applyBorder="1"/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/>
    <xf numFmtId="0" fontId="0" fillId="0" borderId="5" xfId="0" applyFill="1" applyBorder="1"/>
    <xf numFmtId="20" fontId="0" fillId="0" borderId="0" xfId="0" applyNumberFormat="1" applyBorder="1"/>
    <xf numFmtId="0" fontId="0" fillId="0" borderId="4" xfId="0" applyFill="1" applyBorder="1"/>
    <xf numFmtId="0" fontId="0" fillId="0" borderId="0" xfId="0" applyFill="1"/>
    <xf numFmtId="0" fontId="0" fillId="0" borderId="0" xfId="0" applyFill="1" applyBorder="1"/>
    <xf numFmtId="0" fontId="0" fillId="0" borderId="5" xfId="0" applyBorder="1"/>
    <xf numFmtId="0" fontId="0" fillId="0" borderId="4" xfId="0" applyBorder="1"/>
    <xf numFmtId="0" fontId="1" fillId="0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Fill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4" fillId="0" borderId="5" xfId="0" applyFont="1" applyBorder="1"/>
    <xf numFmtId="0" fontId="4" fillId="0" borderId="0" xfId="0" applyFont="1" applyBorder="1"/>
    <xf numFmtId="0" fontId="4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5" xfId="0" applyFont="1" applyBorder="1"/>
    <xf numFmtId="0" fontId="8" fillId="0" borderId="0" xfId="0" applyFont="1" applyBorder="1"/>
    <xf numFmtId="0" fontId="8" fillId="0" borderId="9" xfId="0" applyFont="1" applyBorder="1"/>
    <xf numFmtId="0" fontId="6" fillId="0" borderId="13" xfId="0" applyFont="1" applyBorder="1"/>
    <xf numFmtId="0" fontId="1" fillId="0" borderId="14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4" xfId="0" applyFont="1" applyBorder="1"/>
    <xf numFmtId="0" fontId="1" fillId="0" borderId="6" xfId="0" applyFont="1" applyBorder="1"/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6" fillId="0" borderId="15" xfId="0" applyFont="1" applyBorder="1"/>
    <xf numFmtId="0" fontId="6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2" xfId="0" applyBorder="1"/>
    <xf numFmtId="0" fontId="7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0" fillId="0" borderId="7" xfId="0" applyBorder="1"/>
    <xf numFmtId="0" fontId="0" fillId="0" borderId="8" xfId="0" applyBorder="1"/>
    <xf numFmtId="0" fontId="8" fillId="0" borderId="17" xfId="0" applyFont="1" applyBorder="1"/>
    <xf numFmtId="0" fontId="1" fillId="0" borderId="18" xfId="0" applyFont="1" applyBorder="1"/>
    <xf numFmtId="0" fontId="0" fillId="0" borderId="10" xfId="0" applyBorder="1"/>
    <xf numFmtId="0" fontId="0" fillId="0" borderId="1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pane ySplit="1" topLeftCell="A32" activePane="bottomLeft" state="frozen"/>
      <selection pane="bottomLeft" activeCell="H22" sqref="H22"/>
    </sheetView>
  </sheetViews>
  <sheetFormatPr defaultRowHeight="14.4" x14ac:dyDescent="0.3"/>
  <cols>
    <col min="1" max="1" width="12.109375" customWidth="1"/>
    <col min="2" max="2" width="33.44140625" customWidth="1"/>
    <col min="3" max="3" width="22.44140625" customWidth="1"/>
    <col min="4" max="4" width="9.33203125" bestFit="1" customWidth="1"/>
  </cols>
  <sheetData>
    <row r="1" spans="1:4" ht="20.100000000000001" customHeight="1" x14ac:dyDescent="0.3">
      <c r="A1" s="4" t="s">
        <v>1</v>
      </c>
      <c r="B1" s="4" t="s">
        <v>0</v>
      </c>
      <c r="C1" s="11" t="s">
        <v>2</v>
      </c>
      <c r="D1" s="4" t="s">
        <v>3</v>
      </c>
    </row>
    <row r="2" spans="1:4" ht="18" customHeight="1" x14ac:dyDescent="0.35">
      <c r="A2" s="12">
        <v>235</v>
      </c>
      <c r="B2" s="7" t="s">
        <v>379</v>
      </c>
      <c r="C2" s="12" t="s">
        <v>82</v>
      </c>
      <c r="D2" s="2" t="s">
        <v>266</v>
      </c>
    </row>
    <row r="3" spans="1:4" ht="18" customHeight="1" x14ac:dyDescent="0.35">
      <c r="A3" s="2" t="s">
        <v>373</v>
      </c>
      <c r="B3" s="7" t="s">
        <v>14</v>
      </c>
      <c r="C3" s="7" t="s">
        <v>15</v>
      </c>
      <c r="D3" s="2" t="s">
        <v>266</v>
      </c>
    </row>
    <row r="4" spans="1:4" ht="18" customHeight="1" x14ac:dyDescent="0.35">
      <c r="A4" s="2">
        <v>302</v>
      </c>
      <c r="B4" s="7" t="s">
        <v>192</v>
      </c>
      <c r="C4" s="7" t="s">
        <v>11</v>
      </c>
      <c r="D4" s="2" t="s">
        <v>266</v>
      </c>
    </row>
    <row r="5" spans="1:4" ht="18" customHeight="1" x14ac:dyDescent="0.35">
      <c r="A5" s="2" t="s">
        <v>373</v>
      </c>
      <c r="B5" s="7" t="s">
        <v>230</v>
      </c>
      <c r="C5" s="7" t="s">
        <v>231</v>
      </c>
      <c r="D5" s="2" t="s">
        <v>266</v>
      </c>
    </row>
    <row r="6" spans="1:4" ht="18" customHeight="1" x14ac:dyDescent="0.35">
      <c r="A6" s="2">
        <v>306</v>
      </c>
      <c r="B6" s="7" t="s">
        <v>8</v>
      </c>
      <c r="C6" s="7" t="s">
        <v>9</v>
      </c>
      <c r="D6" s="2" t="s">
        <v>266</v>
      </c>
    </row>
    <row r="7" spans="1:4" ht="18" customHeight="1" x14ac:dyDescent="0.35">
      <c r="A7" s="2">
        <v>220</v>
      </c>
      <c r="B7" s="7" t="s">
        <v>376</v>
      </c>
      <c r="C7" s="2" t="s">
        <v>323</v>
      </c>
      <c r="D7" s="2" t="s">
        <v>266</v>
      </c>
    </row>
    <row r="8" spans="1:4" ht="18" customHeight="1" x14ac:dyDescent="0.35">
      <c r="A8" s="2">
        <v>239</v>
      </c>
      <c r="B8" s="7" t="s">
        <v>148</v>
      </c>
      <c r="C8" s="7" t="s">
        <v>101</v>
      </c>
      <c r="D8" s="2" t="s">
        <v>266</v>
      </c>
    </row>
    <row r="9" spans="1:4" ht="18" customHeight="1" x14ac:dyDescent="0.35">
      <c r="A9" s="2">
        <v>280</v>
      </c>
      <c r="B9" s="7" t="s">
        <v>310</v>
      </c>
      <c r="C9" s="7" t="s">
        <v>9</v>
      </c>
      <c r="D9" s="2" t="s">
        <v>266</v>
      </c>
    </row>
    <row r="10" spans="1:4" ht="18" customHeight="1" x14ac:dyDescent="0.35">
      <c r="A10" s="2">
        <v>217</v>
      </c>
      <c r="B10" s="7" t="s">
        <v>155</v>
      </c>
      <c r="C10" s="7" t="s">
        <v>45</v>
      </c>
      <c r="D10" s="2" t="s">
        <v>266</v>
      </c>
    </row>
    <row r="11" spans="1:4" ht="18" customHeight="1" x14ac:dyDescent="0.35">
      <c r="A11" s="2">
        <v>258</v>
      </c>
      <c r="B11" s="7" t="s">
        <v>338</v>
      </c>
      <c r="C11" s="7" t="s">
        <v>209</v>
      </c>
      <c r="D11" s="2" t="s">
        <v>266</v>
      </c>
    </row>
    <row r="12" spans="1:4" ht="18" customHeight="1" x14ac:dyDescent="0.35">
      <c r="A12" s="2" t="s">
        <v>373</v>
      </c>
      <c r="B12" s="7" t="s">
        <v>224</v>
      </c>
      <c r="C12" s="7" t="s">
        <v>225</v>
      </c>
      <c r="D12" s="2" t="s">
        <v>266</v>
      </c>
    </row>
    <row r="13" spans="1:4" ht="18" customHeight="1" x14ac:dyDescent="0.35">
      <c r="A13" s="2">
        <v>219</v>
      </c>
      <c r="B13" s="7" t="s">
        <v>218</v>
      </c>
      <c r="C13" s="7" t="s">
        <v>219</v>
      </c>
      <c r="D13" s="2" t="s">
        <v>266</v>
      </c>
    </row>
    <row r="14" spans="1:4" ht="18" customHeight="1" x14ac:dyDescent="0.35">
      <c r="A14" s="2">
        <v>244</v>
      </c>
      <c r="B14" s="7" t="s">
        <v>168</v>
      </c>
      <c r="C14" s="7" t="s">
        <v>169</v>
      </c>
      <c r="D14" s="2" t="s">
        <v>266</v>
      </c>
    </row>
    <row r="15" spans="1:4" ht="18" customHeight="1" x14ac:dyDescent="0.35">
      <c r="A15" s="2">
        <v>222</v>
      </c>
      <c r="B15" s="7" t="s">
        <v>251</v>
      </c>
      <c r="C15" s="7" t="s">
        <v>252</v>
      </c>
      <c r="D15" s="2" t="s">
        <v>266</v>
      </c>
    </row>
    <row r="16" spans="1:4" ht="18" customHeight="1" x14ac:dyDescent="0.35">
      <c r="A16" s="12">
        <v>221</v>
      </c>
      <c r="B16" s="7" t="s">
        <v>378</v>
      </c>
      <c r="C16" s="12" t="s">
        <v>65</v>
      </c>
      <c r="D16" s="2" t="s">
        <v>267</v>
      </c>
    </row>
    <row r="17" spans="1:4" ht="18" customHeight="1" x14ac:dyDescent="0.35">
      <c r="A17" s="2" t="s">
        <v>373</v>
      </c>
      <c r="B17" s="7" t="s">
        <v>336</v>
      </c>
      <c r="C17" s="7" t="s">
        <v>9</v>
      </c>
      <c r="D17" s="2" t="s">
        <v>266</v>
      </c>
    </row>
    <row r="18" spans="1:4" ht="18" customHeight="1" x14ac:dyDescent="0.35">
      <c r="A18" s="2" t="s">
        <v>373</v>
      </c>
      <c r="B18" s="7" t="s">
        <v>111</v>
      </c>
      <c r="C18" s="7" t="s">
        <v>112</v>
      </c>
      <c r="D18" s="2" t="s">
        <v>266</v>
      </c>
    </row>
    <row r="19" spans="1:4" ht="18" customHeight="1" x14ac:dyDescent="0.35">
      <c r="A19" s="2">
        <v>228</v>
      </c>
      <c r="B19" s="7" t="s">
        <v>108</v>
      </c>
      <c r="C19" s="7" t="s">
        <v>103</v>
      </c>
      <c r="D19" s="2" t="s">
        <v>266</v>
      </c>
    </row>
    <row r="20" spans="1:4" ht="18" customHeight="1" x14ac:dyDescent="0.35">
      <c r="A20" s="2">
        <v>242</v>
      </c>
      <c r="B20" s="7" t="s">
        <v>173</v>
      </c>
      <c r="C20" s="7" t="s">
        <v>161</v>
      </c>
      <c r="D20" s="2" t="s">
        <v>266</v>
      </c>
    </row>
    <row r="21" spans="1:4" ht="18" customHeight="1" x14ac:dyDescent="0.35">
      <c r="A21" s="2">
        <v>272</v>
      </c>
      <c r="B21" s="7" t="s">
        <v>186</v>
      </c>
      <c r="C21" s="7" t="s">
        <v>187</v>
      </c>
      <c r="D21" s="2" t="s">
        <v>266</v>
      </c>
    </row>
    <row r="22" spans="1:4" ht="18" customHeight="1" x14ac:dyDescent="0.35">
      <c r="A22" s="2">
        <v>211</v>
      </c>
      <c r="B22" s="7" t="s">
        <v>321</v>
      </c>
      <c r="C22" s="7" t="s">
        <v>157</v>
      </c>
      <c r="D22" s="2" t="s">
        <v>266</v>
      </c>
    </row>
    <row r="23" spans="1:4" ht="18" customHeight="1" x14ac:dyDescent="0.35">
      <c r="A23" s="2">
        <v>215</v>
      </c>
      <c r="B23" s="7" t="s">
        <v>220</v>
      </c>
      <c r="C23" s="7" t="s">
        <v>157</v>
      </c>
      <c r="D23" s="2" t="s">
        <v>266</v>
      </c>
    </row>
    <row r="24" spans="1:4" ht="18" customHeight="1" x14ac:dyDescent="0.35">
      <c r="A24" s="12">
        <v>236</v>
      </c>
      <c r="B24" s="7" t="s">
        <v>380</v>
      </c>
      <c r="C24" s="12" t="s">
        <v>82</v>
      </c>
      <c r="D24" s="2" t="s">
        <v>266</v>
      </c>
    </row>
    <row r="25" spans="1:4" ht="18" customHeight="1" x14ac:dyDescent="0.35">
      <c r="A25" s="2">
        <v>214</v>
      </c>
      <c r="B25" s="7" t="s">
        <v>271</v>
      </c>
      <c r="C25" s="7" t="s">
        <v>5</v>
      </c>
      <c r="D25" s="2" t="s">
        <v>266</v>
      </c>
    </row>
    <row r="26" spans="1:4" ht="18" customHeight="1" x14ac:dyDescent="0.35">
      <c r="A26" s="2">
        <v>216</v>
      </c>
      <c r="B26" s="7" t="s">
        <v>241</v>
      </c>
      <c r="C26" s="7" t="s">
        <v>242</v>
      </c>
      <c r="D26" s="2" t="s">
        <v>266</v>
      </c>
    </row>
    <row r="27" spans="1:4" ht="18" customHeight="1" x14ac:dyDescent="0.35">
      <c r="A27" s="2">
        <v>275</v>
      </c>
      <c r="B27" s="7" t="s">
        <v>4</v>
      </c>
      <c r="C27" s="7" t="s">
        <v>5</v>
      </c>
      <c r="D27" s="2" t="s">
        <v>266</v>
      </c>
    </row>
    <row r="28" spans="1:4" ht="18" customHeight="1" x14ac:dyDescent="0.35">
      <c r="A28" s="2">
        <v>292</v>
      </c>
      <c r="B28" s="7" t="s">
        <v>178</v>
      </c>
      <c r="C28" s="7" t="s">
        <v>157</v>
      </c>
      <c r="D28" s="2" t="s">
        <v>266</v>
      </c>
    </row>
    <row r="29" spans="1:4" ht="18" customHeight="1" x14ac:dyDescent="0.35">
      <c r="A29" s="2">
        <v>261</v>
      </c>
      <c r="B29" s="7" t="s">
        <v>156</v>
      </c>
      <c r="C29" s="7" t="s">
        <v>157</v>
      </c>
      <c r="D29" s="2" t="s">
        <v>266</v>
      </c>
    </row>
    <row r="30" spans="1:4" ht="18" customHeight="1" x14ac:dyDescent="0.35">
      <c r="A30" s="2" t="s">
        <v>373</v>
      </c>
      <c r="B30" s="7" t="s">
        <v>193</v>
      </c>
      <c r="C30" s="7" t="s">
        <v>194</v>
      </c>
      <c r="D30" s="2" t="s">
        <v>266</v>
      </c>
    </row>
    <row r="31" spans="1:4" ht="18" customHeight="1" x14ac:dyDescent="0.35">
      <c r="A31" s="12">
        <v>237</v>
      </c>
      <c r="B31" s="7" t="s">
        <v>381</v>
      </c>
      <c r="C31" s="12" t="s">
        <v>82</v>
      </c>
      <c r="D31" s="2" t="s">
        <v>266</v>
      </c>
    </row>
    <row r="32" spans="1:4" ht="18" customHeight="1" x14ac:dyDescent="0.35">
      <c r="A32" s="2" t="s">
        <v>373</v>
      </c>
      <c r="B32" s="7" t="s">
        <v>18</v>
      </c>
      <c r="C32" s="7" t="s">
        <v>19</v>
      </c>
      <c r="D32" s="2" t="s">
        <v>266</v>
      </c>
    </row>
    <row r="33" spans="1:4" ht="18" customHeight="1" x14ac:dyDescent="0.35">
      <c r="A33" s="2">
        <v>278</v>
      </c>
      <c r="B33" s="7" t="s">
        <v>355</v>
      </c>
      <c r="C33" s="7" t="s">
        <v>356</v>
      </c>
      <c r="D33" s="2" t="s">
        <v>266</v>
      </c>
    </row>
    <row r="34" spans="1:4" ht="18" customHeight="1" x14ac:dyDescent="0.35">
      <c r="A34" s="2">
        <v>303</v>
      </c>
      <c r="B34" s="7" t="s">
        <v>228</v>
      </c>
      <c r="C34" s="7" t="s">
        <v>11</v>
      </c>
      <c r="D34" s="2" t="s">
        <v>266</v>
      </c>
    </row>
    <row r="35" spans="1:4" ht="18" customHeight="1" x14ac:dyDescent="0.35">
      <c r="A35" s="2" t="s">
        <v>373</v>
      </c>
      <c r="B35" s="7" t="s">
        <v>232</v>
      </c>
      <c r="C35" s="7" t="s">
        <v>59</v>
      </c>
      <c r="D35" s="2" t="s">
        <v>266</v>
      </c>
    </row>
    <row r="36" spans="1:4" ht="18" customHeight="1" x14ac:dyDescent="0.35">
      <c r="A36" s="2">
        <v>252</v>
      </c>
      <c r="B36" s="7" t="s">
        <v>238</v>
      </c>
      <c r="C36" s="7" t="s">
        <v>234</v>
      </c>
      <c r="D36" s="2" t="s">
        <v>266</v>
      </c>
    </row>
    <row r="37" spans="1:4" ht="18" customHeight="1" x14ac:dyDescent="0.35">
      <c r="A37" s="2" t="s">
        <v>373</v>
      </c>
      <c r="B37" s="7" t="s">
        <v>174</v>
      </c>
      <c r="C37" s="7" t="s">
        <v>175</v>
      </c>
      <c r="D37" s="2" t="s">
        <v>266</v>
      </c>
    </row>
    <row r="38" spans="1:4" ht="18" customHeight="1" x14ac:dyDescent="0.35">
      <c r="A38" s="2" t="s">
        <v>373</v>
      </c>
      <c r="B38" s="7" t="s">
        <v>104</v>
      </c>
      <c r="C38" s="7" t="s">
        <v>103</v>
      </c>
      <c r="D38" s="2" t="s">
        <v>266</v>
      </c>
    </row>
    <row r="39" spans="1:4" ht="18" customHeight="1" x14ac:dyDescent="0.35">
      <c r="A39" s="2" t="s">
        <v>373</v>
      </c>
      <c r="B39" s="7" t="s">
        <v>166</v>
      </c>
      <c r="C39" s="7" t="s">
        <v>167</v>
      </c>
      <c r="D39" s="2" t="s">
        <v>266</v>
      </c>
    </row>
    <row r="40" spans="1:4" ht="18" customHeight="1" x14ac:dyDescent="0.35">
      <c r="A40" s="2">
        <v>212</v>
      </c>
      <c r="B40" s="7" t="s">
        <v>353</v>
      </c>
      <c r="C40" s="7" t="s">
        <v>354</v>
      </c>
      <c r="D40" s="2" t="s">
        <v>266</v>
      </c>
    </row>
    <row r="41" spans="1:4" ht="18" customHeight="1" x14ac:dyDescent="0.35">
      <c r="A41" s="2">
        <v>260</v>
      </c>
      <c r="B41" s="7" t="s">
        <v>327</v>
      </c>
      <c r="C41" s="7" t="s">
        <v>72</v>
      </c>
      <c r="D41" s="2" t="s">
        <v>266</v>
      </c>
    </row>
    <row r="42" spans="1:4" ht="18" customHeight="1" x14ac:dyDescent="0.35">
      <c r="A42" s="2">
        <v>208</v>
      </c>
      <c r="B42" s="7" t="s">
        <v>374</v>
      </c>
      <c r="C42" s="2" t="s">
        <v>375</v>
      </c>
      <c r="D42" s="2" t="s">
        <v>266</v>
      </c>
    </row>
    <row r="43" spans="1:4" ht="18" customHeight="1" x14ac:dyDescent="0.35">
      <c r="A43" s="2">
        <v>267</v>
      </c>
      <c r="B43" s="7" t="s">
        <v>372</v>
      </c>
      <c r="C43" s="2" t="s">
        <v>323</v>
      </c>
      <c r="D43" s="2" t="s">
        <v>266</v>
      </c>
    </row>
    <row r="44" spans="1:4" ht="18" customHeight="1" x14ac:dyDescent="0.35">
      <c r="A44" s="12">
        <v>274</v>
      </c>
      <c r="B44" s="13" t="s">
        <v>382</v>
      </c>
      <c r="C44" s="12" t="s">
        <v>169</v>
      </c>
      <c r="D44" s="2" t="s">
        <v>266</v>
      </c>
    </row>
    <row r="45" spans="1:4" ht="18" customHeight="1" x14ac:dyDescent="0.35">
      <c r="A45" s="12">
        <v>230</v>
      </c>
      <c r="B45" s="7" t="s">
        <v>377</v>
      </c>
      <c r="C45" s="12" t="s">
        <v>82</v>
      </c>
      <c r="D45" s="2" t="s">
        <v>266</v>
      </c>
    </row>
    <row r="46" spans="1:4" ht="18" customHeight="1" x14ac:dyDescent="0.35">
      <c r="A46" s="2">
        <v>224</v>
      </c>
      <c r="B46" s="7" t="s">
        <v>221</v>
      </c>
      <c r="C46" s="7" t="s">
        <v>78</v>
      </c>
      <c r="D46" s="2" t="s">
        <v>266</v>
      </c>
    </row>
    <row r="47" spans="1:4" ht="18" customHeight="1" x14ac:dyDescent="0.35">
      <c r="A47" s="2">
        <v>209</v>
      </c>
      <c r="B47" s="7" t="s">
        <v>202</v>
      </c>
      <c r="C47" s="7" t="s">
        <v>203</v>
      </c>
      <c r="D47" s="2" t="s">
        <v>266</v>
      </c>
    </row>
    <row r="48" spans="1:4" ht="18" customHeight="1" x14ac:dyDescent="0.35">
      <c r="A48" s="2">
        <v>287</v>
      </c>
      <c r="B48" s="7" t="s">
        <v>365</v>
      </c>
      <c r="C48" s="2" t="s">
        <v>366</v>
      </c>
      <c r="D48" s="2" t="s">
        <v>266</v>
      </c>
    </row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</sheetData>
  <sortState ref="A2:D60">
    <sortCondition ref="B1"/>
  </sortState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E60" sqref="E60"/>
    </sheetView>
  </sheetViews>
  <sheetFormatPr defaultRowHeight="14.4" x14ac:dyDescent="0.3"/>
  <cols>
    <col min="1" max="1" width="6.5546875" bestFit="1" customWidth="1"/>
    <col min="2" max="2" width="6.6640625" bestFit="1" customWidth="1"/>
    <col min="3" max="3" width="7.33203125" bestFit="1" customWidth="1"/>
    <col min="4" max="4" width="22.44140625" bestFit="1" customWidth="1"/>
    <col min="5" max="5" width="18" customWidth="1"/>
    <col min="7" max="7" width="6.44140625" customWidth="1"/>
  </cols>
  <sheetData>
    <row r="1" spans="1:15" x14ac:dyDescent="0.3">
      <c r="A1" s="4" t="s">
        <v>349</v>
      </c>
      <c r="B1" s="4" t="s">
        <v>350</v>
      </c>
      <c r="C1" s="4" t="s">
        <v>1</v>
      </c>
      <c r="D1" s="4" t="s">
        <v>0</v>
      </c>
      <c r="E1" s="4" t="s">
        <v>416</v>
      </c>
      <c r="F1" s="16" t="s">
        <v>3</v>
      </c>
      <c r="G1" s="16" t="s">
        <v>415</v>
      </c>
      <c r="O1" s="2">
        <v>138</v>
      </c>
    </row>
    <row r="2" spans="1:15" ht="18" customHeight="1" x14ac:dyDescent="0.35">
      <c r="A2" s="2">
        <v>5</v>
      </c>
      <c r="B2" s="21">
        <v>0.37708333333333338</v>
      </c>
      <c r="C2" s="18">
        <v>143</v>
      </c>
      <c r="D2" s="7" t="s">
        <v>71</v>
      </c>
      <c r="E2" s="7" t="s">
        <v>72</v>
      </c>
      <c r="F2" s="2" t="s">
        <v>267</v>
      </c>
      <c r="G2" s="18">
        <f t="shared" ref="G2:G33" si="0">145-A2</f>
        <v>140</v>
      </c>
      <c r="O2" s="2">
        <v>33</v>
      </c>
    </row>
    <row r="3" spans="1:15" ht="18" customHeight="1" x14ac:dyDescent="0.35">
      <c r="A3" s="2">
        <v>8</v>
      </c>
      <c r="B3" s="21">
        <v>0.38055555555555554</v>
      </c>
      <c r="C3" s="18">
        <v>163</v>
      </c>
      <c r="D3" s="7" t="s">
        <v>43</v>
      </c>
      <c r="E3" s="2" t="s">
        <v>33</v>
      </c>
      <c r="F3" s="2" t="s">
        <v>267</v>
      </c>
      <c r="G3" s="18">
        <f t="shared" si="0"/>
        <v>137</v>
      </c>
      <c r="O3" s="2">
        <v>45</v>
      </c>
    </row>
    <row r="4" spans="1:15" ht="18" customHeight="1" x14ac:dyDescent="0.35">
      <c r="A4" s="2">
        <v>10</v>
      </c>
      <c r="B4" s="21">
        <v>0.38819444444444445</v>
      </c>
      <c r="C4" s="18">
        <v>139</v>
      </c>
      <c r="D4" s="7" t="s">
        <v>62</v>
      </c>
      <c r="E4" s="7" t="s">
        <v>63</v>
      </c>
      <c r="F4" s="2" t="s">
        <v>267</v>
      </c>
      <c r="G4" s="18">
        <f t="shared" si="0"/>
        <v>135</v>
      </c>
      <c r="O4" s="2">
        <v>36</v>
      </c>
    </row>
    <row r="5" spans="1:15" ht="18" customHeight="1" x14ac:dyDescent="0.35">
      <c r="A5" s="2">
        <v>13</v>
      </c>
      <c r="B5" s="21">
        <v>0.3923611111111111</v>
      </c>
      <c r="C5" s="18">
        <v>151</v>
      </c>
      <c r="D5" s="7" t="s">
        <v>254</v>
      </c>
      <c r="E5" s="7" t="s">
        <v>255</v>
      </c>
      <c r="F5" s="2" t="s">
        <v>267</v>
      </c>
      <c r="G5" s="18">
        <f t="shared" si="0"/>
        <v>132</v>
      </c>
      <c r="O5" s="2">
        <v>21</v>
      </c>
    </row>
    <row r="6" spans="1:15" ht="18" customHeight="1" x14ac:dyDescent="0.35">
      <c r="A6" s="2">
        <v>14</v>
      </c>
      <c r="B6" s="21">
        <v>0.39305555555555555</v>
      </c>
      <c r="C6" s="18">
        <v>121</v>
      </c>
      <c r="D6" s="7" t="s">
        <v>68</v>
      </c>
      <c r="E6" s="2" t="s">
        <v>65</v>
      </c>
      <c r="F6" s="2" t="s">
        <v>267</v>
      </c>
      <c r="G6" s="18">
        <f t="shared" si="0"/>
        <v>131</v>
      </c>
      <c r="O6" s="2">
        <v>63</v>
      </c>
    </row>
    <row r="7" spans="1:15" ht="18" customHeight="1" x14ac:dyDescent="0.35">
      <c r="A7" s="2">
        <v>16</v>
      </c>
      <c r="B7" s="21">
        <v>0.3972222222222222</v>
      </c>
      <c r="C7" s="18">
        <v>173</v>
      </c>
      <c r="D7" s="7" t="s">
        <v>285</v>
      </c>
      <c r="E7" s="7" t="s">
        <v>70</v>
      </c>
      <c r="F7" s="2" t="s">
        <v>267</v>
      </c>
      <c r="G7" s="18">
        <f t="shared" si="0"/>
        <v>129</v>
      </c>
      <c r="O7" s="2">
        <v>86</v>
      </c>
    </row>
    <row r="8" spans="1:15" ht="18" customHeight="1" x14ac:dyDescent="0.35">
      <c r="A8" s="2">
        <v>18</v>
      </c>
      <c r="B8" s="21">
        <v>0.3979166666666667</v>
      </c>
      <c r="C8" s="18">
        <v>144</v>
      </c>
      <c r="D8" s="7" t="s">
        <v>85</v>
      </c>
      <c r="E8" s="7" t="s">
        <v>86</v>
      </c>
      <c r="F8" s="2" t="s">
        <v>267</v>
      </c>
      <c r="G8" s="18">
        <f t="shared" si="0"/>
        <v>127</v>
      </c>
      <c r="O8" s="2">
        <v>127</v>
      </c>
    </row>
    <row r="9" spans="1:15" ht="18" customHeight="1" x14ac:dyDescent="0.35">
      <c r="A9" s="2">
        <v>19</v>
      </c>
      <c r="B9" s="21">
        <v>0.39861111111111108</v>
      </c>
      <c r="C9" s="18">
        <v>142</v>
      </c>
      <c r="D9" s="7" t="s">
        <v>126</v>
      </c>
      <c r="E9" s="7" t="s">
        <v>31</v>
      </c>
      <c r="F9" s="2" t="s">
        <v>267</v>
      </c>
      <c r="G9" s="18">
        <f t="shared" si="0"/>
        <v>126</v>
      </c>
      <c r="O9" s="2">
        <v>19</v>
      </c>
    </row>
    <row r="10" spans="1:15" ht="18" customHeight="1" x14ac:dyDescent="0.35">
      <c r="A10" s="2">
        <v>21</v>
      </c>
      <c r="B10" s="21">
        <v>0.40069444444444446</v>
      </c>
      <c r="C10" s="18">
        <v>141</v>
      </c>
      <c r="D10" s="7" t="s">
        <v>83</v>
      </c>
      <c r="E10" s="7" t="s">
        <v>84</v>
      </c>
      <c r="F10" s="2" t="s">
        <v>267</v>
      </c>
      <c r="G10" s="18">
        <f t="shared" si="0"/>
        <v>124</v>
      </c>
      <c r="O10" s="2">
        <v>31</v>
      </c>
    </row>
    <row r="11" spans="1:15" ht="18" customHeight="1" x14ac:dyDescent="0.35">
      <c r="A11" s="2">
        <v>23</v>
      </c>
      <c r="B11" s="21">
        <v>0.40347222222222223</v>
      </c>
      <c r="C11" s="18">
        <v>132</v>
      </c>
      <c r="D11" s="7" t="s">
        <v>32</v>
      </c>
      <c r="E11" s="2" t="s">
        <v>33</v>
      </c>
      <c r="F11" s="2" t="s">
        <v>267</v>
      </c>
      <c r="G11" s="18">
        <f t="shared" si="0"/>
        <v>122</v>
      </c>
      <c r="O11" s="2">
        <v>49</v>
      </c>
    </row>
    <row r="12" spans="1:15" ht="18" customHeight="1" x14ac:dyDescent="0.35">
      <c r="A12" s="2">
        <v>26</v>
      </c>
      <c r="B12" s="21">
        <v>0.4055555555555555</v>
      </c>
      <c r="C12" s="18">
        <v>149</v>
      </c>
      <c r="D12" s="7" t="s">
        <v>88</v>
      </c>
      <c r="E12" s="7" t="s">
        <v>89</v>
      </c>
      <c r="F12" s="2" t="s">
        <v>267</v>
      </c>
      <c r="G12" s="18">
        <f t="shared" si="0"/>
        <v>119</v>
      </c>
      <c r="O12" s="2">
        <v>108</v>
      </c>
    </row>
    <row r="13" spans="1:15" ht="18" customHeight="1" x14ac:dyDescent="0.35">
      <c r="A13" s="2">
        <v>28</v>
      </c>
      <c r="B13" s="21">
        <v>0.41180555555555554</v>
      </c>
      <c r="C13" s="18">
        <v>119</v>
      </c>
      <c r="D13" s="7" t="s">
        <v>183</v>
      </c>
      <c r="E13" s="7" t="s">
        <v>184</v>
      </c>
      <c r="F13" s="2" t="s">
        <v>267</v>
      </c>
      <c r="G13" s="18">
        <f t="shared" si="0"/>
        <v>117</v>
      </c>
      <c r="O13" s="2">
        <v>26</v>
      </c>
    </row>
    <row r="14" spans="1:15" ht="18" customHeight="1" x14ac:dyDescent="0.35">
      <c r="A14" s="2">
        <v>29</v>
      </c>
      <c r="B14" s="21">
        <v>0.41250000000000003</v>
      </c>
      <c r="C14" s="18">
        <v>145</v>
      </c>
      <c r="D14" s="7" t="s">
        <v>153</v>
      </c>
      <c r="E14" s="7" t="s">
        <v>154</v>
      </c>
      <c r="F14" s="2" t="s">
        <v>267</v>
      </c>
      <c r="G14" s="18">
        <f t="shared" si="0"/>
        <v>116</v>
      </c>
      <c r="O14" s="2">
        <v>43</v>
      </c>
    </row>
    <row r="15" spans="1:15" ht="18" customHeight="1" x14ac:dyDescent="0.35">
      <c r="A15" s="2">
        <v>31</v>
      </c>
      <c r="B15" s="21">
        <v>0.4152777777777778</v>
      </c>
      <c r="C15" s="18">
        <v>176</v>
      </c>
      <c r="D15" s="7" t="s">
        <v>40</v>
      </c>
      <c r="E15" s="2" t="s">
        <v>31</v>
      </c>
      <c r="F15" s="2" t="s">
        <v>267</v>
      </c>
      <c r="G15" s="18">
        <f t="shared" si="0"/>
        <v>114</v>
      </c>
      <c r="O15" s="2">
        <v>62</v>
      </c>
    </row>
    <row r="16" spans="1:15" ht="18" customHeight="1" x14ac:dyDescent="0.35">
      <c r="A16" s="2">
        <v>33</v>
      </c>
      <c r="B16" s="21">
        <v>0.41666666666666669</v>
      </c>
      <c r="C16" s="18">
        <v>153</v>
      </c>
      <c r="D16" s="7" t="s">
        <v>363</v>
      </c>
      <c r="E16" s="2" t="s">
        <v>364</v>
      </c>
      <c r="F16" s="2" t="s">
        <v>267</v>
      </c>
      <c r="G16" s="18">
        <f t="shared" si="0"/>
        <v>112</v>
      </c>
      <c r="O16" s="2">
        <v>90</v>
      </c>
    </row>
    <row r="17" spans="1:17" ht="18" customHeight="1" x14ac:dyDescent="0.35">
      <c r="A17" s="2">
        <v>35</v>
      </c>
      <c r="B17" s="21">
        <v>0.41805555555555557</v>
      </c>
      <c r="C17" s="18">
        <v>140</v>
      </c>
      <c r="D17" s="7" t="s">
        <v>331</v>
      </c>
      <c r="E17" s="7" t="s">
        <v>332</v>
      </c>
      <c r="F17" s="2" t="s">
        <v>267</v>
      </c>
      <c r="G17" s="18">
        <f t="shared" si="0"/>
        <v>110</v>
      </c>
      <c r="O17" s="2">
        <v>44</v>
      </c>
    </row>
    <row r="18" spans="1:17" ht="18" customHeight="1" x14ac:dyDescent="0.35">
      <c r="A18" s="2">
        <v>36</v>
      </c>
      <c r="B18" s="21">
        <v>0.41875000000000001</v>
      </c>
      <c r="C18" s="18">
        <v>146</v>
      </c>
      <c r="D18" s="7" t="s">
        <v>38</v>
      </c>
      <c r="E18" s="2" t="s">
        <v>39</v>
      </c>
      <c r="F18" s="2" t="s">
        <v>267</v>
      </c>
      <c r="G18" s="18">
        <f t="shared" si="0"/>
        <v>109</v>
      </c>
      <c r="O18" s="2">
        <v>5</v>
      </c>
    </row>
    <row r="19" spans="1:17" ht="18" customHeight="1" x14ac:dyDescent="0.35">
      <c r="A19" s="2">
        <v>37</v>
      </c>
      <c r="B19" s="21">
        <v>0.41944444444444445</v>
      </c>
      <c r="C19" s="18">
        <v>147</v>
      </c>
      <c r="D19" s="7" t="s">
        <v>289</v>
      </c>
      <c r="E19" s="7" t="s">
        <v>290</v>
      </c>
      <c r="F19" s="2" t="s">
        <v>267</v>
      </c>
      <c r="G19" s="18">
        <f t="shared" si="0"/>
        <v>108</v>
      </c>
      <c r="O19" s="2">
        <v>8</v>
      </c>
    </row>
    <row r="20" spans="1:17" ht="18" customHeight="1" x14ac:dyDescent="0.35">
      <c r="A20" s="2">
        <v>38</v>
      </c>
      <c r="B20" s="21">
        <v>0.4201388888888889</v>
      </c>
      <c r="C20" s="18">
        <v>156</v>
      </c>
      <c r="D20" s="7" t="s">
        <v>294</v>
      </c>
      <c r="E20" s="7" t="s">
        <v>292</v>
      </c>
      <c r="F20" s="2" t="s">
        <v>267</v>
      </c>
      <c r="G20" s="18">
        <f t="shared" si="0"/>
        <v>107</v>
      </c>
      <c r="O20" s="2">
        <v>23</v>
      </c>
    </row>
    <row r="21" spans="1:17" ht="18" customHeight="1" x14ac:dyDescent="0.35">
      <c r="A21" s="2">
        <v>40</v>
      </c>
      <c r="B21" s="21">
        <v>0.42152777777777778</v>
      </c>
      <c r="C21" s="18">
        <v>130</v>
      </c>
      <c r="D21" s="7" t="s">
        <v>302</v>
      </c>
      <c r="E21" s="7" t="s">
        <v>70</v>
      </c>
      <c r="F21" s="2" t="s">
        <v>267</v>
      </c>
      <c r="G21" s="18">
        <f t="shared" si="0"/>
        <v>105</v>
      </c>
      <c r="O21" s="2">
        <v>91</v>
      </c>
    </row>
    <row r="22" spans="1:17" ht="18" customHeight="1" x14ac:dyDescent="0.3">
      <c r="A22" s="2">
        <v>41</v>
      </c>
      <c r="B22" s="21">
        <v>0.4236111111111111</v>
      </c>
      <c r="C22" s="18">
        <v>129</v>
      </c>
      <c r="D22" s="2" t="s">
        <v>404</v>
      </c>
      <c r="E22" s="2" t="s">
        <v>70</v>
      </c>
      <c r="F22" s="2" t="s">
        <v>267</v>
      </c>
      <c r="G22" s="18">
        <f t="shared" si="0"/>
        <v>104</v>
      </c>
      <c r="O22" s="2">
        <v>38</v>
      </c>
    </row>
    <row r="23" spans="1:17" ht="18" customHeight="1" x14ac:dyDescent="0.35">
      <c r="A23" s="2">
        <v>43</v>
      </c>
      <c r="B23" s="21">
        <v>0.42777777777777781</v>
      </c>
      <c r="C23" s="18">
        <v>160</v>
      </c>
      <c r="D23" s="7" t="s">
        <v>279</v>
      </c>
      <c r="E23" s="7" t="s">
        <v>280</v>
      </c>
      <c r="F23" s="2" t="s">
        <v>267</v>
      </c>
      <c r="G23" s="18">
        <f t="shared" si="0"/>
        <v>102</v>
      </c>
      <c r="O23" s="2">
        <v>41</v>
      </c>
    </row>
    <row r="24" spans="1:17" ht="18" customHeight="1" x14ac:dyDescent="0.35">
      <c r="A24" s="2">
        <v>44</v>
      </c>
      <c r="B24" s="21">
        <v>0.43055555555555558</v>
      </c>
      <c r="C24" s="18">
        <v>123</v>
      </c>
      <c r="D24" s="7" t="s">
        <v>48</v>
      </c>
      <c r="E24" s="2" t="s">
        <v>34</v>
      </c>
      <c r="F24" s="2" t="s">
        <v>267</v>
      </c>
      <c r="G24" s="18">
        <f t="shared" si="0"/>
        <v>101</v>
      </c>
      <c r="O24" s="2">
        <v>59</v>
      </c>
    </row>
    <row r="25" spans="1:17" ht="18" customHeight="1" x14ac:dyDescent="0.35">
      <c r="A25" s="2">
        <v>45</v>
      </c>
      <c r="B25" s="21">
        <v>0.43194444444444446</v>
      </c>
      <c r="C25" s="18">
        <v>106</v>
      </c>
      <c r="D25" s="7" t="s">
        <v>52</v>
      </c>
      <c r="E25" s="2" t="s">
        <v>53</v>
      </c>
      <c r="F25" s="2" t="s">
        <v>267</v>
      </c>
      <c r="G25" s="18">
        <f t="shared" si="0"/>
        <v>100</v>
      </c>
      <c r="O25" s="2">
        <v>16</v>
      </c>
    </row>
    <row r="26" spans="1:17" ht="18" customHeight="1" x14ac:dyDescent="0.35">
      <c r="A26" s="2">
        <v>48</v>
      </c>
      <c r="B26" s="21">
        <v>0.43333333333333335</v>
      </c>
      <c r="C26" s="18">
        <v>190</v>
      </c>
      <c r="D26" s="7" t="s">
        <v>359</v>
      </c>
      <c r="E26" s="2" t="s">
        <v>70</v>
      </c>
      <c r="F26" s="2" t="s">
        <v>267</v>
      </c>
      <c r="G26" s="18">
        <f t="shared" si="0"/>
        <v>97</v>
      </c>
      <c r="O26" s="2">
        <v>40</v>
      </c>
    </row>
    <row r="27" spans="1:17" ht="18" customHeight="1" x14ac:dyDescent="0.35">
      <c r="A27" s="2">
        <v>49</v>
      </c>
      <c r="B27" s="21">
        <v>0.43333333333333335</v>
      </c>
      <c r="C27" s="18">
        <v>174</v>
      </c>
      <c r="D27" s="7" t="s">
        <v>49</v>
      </c>
      <c r="E27" s="2" t="s">
        <v>31</v>
      </c>
      <c r="F27" s="2" t="s">
        <v>267</v>
      </c>
      <c r="G27" s="18">
        <f t="shared" si="0"/>
        <v>96</v>
      </c>
      <c r="O27" s="2">
        <v>48</v>
      </c>
    </row>
    <row r="28" spans="1:17" ht="18" customHeight="1" x14ac:dyDescent="0.35">
      <c r="A28" s="2">
        <v>50</v>
      </c>
      <c r="B28" s="21">
        <v>0.43402777777777773</v>
      </c>
      <c r="C28" s="18">
        <v>102</v>
      </c>
      <c r="D28" s="7" t="s">
        <v>56</v>
      </c>
      <c r="E28" s="7" t="s">
        <v>57</v>
      </c>
      <c r="F28" s="2" t="s">
        <v>267</v>
      </c>
      <c r="G28" s="18">
        <f t="shared" si="0"/>
        <v>95</v>
      </c>
      <c r="O28" s="2">
        <v>143</v>
      </c>
    </row>
    <row r="29" spans="1:17" ht="18" customHeight="1" x14ac:dyDescent="0.35">
      <c r="A29" s="2">
        <v>51</v>
      </c>
      <c r="B29" s="21">
        <v>0.43472222222222223</v>
      </c>
      <c r="C29" s="18">
        <v>161</v>
      </c>
      <c r="D29" s="7" t="s">
        <v>81</v>
      </c>
      <c r="E29" s="2" t="s">
        <v>82</v>
      </c>
      <c r="F29" s="2" t="s">
        <v>267</v>
      </c>
      <c r="G29" s="18">
        <f t="shared" si="0"/>
        <v>94</v>
      </c>
      <c r="O29" s="2">
        <v>113</v>
      </c>
    </row>
    <row r="30" spans="1:17" ht="18" customHeight="1" x14ac:dyDescent="0.35">
      <c r="A30" s="2">
        <v>52</v>
      </c>
      <c r="B30" s="21">
        <v>0.43541666666666662</v>
      </c>
      <c r="C30" s="18">
        <v>137</v>
      </c>
      <c r="D30" s="7" t="s">
        <v>206</v>
      </c>
      <c r="E30" s="7" t="s">
        <v>207</v>
      </c>
      <c r="F30" s="2" t="s">
        <v>267</v>
      </c>
      <c r="G30" s="18">
        <f t="shared" si="0"/>
        <v>93</v>
      </c>
      <c r="O30" s="2">
        <v>115</v>
      </c>
    </row>
    <row r="31" spans="1:17" ht="18" customHeight="1" x14ac:dyDescent="0.35">
      <c r="A31" s="2">
        <v>53</v>
      </c>
      <c r="B31" s="21">
        <v>0.43611111111111112</v>
      </c>
      <c r="C31" s="18">
        <v>103</v>
      </c>
      <c r="D31" s="7" t="s">
        <v>176</v>
      </c>
      <c r="E31" s="7" t="s">
        <v>177</v>
      </c>
      <c r="F31" s="2" t="s">
        <v>267</v>
      </c>
      <c r="G31" s="18">
        <f t="shared" si="0"/>
        <v>92</v>
      </c>
      <c r="O31" s="2">
        <v>99</v>
      </c>
    </row>
    <row r="32" spans="1:17" ht="18" customHeight="1" x14ac:dyDescent="0.35">
      <c r="A32" s="2">
        <v>54</v>
      </c>
      <c r="B32" s="21">
        <v>0.43611111111111112</v>
      </c>
      <c r="C32" s="18">
        <v>148</v>
      </c>
      <c r="D32" s="7" t="s">
        <v>123</v>
      </c>
      <c r="E32" s="7" t="s">
        <v>103</v>
      </c>
      <c r="F32" s="2" t="s">
        <v>267</v>
      </c>
      <c r="G32" s="18">
        <f t="shared" si="0"/>
        <v>91</v>
      </c>
      <c r="O32" s="2">
        <v>51</v>
      </c>
      <c r="P32">
        <f>SUM(O1:O32)</f>
        <v>1911</v>
      </c>
      <c r="Q32">
        <f>145*32-P32</f>
        <v>2729</v>
      </c>
    </row>
    <row r="33" spans="1:7" ht="18" customHeight="1" x14ac:dyDescent="0.35">
      <c r="A33" s="2">
        <v>57</v>
      </c>
      <c r="B33" s="21">
        <v>0.4375</v>
      </c>
      <c r="C33" s="18">
        <v>180</v>
      </c>
      <c r="D33" s="7" t="s">
        <v>246</v>
      </c>
      <c r="E33" s="7" t="s">
        <v>247</v>
      </c>
      <c r="F33" s="2" t="s">
        <v>267</v>
      </c>
      <c r="G33" s="18">
        <f t="shared" si="0"/>
        <v>88</v>
      </c>
    </row>
    <row r="34" spans="1:7" ht="18" customHeight="1" x14ac:dyDescent="0.35">
      <c r="A34" s="2">
        <v>59</v>
      </c>
      <c r="B34" s="21">
        <v>0.43958333333333338</v>
      </c>
      <c r="C34" s="18">
        <v>175</v>
      </c>
      <c r="D34" s="7" t="s">
        <v>46</v>
      </c>
      <c r="E34" s="2" t="s">
        <v>47</v>
      </c>
      <c r="F34" s="2" t="s">
        <v>267</v>
      </c>
      <c r="G34" s="18">
        <f t="shared" ref="G34:G60" si="1">145-A34</f>
        <v>86</v>
      </c>
    </row>
    <row r="35" spans="1:7" ht="18" customHeight="1" x14ac:dyDescent="0.35">
      <c r="A35" s="2">
        <v>60</v>
      </c>
      <c r="B35" s="21">
        <v>0.44027777777777777</v>
      </c>
      <c r="C35" s="18">
        <v>166</v>
      </c>
      <c r="D35" s="7" t="s">
        <v>360</v>
      </c>
      <c r="E35" s="7" t="s">
        <v>42</v>
      </c>
      <c r="F35" s="2" t="s">
        <v>267</v>
      </c>
      <c r="G35" s="18">
        <f t="shared" si="1"/>
        <v>85</v>
      </c>
    </row>
    <row r="36" spans="1:7" ht="18" customHeight="1" x14ac:dyDescent="0.35">
      <c r="A36" s="2">
        <v>62</v>
      </c>
      <c r="B36" s="21">
        <v>0.44097222222222227</v>
      </c>
      <c r="C36" s="18">
        <v>182</v>
      </c>
      <c r="D36" s="7" t="s">
        <v>293</v>
      </c>
      <c r="E36" s="7" t="s">
        <v>280</v>
      </c>
      <c r="F36" s="2" t="s">
        <v>267</v>
      </c>
      <c r="G36" s="18">
        <f t="shared" si="1"/>
        <v>83</v>
      </c>
    </row>
    <row r="37" spans="1:7" ht="18" customHeight="1" x14ac:dyDescent="0.35">
      <c r="A37" s="2">
        <v>63</v>
      </c>
      <c r="B37" s="21">
        <v>0.44166666666666665</v>
      </c>
      <c r="C37" s="18">
        <v>183</v>
      </c>
      <c r="D37" s="7" t="s">
        <v>346</v>
      </c>
      <c r="E37" s="7" t="s">
        <v>136</v>
      </c>
      <c r="F37" s="2" t="s">
        <v>267</v>
      </c>
      <c r="G37" s="18">
        <f t="shared" si="1"/>
        <v>82</v>
      </c>
    </row>
    <row r="38" spans="1:7" ht="18" customHeight="1" x14ac:dyDescent="0.35">
      <c r="A38" s="2">
        <v>64</v>
      </c>
      <c r="B38" s="21">
        <v>0.44166666666666665</v>
      </c>
      <c r="C38" s="18">
        <v>177</v>
      </c>
      <c r="D38" s="7" t="s">
        <v>24</v>
      </c>
      <c r="E38" s="7" t="s">
        <v>25</v>
      </c>
      <c r="F38" s="2" t="s">
        <v>267</v>
      </c>
      <c r="G38" s="18">
        <f t="shared" si="1"/>
        <v>81</v>
      </c>
    </row>
    <row r="39" spans="1:7" ht="18" customHeight="1" x14ac:dyDescent="0.35">
      <c r="A39" s="2">
        <v>65</v>
      </c>
      <c r="B39" s="21">
        <v>0.44236111111111115</v>
      </c>
      <c r="C39" s="18">
        <v>169</v>
      </c>
      <c r="D39" s="7" t="s">
        <v>185</v>
      </c>
      <c r="E39" s="7" t="s">
        <v>142</v>
      </c>
      <c r="F39" s="2" t="s">
        <v>267</v>
      </c>
      <c r="G39" s="18">
        <f t="shared" si="1"/>
        <v>80</v>
      </c>
    </row>
    <row r="40" spans="1:7" ht="18" customHeight="1" x14ac:dyDescent="0.35">
      <c r="A40" s="2">
        <v>69</v>
      </c>
      <c r="B40" s="21">
        <v>0.44375000000000003</v>
      </c>
      <c r="C40" s="20">
        <v>152</v>
      </c>
      <c r="D40" s="7" t="s">
        <v>256</v>
      </c>
      <c r="E40" s="7" t="s">
        <v>65</v>
      </c>
      <c r="F40" s="2" t="s">
        <v>267</v>
      </c>
      <c r="G40" s="18">
        <f t="shared" si="1"/>
        <v>76</v>
      </c>
    </row>
    <row r="41" spans="1:7" ht="18" customHeight="1" x14ac:dyDescent="0.3">
      <c r="A41" s="2">
        <v>72</v>
      </c>
      <c r="B41" s="21">
        <v>0.4458333333333333</v>
      </c>
      <c r="C41" s="18">
        <v>158</v>
      </c>
      <c r="D41" s="2" t="s">
        <v>407</v>
      </c>
      <c r="E41" s="2" t="s">
        <v>408</v>
      </c>
      <c r="F41" s="2" t="s">
        <v>267</v>
      </c>
      <c r="G41" s="18">
        <f t="shared" si="1"/>
        <v>73</v>
      </c>
    </row>
    <row r="42" spans="1:7" ht="15" x14ac:dyDescent="0.35">
      <c r="A42" s="2">
        <v>81</v>
      </c>
      <c r="B42" s="21">
        <v>0.45069444444444445</v>
      </c>
      <c r="C42" s="18">
        <v>159</v>
      </c>
      <c r="D42" s="7" t="s">
        <v>141</v>
      </c>
      <c r="E42" s="7" t="s">
        <v>142</v>
      </c>
      <c r="F42" s="2" t="s">
        <v>267</v>
      </c>
      <c r="G42" s="18">
        <f t="shared" si="1"/>
        <v>64</v>
      </c>
    </row>
    <row r="43" spans="1:7" ht="15" x14ac:dyDescent="0.35">
      <c r="A43" s="2">
        <v>83</v>
      </c>
      <c r="B43" s="21">
        <v>0.45208333333333334</v>
      </c>
      <c r="C43" s="18">
        <v>133</v>
      </c>
      <c r="D43" s="7" t="s">
        <v>215</v>
      </c>
      <c r="E43" s="7" t="s">
        <v>216</v>
      </c>
      <c r="F43" s="2" t="s">
        <v>267</v>
      </c>
      <c r="G43" s="18">
        <f t="shared" si="1"/>
        <v>62</v>
      </c>
    </row>
    <row r="44" spans="1:7" ht="15" x14ac:dyDescent="0.35">
      <c r="A44" s="2">
        <v>86</v>
      </c>
      <c r="B44" s="21">
        <v>0.45624999999999999</v>
      </c>
      <c r="C44" s="18">
        <v>170</v>
      </c>
      <c r="D44" s="7" t="s">
        <v>50</v>
      </c>
      <c r="E44" s="2" t="s">
        <v>51</v>
      </c>
      <c r="F44" s="2" t="s">
        <v>267</v>
      </c>
      <c r="G44" s="18">
        <f t="shared" si="1"/>
        <v>59</v>
      </c>
    </row>
    <row r="45" spans="1:7" ht="15" x14ac:dyDescent="0.35">
      <c r="A45" s="2">
        <v>90</v>
      </c>
      <c r="B45" s="21">
        <v>0.4604166666666667</v>
      </c>
      <c r="C45" s="18">
        <v>104</v>
      </c>
      <c r="D45" s="7" t="s">
        <v>44</v>
      </c>
      <c r="E45" s="2" t="s">
        <v>45</v>
      </c>
      <c r="F45" s="2" t="s">
        <v>267</v>
      </c>
      <c r="G45" s="18">
        <f t="shared" si="1"/>
        <v>55</v>
      </c>
    </row>
    <row r="46" spans="1:7" ht="15" x14ac:dyDescent="0.35">
      <c r="A46" s="2">
        <v>91</v>
      </c>
      <c r="B46" s="21">
        <v>0.46111111111111108</v>
      </c>
      <c r="C46" s="18">
        <v>167</v>
      </c>
      <c r="D46" s="7" t="s">
        <v>272</v>
      </c>
      <c r="E46" s="7" t="s">
        <v>273</v>
      </c>
      <c r="F46" s="2" t="s">
        <v>267</v>
      </c>
      <c r="G46" s="18">
        <f t="shared" si="1"/>
        <v>54</v>
      </c>
    </row>
    <row r="47" spans="1:7" ht="15" x14ac:dyDescent="0.35">
      <c r="A47" s="2">
        <v>95</v>
      </c>
      <c r="B47" s="21">
        <v>0.46597222222222223</v>
      </c>
      <c r="C47" s="18">
        <v>171</v>
      </c>
      <c r="D47" s="7" t="s">
        <v>179</v>
      </c>
      <c r="E47" s="7" t="s">
        <v>125</v>
      </c>
      <c r="F47" s="2" t="s">
        <v>267</v>
      </c>
      <c r="G47" s="18">
        <f t="shared" si="1"/>
        <v>50</v>
      </c>
    </row>
    <row r="48" spans="1:7" ht="15" x14ac:dyDescent="0.35">
      <c r="A48" s="2">
        <v>99</v>
      </c>
      <c r="B48" s="21">
        <v>0.4694444444444445</v>
      </c>
      <c r="C48" s="18">
        <v>107</v>
      </c>
      <c r="D48" s="7" t="s">
        <v>229</v>
      </c>
      <c r="E48" s="7" t="s">
        <v>9</v>
      </c>
      <c r="F48" s="2" t="s">
        <v>267</v>
      </c>
      <c r="G48" s="18">
        <f t="shared" si="1"/>
        <v>46</v>
      </c>
    </row>
    <row r="49" spans="1:8" x14ac:dyDescent="0.3">
      <c r="A49" s="2">
        <v>104</v>
      </c>
      <c r="B49" s="21">
        <v>0.47430555555555554</v>
      </c>
      <c r="C49" s="18">
        <v>135</v>
      </c>
      <c r="D49" s="2" t="s">
        <v>405</v>
      </c>
      <c r="E49" s="2" t="s">
        <v>406</v>
      </c>
      <c r="F49" s="2" t="s">
        <v>267</v>
      </c>
      <c r="G49" s="18">
        <f t="shared" si="1"/>
        <v>41</v>
      </c>
    </row>
    <row r="50" spans="1:8" ht="15" x14ac:dyDescent="0.35">
      <c r="A50" s="2">
        <v>108</v>
      </c>
      <c r="B50" s="21">
        <v>0.47986111111111113</v>
      </c>
      <c r="C50" s="18">
        <v>126</v>
      </c>
      <c r="D50" s="7" t="s">
        <v>26</v>
      </c>
      <c r="E50" s="2" t="s">
        <v>19</v>
      </c>
      <c r="F50" s="2" t="s">
        <v>267</v>
      </c>
      <c r="G50" s="18">
        <f t="shared" si="1"/>
        <v>37</v>
      </c>
    </row>
    <row r="51" spans="1:8" ht="15" x14ac:dyDescent="0.35">
      <c r="A51" s="2">
        <v>113</v>
      </c>
      <c r="B51" s="21">
        <v>0.48472222222222222</v>
      </c>
      <c r="C51" s="18">
        <v>168</v>
      </c>
      <c r="D51" s="7" t="s">
        <v>341</v>
      </c>
      <c r="E51" s="7" t="s">
        <v>157</v>
      </c>
      <c r="F51" s="2" t="s">
        <v>267</v>
      </c>
      <c r="G51" s="18">
        <f t="shared" si="1"/>
        <v>32</v>
      </c>
    </row>
    <row r="52" spans="1:8" ht="15" x14ac:dyDescent="0.35">
      <c r="A52" s="2">
        <v>114</v>
      </c>
      <c r="B52" s="21">
        <v>0.48472222222222222</v>
      </c>
      <c r="C52" s="18">
        <v>179</v>
      </c>
      <c r="D52" s="7" t="s">
        <v>124</v>
      </c>
      <c r="E52" s="7" t="s">
        <v>125</v>
      </c>
      <c r="F52" s="2" t="s">
        <v>267</v>
      </c>
      <c r="G52" s="18">
        <f t="shared" si="1"/>
        <v>31</v>
      </c>
    </row>
    <row r="53" spans="1:8" ht="15" x14ac:dyDescent="0.35">
      <c r="A53" s="2">
        <v>115</v>
      </c>
      <c r="B53" s="21">
        <v>0.4861111111111111</v>
      </c>
      <c r="C53" s="18">
        <v>128</v>
      </c>
      <c r="D53" s="7" t="s">
        <v>54</v>
      </c>
      <c r="E53" s="2" t="s">
        <v>55</v>
      </c>
      <c r="F53" s="2" t="s">
        <v>267</v>
      </c>
      <c r="G53" s="18">
        <f t="shared" si="1"/>
        <v>30</v>
      </c>
    </row>
    <row r="54" spans="1:8" x14ac:dyDescent="0.3">
      <c r="A54" s="2">
        <v>118</v>
      </c>
      <c r="B54" s="21">
        <v>0.48958333333333331</v>
      </c>
      <c r="C54" s="18">
        <v>172</v>
      </c>
      <c r="D54" s="2" t="s">
        <v>409</v>
      </c>
      <c r="E54" s="2" t="s">
        <v>410</v>
      </c>
      <c r="F54" s="2" t="s">
        <v>267</v>
      </c>
      <c r="G54" s="18">
        <f t="shared" si="1"/>
        <v>27</v>
      </c>
    </row>
    <row r="55" spans="1:8" x14ac:dyDescent="0.3">
      <c r="A55" s="2">
        <v>123</v>
      </c>
      <c r="B55" s="21">
        <v>0.49513888888888885</v>
      </c>
      <c r="C55" s="18">
        <v>181</v>
      </c>
      <c r="D55" s="2" t="s">
        <v>411</v>
      </c>
      <c r="E55" s="14" t="s">
        <v>412</v>
      </c>
      <c r="F55" s="2" t="s">
        <v>267</v>
      </c>
      <c r="G55" s="18">
        <f t="shared" si="1"/>
        <v>22</v>
      </c>
    </row>
    <row r="56" spans="1:8" ht="15" x14ac:dyDescent="0.35">
      <c r="A56" s="2">
        <v>126</v>
      </c>
      <c r="B56" s="21">
        <v>0.50069444444444444</v>
      </c>
      <c r="C56" s="18">
        <v>155</v>
      </c>
      <c r="D56" s="7" t="s">
        <v>316</v>
      </c>
      <c r="E56" s="7" t="s">
        <v>313</v>
      </c>
      <c r="F56" s="2" t="s">
        <v>267</v>
      </c>
      <c r="G56" s="18">
        <f t="shared" si="1"/>
        <v>19</v>
      </c>
    </row>
    <row r="57" spans="1:8" ht="15" x14ac:dyDescent="0.35">
      <c r="A57" s="2">
        <v>127</v>
      </c>
      <c r="B57" s="21">
        <v>0.50208333333333333</v>
      </c>
      <c r="C57" s="18">
        <v>112</v>
      </c>
      <c r="D57" s="7" t="s">
        <v>243</v>
      </c>
      <c r="E57" s="7" t="s">
        <v>51</v>
      </c>
      <c r="F57" s="2" t="s">
        <v>267</v>
      </c>
      <c r="G57" s="18">
        <f t="shared" si="1"/>
        <v>18</v>
      </c>
    </row>
    <row r="58" spans="1:8" ht="15" x14ac:dyDescent="0.35">
      <c r="A58" s="2">
        <v>131</v>
      </c>
      <c r="B58" s="21">
        <v>0.51597222222222217</v>
      </c>
      <c r="C58" s="18">
        <v>154</v>
      </c>
      <c r="D58" s="7" t="s">
        <v>312</v>
      </c>
      <c r="E58" s="7" t="s">
        <v>313</v>
      </c>
      <c r="F58" s="2" t="s">
        <v>267</v>
      </c>
      <c r="G58" s="18">
        <f t="shared" si="1"/>
        <v>14</v>
      </c>
    </row>
    <row r="59" spans="1:8" x14ac:dyDescent="0.3">
      <c r="A59" s="2">
        <v>138</v>
      </c>
      <c r="B59" s="21">
        <v>0.55208333333333337</v>
      </c>
      <c r="C59" s="18">
        <v>184</v>
      </c>
      <c r="D59" s="2" t="s">
        <v>450</v>
      </c>
      <c r="E59" s="2" t="s">
        <v>451</v>
      </c>
      <c r="F59" s="2" t="s">
        <v>267</v>
      </c>
      <c r="G59" s="18">
        <f t="shared" si="1"/>
        <v>7</v>
      </c>
    </row>
    <row r="60" spans="1:8" ht="15" x14ac:dyDescent="0.35">
      <c r="A60" s="2">
        <v>143</v>
      </c>
      <c r="B60" s="21">
        <v>0.65069444444444446</v>
      </c>
      <c r="C60" s="18">
        <v>120</v>
      </c>
      <c r="D60" s="7" t="s">
        <v>358</v>
      </c>
      <c r="E60" s="2" t="s">
        <v>70</v>
      </c>
      <c r="F60" s="2" t="s">
        <v>267</v>
      </c>
      <c r="G60" s="22">
        <f t="shared" si="1"/>
        <v>2</v>
      </c>
    </row>
    <row r="61" spans="1:8" x14ac:dyDescent="0.3">
      <c r="G61" s="32">
        <f>SUM(G2:G60)</f>
        <v>4889</v>
      </c>
      <c r="H61" s="1" t="s">
        <v>417</v>
      </c>
    </row>
  </sheetData>
  <sortState ref="A2:H61">
    <sortCondition ref="A1"/>
  </sortState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workbookViewId="0">
      <pane ySplit="1" topLeftCell="A8" activePane="bottomLeft" state="frozen"/>
      <selection pane="bottomLeft" activeCell="I27" sqref="I27"/>
    </sheetView>
  </sheetViews>
  <sheetFormatPr defaultRowHeight="14.4" x14ac:dyDescent="0.3"/>
  <cols>
    <col min="1" max="1" width="17.6640625" bestFit="1" customWidth="1"/>
    <col min="2" max="2" width="18.88671875" bestFit="1" customWidth="1"/>
    <col min="3" max="3" width="11.88671875" customWidth="1"/>
  </cols>
  <sheetData>
    <row r="1" spans="1:3" x14ac:dyDescent="0.3">
      <c r="A1" s="56" t="s">
        <v>425</v>
      </c>
      <c r="B1" s="57" t="s">
        <v>426</v>
      </c>
      <c r="C1" s="58" t="s">
        <v>415</v>
      </c>
    </row>
    <row r="2" spans="1:3" x14ac:dyDescent="0.3">
      <c r="A2" s="66" t="s">
        <v>436</v>
      </c>
      <c r="B2" s="67"/>
      <c r="C2" s="68"/>
    </row>
    <row r="3" spans="1:3" x14ac:dyDescent="0.3">
      <c r="A3" s="38" t="s">
        <v>421</v>
      </c>
      <c r="B3" s="39">
        <v>35</v>
      </c>
      <c r="C3" s="40">
        <v>1026</v>
      </c>
    </row>
    <row r="4" spans="1:3" x14ac:dyDescent="0.3">
      <c r="A4" s="52" t="s">
        <v>422</v>
      </c>
      <c r="B4" s="53">
        <v>27</v>
      </c>
      <c r="C4" s="54">
        <v>927</v>
      </c>
    </row>
    <row r="5" spans="1:3" x14ac:dyDescent="0.3">
      <c r="A5" s="38" t="s">
        <v>423</v>
      </c>
      <c r="B5" s="39">
        <v>85</v>
      </c>
      <c r="C5" s="40">
        <v>5551</v>
      </c>
    </row>
    <row r="6" spans="1:3" ht="15" thickBot="1" x14ac:dyDescent="0.35">
      <c r="A6" s="41" t="s">
        <v>424</v>
      </c>
      <c r="B6" s="42">
        <v>59</v>
      </c>
      <c r="C6" s="43">
        <v>4889</v>
      </c>
    </row>
    <row r="7" spans="1:3" x14ac:dyDescent="0.3">
      <c r="A7" s="59" t="s">
        <v>266</v>
      </c>
      <c r="B7" s="50">
        <f>B3+B5</f>
        <v>120</v>
      </c>
      <c r="C7" s="60">
        <f>C3+C5</f>
        <v>6577</v>
      </c>
    </row>
    <row r="8" spans="1:3" ht="15" thickBot="1" x14ac:dyDescent="0.35">
      <c r="A8" s="61" t="s">
        <v>267</v>
      </c>
      <c r="B8" s="55">
        <f>B4+B6</f>
        <v>86</v>
      </c>
      <c r="C8" s="62">
        <f>C4+C6</f>
        <v>5816</v>
      </c>
    </row>
    <row r="9" spans="1:3" x14ac:dyDescent="0.3">
      <c r="A9" s="63" t="s">
        <v>433</v>
      </c>
      <c r="B9" s="64">
        <f>B7+B8</f>
        <v>206</v>
      </c>
      <c r="C9" s="64">
        <f>C7+C8</f>
        <v>12393</v>
      </c>
    </row>
    <row r="12" spans="1:3" x14ac:dyDescent="0.3">
      <c r="A12" s="66" t="s">
        <v>434</v>
      </c>
      <c r="B12" s="69"/>
      <c r="C12" s="70"/>
    </row>
    <row r="13" spans="1:3" x14ac:dyDescent="0.3">
      <c r="A13" s="38" t="s">
        <v>427</v>
      </c>
      <c r="B13" s="39">
        <v>25</v>
      </c>
      <c r="C13" s="40">
        <v>607</v>
      </c>
    </row>
    <row r="14" spans="1:3" x14ac:dyDescent="0.3">
      <c r="A14" s="52" t="s">
        <v>428</v>
      </c>
      <c r="B14" s="53">
        <v>21</v>
      </c>
      <c r="C14" s="54">
        <v>683</v>
      </c>
    </row>
    <row r="15" spans="1:3" x14ac:dyDescent="0.3">
      <c r="A15" s="38" t="s">
        <v>429</v>
      </c>
      <c r="B15" s="39">
        <v>42</v>
      </c>
      <c r="C15" s="40">
        <v>2855</v>
      </c>
    </row>
    <row r="16" spans="1:3" ht="15" thickBot="1" x14ac:dyDescent="0.35">
      <c r="A16" s="41" t="s">
        <v>430</v>
      </c>
      <c r="B16" s="42">
        <v>32</v>
      </c>
      <c r="C16" s="43">
        <v>2729</v>
      </c>
    </row>
    <row r="17" spans="1:3" x14ac:dyDescent="0.3">
      <c r="A17" s="59" t="s">
        <v>431</v>
      </c>
      <c r="B17" s="50">
        <f>B13+B15</f>
        <v>67</v>
      </c>
      <c r="C17" s="60">
        <f>C13+C15</f>
        <v>3462</v>
      </c>
    </row>
    <row r="18" spans="1:3" ht="15" thickBot="1" x14ac:dyDescent="0.35">
      <c r="A18" s="61" t="s">
        <v>432</v>
      </c>
      <c r="B18" s="55">
        <f>B14+B16</f>
        <v>53</v>
      </c>
      <c r="C18" s="62">
        <f>C14+C16</f>
        <v>3412</v>
      </c>
    </row>
    <row r="19" spans="1:3" x14ac:dyDescent="0.3">
      <c r="A19" s="63" t="s">
        <v>435</v>
      </c>
      <c r="B19" s="64">
        <f>B17+B18</f>
        <v>120</v>
      </c>
      <c r="C19" s="64">
        <f>C17+C18</f>
        <v>6874</v>
      </c>
    </row>
    <row r="22" spans="1:3" x14ac:dyDescent="0.3">
      <c r="A22" s="66" t="s">
        <v>443</v>
      </c>
      <c r="B22" s="69"/>
      <c r="C22" s="70"/>
    </row>
    <row r="23" spans="1:3" x14ac:dyDescent="0.3">
      <c r="A23" s="38" t="s">
        <v>445</v>
      </c>
      <c r="B23" s="39">
        <v>34</v>
      </c>
      <c r="C23" s="40">
        <v>884</v>
      </c>
    </row>
    <row r="24" spans="1:3" x14ac:dyDescent="0.3">
      <c r="A24" s="41" t="s">
        <v>446</v>
      </c>
      <c r="B24" s="42">
        <v>12</v>
      </c>
      <c r="C24" s="43">
        <v>406</v>
      </c>
    </row>
    <row r="25" spans="1:3" x14ac:dyDescent="0.3">
      <c r="A25" s="44" t="s">
        <v>444</v>
      </c>
      <c r="B25" s="45">
        <v>16</v>
      </c>
      <c r="C25" s="46">
        <v>663</v>
      </c>
    </row>
    <row r="26" spans="1:3" x14ac:dyDescent="0.3">
      <c r="A26" s="38" t="s">
        <v>447</v>
      </c>
      <c r="B26" s="39">
        <v>44</v>
      </c>
      <c r="C26" s="40">
        <v>3209</v>
      </c>
    </row>
    <row r="27" spans="1:3" x14ac:dyDescent="0.3">
      <c r="A27" s="41" t="s">
        <v>448</v>
      </c>
      <c r="B27" s="42">
        <v>30</v>
      </c>
      <c r="C27" s="43">
        <v>2375</v>
      </c>
    </row>
    <row r="28" spans="1:3" ht="15" thickBot="1" x14ac:dyDescent="0.35">
      <c r="A28" s="47" t="s">
        <v>449</v>
      </c>
      <c r="B28" s="48">
        <v>70</v>
      </c>
      <c r="C28" s="49">
        <v>4856</v>
      </c>
    </row>
    <row r="29" spans="1:3" x14ac:dyDescent="0.3">
      <c r="A29" s="59" t="s">
        <v>437</v>
      </c>
      <c r="B29" s="50">
        <f>B23+B26</f>
        <v>78</v>
      </c>
      <c r="C29" s="60">
        <f>C23+C26</f>
        <v>4093</v>
      </c>
    </row>
    <row r="30" spans="1:3" x14ac:dyDescent="0.3">
      <c r="A30" s="41" t="s">
        <v>438</v>
      </c>
      <c r="B30" s="42">
        <f>B24+B27</f>
        <v>42</v>
      </c>
      <c r="C30" s="43">
        <f>C24+C27</f>
        <v>2781</v>
      </c>
    </row>
    <row r="31" spans="1:3" ht="15" thickBot="1" x14ac:dyDescent="0.35">
      <c r="A31" s="71" t="s">
        <v>439</v>
      </c>
      <c r="B31" s="51">
        <f>B25+B28</f>
        <v>86</v>
      </c>
      <c r="C31" s="72">
        <f>C25+C28</f>
        <v>5519</v>
      </c>
    </row>
    <row r="32" spans="1:3" x14ac:dyDescent="0.3">
      <c r="A32" s="73"/>
      <c r="B32" s="74"/>
      <c r="C32" s="65"/>
    </row>
    <row r="33" spans="1:3" x14ac:dyDescent="0.3">
      <c r="A33" s="36"/>
    </row>
    <row r="34" spans="1:3" x14ac:dyDescent="0.3">
      <c r="A34" s="35"/>
      <c r="B34" s="35"/>
      <c r="C34" s="35"/>
    </row>
    <row r="35" spans="1:3" x14ac:dyDescent="0.3">
      <c r="A35" s="33"/>
      <c r="B35" s="33"/>
      <c r="C35" s="33"/>
    </row>
    <row r="36" spans="1:3" x14ac:dyDescent="0.3">
      <c r="A36" s="35"/>
      <c r="B36" s="35"/>
      <c r="C36" s="35"/>
    </row>
    <row r="37" spans="1:3" x14ac:dyDescent="0.3">
      <c r="A37" s="33"/>
      <c r="B37" s="33"/>
      <c r="C37" s="33"/>
    </row>
    <row r="38" spans="1:3" x14ac:dyDescent="0.3">
      <c r="A38" s="35"/>
      <c r="B38" s="35"/>
      <c r="C38" s="35"/>
    </row>
    <row r="39" spans="1:3" x14ac:dyDescent="0.3">
      <c r="A39" s="33"/>
      <c r="B39" s="33"/>
      <c r="C39" s="33"/>
    </row>
    <row r="40" spans="1:3" x14ac:dyDescent="0.3">
      <c r="A40" s="34"/>
      <c r="B40" s="3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5"/>
  <sheetViews>
    <sheetView workbookViewId="0">
      <selection activeCell="O37" sqref="O37"/>
    </sheetView>
  </sheetViews>
  <sheetFormatPr defaultRowHeight="14.4" x14ac:dyDescent="0.3"/>
  <cols>
    <col min="1" max="1" width="13" customWidth="1"/>
    <col min="2" max="2" width="12.6640625" customWidth="1"/>
  </cols>
  <sheetData>
    <row r="1" spans="1:3" x14ac:dyDescent="0.3">
      <c r="A1" t="s">
        <v>418</v>
      </c>
      <c r="B1" t="s">
        <v>419</v>
      </c>
      <c r="C1" s="15"/>
    </row>
    <row r="2" spans="1:3" x14ac:dyDescent="0.3">
      <c r="C2" s="29"/>
    </row>
    <row r="3" spans="1:3" x14ac:dyDescent="0.3">
      <c r="A3" s="24">
        <v>0.37291666666666662</v>
      </c>
      <c r="C3" s="29"/>
    </row>
    <row r="4" spans="1:3" x14ac:dyDescent="0.3">
      <c r="A4" s="24">
        <v>0.37291666666666662</v>
      </c>
    </row>
    <row r="5" spans="1:3" x14ac:dyDescent="0.3">
      <c r="A5" s="24">
        <v>0.375</v>
      </c>
      <c r="C5" s="29"/>
    </row>
    <row r="6" spans="1:3" x14ac:dyDescent="0.3">
      <c r="A6" s="24">
        <v>0.37708333333333338</v>
      </c>
    </row>
    <row r="7" spans="1:3" x14ac:dyDescent="0.3">
      <c r="A7" s="24">
        <v>0.37777777777777777</v>
      </c>
    </row>
    <row r="8" spans="1:3" x14ac:dyDescent="0.3">
      <c r="A8" s="24">
        <v>0.37986111111111115</v>
      </c>
    </row>
    <row r="10" spans="1:3" x14ac:dyDescent="0.3">
      <c r="A10" s="24">
        <v>0.38263888888888892</v>
      </c>
    </row>
    <row r="11" spans="1:3" x14ac:dyDescent="0.3">
      <c r="A11" s="24">
        <v>0.38819444444444445</v>
      </c>
      <c r="C11" s="29"/>
    </row>
    <row r="12" spans="1:3" x14ac:dyDescent="0.3">
      <c r="A12" s="24">
        <v>0.38958333333333334</v>
      </c>
      <c r="C12" s="29"/>
    </row>
    <row r="13" spans="1:3" x14ac:dyDescent="0.3">
      <c r="A13" s="24">
        <v>0.39166666666666666</v>
      </c>
      <c r="C13" s="29"/>
    </row>
    <row r="14" spans="1:3" x14ac:dyDescent="0.3">
      <c r="A14" s="24">
        <v>0.3923611111111111</v>
      </c>
    </row>
    <row r="15" spans="1:3" x14ac:dyDescent="0.3">
      <c r="A15" s="24">
        <v>0.39305555555555555</v>
      </c>
    </row>
    <row r="16" spans="1:3" x14ac:dyDescent="0.3">
      <c r="A16" s="24">
        <v>0.39652777777777781</v>
      </c>
    </row>
    <row r="17" spans="1:3" x14ac:dyDescent="0.3">
      <c r="A17" s="24">
        <v>0.3972222222222222</v>
      </c>
    </row>
    <row r="18" spans="1:3" x14ac:dyDescent="0.3">
      <c r="A18" s="24">
        <v>0.3979166666666667</v>
      </c>
      <c r="C18" s="29"/>
    </row>
    <row r="19" spans="1:3" x14ac:dyDescent="0.3">
      <c r="A19" s="24">
        <v>0.3979166666666667</v>
      </c>
      <c r="C19" s="29"/>
    </row>
    <row r="20" spans="1:3" x14ac:dyDescent="0.3">
      <c r="A20" s="24">
        <v>0.39861111111111108</v>
      </c>
    </row>
    <row r="21" spans="1:3" x14ac:dyDescent="0.3">
      <c r="A21" s="24">
        <v>0.39930555555555558</v>
      </c>
    </row>
    <row r="22" spans="1:3" x14ac:dyDescent="0.3">
      <c r="A22" s="24">
        <v>0.40069444444444446</v>
      </c>
    </row>
    <row r="23" spans="1:3" x14ac:dyDescent="0.3">
      <c r="A23" s="24">
        <v>0.40277777777777773</v>
      </c>
    </row>
    <row r="24" spans="1:3" x14ac:dyDescent="0.3">
      <c r="A24" s="24">
        <v>0.40347222222222223</v>
      </c>
    </row>
    <row r="25" spans="1:3" x14ac:dyDescent="0.3">
      <c r="A25" s="24">
        <v>0.40416666666666662</v>
      </c>
    </row>
    <row r="26" spans="1:3" x14ac:dyDescent="0.3">
      <c r="A26" s="24">
        <v>0.40416666666666662</v>
      </c>
    </row>
    <row r="27" spans="1:3" x14ac:dyDescent="0.3">
      <c r="A27" s="24">
        <v>0.4055555555555555</v>
      </c>
    </row>
    <row r="28" spans="1:3" x14ac:dyDescent="0.3">
      <c r="A28" s="24">
        <v>0.41111111111111115</v>
      </c>
    </row>
    <row r="29" spans="1:3" x14ac:dyDescent="0.3">
      <c r="A29" s="24">
        <v>0.41180555555555554</v>
      </c>
      <c r="C29" s="29"/>
    </row>
    <row r="31" spans="1:3" x14ac:dyDescent="0.3">
      <c r="A31" s="24">
        <v>0.4145833333333333</v>
      </c>
    </row>
    <row r="32" spans="1:3" x14ac:dyDescent="0.3">
      <c r="A32" s="24">
        <v>0.4152777777777778</v>
      </c>
      <c r="C32" s="29"/>
    </row>
    <row r="33" spans="1:3" x14ac:dyDescent="0.3">
      <c r="A33" s="24">
        <v>0.41597222222222219</v>
      </c>
    </row>
    <row r="34" spans="1:3" x14ac:dyDescent="0.3">
      <c r="A34" s="24">
        <v>0.41666666666666669</v>
      </c>
    </row>
    <row r="35" spans="1:3" x14ac:dyDescent="0.3">
      <c r="A35" s="24">
        <v>0.41736111111111113</v>
      </c>
    </row>
    <row r="37" spans="1:3" x14ac:dyDescent="0.3">
      <c r="A37" s="24">
        <v>0.41875000000000001</v>
      </c>
      <c r="C37" s="29"/>
    </row>
    <row r="38" spans="1:3" x14ac:dyDescent="0.3">
      <c r="A38" s="24">
        <v>0.41944444444444445</v>
      </c>
    </row>
    <row r="39" spans="1:3" x14ac:dyDescent="0.3">
      <c r="A39" s="24">
        <v>0.4201388888888889</v>
      </c>
    </row>
    <row r="40" spans="1:3" x14ac:dyDescent="0.3">
      <c r="A40" s="24">
        <v>0.42083333333333334</v>
      </c>
      <c r="C40" s="29"/>
    </row>
    <row r="41" spans="1:3" x14ac:dyDescent="0.3">
      <c r="A41" s="24">
        <v>0.42152777777777778</v>
      </c>
    </row>
    <row r="42" spans="1:3" x14ac:dyDescent="0.3">
      <c r="A42" s="24">
        <v>0.4236111111111111</v>
      </c>
      <c r="C42" s="29"/>
    </row>
    <row r="43" spans="1:3" x14ac:dyDescent="0.3">
      <c r="A43" s="24">
        <v>0.42430555555555555</v>
      </c>
    </row>
    <row r="44" spans="1:3" x14ac:dyDescent="0.3">
      <c r="A44" s="24">
        <v>0.42777777777777781</v>
      </c>
      <c r="C44" s="29"/>
    </row>
    <row r="45" spans="1:3" x14ac:dyDescent="0.3">
      <c r="A45" s="26">
        <v>0.43055555555555558</v>
      </c>
      <c r="C45" s="25"/>
    </row>
    <row r="46" spans="1:3" x14ac:dyDescent="0.3">
      <c r="A46" s="26">
        <v>0.43194444444444446</v>
      </c>
      <c r="B46" s="24">
        <v>0.43194444444444446</v>
      </c>
      <c r="C46" s="30"/>
    </row>
    <row r="47" spans="1:3" x14ac:dyDescent="0.3">
      <c r="A47" s="24">
        <v>0.43263888888888885</v>
      </c>
      <c r="B47" s="24">
        <v>0.43263888888888885</v>
      </c>
      <c r="C47" s="30"/>
    </row>
    <row r="48" spans="1:3" x14ac:dyDescent="0.3">
      <c r="A48" s="24">
        <v>0.43263888888888885</v>
      </c>
      <c r="B48" s="24">
        <v>0.43263888888888885</v>
      </c>
      <c r="C48" s="25"/>
    </row>
    <row r="49" spans="1:3" x14ac:dyDescent="0.3">
      <c r="A49" s="24">
        <v>0.43333333333333335</v>
      </c>
      <c r="B49" s="24">
        <v>0.43333333333333335</v>
      </c>
      <c r="C49" s="30"/>
    </row>
    <row r="50" spans="1:3" x14ac:dyDescent="0.3">
      <c r="A50" s="24">
        <v>0.43333333333333335</v>
      </c>
      <c r="B50" s="24">
        <v>0.43333333333333335</v>
      </c>
      <c r="C50" s="25"/>
    </row>
    <row r="51" spans="1:3" x14ac:dyDescent="0.3">
      <c r="A51" s="24">
        <v>0.43402777777777773</v>
      </c>
      <c r="B51" s="24">
        <v>0.43402777777777773</v>
      </c>
      <c r="C51" s="25"/>
    </row>
    <row r="52" spans="1:3" x14ac:dyDescent="0.3">
      <c r="A52" s="24">
        <v>0.43472222222222223</v>
      </c>
      <c r="B52" s="24">
        <v>0.43472222222222223</v>
      </c>
      <c r="C52" s="30"/>
    </row>
    <row r="53" spans="1:3" x14ac:dyDescent="0.3">
      <c r="A53" s="24">
        <v>0.43541666666666662</v>
      </c>
      <c r="B53" s="24">
        <v>0.43541666666666662</v>
      </c>
      <c r="C53" s="25"/>
    </row>
    <row r="54" spans="1:3" x14ac:dyDescent="0.3">
      <c r="A54" s="24">
        <v>0.43611111111111112</v>
      </c>
      <c r="B54" s="24">
        <v>0.43611111111111112</v>
      </c>
      <c r="C54" s="25"/>
    </row>
    <row r="55" spans="1:3" x14ac:dyDescent="0.3">
      <c r="A55" s="24">
        <v>0.43611111111111112</v>
      </c>
      <c r="B55" s="24">
        <v>0.43611111111111112</v>
      </c>
      <c r="C55" s="25"/>
    </row>
    <row r="56" spans="1:3" x14ac:dyDescent="0.3">
      <c r="A56" s="24">
        <v>0.4368055555555555</v>
      </c>
      <c r="B56" s="24">
        <v>0.4368055555555555</v>
      </c>
      <c r="C56" s="25"/>
    </row>
    <row r="57" spans="1:3" x14ac:dyDescent="0.3">
      <c r="A57" s="24">
        <v>0.4368055555555555</v>
      </c>
      <c r="B57" s="24">
        <v>0.4368055555555555</v>
      </c>
      <c r="C57" s="25"/>
    </row>
    <row r="58" spans="1:3" x14ac:dyDescent="0.3">
      <c r="A58" s="24">
        <v>0.4375</v>
      </c>
      <c r="B58" s="24">
        <v>0.4375</v>
      </c>
      <c r="C58" s="25"/>
    </row>
    <row r="59" spans="1:3" x14ac:dyDescent="0.3">
      <c r="A59" s="24">
        <v>0.43888888888888888</v>
      </c>
      <c r="B59" s="24">
        <v>0.43888888888888888</v>
      </c>
      <c r="C59" s="30"/>
    </row>
    <row r="60" spans="1:3" x14ac:dyDescent="0.3">
      <c r="A60" s="24">
        <v>0.43958333333333338</v>
      </c>
      <c r="B60" s="24">
        <v>0.43888888888888888</v>
      </c>
      <c r="C60" s="25"/>
    </row>
    <row r="61" spans="1:3" x14ac:dyDescent="0.3">
      <c r="A61" s="24">
        <v>0.44027777777777777</v>
      </c>
      <c r="B61" s="24">
        <v>0.44027777777777777</v>
      </c>
      <c r="C61" s="25"/>
    </row>
    <row r="62" spans="1:3" x14ac:dyDescent="0.3">
      <c r="A62" s="24">
        <v>0.44097222222222227</v>
      </c>
      <c r="B62" s="24">
        <v>0.44097222222222227</v>
      </c>
      <c r="C62" s="30"/>
    </row>
    <row r="63" spans="1:3" x14ac:dyDescent="0.3">
      <c r="A63" s="24">
        <v>0.44097222222222227</v>
      </c>
      <c r="B63" s="24">
        <v>0.44097222222222227</v>
      </c>
      <c r="C63" s="25"/>
    </row>
    <row r="64" spans="1:3" x14ac:dyDescent="0.3">
      <c r="A64" s="24">
        <v>0.44166666666666665</v>
      </c>
      <c r="B64" s="24">
        <v>0.44166666666666665</v>
      </c>
      <c r="C64" s="30"/>
    </row>
    <row r="65" spans="1:3" x14ac:dyDescent="0.3">
      <c r="A65" s="24">
        <v>0.44166666666666665</v>
      </c>
      <c r="B65" s="24">
        <v>0.44166666666666665</v>
      </c>
      <c r="C65" s="30"/>
    </row>
    <row r="66" spans="1:3" x14ac:dyDescent="0.3">
      <c r="A66" s="24">
        <v>0.44236111111111115</v>
      </c>
      <c r="B66" s="24">
        <v>0.44236111111111115</v>
      </c>
      <c r="C66" s="25"/>
    </row>
    <row r="67" spans="1:3" x14ac:dyDescent="0.3">
      <c r="B67" s="24">
        <v>0.44236111111111115</v>
      </c>
      <c r="C67" s="30"/>
    </row>
    <row r="68" spans="1:3" x14ac:dyDescent="0.3">
      <c r="A68" s="26">
        <v>0.44305555555555554</v>
      </c>
      <c r="B68" s="24">
        <v>0.44305555555555554</v>
      </c>
      <c r="C68" s="30"/>
    </row>
    <row r="69" spans="1:3" x14ac:dyDescent="0.3">
      <c r="A69" s="26">
        <v>0.44375000000000003</v>
      </c>
      <c r="B69" s="24">
        <v>0.44305555555555554</v>
      </c>
      <c r="C69" s="30"/>
    </row>
    <row r="70" spans="1:3" x14ac:dyDescent="0.3">
      <c r="A70" s="24">
        <v>0.44375000000000003</v>
      </c>
      <c r="B70" s="24">
        <v>0.44375000000000003</v>
      </c>
      <c r="C70" s="25"/>
    </row>
    <row r="71" spans="1:3" x14ac:dyDescent="0.3">
      <c r="A71" s="24">
        <v>0.44444444444444442</v>
      </c>
      <c r="B71" s="24">
        <v>0.44444444444444442</v>
      </c>
      <c r="C71" s="25"/>
    </row>
    <row r="72" spans="1:3" x14ac:dyDescent="0.3">
      <c r="A72" s="24">
        <v>0.44513888888888892</v>
      </c>
      <c r="B72" s="24">
        <v>0.44513888888888892</v>
      </c>
      <c r="C72" s="25"/>
    </row>
    <row r="73" spans="1:3" x14ac:dyDescent="0.3">
      <c r="A73" s="24">
        <v>0.4458333333333333</v>
      </c>
      <c r="B73" s="24">
        <v>0.44513888888888892</v>
      </c>
      <c r="C73" s="25"/>
    </row>
    <row r="74" spans="1:3" x14ac:dyDescent="0.3">
      <c r="A74" s="24">
        <v>0.4458333333333333</v>
      </c>
      <c r="B74" s="24">
        <v>0.4458333333333333</v>
      </c>
      <c r="C74" s="25"/>
    </row>
    <row r="75" spans="1:3" x14ac:dyDescent="0.3">
      <c r="A75" s="24">
        <v>0.44722222222222219</v>
      </c>
      <c r="B75" s="24">
        <v>0.44722222222222219</v>
      </c>
      <c r="C75" s="25"/>
    </row>
    <row r="76" spans="1:3" x14ac:dyDescent="0.3">
      <c r="A76" s="24">
        <v>0.44722222222222219</v>
      </c>
      <c r="B76" s="24">
        <v>0.44722222222222219</v>
      </c>
      <c r="C76" s="30"/>
    </row>
    <row r="77" spans="1:3" x14ac:dyDescent="0.3">
      <c r="A77" s="26">
        <v>0.44791666666666669</v>
      </c>
      <c r="B77" s="24">
        <v>0.44791666666666669</v>
      </c>
      <c r="C77" s="30"/>
    </row>
    <row r="78" spans="1:3" x14ac:dyDescent="0.3">
      <c r="A78" s="26">
        <v>0.44861111111111113</v>
      </c>
      <c r="B78" s="24">
        <v>0.44861111111111113</v>
      </c>
      <c r="C78" s="25"/>
    </row>
    <row r="79" spans="1:3" x14ac:dyDescent="0.3">
      <c r="A79" s="26">
        <v>0.44930555555555557</v>
      </c>
      <c r="B79" s="24">
        <v>0.44930555555555557</v>
      </c>
      <c r="C79" s="30"/>
    </row>
    <row r="80" spans="1:3" x14ac:dyDescent="0.3">
      <c r="A80" s="26">
        <v>0.45</v>
      </c>
      <c r="B80" s="24">
        <v>0.45</v>
      </c>
      <c r="C80" s="25"/>
    </row>
    <row r="81" spans="1:3" x14ac:dyDescent="0.3">
      <c r="A81" s="24">
        <v>0.45069444444444445</v>
      </c>
      <c r="B81" s="24">
        <v>0.45</v>
      </c>
      <c r="C81" s="30"/>
    </row>
    <row r="82" spans="1:3" x14ac:dyDescent="0.3">
      <c r="A82" s="24">
        <v>0.45069444444444445</v>
      </c>
      <c r="B82" s="24">
        <v>0.45069444444444445</v>
      </c>
      <c r="C82" s="29"/>
    </row>
    <row r="83" spans="1:3" x14ac:dyDescent="0.3">
      <c r="A83" s="24">
        <v>0.4513888888888889</v>
      </c>
      <c r="B83" s="24">
        <v>0.45069444444444445</v>
      </c>
    </row>
    <row r="84" spans="1:3" x14ac:dyDescent="0.3">
      <c r="A84" s="24">
        <v>0.45208333333333334</v>
      </c>
      <c r="B84" s="24">
        <v>0.45208333333333334</v>
      </c>
      <c r="C84" s="29"/>
    </row>
    <row r="85" spans="1:3" x14ac:dyDescent="0.3">
      <c r="A85" s="24">
        <v>0.45277777777777778</v>
      </c>
      <c r="B85" s="24">
        <v>0.45277777777777778</v>
      </c>
    </row>
    <row r="86" spans="1:3" x14ac:dyDescent="0.3">
      <c r="A86" s="24">
        <v>0.45347222222222222</v>
      </c>
      <c r="B86" s="24">
        <v>0.45347222222222222</v>
      </c>
    </row>
    <row r="87" spans="1:3" x14ac:dyDescent="0.3">
      <c r="A87" s="24">
        <v>0.45624999999999999</v>
      </c>
      <c r="B87" s="24">
        <v>0.45624999999999999</v>
      </c>
    </row>
    <row r="88" spans="1:3" x14ac:dyDescent="0.3">
      <c r="A88" s="24">
        <v>0.45763888888888887</v>
      </c>
      <c r="B88" s="24">
        <v>0.45694444444444443</v>
      </c>
    </row>
    <row r="89" spans="1:3" x14ac:dyDescent="0.3">
      <c r="A89" s="24">
        <v>0.4597222222222222</v>
      </c>
      <c r="B89" s="24">
        <v>0.4597222222222222</v>
      </c>
      <c r="C89" s="29"/>
    </row>
    <row r="90" spans="1:3" x14ac:dyDescent="0.3">
      <c r="A90" s="24">
        <v>0.4604166666666667</v>
      </c>
      <c r="B90" s="24">
        <v>0.4597222222222222</v>
      </c>
    </row>
    <row r="91" spans="1:3" x14ac:dyDescent="0.3">
      <c r="A91" s="24">
        <v>0.4604166666666667</v>
      </c>
      <c r="B91" s="24">
        <v>0.4604166666666667</v>
      </c>
    </row>
    <row r="92" spans="1:3" x14ac:dyDescent="0.3">
      <c r="A92" s="24">
        <v>0.46111111111111108</v>
      </c>
      <c r="B92" s="24">
        <v>0.46111111111111108</v>
      </c>
    </row>
    <row r="93" spans="1:3" x14ac:dyDescent="0.3">
      <c r="A93" s="24">
        <v>0.46111111111111108</v>
      </c>
      <c r="B93" s="24">
        <v>0.46111111111111108</v>
      </c>
    </row>
    <row r="94" spans="1:3" x14ac:dyDescent="0.3">
      <c r="A94" s="24">
        <v>0.46180555555555558</v>
      </c>
      <c r="B94" s="24">
        <v>0.46180555555555558</v>
      </c>
      <c r="C94" s="27"/>
    </row>
    <row r="95" spans="1:3" x14ac:dyDescent="0.3">
      <c r="A95" s="24">
        <v>0.46388888888888885</v>
      </c>
      <c r="B95" s="24">
        <v>0.46388888888888885</v>
      </c>
      <c r="C95" s="29"/>
    </row>
    <row r="96" spans="1:3" x14ac:dyDescent="0.3">
      <c r="A96" s="24">
        <v>0.46597222222222223</v>
      </c>
      <c r="B96" s="24">
        <v>0.46597222222222223</v>
      </c>
      <c r="C96" s="29"/>
    </row>
    <row r="97" spans="1:3" x14ac:dyDescent="0.3">
      <c r="A97" s="24">
        <v>0.46666666666666662</v>
      </c>
      <c r="B97" s="24">
        <v>0.46666666666666662</v>
      </c>
    </row>
    <row r="98" spans="1:3" x14ac:dyDescent="0.3">
      <c r="A98" s="24">
        <v>0.46736111111111112</v>
      </c>
      <c r="B98" s="24">
        <v>0.46736111111111112</v>
      </c>
    </row>
    <row r="99" spans="1:3" x14ac:dyDescent="0.3">
      <c r="A99" s="24">
        <v>0.4680555555555555</v>
      </c>
      <c r="B99" s="24">
        <v>0.4680555555555555</v>
      </c>
    </row>
    <row r="100" spans="1:3" x14ac:dyDescent="0.3">
      <c r="A100" s="24">
        <v>0.4694444444444445</v>
      </c>
      <c r="B100" s="24">
        <v>0.46875</v>
      </c>
      <c r="C100" s="29"/>
    </row>
    <row r="101" spans="1:3" x14ac:dyDescent="0.3">
      <c r="A101" s="24">
        <v>0.4694444444444445</v>
      </c>
      <c r="B101" s="24">
        <v>0.4694444444444445</v>
      </c>
    </row>
    <row r="102" spans="1:3" x14ac:dyDescent="0.3">
      <c r="A102" s="24">
        <v>0.47013888888888888</v>
      </c>
      <c r="B102" s="24">
        <v>0.47013888888888888</v>
      </c>
      <c r="C102" s="29"/>
    </row>
    <row r="103" spans="1:3" x14ac:dyDescent="0.3">
      <c r="A103" s="24">
        <v>0.47083333333333338</v>
      </c>
      <c r="B103" s="24">
        <v>0.47083333333333338</v>
      </c>
      <c r="C103" s="31"/>
    </row>
    <row r="104" spans="1:3" x14ac:dyDescent="0.3">
      <c r="A104" s="24">
        <v>0.47361111111111115</v>
      </c>
      <c r="B104" s="24">
        <v>0.47361111111111115</v>
      </c>
      <c r="C104" s="30"/>
    </row>
    <row r="105" spans="1:3" x14ac:dyDescent="0.3">
      <c r="A105" s="24">
        <v>0.47430555555555554</v>
      </c>
      <c r="B105" s="24">
        <v>0.47430555555555554</v>
      </c>
      <c r="C105" s="25"/>
    </row>
    <row r="106" spans="1:3" x14ac:dyDescent="0.3">
      <c r="A106" s="24">
        <v>0.47500000000000003</v>
      </c>
      <c r="B106" s="24">
        <v>0.47500000000000003</v>
      </c>
      <c r="C106" s="25"/>
    </row>
    <row r="107" spans="1:3" x14ac:dyDescent="0.3">
      <c r="A107" s="24">
        <v>0.47847222222222219</v>
      </c>
      <c r="B107" s="24">
        <v>0.47847222222222219</v>
      </c>
      <c r="C107" s="25"/>
    </row>
    <row r="108" spans="1:3" x14ac:dyDescent="0.3">
      <c r="A108" s="24">
        <v>0.47916666666666669</v>
      </c>
      <c r="B108" s="24">
        <v>0.47916666666666669</v>
      </c>
      <c r="C108" s="30"/>
    </row>
    <row r="109" spans="1:3" x14ac:dyDescent="0.3">
      <c r="A109" s="24">
        <v>0.47986111111111113</v>
      </c>
      <c r="B109" s="24">
        <v>0.47986111111111113</v>
      </c>
      <c r="C109" s="30"/>
    </row>
    <row r="110" spans="1:3" x14ac:dyDescent="0.3">
      <c r="A110" s="24">
        <v>0.48055555555555557</v>
      </c>
      <c r="B110" s="24">
        <v>0.48055555555555557</v>
      </c>
      <c r="C110" s="25"/>
    </row>
    <row r="111" spans="1:3" x14ac:dyDescent="0.3">
      <c r="A111" s="24">
        <v>0.48125000000000001</v>
      </c>
      <c r="B111" s="24">
        <v>0.48125000000000001</v>
      </c>
      <c r="C111" s="30"/>
    </row>
    <row r="112" spans="1:3" x14ac:dyDescent="0.3">
      <c r="A112" s="24">
        <v>0.48194444444444445</v>
      </c>
      <c r="B112" s="24">
        <v>0.48194444444444445</v>
      </c>
      <c r="C112" s="25"/>
    </row>
    <row r="113" spans="1:3" x14ac:dyDescent="0.3">
      <c r="A113" s="24">
        <v>0.48194444444444445</v>
      </c>
      <c r="B113" s="24">
        <v>0.48194444444444445</v>
      </c>
      <c r="C113" s="30"/>
    </row>
    <row r="114" spans="1:3" x14ac:dyDescent="0.3">
      <c r="A114" s="24">
        <v>0.48472222222222222</v>
      </c>
      <c r="B114" s="24">
        <v>0.48472222222222222</v>
      </c>
      <c r="C114" s="25"/>
    </row>
    <row r="115" spans="1:3" x14ac:dyDescent="0.3">
      <c r="A115" s="24">
        <v>0.48472222222222222</v>
      </c>
      <c r="B115" s="24">
        <v>0.48472222222222222</v>
      </c>
      <c r="C115" s="30"/>
    </row>
    <row r="116" spans="1:3" x14ac:dyDescent="0.3">
      <c r="A116" s="24">
        <v>0.4861111111111111</v>
      </c>
      <c r="B116" s="24">
        <v>0.48541666666666666</v>
      </c>
      <c r="C116" s="25"/>
    </row>
    <row r="117" spans="1:3" x14ac:dyDescent="0.3">
      <c r="A117" s="24">
        <v>0.48749999999999999</v>
      </c>
      <c r="B117" s="24">
        <v>0.48749999999999999</v>
      </c>
      <c r="C117" s="30"/>
    </row>
    <row r="118" spans="1:3" x14ac:dyDescent="0.3">
      <c r="A118" s="24">
        <v>0.48958333333333331</v>
      </c>
      <c r="B118" s="24">
        <v>0.48888888888888887</v>
      </c>
      <c r="C118" s="30"/>
    </row>
    <row r="119" spans="1:3" x14ac:dyDescent="0.3">
      <c r="A119" s="24">
        <v>0.48958333333333331</v>
      </c>
      <c r="B119" s="24">
        <v>0.48958333333333331</v>
      </c>
      <c r="C119" s="25"/>
    </row>
    <row r="120" spans="1:3" x14ac:dyDescent="0.3">
      <c r="A120" s="24">
        <v>0.4916666666666667</v>
      </c>
      <c r="B120" s="24">
        <v>0.4916666666666667</v>
      </c>
      <c r="C120" s="25"/>
    </row>
    <row r="121" spans="1:3" x14ac:dyDescent="0.3">
      <c r="B121" s="24">
        <v>0.4916666666666667</v>
      </c>
      <c r="C121" s="30"/>
    </row>
    <row r="122" spans="1:3" x14ac:dyDescent="0.3">
      <c r="A122" s="24">
        <v>0.49236111111111108</v>
      </c>
      <c r="B122" s="24">
        <v>0.49236111111111108</v>
      </c>
      <c r="C122" s="30"/>
    </row>
    <row r="123" spans="1:3" x14ac:dyDescent="0.3">
      <c r="A123" s="24">
        <v>0.49374999999999997</v>
      </c>
      <c r="B123" s="24">
        <v>0.49374999999999997</v>
      </c>
      <c r="C123" s="25"/>
    </row>
    <row r="124" spans="1:3" x14ac:dyDescent="0.3">
      <c r="A124" s="24">
        <v>0.49513888888888885</v>
      </c>
      <c r="B124" s="24">
        <v>0.49513888888888885</v>
      </c>
      <c r="C124" s="30"/>
    </row>
    <row r="125" spans="1:3" x14ac:dyDescent="0.3">
      <c r="A125" s="24">
        <v>0.49722222222222223</v>
      </c>
      <c r="B125" s="24">
        <v>0.49722222222222223</v>
      </c>
    </row>
    <row r="126" spans="1:3" x14ac:dyDescent="0.3">
      <c r="A126" s="24">
        <v>0.49861111111111112</v>
      </c>
      <c r="B126" s="24">
        <v>0.49861111111111112</v>
      </c>
    </row>
    <row r="127" spans="1:3" x14ac:dyDescent="0.3">
      <c r="A127" s="24">
        <v>0.50069444444444444</v>
      </c>
      <c r="B127" s="24">
        <v>0.50069444444444444</v>
      </c>
      <c r="C127" s="29"/>
    </row>
    <row r="128" spans="1:3" x14ac:dyDescent="0.3">
      <c r="A128" s="24">
        <v>0.50208333333333333</v>
      </c>
      <c r="B128" s="24">
        <v>0.50208333333333333</v>
      </c>
    </row>
    <row r="129" spans="1:3" x14ac:dyDescent="0.3">
      <c r="A129" s="24">
        <v>0.50694444444444442</v>
      </c>
      <c r="B129" s="24">
        <v>0.50694444444444442</v>
      </c>
    </row>
    <row r="130" spans="1:3" x14ac:dyDescent="0.3">
      <c r="A130" s="24">
        <v>0.50763888888888886</v>
      </c>
      <c r="B130" s="24">
        <v>0.50763888888888886</v>
      </c>
    </row>
    <row r="131" spans="1:3" x14ac:dyDescent="0.3">
      <c r="A131" s="24">
        <v>0.5083333333333333</v>
      </c>
      <c r="B131" s="24">
        <v>0.5083333333333333</v>
      </c>
    </row>
    <row r="132" spans="1:3" x14ac:dyDescent="0.3">
      <c r="A132" s="24">
        <v>0.51597222222222217</v>
      </c>
      <c r="B132" s="24">
        <v>0.51597222222222217</v>
      </c>
      <c r="C132" s="29"/>
    </row>
    <row r="133" spans="1:3" x14ac:dyDescent="0.3">
      <c r="A133" s="24">
        <v>0.5180555555555556</v>
      </c>
      <c r="B133" s="24">
        <v>0.5180555555555556</v>
      </c>
    </row>
    <row r="134" spans="1:3" x14ac:dyDescent="0.3">
      <c r="A134" s="24">
        <v>0.52152777777777781</v>
      </c>
      <c r="B134" s="24">
        <v>0.52152777777777781</v>
      </c>
    </row>
    <row r="135" spans="1:3" x14ac:dyDescent="0.3">
      <c r="B135" s="24">
        <v>0.52638888888888891</v>
      </c>
      <c r="C135" s="29"/>
    </row>
    <row r="136" spans="1:3" x14ac:dyDescent="0.3">
      <c r="A136" s="24">
        <v>0.54097222222222219</v>
      </c>
      <c r="B136" s="24">
        <v>0.54097222222222219</v>
      </c>
    </row>
    <row r="137" spans="1:3" x14ac:dyDescent="0.3">
      <c r="A137" s="24">
        <v>0.54652777777777783</v>
      </c>
      <c r="B137" s="24">
        <v>0.54652777777777783</v>
      </c>
      <c r="C137" s="29"/>
    </row>
    <row r="138" spans="1:3" x14ac:dyDescent="0.3">
      <c r="A138" s="24">
        <v>0.54999999999999993</v>
      </c>
      <c r="B138" s="24">
        <v>0.54999999999999993</v>
      </c>
      <c r="C138" s="29"/>
    </row>
    <row r="139" spans="1:3" x14ac:dyDescent="0.3">
      <c r="A139" s="24">
        <v>0.55208333333333337</v>
      </c>
      <c r="B139" s="24">
        <v>0.55208333333333337</v>
      </c>
      <c r="C139" s="29"/>
    </row>
    <row r="140" spans="1:3" x14ac:dyDescent="0.3">
      <c r="A140" s="24">
        <v>0.57430555555555551</v>
      </c>
      <c r="B140" s="24">
        <v>0.57430555555555551</v>
      </c>
    </row>
    <row r="141" spans="1:3" x14ac:dyDescent="0.3">
      <c r="A141" s="24">
        <v>0.58402777777777781</v>
      </c>
      <c r="B141" s="24">
        <v>0.58402777777777781</v>
      </c>
    </row>
    <row r="142" spans="1:3" x14ac:dyDescent="0.3">
      <c r="A142" s="24">
        <v>0.58611111111111114</v>
      </c>
      <c r="B142" s="24">
        <v>0.5854166666666667</v>
      </c>
    </row>
    <row r="143" spans="1:3" x14ac:dyDescent="0.3">
      <c r="A143" s="24">
        <v>0.58819444444444446</v>
      </c>
      <c r="B143" s="24">
        <v>0.58819444444444446</v>
      </c>
    </row>
    <row r="144" spans="1:3" x14ac:dyDescent="0.3">
      <c r="A144" s="24">
        <v>0.65069444444444446</v>
      </c>
      <c r="B144" s="24">
        <v>0.65069444444444446</v>
      </c>
    </row>
    <row r="145" spans="1:2" x14ac:dyDescent="0.3">
      <c r="A145" s="24">
        <v>0.66319444444444442</v>
      </c>
      <c r="B145" s="24">
        <v>0.66319444444444442</v>
      </c>
    </row>
  </sheetData>
  <sortState ref="C2:C145">
    <sortCondition ref="C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workbookViewId="0">
      <pane ySplit="1" topLeftCell="A2" activePane="bottomLeft" state="frozen"/>
      <selection pane="bottomLeft" activeCell="H18" sqref="H18"/>
    </sheetView>
  </sheetViews>
  <sheetFormatPr defaultRowHeight="14.4" x14ac:dyDescent="0.3"/>
  <cols>
    <col min="2" max="2" width="34.6640625" customWidth="1"/>
    <col min="3" max="3" width="29" bestFit="1" customWidth="1"/>
    <col min="4" max="4" width="9.33203125" bestFit="1" customWidth="1"/>
  </cols>
  <sheetData>
    <row r="1" spans="1:4" ht="20.100000000000001" customHeight="1" x14ac:dyDescent="0.3">
      <c r="A1" s="4" t="s">
        <v>1</v>
      </c>
      <c r="B1" s="3" t="s">
        <v>0</v>
      </c>
      <c r="C1" s="1" t="s">
        <v>2</v>
      </c>
      <c r="D1" s="3" t="s">
        <v>3</v>
      </c>
    </row>
    <row r="2" spans="1:4" ht="18" customHeight="1" x14ac:dyDescent="0.35">
      <c r="A2" s="2">
        <v>256</v>
      </c>
      <c r="B2" s="7" t="s">
        <v>210</v>
      </c>
      <c r="C2" s="7" t="s">
        <v>211</v>
      </c>
      <c r="D2" s="2" t="s">
        <v>266</v>
      </c>
    </row>
    <row r="3" spans="1:4" ht="18" customHeight="1" x14ac:dyDescent="0.35">
      <c r="A3" s="2" t="s">
        <v>373</v>
      </c>
      <c r="B3" s="7" t="s">
        <v>100</v>
      </c>
      <c r="C3" s="7" t="s">
        <v>101</v>
      </c>
      <c r="D3" s="2" t="s">
        <v>266</v>
      </c>
    </row>
    <row r="4" spans="1:4" ht="18" customHeight="1" x14ac:dyDescent="0.35">
      <c r="A4" s="2">
        <v>294</v>
      </c>
      <c r="B4" s="7" t="s">
        <v>351</v>
      </c>
      <c r="C4" s="7" t="s">
        <v>352</v>
      </c>
      <c r="D4" s="2" t="s">
        <v>266</v>
      </c>
    </row>
    <row r="5" spans="1:4" ht="18" customHeight="1" x14ac:dyDescent="0.35">
      <c r="A5" s="2">
        <v>246</v>
      </c>
      <c r="B5" s="7" t="s">
        <v>304</v>
      </c>
      <c r="C5" s="7" t="s">
        <v>305</v>
      </c>
      <c r="D5" s="2" t="s">
        <v>266</v>
      </c>
    </row>
    <row r="6" spans="1:4" ht="18" customHeight="1" x14ac:dyDescent="0.35">
      <c r="A6" s="2" t="s">
        <v>373</v>
      </c>
      <c r="B6" s="7" t="s">
        <v>320</v>
      </c>
      <c r="C6" s="7" t="s">
        <v>157</v>
      </c>
      <c r="D6" s="2" t="s">
        <v>266</v>
      </c>
    </row>
    <row r="7" spans="1:4" ht="18" customHeight="1" x14ac:dyDescent="0.35">
      <c r="A7" s="2">
        <v>240</v>
      </c>
      <c r="B7" s="7" t="s">
        <v>98</v>
      </c>
      <c r="C7" s="7" t="s">
        <v>99</v>
      </c>
      <c r="D7" s="2" t="s">
        <v>266</v>
      </c>
    </row>
    <row r="8" spans="1:4" ht="18" customHeight="1" x14ac:dyDescent="0.35">
      <c r="A8" s="2">
        <v>283</v>
      </c>
      <c r="B8" s="7" t="s">
        <v>17</v>
      </c>
      <c r="C8" s="7" t="s">
        <v>9</v>
      </c>
      <c r="D8" s="2" t="s">
        <v>266</v>
      </c>
    </row>
    <row r="9" spans="1:4" ht="18" customHeight="1" x14ac:dyDescent="0.35">
      <c r="A9" s="2">
        <v>297</v>
      </c>
      <c r="B9" s="7" t="s">
        <v>383</v>
      </c>
      <c r="C9" s="7" t="s">
        <v>9</v>
      </c>
      <c r="D9" s="2" t="s">
        <v>266</v>
      </c>
    </row>
    <row r="10" spans="1:4" ht="18" customHeight="1" x14ac:dyDescent="0.35">
      <c r="A10" s="2">
        <v>288</v>
      </c>
      <c r="B10" s="7" t="s">
        <v>340</v>
      </c>
      <c r="C10" s="7" t="s">
        <v>169</v>
      </c>
      <c r="D10" s="2" t="s">
        <v>266</v>
      </c>
    </row>
    <row r="11" spans="1:4" ht="18" customHeight="1" x14ac:dyDescent="0.35">
      <c r="A11" s="2" t="s">
        <v>373</v>
      </c>
      <c r="B11" s="7" t="s">
        <v>64</v>
      </c>
      <c r="C11" s="7" t="s">
        <v>65</v>
      </c>
      <c r="D11" s="2" t="s">
        <v>266</v>
      </c>
    </row>
    <row r="12" spans="1:4" ht="18" customHeight="1" x14ac:dyDescent="0.3">
      <c r="A12" s="2">
        <v>277</v>
      </c>
      <c r="B12" s="2" t="s">
        <v>392</v>
      </c>
      <c r="C12" s="2" t="s">
        <v>67</v>
      </c>
      <c r="D12" s="2" t="s">
        <v>266</v>
      </c>
    </row>
    <row r="13" spans="1:4" ht="18" customHeight="1" x14ac:dyDescent="0.35">
      <c r="A13" s="2">
        <v>304</v>
      </c>
      <c r="B13" s="7" t="s">
        <v>69</v>
      </c>
      <c r="C13" s="7" t="s">
        <v>70</v>
      </c>
      <c r="D13" s="2" t="s">
        <v>266</v>
      </c>
    </row>
    <row r="14" spans="1:4" ht="18" customHeight="1" x14ac:dyDescent="0.35">
      <c r="A14" s="2">
        <v>314</v>
      </c>
      <c r="B14" s="7" t="s">
        <v>317</v>
      </c>
      <c r="C14" s="7" t="s">
        <v>234</v>
      </c>
      <c r="D14" s="2" t="s">
        <v>266</v>
      </c>
    </row>
    <row r="15" spans="1:4" ht="18" customHeight="1" x14ac:dyDescent="0.35">
      <c r="A15" s="2" t="s">
        <v>373</v>
      </c>
      <c r="B15" s="7" t="s">
        <v>130</v>
      </c>
      <c r="C15" s="7" t="s">
        <v>103</v>
      </c>
      <c r="D15" s="2" t="s">
        <v>266</v>
      </c>
    </row>
    <row r="16" spans="1:4" ht="18" customHeight="1" x14ac:dyDescent="0.35">
      <c r="A16" s="2">
        <v>286</v>
      </c>
      <c r="B16" s="7" t="s">
        <v>16</v>
      </c>
      <c r="C16" s="7" t="s">
        <v>15</v>
      </c>
      <c r="D16" s="2" t="s">
        <v>266</v>
      </c>
    </row>
    <row r="17" spans="1:4" ht="18" customHeight="1" x14ac:dyDescent="0.35">
      <c r="A17" s="2">
        <v>215</v>
      </c>
      <c r="B17" s="7" t="s">
        <v>226</v>
      </c>
      <c r="C17" s="7" t="s">
        <v>227</v>
      </c>
      <c r="D17" s="2" t="s">
        <v>266</v>
      </c>
    </row>
    <row r="18" spans="1:4" ht="18" customHeight="1" x14ac:dyDescent="0.35">
      <c r="A18" s="2">
        <v>269</v>
      </c>
      <c r="B18" s="7" t="s">
        <v>135</v>
      </c>
      <c r="C18" s="7" t="s">
        <v>136</v>
      </c>
      <c r="D18" s="2" t="s">
        <v>266</v>
      </c>
    </row>
    <row r="19" spans="1:4" ht="18" customHeight="1" x14ac:dyDescent="0.3">
      <c r="A19" s="2">
        <v>259</v>
      </c>
      <c r="B19" s="2" t="s">
        <v>413</v>
      </c>
      <c r="C19" s="2" t="s">
        <v>307</v>
      </c>
      <c r="D19" s="2" t="s">
        <v>266</v>
      </c>
    </row>
    <row r="20" spans="1:4" ht="18" customHeight="1" x14ac:dyDescent="0.35">
      <c r="A20" s="2" t="s">
        <v>373</v>
      </c>
      <c r="B20" s="7" t="s">
        <v>117</v>
      </c>
      <c r="C20" s="7" t="s">
        <v>118</v>
      </c>
      <c r="D20" s="2" t="s">
        <v>266</v>
      </c>
    </row>
    <row r="21" spans="1:4" ht="18" customHeight="1" x14ac:dyDescent="0.35">
      <c r="A21" s="2">
        <v>238</v>
      </c>
      <c r="B21" s="7" t="s">
        <v>357</v>
      </c>
      <c r="C21" s="7" t="s">
        <v>78</v>
      </c>
      <c r="D21" s="2" t="s">
        <v>266</v>
      </c>
    </row>
    <row r="22" spans="1:4" ht="18" customHeight="1" x14ac:dyDescent="0.35">
      <c r="A22" s="2" t="s">
        <v>373</v>
      </c>
      <c r="B22" s="7" t="s">
        <v>308</v>
      </c>
      <c r="C22" s="7" t="s">
        <v>5</v>
      </c>
      <c r="D22" s="2" t="s">
        <v>266</v>
      </c>
    </row>
    <row r="23" spans="1:4" ht="18" customHeight="1" x14ac:dyDescent="0.35">
      <c r="A23" s="2">
        <v>262</v>
      </c>
      <c r="B23" s="7" t="s">
        <v>306</v>
      </c>
      <c r="C23" s="7" t="s">
        <v>307</v>
      </c>
      <c r="D23" s="2" t="s">
        <v>266</v>
      </c>
    </row>
    <row r="24" spans="1:4" ht="18" customHeight="1" x14ac:dyDescent="0.3">
      <c r="A24" s="2">
        <v>308</v>
      </c>
      <c r="B24" s="2" t="s">
        <v>394</v>
      </c>
      <c r="C24" s="2" t="s">
        <v>76</v>
      </c>
      <c r="D24" s="2" t="s">
        <v>266</v>
      </c>
    </row>
    <row r="25" spans="1:4" ht="18" customHeight="1" x14ac:dyDescent="0.35">
      <c r="A25" s="2" t="s">
        <v>373</v>
      </c>
      <c r="B25" s="7" t="s">
        <v>114</v>
      </c>
      <c r="C25" s="7" t="s">
        <v>115</v>
      </c>
      <c r="D25" s="2" t="s">
        <v>266</v>
      </c>
    </row>
    <row r="26" spans="1:4" ht="18" customHeight="1" x14ac:dyDescent="0.35">
      <c r="A26" s="2">
        <v>205</v>
      </c>
      <c r="B26" s="7" t="s">
        <v>303</v>
      </c>
      <c r="C26" s="7" t="s">
        <v>219</v>
      </c>
      <c r="D26" s="2" t="s">
        <v>266</v>
      </c>
    </row>
    <row r="27" spans="1:4" ht="18" customHeight="1" x14ac:dyDescent="0.35">
      <c r="A27" s="2">
        <v>255</v>
      </c>
      <c r="B27" s="7" t="s">
        <v>214</v>
      </c>
      <c r="C27" s="7" t="s">
        <v>65</v>
      </c>
      <c r="D27" s="2" t="s">
        <v>266</v>
      </c>
    </row>
    <row r="28" spans="1:4" ht="18" customHeight="1" x14ac:dyDescent="0.35">
      <c r="A28" s="2" t="s">
        <v>373</v>
      </c>
      <c r="B28" s="7" t="s">
        <v>370</v>
      </c>
      <c r="C28" s="2" t="s">
        <v>371</v>
      </c>
      <c r="D28" s="2" t="s">
        <v>266</v>
      </c>
    </row>
    <row r="29" spans="1:4" ht="18" customHeight="1" x14ac:dyDescent="0.35">
      <c r="A29" s="2" t="s">
        <v>373</v>
      </c>
      <c r="B29" s="7" t="s">
        <v>131</v>
      </c>
      <c r="C29" s="7" t="s">
        <v>132</v>
      </c>
      <c r="D29" s="2" t="s">
        <v>266</v>
      </c>
    </row>
    <row r="30" spans="1:4" ht="18" customHeight="1" x14ac:dyDescent="0.35">
      <c r="A30" s="2">
        <v>300</v>
      </c>
      <c r="B30" s="7" t="s">
        <v>20</v>
      </c>
      <c r="C30" s="7" t="s">
        <v>11</v>
      </c>
      <c r="D30" s="2" t="s">
        <v>266</v>
      </c>
    </row>
    <row r="31" spans="1:4" ht="18" customHeight="1" x14ac:dyDescent="0.35">
      <c r="A31" s="2">
        <v>293</v>
      </c>
      <c r="B31" s="7" t="s">
        <v>116</v>
      </c>
      <c r="C31" s="7" t="s">
        <v>103</v>
      </c>
      <c r="D31" s="2" t="s">
        <v>266</v>
      </c>
    </row>
    <row r="32" spans="1:4" ht="18" customHeight="1" x14ac:dyDescent="0.35">
      <c r="A32" s="2">
        <v>305</v>
      </c>
      <c r="B32" s="7" t="s">
        <v>253</v>
      </c>
      <c r="C32" s="7" t="s">
        <v>9</v>
      </c>
      <c r="D32" s="2" t="s">
        <v>266</v>
      </c>
    </row>
    <row r="33" spans="1:4" ht="18" customHeight="1" x14ac:dyDescent="0.3">
      <c r="A33" s="2">
        <v>315</v>
      </c>
      <c r="B33" s="2" t="s">
        <v>395</v>
      </c>
      <c r="C33" s="2" t="s">
        <v>396</v>
      </c>
      <c r="D33" s="2" t="s">
        <v>266</v>
      </c>
    </row>
    <row r="34" spans="1:4" ht="18" customHeight="1" x14ac:dyDescent="0.35">
      <c r="A34" s="2">
        <v>319</v>
      </c>
      <c r="B34" s="7" t="s">
        <v>339</v>
      </c>
      <c r="C34" s="7" t="s">
        <v>67</v>
      </c>
      <c r="D34" s="2" t="s">
        <v>266</v>
      </c>
    </row>
    <row r="35" spans="1:4" ht="18" customHeight="1" x14ac:dyDescent="0.3">
      <c r="A35" s="2">
        <v>320</v>
      </c>
      <c r="B35" s="2" t="s">
        <v>397</v>
      </c>
      <c r="C35" s="2" t="s">
        <v>398</v>
      </c>
      <c r="D35" s="2" t="s">
        <v>266</v>
      </c>
    </row>
    <row r="36" spans="1:4" ht="18" customHeight="1" x14ac:dyDescent="0.35">
      <c r="A36" s="2">
        <v>203</v>
      </c>
      <c r="B36" s="7" t="s">
        <v>261</v>
      </c>
      <c r="C36" s="7" t="s">
        <v>67</v>
      </c>
      <c r="D36" s="2" t="s">
        <v>266</v>
      </c>
    </row>
    <row r="37" spans="1:4" ht="18" customHeight="1" x14ac:dyDescent="0.35">
      <c r="A37" s="2">
        <v>232</v>
      </c>
      <c r="B37" s="7" t="s">
        <v>301</v>
      </c>
      <c r="C37" s="7" t="s">
        <v>74</v>
      </c>
      <c r="D37" s="2" t="s">
        <v>266</v>
      </c>
    </row>
    <row r="38" spans="1:4" ht="18" customHeight="1" x14ac:dyDescent="0.3">
      <c r="A38" s="2">
        <v>296</v>
      </c>
      <c r="B38" s="2" t="s">
        <v>393</v>
      </c>
      <c r="C38" s="2" t="s">
        <v>67</v>
      </c>
      <c r="D38" s="2" t="s">
        <v>266</v>
      </c>
    </row>
    <row r="39" spans="1:4" ht="18" customHeight="1" x14ac:dyDescent="0.35">
      <c r="A39" s="2">
        <v>299</v>
      </c>
      <c r="B39" s="7" t="s">
        <v>326</v>
      </c>
      <c r="C39" s="7" t="s">
        <v>70</v>
      </c>
      <c r="D39" s="2" t="s">
        <v>266</v>
      </c>
    </row>
    <row r="40" spans="1:4" ht="18" customHeight="1" x14ac:dyDescent="0.35">
      <c r="A40" s="2" t="s">
        <v>373</v>
      </c>
      <c r="B40" s="7" t="s">
        <v>94</v>
      </c>
      <c r="C40" s="7" t="s">
        <v>95</v>
      </c>
      <c r="D40" s="2" t="s">
        <v>266</v>
      </c>
    </row>
    <row r="41" spans="1:4" ht="18" customHeight="1" x14ac:dyDescent="0.35">
      <c r="A41" s="2" t="s">
        <v>373</v>
      </c>
      <c r="B41" s="7" t="s">
        <v>109</v>
      </c>
      <c r="C41" s="7" t="s">
        <v>110</v>
      </c>
      <c r="D41" s="2" t="s">
        <v>266</v>
      </c>
    </row>
    <row r="42" spans="1:4" ht="18" customHeight="1" x14ac:dyDescent="0.35">
      <c r="A42" s="2" t="s">
        <v>373</v>
      </c>
      <c r="B42" s="7" t="s">
        <v>200</v>
      </c>
      <c r="C42" s="7" t="s">
        <v>65</v>
      </c>
      <c r="D42" s="2" t="s">
        <v>266</v>
      </c>
    </row>
    <row r="43" spans="1:4" ht="18" customHeight="1" x14ac:dyDescent="0.35">
      <c r="A43" s="2" t="s">
        <v>373</v>
      </c>
      <c r="B43" s="7" t="s">
        <v>12</v>
      </c>
      <c r="C43" s="2" t="s">
        <v>13</v>
      </c>
      <c r="D43" s="2" t="s">
        <v>266</v>
      </c>
    </row>
    <row r="44" spans="1:4" ht="18" customHeight="1" x14ac:dyDescent="0.35">
      <c r="A44" s="2">
        <v>247</v>
      </c>
      <c r="B44" s="7" t="s">
        <v>319</v>
      </c>
      <c r="C44" s="7" t="s">
        <v>9</v>
      </c>
      <c r="D44" s="2" t="s">
        <v>266</v>
      </c>
    </row>
    <row r="45" spans="1:4" ht="18" customHeight="1" x14ac:dyDescent="0.35">
      <c r="A45" s="2">
        <v>289</v>
      </c>
      <c r="B45" s="7" t="s">
        <v>257</v>
      </c>
      <c r="C45" s="7" t="s">
        <v>258</v>
      </c>
      <c r="D45" s="2" t="s">
        <v>266</v>
      </c>
    </row>
    <row r="46" spans="1:4" ht="18" customHeight="1" x14ac:dyDescent="0.35">
      <c r="A46" s="2">
        <v>312</v>
      </c>
      <c r="B46" s="7" t="s">
        <v>264</v>
      </c>
      <c r="C46" s="7" t="s">
        <v>265</v>
      </c>
      <c r="D46" s="2" t="s">
        <v>266</v>
      </c>
    </row>
    <row r="47" spans="1:4" ht="18" customHeight="1" x14ac:dyDescent="0.35">
      <c r="A47" s="2">
        <v>309</v>
      </c>
      <c r="B47" s="7" t="s">
        <v>10</v>
      </c>
      <c r="C47" s="7" t="s">
        <v>11</v>
      </c>
      <c r="D47" s="2" t="s">
        <v>266</v>
      </c>
    </row>
    <row r="48" spans="1:4" ht="18" customHeight="1" x14ac:dyDescent="0.35">
      <c r="A48" s="2" t="s">
        <v>373</v>
      </c>
      <c r="B48" s="7" t="s">
        <v>259</v>
      </c>
      <c r="C48" s="7" t="s">
        <v>260</v>
      </c>
      <c r="D48" s="2" t="s">
        <v>266</v>
      </c>
    </row>
    <row r="49" spans="1:4" ht="18" customHeight="1" x14ac:dyDescent="0.35">
      <c r="A49" s="2" t="s">
        <v>373</v>
      </c>
      <c r="B49" s="7" t="s">
        <v>22</v>
      </c>
      <c r="C49" s="7" t="s">
        <v>23</v>
      </c>
      <c r="D49" s="2" t="s">
        <v>266</v>
      </c>
    </row>
    <row r="50" spans="1:4" ht="18" customHeight="1" x14ac:dyDescent="0.35">
      <c r="A50" s="2" t="s">
        <v>373</v>
      </c>
      <c r="B50" s="7" t="s">
        <v>96</v>
      </c>
      <c r="C50" s="7" t="s">
        <v>97</v>
      </c>
      <c r="D50" s="2" t="s">
        <v>266</v>
      </c>
    </row>
    <row r="51" spans="1:4" ht="18" customHeight="1" x14ac:dyDescent="0.35">
      <c r="A51" s="2">
        <v>265</v>
      </c>
      <c r="B51" s="7" t="s">
        <v>158</v>
      </c>
      <c r="C51" s="7" t="s">
        <v>159</v>
      </c>
      <c r="D51" s="2" t="s">
        <v>266</v>
      </c>
    </row>
    <row r="52" spans="1:4" ht="18" customHeight="1" x14ac:dyDescent="0.35">
      <c r="A52" s="2">
        <v>213</v>
      </c>
      <c r="B52" s="7" t="s">
        <v>204</v>
      </c>
      <c r="C52" s="7" t="s">
        <v>205</v>
      </c>
      <c r="D52" s="2" t="s">
        <v>266</v>
      </c>
    </row>
    <row r="53" spans="1:4" ht="18" customHeight="1" x14ac:dyDescent="0.35">
      <c r="A53" s="2">
        <v>298</v>
      </c>
      <c r="B53" s="7" t="s">
        <v>162</v>
      </c>
      <c r="C53" s="7" t="s">
        <v>163</v>
      </c>
      <c r="D53" s="2" t="s">
        <v>266</v>
      </c>
    </row>
    <row r="54" spans="1:4" ht="18" customHeight="1" x14ac:dyDescent="0.35">
      <c r="A54" s="2" t="s">
        <v>373</v>
      </c>
      <c r="B54" s="7" t="s">
        <v>133</v>
      </c>
      <c r="C54" s="7" t="s">
        <v>134</v>
      </c>
      <c r="D54" s="2" t="s">
        <v>266</v>
      </c>
    </row>
    <row r="55" spans="1:4" ht="18" customHeight="1" x14ac:dyDescent="0.35">
      <c r="A55" s="2">
        <v>233</v>
      </c>
      <c r="B55" s="7" t="s">
        <v>73</v>
      </c>
      <c r="C55" s="7" t="s">
        <v>74</v>
      </c>
      <c r="D55" s="2" t="s">
        <v>266</v>
      </c>
    </row>
    <row r="56" spans="1:4" ht="18" customHeight="1" x14ac:dyDescent="0.35">
      <c r="A56" s="2">
        <v>273</v>
      </c>
      <c r="B56" s="7" t="s">
        <v>337</v>
      </c>
      <c r="C56" s="7" t="s">
        <v>305</v>
      </c>
      <c r="D56" s="2" t="s">
        <v>266</v>
      </c>
    </row>
    <row r="57" spans="1:4" ht="18" customHeight="1" x14ac:dyDescent="0.35">
      <c r="A57" s="2">
        <v>295</v>
      </c>
      <c r="B57" s="7" t="s">
        <v>58</v>
      </c>
      <c r="C57" s="7" t="s">
        <v>59</v>
      </c>
      <c r="D57" s="2" t="s">
        <v>266</v>
      </c>
    </row>
    <row r="58" spans="1:4" ht="18" customHeight="1" x14ac:dyDescent="0.35">
      <c r="A58" s="2" t="s">
        <v>373</v>
      </c>
      <c r="B58" s="7" t="s">
        <v>127</v>
      </c>
      <c r="C58" s="7" t="s">
        <v>110</v>
      </c>
      <c r="D58" s="2" t="s">
        <v>266</v>
      </c>
    </row>
    <row r="59" spans="1:4" ht="18" customHeight="1" x14ac:dyDescent="0.35">
      <c r="A59" s="2">
        <v>290</v>
      </c>
      <c r="B59" s="7" t="s">
        <v>235</v>
      </c>
      <c r="C59" s="7" t="s">
        <v>103</v>
      </c>
      <c r="D59" s="2" t="s">
        <v>266</v>
      </c>
    </row>
    <row r="60" spans="1:4" ht="18" customHeight="1" x14ac:dyDescent="0.35">
      <c r="A60" s="2">
        <v>257</v>
      </c>
      <c r="B60" s="7" t="s">
        <v>29</v>
      </c>
      <c r="C60" s="7" t="s">
        <v>11</v>
      </c>
      <c r="D60" s="2" t="s">
        <v>266</v>
      </c>
    </row>
    <row r="61" spans="1:4" ht="18" customHeight="1" x14ac:dyDescent="0.35">
      <c r="A61" s="2">
        <v>210</v>
      </c>
      <c r="B61" s="7" t="s">
        <v>333</v>
      </c>
      <c r="C61" s="7" t="s">
        <v>334</v>
      </c>
      <c r="D61" s="2" t="s">
        <v>266</v>
      </c>
    </row>
    <row r="62" spans="1:4" ht="18" customHeight="1" x14ac:dyDescent="0.35">
      <c r="A62" s="2">
        <v>301</v>
      </c>
      <c r="B62" s="7" t="s">
        <v>244</v>
      </c>
      <c r="C62" s="7" t="s">
        <v>245</v>
      </c>
      <c r="D62" s="2" t="s">
        <v>266</v>
      </c>
    </row>
    <row r="63" spans="1:4" ht="18" customHeight="1" x14ac:dyDescent="0.35">
      <c r="A63" s="2" t="s">
        <v>373</v>
      </c>
      <c r="B63" s="7" t="s">
        <v>268</v>
      </c>
      <c r="C63" s="7" t="s">
        <v>269</v>
      </c>
      <c r="D63" s="2" t="s">
        <v>266</v>
      </c>
    </row>
    <row r="64" spans="1:4" ht="18" customHeight="1" x14ac:dyDescent="0.35">
      <c r="A64" s="2">
        <v>223</v>
      </c>
      <c r="B64" s="7" t="s">
        <v>113</v>
      </c>
      <c r="C64" s="7" t="s">
        <v>103</v>
      </c>
      <c r="D64" s="2" t="s">
        <v>266</v>
      </c>
    </row>
    <row r="65" spans="1:4" ht="18" customHeight="1" x14ac:dyDescent="0.35">
      <c r="A65" s="2">
        <v>264</v>
      </c>
      <c r="B65" s="7" t="s">
        <v>328</v>
      </c>
      <c r="C65" s="7" t="s">
        <v>384</v>
      </c>
      <c r="D65" s="2" t="s">
        <v>266</v>
      </c>
    </row>
    <row r="66" spans="1:4" ht="18" customHeight="1" x14ac:dyDescent="0.35">
      <c r="A66" s="2">
        <v>311</v>
      </c>
      <c r="B66" s="7" t="s">
        <v>149</v>
      </c>
      <c r="C66" s="7" t="s">
        <v>150</v>
      </c>
      <c r="D66" s="2" t="s">
        <v>266</v>
      </c>
    </row>
    <row r="67" spans="1:4" ht="18" customHeight="1" x14ac:dyDescent="0.35">
      <c r="A67" s="2">
        <v>285</v>
      </c>
      <c r="B67" s="7" t="s">
        <v>139</v>
      </c>
      <c r="C67" s="7" t="s">
        <v>140</v>
      </c>
      <c r="D67" s="2" t="s">
        <v>266</v>
      </c>
    </row>
    <row r="68" spans="1:4" ht="18" customHeight="1" x14ac:dyDescent="0.3">
      <c r="A68" s="2">
        <v>276</v>
      </c>
      <c r="B68" s="2" t="s">
        <v>391</v>
      </c>
      <c r="C68" s="2" t="s">
        <v>67</v>
      </c>
      <c r="D68" s="2" t="s">
        <v>266</v>
      </c>
    </row>
    <row r="69" spans="1:4" ht="18" customHeight="1" x14ac:dyDescent="0.35">
      <c r="A69" s="2">
        <v>284</v>
      </c>
      <c r="B69" s="7" t="s">
        <v>248</v>
      </c>
      <c r="C69" s="7" t="s">
        <v>65</v>
      </c>
      <c r="D69" s="2" t="s">
        <v>266</v>
      </c>
    </row>
    <row r="70" spans="1:4" ht="18" customHeight="1" x14ac:dyDescent="0.35">
      <c r="A70" s="2">
        <v>270</v>
      </c>
      <c r="B70" s="7" t="s">
        <v>324</v>
      </c>
      <c r="C70" s="7" t="s">
        <v>325</v>
      </c>
      <c r="D70" s="2" t="s">
        <v>266</v>
      </c>
    </row>
    <row r="71" spans="1:4" ht="18" customHeight="1" x14ac:dyDescent="0.35">
      <c r="A71" s="2" t="s">
        <v>373</v>
      </c>
      <c r="B71" s="7" t="s">
        <v>119</v>
      </c>
      <c r="C71" s="7" t="s">
        <v>120</v>
      </c>
      <c r="D71" s="2" t="s">
        <v>266</v>
      </c>
    </row>
    <row r="72" spans="1:4" ht="18" customHeight="1" x14ac:dyDescent="0.35">
      <c r="A72" s="2">
        <v>226</v>
      </c>
      <c r="B72" s="7" t="s">
        <v>102</v>
      </c>
      <c r="C72" s="7" t="s">
        <v>103</v>
      </c>
      <c r="D72" s="2" t="s">
        <v>266</v>
      </c>
    </row>
    <row r="73" spans="1:4" ht="18" customHeight="1" x14ac:dyDescent="0.3">
      <c r="A73" s="2">
        <v>201</v>
      </c>
      <c r="B73" s="2" t="s">
        <v>385</v>
      </c>
      <c r="C73" s="2" t="s">
        <v>386</v>
      </c>
      <c r="D73" s="2" t="s">
        <v>266</v>
      </c>
    </row>
    <row r="74" spans="1:4" ht="18" customHeight="1" x14ac:dyDescent="0.35">
      <c r="A74" s="2" t="s">
        <v>373</v>
      </c>
      <c r="B74" s="7" t="s">
        <v>145</v>
      </c>
      <c r="C74" s="7" t="s">
        <v>103</v>
      </c>
      <c r="D74" s="2" t="s">
        <v>266</v>
      </c>
    </row>
    <row r="75" spans="1:4" ht="18" customHeight="1" x14ac:dyDescent="0.35">
      <c r="A75" s="2">
        <v>310</v>
      </c>
      <c r="B75" s="7" t="s">
        <v>79</v>
      </c>
      <c r="C75" s="7" t="s">
        <v>80</v>
      </c>
      <c r="D75" s="2" t="s">
        <v>266</v>
      </c>
    </row>
    <row r="76" spans="1:4" ht="18" customHeight="1" x14ac:dyDescent="0.3">
      <c r="A76" s="2">
        <v>253</v>
      </c>
      <c r="B76" s="2" t="s">
        <v>387</v>
      </c>
      <c r="C76" s="2" t="s">
        <v>388</v>
      </c>
      <c r="D76" s="2" t="s">
        <v>266</v>
      </c>
    </row>
    <row r="77" spans="1:4" ht="18" customHeight="1" x14ac:dyDescent="0.35">
      <c r="A77" s="2">
        <v>206</v>
      </c>
      <c r="B77" s="7" t="s">
        <v>190</v>
      </c>
      <c r="C77" s="7" t="s">
        <v>191</v>
      </c>
      <c r="D77" s="2" t="s">
        <v>266</v>
      </c>
    </row>
    <row r="78" spans="1:4" ht="18" customHeight="1" x14ac:dyDescent="0.35">
      <c r="A78" s="2">
        <v>227</v>
      </c>
      <c r="B78" s="7" t="s">
        <v>137</v>
      </c>
      <c r="C78" s="7" t="s">
        <v>138</v>
      </c>
      <c r="D78" s="2" t="s">
        <v>266</v>
      </c>
    </row>
    <row r="79" spans="1:4" ht="18" customHeight="1" x14ac:dyDescent="0.35">
      <c r="A79" s="2">
        <v>318</v>
      </c>
      <c r="B79" s="7" t="s">
        <v>368</v>
      </c>
      <c r="C79" s="7" t="s">
        <v>369</v>
      </c>
      <c r="D79" s="2" t="s">
        <v>266</v>
      </c>
    </row>
    <row r="80" spans="1:4" ht="18" customHeight="1" x14ac:dyDescent="0.35">
      <c r="A80" s="2">
        <v>281</v>
      </c>
      <c r="B80" s="7" t="s">
        <v>239</v>
      </c>
      <c r="C80" s="7" t="s">
        <v>234</v>
      </c>
      <c r="D80" s="2" t="s">
        <v>266</v>
      </c>
    </row>
    <row r="81" spans="1:4" ht="18" customHeight="1" x14ac:dyDescent="0.35">
      <c r="A81" s="2">
        <v>218</v>
      </c>
      <c r="B81" s="7" t="s">
        <v>92</v>
      </c>
      <c r="C81" s="7" t="s">
        <v>93</v>
      </c>
      <c r="D81" s="2" t="s">
        <v>266</v>
      </c>
    </row>
    <row r="82" spans="1:4" ht="18" customHeight="1" x14ac:dyDescent="0.35">
      <c r="A82" s="2">
        <v>234</v>
      </c>
      <c r="B82" s="7" t="s">
        <v>309</v>
      </c>
      <c r="C82" s="7" t="s">
        <v>78</v>
      </c>
      <c r="D82" s="2" t="s">
        <v>266</v>
      </c>
    </row>
    <row r="83" spans="1:4" ht="18" customHeight="1" x14ac:dyDescent="0.35">
      <c r="A83" s="2" t="s">
        <v>373</v>
      </c>
      <c r="B83" s="7" t="s">
        <v>6</v>
      </c>
      <c r="C83" s="7" t="s">
        <v>7</v>
      </c>
      <c r="D83" s="2" t="s">
        <v>266</v>
      </c>
    </row>
    <row r="84" spans="1:4" ht="18" customHeight="1" x14ac:dyDescent="0.35">
      <c r="A84" s="2">
        <v>250</v>
      </c>
      <c r="B84" s="7" t="s">
        <v>233</v>
      </c>
      <c r="C84" s="7" t="s">
        <v>234</v>
      </c>
      <c r="D84" s="2" t="s">
        <v>266</v>
      </c>
    </row>
    <row r="85" spans="1:4" ht="18" customHeight="1" x14ac:dyDescent="0.35">
      <c r="A85" s="2">
        <v>243</v>
      </c>
      <c r="B85" s="7" t="s">
        <v>106</v>
      </c>
      <c r="C85" s="7" t="s">
        <v>103</v>
      </c>
      <c r="D85" s="2" t="s">
        <v>266</v>
      </c>
    </row>
    <row r="86" spans="1:4" ht="18" customHeight="1" x14ac:dyDescent="0.35">
      <c r="A86" s="2">
        <v>229</v>
      </c>
      <c r="B86" s="7" t="s">
        <v>105</v>
      </c>
      <c r="C86" s="7" t="s">
        <v>103</v>
      </c>
      <c r="D86" s="2" t="s">
        <v>266</v>
      </c>
    </row>
    <row r="87" spans="1:4" ht="18" customHeight="1" x14ac:dyDescent="0.35">
      <c r="A87" s="2">
        <v>231</v>
      </c>
      <c r="B87" s="7" t="s">
        <v>222</v>
      </c>
      <c r="C87" s="7" t="s">
        <v>223</v>
      </c>
      <c r="D87" s="2" t="s">
        <v>266</v>
      </c>
    </row>
    <row r="88" spans="1:4" ht="18" customHeight="1" x14ac:dyDescent="0.3">
      <c r="A88" s="2">
        <v>263</v>
      </c>
      <c r="B88" s="2" t="s">
        <v>389</v>
      </c>
      <c r="C88" s="2" t="s">
        <v>390</v>
      </c>
      <c r="D88" s="2" t="s">
        <v>266</v>
      </c>
    </row>
    <row r="89" spans="1:4" ht="18" customHeight="1" x14ac:dyDescent="0.35">
      <c r="A89" s="2">
        <v>316</v>
      </c>
      <c r="B89" s="7" t="s">
        <v>367</v>
      </c>
      <c r="C89" s="2" t="s">
        <v>209</v>
      </c>
      <c r="D89" s="2" t="s">
        <v>266</v>
      </c>
    </row>
    <row r="90" spans="1:4" ht="18" customHeight="1" x14ac:dyDescent="0.35">
      <c r="A90" s="2">
        <v>307</v>
      </c>
      <c r="B90" s="7" t="s">
        <v>347</v>
      </c>
      <c r="C90" s="7" t="s">
        <v>348</v>
      </c>
      <c r="D90" s="2" t="s">
        <v>266</v>
      </c>
    </row>
    <row r="91" spans="1:4" ht="18" customHeight="1" x14ac:dyDescent="0.35">
      <c r="A91" s="2">
        <v>202</v>
      </c>
      <c r="B91" s="7" t="s">
        <v>146</v>
      </c>
      <c r="C91" s="7" t="s">
        <v>147</v>
      </c>
      <c r="D91" s="2" t="s">
        <v>266</v>
      </c>
    </row>
    <row r="92" spans="1:4" ht="18" customHeight="1" x14ac:dyDescent="0.35">
      <c r="A92" s="2">
        <v>251</v>
      </c>
      <c r="B92" s="7" t="s">
        <v>335</v>
      </c>
      <c r="C92" s="7" t="s">
        <v>78</v>
      </c>
      <c r="D92" s="2" t="s">
        <v>266</v>
      </c>
    </row>
    <row r="93" spans="1:4" ht="18" customHeight="1" x14ac:dyDescent="0.35">
      <c r="A93" s="2">
        <v>245</v>
      </c>
      <c r="B93" s="7" t="s">
        <v>180</v>
      </c>
      <c r="C93" s="7" t="s">
        <v>181</v>
      </c>
      <c r="D93" s="2" t="s">
        <v>266</v>
      </c>
    </row>
    <row r="94" spans="1:4" ht="18" customHeight="1" x14ac:dyDescent="0.35">
      <c r="A94" s="2">
        <v>207</v>
      </c>
      <c r="B94" s="7" t="s">
        <v>66</v>
      </c>
      <c r="C94" s="7" t="s">
        <v>67</v>
      </c>
      <c r="D94" s="2" t="s">
        <v>266</v>
      </c>
    </row>
    <row r="95" spans="1:4" ht="18" customHeight="1" x14ac:dyDescent="0.35">
      <c r="A95" s="2">
        <v>291</v>
      </c>
      <c r="B95" s="7" t="s">
        <v>107</v>
      </c>
      <c r="C95" s="7" t="s">
        <v>103</v>
      </c>
      <c r="D95" s="2" t="s">
        <v>266</v>
      </c>
    </row>
    <row r="96" spans="1:4" ht="18" customHeight="1" x14ac:dyDescent="0.35">
      <c r="A96" s="2">
        <v>268</v>
      </c>
      <c r="B96" s="9" t="s">
        <v>160</v>
      </c>
      <c r="C96" s="10" t="s">
        <v>161</v>
      </c>
      <c r="D96" s="6" t="s">
        <v>266</v>
      </c>
    </row>
    <row r="97" spans="1:4" ht="18" customHeight="1" x14ac:dyDescent="0.35">
      <c r="A97" s="2">
        <v>241</v>
      </c>
      <c r="B97" s="7" t="s">
        <v>182</v>
      </c>
      <c r="C97" s="7" t="s">
        <v>65</v>
      </c>
      <c r="D97" s="2" t="s">
        <v>266</v>
      </c>
    </row>
    <row r="98" spans="1:4" ht="18" customHeight="1" x14ac:dyDescent="0.35">
      <c r="A98" s="2">
        <v>254</v>
      </c>
      <c r="B98" s="9" t="s">
        <v>75</v>
      </c>
      <c r="C98" s="7" t="s">
        <v>76</v>
      </c>
      <c r="D98" s="2" t="s">
        <v>266</v>
      </c>
    </row>
    <row r="99" spans="1:4" ht="18" customHeight="1" x14ac:dyDescent="0.35">
      <c r="A99" s="2" t="s">
        <v>373</v>
      </c>
      <c r="B99" s="7" t="s">
        <v>329</v>
      </c>
      <c r="C99" s="7" t="s">
        <v>330</v>
      </c>
      <c r="D99" s="2" t="s">
        <v>266</v>
      </c>
    </row>
    <row r="100" spans="1:4" ht="18" customHeight="1" x14ac:dyDescent="0.35">
      <c r="A100" s="2">
        <v>249</v>
      </c>
      <c r="B100" s="7" t="s">
        <v>77</v>
      </c>
      <c r="C100" s="7" t="s">
        <v>78</v>
      </c>
      <c r="D100" s="2" t="s">
        <v>266</v>
      </c>
    </row>
    <row r="101" spans="1:4" ht="18" customHeight="1" x14ac:dyDescent="0.35">
      <c r="A101" s="2">
        <v>313</v>
      </c>
      <c r="B101" s="7" t="s">
        <v>311</v>
      </c>
      <c r="C101" s="7" t="s">
        <v>84</v>
      </c>
      <c r="D101" s="2" t="s">
        <v>266</v>
      </c>
    </row>
    <row r="102" spans="1:4" ht="15" x14ac:dyDescent="0.35">
      <c r="A102" s="2">
        <v>266</v>
      </c>
      <c r="B102" s="7" t="s">
        <v>297</v>
      </c>
      <c r="C102" s="7" t="s">
        <v>298</v>
      </c>
      <c r="D102" s="2" t="s">
        <v>266</v>
      </c>
    </row>
    <row r="103" spans="1:4" ht="15" x14ac:dyDescent="0.35">
      <c r="A103" s="2">
        <v>204</v>
      </c>
      <c r="B103" s="7" t="s">
        <v>164</v>
      </c>
      <c r="C103" s="7" t="s">
        <v>165</v>
      </c>
      <c r="D103" s="2" t="s">
        <v>266</v>
      </c>
    </row>
    <row r="104" spans="1:4" ht="15" x14ac:dyDescent="0.35">
      <c r="A104" s="2">
        <v>282</v>
      </c>
      <c r="B104" s="7" t="s">
        <v>318</v>
      </c>
      <c r="C104" s="7" t="s">
        <v>157</v>
      </c>
      <c r="D104" s="2" t="s">
        <v>266</v>
      </c>
    </row>
    <row r="105" spans="1:4" ht="15" x14ac:dyDescent="0.35">
      <c r="A105" s="2">
        <v>248</v>
      </c>
      <c r="B105" s="7" t="s">
        <v>249</v>
      </c>
      <c r="C105" s="7" t="s">
        <v>250</v>
      </c>
      <c r="D105" s="2" t="s">
        <v>266</v>
      </c>
    </row>
    <row r="106" spans="1:4" ht="15" x14ac:dyDescent="0.35">
      <c r="A106" s="2">
        <v>279</v>
      </c>
      <c r="B106" s="7" t="s">
        <v>27</v>
      </c>
      <c r="C106" s="7" t="s">
        <v>28</v>
      </c>
      <c r="D106" s="2" t="s">
        <v>266</v>
      </c>
    </row>
    <row r="107" spans="1:4" ht="15" x14ac:dyDescent="0.35">
      <c r="A107" s="2">
        <v>271</v>
      </c>
      <c r="B107" s="7" t="s">
        <v>276</v>
      </c>
      <c r="C107" s="7" t="s">
        <v>70</v>
      </c>
      <c r="D107" s="2" t="s">
        <v>266</v>
      </c>
    </row>
    <row r="108" spans="1:4" ht="15" x14ac:dyDescent="0.35">
      <c r="A108" s="2">
        <v>317</v>
      </c>
      <c r="B108" s="7" t="s">
        <v>217</v>
      </c>
      <c r="C108" s="7" t="s">
        <v>136</v>
      </c>
      <c r="D108" s="2" t="s">
        <v>266</v>
      </c>
    </row>
  </sheetData>
  <sortState ref="A2:D108">
    <sortCondition ref="B1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pane ySplit="1" topLeftCell="A2" activePane="bottomLeft" state="frozen"/>
      <selection pane="bottomLeft" activeCell="B1" sqref="B1:B1048576"/>
    </sheetView>
  </sheetViews>
  <sheetFormatPr defaultRowHeight="14.4" x14ac:dyDescent="0.3"/>
  <cols>
    <col min="2" max="2" width="37.5546875" customWidth="1"/>
    <col min="3" max="3" width="21.33203125" customWidth="1"/>
    <col min="4" max="4" width="9.33203125" bestFit="1" customWidth="1"/>
  </cols>
  <sheetData>
    <row r="1" spans="1:4" ht="20.100000000000001" customHeight="1" x14ac:dyDescent="0.3">
      <c r="A1" s="4" t="s">
        <v>1</v>
      </c>
      <c r="B1" s="3" t="s">
        <v>0</v>
      </c>
      <c r="C1" s="1" t="s">
        <v>2</v>
      </c>
      <c r="D1" s="3" t="s">
        <v>3</v>
      </c>
    </row>
    <row r="2" spans="1:4" ht="18" customHeight="1" x14ac:dyDescent="0.35">
      <c r="A2" s="2" t="s">
        <v>373</v>
      </c>
      <c r="B2" s="7" t="s">
        <v>171</v>
      </c>
      <c r="C2" s="7" t="s">
        <v>172</v>
      </c>
      <c r="D2" s="2" t="s">
        <v>267</v>
      </c>
    </row>
    <row r="3" spans="1:4" ht="18" customHeight="1" x14ac:dyDescent="0.3">
      <c r="A3" s="2">
        <v>113</v>
      </c>
      <c r="B3" s="2" t="s">
        <v>399</v>
      </c>
      <c r="C3" s="2" t="s">
        <v>33</v>
      </c>
      <c r="D3" s="2" t="s">
        <v>267</v>
      </c>
    </row>
    <row r="4" spans="1:4" ht="18" customHeight="1" x14ac:dyDescent="0.35">
      <c r="A4" s="2">
        <v>178</v>
      </c>
      <c r="B4" s="7" t="s">
        <v>240</v>
      </c>
      <c r="C4" s="7" t="s">
        <v>65</v>
      </c>
      <c r="D4" s="2" t="s">
        <v>267</v>
      </c>
    </row>
    <row r="5" spans="1:4" ht="18" customHeight="1" x14ac:dyDescent="0.35">
      <c r="A5" s="2">
        <v>118</v>
      </c>
      <c r="B5" s="7" t="s">
        <v>299</v>
      </c>
      <c r="C5" s="7" t="s">
        <v>300</v>
      </c>
      <c r="D5" s="2" t="s">
        <v>267</v>
      </c>
    </row>
    <row r="6" spans="1:4" ht="18" customHeight="1" x14ac:dyDescent="0.35">
      <c r="A6" s="2">
        <v>131</v>
      </c>
      <c r="B6" s="7" t="s">
        <v>35</v>
      </c>
      <c r="C6" s="2" t="s">
        <v>33</v>
      </c>
      <c r="D6" s="2" t="s">
        <v>267</v>
      </c>
    </row>
    <row r="7" spans="1:4" ht="18" customHeight="1" x14ac:dyDescent="0.35">
      <c r="A7" s="2">
        <v>109</v>
      </c>
      <c r="B7" s="7" t="s">
        <v>208</v>
      </c>
      <c r="C7" s="7" t="s">
        <v>209</v>
      </c>
      <c r="D7" s="2" t="s">
        <v>267</v>
      </c>
    </row>
    <row r="8" spans="1:4" ht="18" customHeight="1" x14ac:dyDescent="0.35">
      <c r="A8" s="2">
        <v>125</v>
      </c>
      <c r="B8" s="7" t="s">
        <v>128</v>
      </c>
      <c r="C8" s="7" t="s">
        <v>129</v>
      </c>
      <c r="D8" s="2" t="s">
        <v>267</v>
      </c>
    </row>
    <row r="9" spans="1:4" ht="18" customHeight="1" x14ac:dyDescent="0.35">
      <c r="A9" s="2">
        <v>127</v>
      </c>
      <c r="B9" s="7" t="s">
        <v>30</v>
      </c>
      <c r="C9" s="2" t="s">
        <v>31</v>
      </c>
      <c r="D9" s="2" t="s">
        <v>267</v>
      </c>
    </row>
    <row r="10" spans="1:4" ht="18" customHeight="1" x14ac:dyDescent="0.35">
      <c r="A10" s="2">
        <v>115</v>
      </c>
      <c r="B10" s="7" t="s">
        <v>287</v>
      </c>
      <c r="C10" s="7" t="s">
        <v>288</v>
      </c>
      <c r="D10" s="2" t="s">
        <v>267</v>
      </c>
    </row>
    <row r="11" spans="1:4" ht="18" customHeight="1" x14ac:dyDescent="0.35">
      <c r="A11" s="2">
        <v>110</v>
      </c>
      <c r="B11" s="7" t="s">
        <v>262</v>
      </c>
      <c r="C11" s="7" t="s">
        <v>263</v>
      </c>
      <c r="D11" s="2" t="s">
        <v>267</v>
      </c>
    </row>
    <row r="12" spans="1:4" ht="18" customHeight="1" x14ac:dyDescent="0.35">
      <c r="A12" s="2">
        <v>136</v>
      </c>
      <c r="B12" s="7" t="s">
        <v>342</v>
      </c>
      <c r="C12" s="7" t="s">
        <v>343</v>
      </c>
      <c r="D12" s="2" t="s">
        <v>267</v>
      </c>
    </row>
    <row r="13" spans="1:4" ht="18" customHeight="1" x14ac:dyDescent="0.35">
      <c r="A13" s="2" t="s">
        <v>373</v>
      </c>
      <c r="B13" s="7" t="s">
        <v>275</v>
      </c>
      <c r="C13" s="7" t="s">
        <v>65</v>
      </c>
      <c r="D13" s="2" t="s">
        <v>267</v>
      </c>
    </row>
    <row r="14" spans="1:4" ht="18" customHeight="1" x14ac:dyDescent="0.35">
      <c r="A14" s="2">
        <v>117</v>
      </c>
      <c r="B14" s="7" t="s">
        <v>291</v>
      </c>
      <c r="C14" s="7" t="s">
        <v>292</v>
      </c>
      <c r="D14" s="2" t="s">
        <v>267</v>
      </c>
    </row>
    <row r="15" spans="1:4" ht="18" customHeight="1" x14ac:dyDescent="0.35">
      <c r="A15" s="2">
        <v>122</v>
      </c>
      <c r="B15" s="7" t="s">
        <v>281</v>
      </c>
      <c r="C15" s="7" t="s">
        <v>282</v>
      </c>
      <c r="D15" s="2" t="s">
        <v>267</v>
      </c>
    </row>
    <row r="16" spans="1:4" ht="18" customHeight="1" x14ac:dyDescent="0.35">
      <c r="A16" s="2" t="s">
        <v>373</v>
      </c>
      <c r="B16" s="7" t="s">
        <v>277</v>
      </c>
      <c r="C16" s="7" t="s">
        <v>278</v>
      </c>
      <c r="D16" s="2" t="s">
        <v>267</v>
      </c>
    </row>
    <row r="17" spans="1:4" ht="18" customHeight="1" x14ac:dyDescent="0.35">
      <c r="A17" s="2">
        <v>111</v>
      </c>
      <c r="B17" s="7" t="s">
        <v>283</v>
      </c>
      <c r="C17" s="7" t="s">
        <v>284</v>
      </c>
      <c r="D17" s="2" t="s">
        <v>267</v>
      </c>
    </row>
    <row r="18" spans="1:4" ht="18" customHeight="1" x14ac:dyDescent="0.35">
      <c r="A18" s="2" t="s">
        <v>373</v>
      </c>
      <c r="B18" s="7" t="s">
        <v>188</v>
      </c>
      <c r="C18" s="7" t="s">
        <v>189</v>
      </c>
      <c r="D18" s="2" t="s">
        <v>267</v>
      </c>
    </row>
    <row r="19" spans="1:4" ht="18" customHeight="1" x14ac:dyDescent="0.35">
      <c r="A19" s="2">
        <v>150</v>
      </c>
      <c r="B19" s="7" t="s">
        <v>21</v>
      </c>
      <c r="C19" s="7" t="s">
        <v>15</v>
      </c>
      <c r="D19" s="2" t="s">
        <v>267</v>
      </c>
    </row>
    <row r="20" spans="1:4" ht="18" customHeight="1" x14ac:dyDescent="0.35">
      <c r="A20" s="2">
        <v>105</v>
      </c>
      <c r="B20" s="7" t="s">
        <v>322</v>
      </c>
      <c r="C20" s="7" t="s">
        <v>323</v>
      </c>
      <c r="D20" s="2" t="s">
        <v>267</v>
      </c>
    </row>
    <row r="21" spans="1:4" ht="18" customHeight="1" x14ac:dyDescent="0.35">
      <c r="A21" s="2" t="s">
        <v>373</v>
      </c>
      <c r="B21" s="7" t="s">
        <v>344</v>
      </c>
      <c r="C21" s="7" t="s">
        <v>345</v>
      </c>
      <c r="D21" s="2" t="s">
        <v>267</v>
      </c>
    </row>
    <row r="22" spans="1:4" ht="18" customHeight="1" x14ac:dyDescent="0.3">
      <c r="A22" s="2">
        <v>165</v>
      </c>
      <c r="B22" s="2" t="s">
        <v>402</v>
      </c>
      <c r="C22" s="2" t="s">
        <v>403</v>
      </c>
      <c r="D22" s="2" t="s">
        <v>267</v>
      </c>
    </row>
    <row r="23" spans="1:4" ht="18" customHeight="1" x14ac:dyDescent="0.35">
      <c r="A23" s="2">
        <v>164</v>
      </c>
      <c r="B23" s="7" t="s">
        <v>274</v>
      </c>
      <c r="C23" s="7" t="s">
        <v>9</v>
      </c>
      <c r="D23" s="2" t="s">
        <v>267</v>
      </c>
    </row>
    <row r="24" spans="1:4" ht="18" customHeight="1" x14ac:dyDescent="0.35">
      <c r="A24" s="2">
        <v>101</v>
      </c>
      <c r="B24" s="7" t="s">
        <v>87</v>
      </c>
      <c r="C24" s="2" t="s">
        <v>53</v>
      </c>
      <c r="D24" s="2" t="s">
        <v>267</v>
      </c>
    </row>
    <row r="25" spans="1:4" ht="18" customHeight="1" x14ac:dyDescent="0.35">
      <c r="A25" s="2" t="s">
        <v>373</v>
      </c>
      <c r="B25" s="7" t="s">
        <v>198</v>
      </c>
      <c r="C25" s="7" t="s">
        <v>199</v>
      </c>
      <c r="D25" s="2" t="s">
        <v>267</v>
      </c>
    </row>
    <row r="26" spans="1:4" ht="18" customHeight="1" x14ac:dyDescent="0.35">
      <c r="A26" s="2">
        <v>138</v>
      </c>
      <c r="B26" s="7" t="s">
        <v>41</v>
      </c>
      <c r="C26" s="7" t="s">
        <v>42</v>
      </c>
      <c r="D26" s="2" t="s">
        <v>267</v>
      </c>
    </row>
    <row r="27" spans="1:4" ht="18" customHeight="1" x14ac:dyDescent="0.35">
      <c r="A27" s="2">
        <v>124</v>
      </c>
      <c r="B27" s="7" t="s">
        <v>295</v>
      </c>
      <c r="C27" s="7" t="s">
        <v>296</v>
      </c>
      <c r="D27" s="2" t="s">
        <v>267</v>
      </c>
    </row>
    <row r="28" spans="1:4" ht="18" customHeight="1" x14ac:dyDescent="0.35">
      <c r="A28" s="2">
        <v>108</v>
      </c>
      <c r="B28" s="7" t="s">
        <v>36</v>
      </c>
      <c r="C28" s="2" t="s">
        <v>37</v>
      </c>
      <c r="D28" s="2" t="s">
        <v>267</v>
      </c>
    </row>
    <row r="29" spans="1:4" ht="18" customHeight="1" x14ac:dyDescent="0.3">
      <c r="A29" s="2">
        <v>116</v>
      </c>
      <c r="B29" s="2" t="s">
        <v>400</v>
      </c>
      <c r="C29" s="2" t="s">
        <v>401</v>
      </c>
      <c r="D29" s="2" t="s">
        <v>267</v>
      </c>
    </row>
    <row r="30" spans="1:4" ht="18" customHeight="1" x14ac:dyDescent="0.35">
      <c r="A30" s="2">
        <v>157</v>
      </c>
      <c r="B30" s="7" t="s">
        <v>414</v>
      </c>
      <c r="C30" s="2" t="s">
        <v>34</v>
      </c>
      <c r="D30" s="2" t="s">
        <v>267</v>
      </c>
    </row>
    <row r="31" spans="1:4" ht="18" customHeight="1" x14ac:dyDescent="0.35">
      <c r="A31" s="2">
        <v>114</v>
      </c>
      <c r="B31" s="9" t="s">
        <v>90</v>
      </c>
      <c r="C31" s="17" t="s">
        <v>91</v>
      </c>
      <c r="D31" s="2" t="s">
        <v>267</v>
      </c>
    </row>
    <row r="32" spans="1:4" ht="18" customHeight="1" x14ac:dyDescent="0.35">
      <c r="A32" s="2">
        <v>162</v>
      </c>
      <c r="B32" s="7" t="s">
        <v>361</v>
      </c>
      <c r="C32" s="7" t="s">
        <v>362</v>
      </c>
      <c r="D32" s="2" t="s">
        <v>267</v>
      </c>
    </row>
    <row r="33" spans="1:4" ht="18" customHeight="1" x14ac:dyDescent="0.35">
      <c r="A33" s="2" t="s">
        <v>373</v>
      </c>
      <c r="B33" s="7" t="s">
        <v>314</v>
      </c>
      <c r="C33" s="7" t="s">
        <v>315</v>
      </c>
      <c r="D33" s="2" t="s">
        <v>267</v>
      </c>
    </row>
    <row r="34" spans="1:4" ht="18" customHeight="1" x14ac:dyDescent="0.35">
      <c r="A34" s="2">
        <v>134</v>
      </c>
      <c r="B34" s="7" t="s">
        <v>270</v>
      </c>
      <c r="C34" s="7" t="s">
        <v>122</v>
      </c>
      <c r="D34" s="2" t="s">
        <v>267</v>
      </c>
    </row>
    <row r="35" spans="1:4" ht="18" customHeight="1" x14ac:dyDescent="0.3">
      <c r="A35" s="2"/>
      <c r="B35" s="2"/>
      <c r="C35" s="2"/>
      <c r="D35" s="2" t="s">
        <v>267</v>
      </c>
    </row>
    <row r="36" spans="1:4" ht="18" customHeight="1" x14ac:dyDescent="0.3">
      <c r="A36" s="2"/>
      <c r="B36" s="2"/>
      <c r="C36" s="2"/>
      <c r="D36" s="2" t="s">
        <v>267</v>
      </c>
    </row>
    <row r="37" spans="1:4" ht="18" customHeight="1" x14ac:dyDescent="0.3">
      <c r="A37" s="2"/>
      <c r="B37" s="2"/>
      <c r="C37" s="2"/>
      <c r="D37" s="2" t="s">
        <v>267</v>
      </c>
    </row>
    <row r="38" spans="1:4" ht="18" customHeight="1" x14ac:dyDescent="0.3">
      <c r="A38" s="2"/>
      <c r="B38" s="2"/>
      <c r="C38" s="2"/>
      <c r="D38" s="2" t="s">
        <v>267</v>
      </c>
    </row>
    <row r="39" spans="1:4" ht="18" customHeight="1" x14ac:dyDescent="0.3">
      <c r="A39" s="2"/>
      <c r="B39" s="2"/>
      <c r="C39" s="2"/>
      <c r="D39" s="2" t="s">
        <v>267</v>
      </c>
    </row>
    <row r="40" spans="1:4" ht="18" customHeight="1" x14ac:dyDescent="0.3">
      <c r="A40" s="2"/>
      <c r="B40" s="2"/>
      <c r="C40" s="2"/>
      <c r="D40" s="2" t="s">
        <v>267</v>
      </c>
    </row>
    <row r="41" spans="1:4" ht="18" customHeight="1" x14ac:dyDescent="0.3">
      <c r="A41" s="2"/>
      <c r="B41" s="2"/>
      <c r="C41" s="2"/>
      <c r="D41" s="2" t="s">
        <v>267</v>
      </c>
    </row>
    <row r="42" spans="1:4" ht="18" customHeight="1" x14ac:dyDescent="0.3">
      <c r="A42" s="2"/>
      <c r="B42" s="2"/>
      <c r="C42" s="2"/>
      <c r="D42" s="2" t="s">
        <v>267</v>
      </c>
    </row>
    <row r="43" spans="1:4" ht="18" customHeight="1" x14ac:dyDescent="0.3">
      <c r="A43" s="2"/>
      <c r="B43" s="2"/>
      <c r="C43" s="2"/>
      <c r="D43" s="2" t="s">
        <v>267</v>
      </c>
    </row>
    <row r="44" spans="1:4" ht="18" customHeight="1" x14ac:dyDescent="0.3">
      <c r="A44" s="2"/>
      <c r="B44" s="2"/>
      <c r="C44" s="2"/>
      <c r="D44" s="2" t="s">
        <v>267</v>
      </c>
    </row>
    <row r="45" spans="1:4" ht="18" customHeight="1" x14ac:dyDescent="0.3">
      <c r="A45" s="2"/>
      <c r="B45" s="2"/>
      <c r="C45" s="2"/>
      <c r="D45" s="2" t="s">
        <v>267</v>
      </c>
    </row>
    <row r="46" spans="1:4" ht="18" customHeight="1" x14ac:dyDescent="0.3">
      <c r="A46" s="2"/>
      <c r="B46" s="2"/>
      <c r="C46" s="2"/>
      <c r="D46" s="2"/>
    </row>
    <row r="47" spans="1:4" ht="18" customHeight="1" x14ac:dyDescent="0.3">
      <c r="A47" s="2"/>
      <c r="B47" s="2"/>
      <c r="C47" s="2"/>
      <c r="D47" s="2"/>
    </row>
    <row r="48" spans="1:4" ht="18" customHeight="1" x14ac:dyDescent="0.3">
      <c r="A48" s="2"/>
      <c r="B48" s="2"/>
      <c r="C48" s="2"/>
      <c r="D48" s="2"/>
    </row>
    <row r="49" spans="1:4" ht="18" customHeight="1" x14ac:dyDescent="0.3">
      <c r="A49" s="2"/>
      <c r="B49" s="2"/>
      <c r="C49" s="2"/>
      <c r="D49" s="2"/>
    </row>
    <row r="50" spans="1:4" x14ac:dyDescent="0.3">
      <c r="A50" s="8"/>
    </row>
    <row r="51" spans="1:4" x14ac:dyDescent="0.3">
      <c r="A51" s="2"/>
    </row>
    <row r="52" spans="1:4" x14ac:dyDescent="0.3">
      <c r="A52" s="2"/>
    </row>
    <row r="53" spans="1:4" x14ac:dyDescent="0.3">
      <c r="A53" s="2"/>
    </row>
    <row r="54" spans="1:4" x14ac:dyDescent="0.3">
      <c r="A54" s="2"/>
    </row>
    <row r="55" spans="1:4" x14ac:dyDescent="0.3">
      <c r="A55" s="2"/>
    </row>
    <row r="56" spans="1:4" x14ac:dyDescent="0.3">
      <c r="A56" s="2"/>
    </row>
    <row r="57" spans="1:4" x14ac:dyDescent="0.3">
      <c r="A57" s="2"/>
    </row>
    <row r="58" spans="1:4" x14ac:dyDescent="0.3">
      <c r="A58" s="2"/>
    </row>
    <row r="59" spans="1:4" x14ac:dyDescent="0.3">
      <c r="A59" s="2"/>
    </row>
    <row r="60" spans="1:4" x14ac:dyDescent="0.3">
      <c r="A60" s="2"/>
    </row>
    <row r="61" spans="1:4" x14ac:dyDescent="0.3">
      <c r="A61" s="2"/>
    </row>
    <row r="62" spans="1:4" x14ac:dyDescent="0.3">
      <c r="A62" s="2"/>
    </row>
    <row r="63" spans="1:4" x14ac:dyDescent="0.3">
      <c r="A63" s="2"/>
    </row>
    <row r="64" spans="1:4" x14ac:dyDescent="0.3">
      <c r="A64" s="2"/>
    </row>
    <row r="65" spans="1:1" x14ac:dyDescent="0.3">
      <c r="A65" s="2"/>
    </row>
    <row r="66" spans="1:1" x14ac:dyDescent="0.3">
      <c r="A66" s="2"/>
    </row>
    <row r="67" spans="1:1" x14ac:dyDescent="0.3">
      <c r="A67" s="2"/>
    </row>
    <row r="68" spans="1:1" x14ac:dyDescent="0.3">
      <c r="A68" s="2"/>
    </row>
    <row r="69" spans="1:1" x14ac:dyDescent="0.3">
      <c r="A69" s="2"/>
    </row>
    <row r="70" spans="1:1" x14ac:dyDescent="0.3">
      <c r="A70" s="2"/>
    </row>
    <row r="71" spans="1:1" x14ac:dyDescent="0.3">
      <c r="A71" s="2"/>
    </row>
    <row r="72" spans="1:1" x14ac:dyDescent="0.3">
      <c r="A72" s="2"/>
    </row>
    <row r="73" spans="1:1" x14ac:dyDescent="0.3">
      <c r="A73" s="2"/>
    </row>
    <row r="74" spans="1:1" x14ac:dyDescent="0.3">
      <c r="A74" s="2"/>
    </row>
    <row r="75" spans="1:1" x14ac:dyDescent="0.3">
      <c r="A75" s="2"/>
    </row>
    <row r="76" spans="1:1" x14ac:dyDescent="0.3">
      <c r="A76" s="2"/>
    </row>
    <row r="77" spans="1:1" x14ac:dyDescent="0.3">
      <c r="A77" s="2"/>
    </row>
    <row r="78" spans="1:1" x14ac:dyDescent="0.3">
      <c r="A78" s="2"/>
    </row>
    <row r="79" spans="1:1" x14ac:dyDescent="0.3">
      <c r="A79" s="2"/>
    </row>
    <row r="80" spans="1:1" x14ac:dyDescent="0.3">
      <c r="A80" s="2"/>
    </row>
    <row r="81" spans="1:1" x14ac:dyDescent="0.3">
      <c r="A81" s="2"/>
    </row>
    <row r="82" spans="1:1" x14ac:dyDescent="0.3">
      <c r="A82" s="2"/>
    </row>
    <row r="83" spans="1:1" x14ac:dyDescent="0.3">
      <c r="A83" s="2"/>
    </row>
    <row r="84" spans="1:1" x14ac:dyDescent="0.3">
      <c r="A84" s="2"/>
    </row>
    <row r="85" spans="1:1" x14ac:dyDescent="0.3">
      <c r="A85" s="2"/>
    </row>
    <row r="86" spans="1:1" x14ac:dyDescent="0.3">
      <c r="A86" s="2"/>
    </row>
    <row r="87" spans="1:1" x14ac:dyDescent="0.3">
      <c r="A87" s="2"/>
    </row>
    <row r="88" spans="1:1" x14ac:dyDescent="0.3">
      <c r="A88" s="2"/>
    </row>
    <row r="89" spans="1:1" x14ac:dyDescent="0.3">
      <c r="A89" s="2"/>
    </row>
    <row r="90" spans="1:1" x14ac:dyDescent="0.3">
      <c r="A90" s="2"/>
    </row>
    <row r="91" spans="1:1" x14ac:dyDescent="0.3">
      <c r="A91" s="2"/>
    </row>
    <row r="92" spans="1:1" x14ac:dyDescent="0.3">
      <c r="A92" s="2"/>
    </row>
    <row r="93" spans="1:1" x14ac:dyDescent="0.3">
      <c r="A93" s="2"/>
    </row>
    <row r="94" spans="1:1" x14ac:dyDescent="0.3">
      <c r="A94" s="2"/>
    </row>
    <row r="95" spans="1:1" x14ac:dyDescent="0.3">
      <c r="A95" s="2"/>
    </row>
    <row r="96" spans="1:1" x14ac:dyDescent="0.3">
      <c r="A96" s="2"/>
    </row>
    <row r="97" spans="1:1" x14ac:dyDescent="0.3">
      <c r="A97" s="2"/>
    </row>
    <row r="98" spans="1:1" x14ac:dyDescent="0.3">
      <c r="A98" s="2"/>
    </row>
    <row r="99" spans="1:1" x14ac:dyDescent="0.3">
      <c r="A99" s="2"/>
    </row>
    <row r="100" spans="1:1" x14ac:dyDescent="0.3">
      <c r="A100" s="2"/>
    </row>
    <row r="101" spans="1:1" x14ac:dyDescent="0.3">
      <c r="A101" s="2"/>
    </row>
  </sheetData>
  <sortState ref="A2:D101">
    <sortCondition ref="B1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workbookViewId="0">
      <pane ySplit="1" topLeftCell="A17" activePane="bottomLeft" state="frozen"/>
      <selection pane="bottomLeft" activeCell="C70" sqref="C70"/>
    </sheetView>
  </sheetViews>
  <sheetFormatPr defaultRowHeight="14.4" x14ac:dyDescent="0.3"/>
  <cols>
    <col min="2" max="2" width="36.5546875" customWidth="1"/>
    <col min="3" max="3" width="29.44140625" bestFit="1" customWidth="1"/>
    <col min="4" max="4" width="9.33203125" bestFit="1" customWidth="1"/>
  </cols>
  <sheetData>
    <row r="1" spans="1:4" ht="20.100000000000001" customHeight="1" x14ac:dyDescent="0.3">
      <c r="A1" s="4" t="s">
        <v>1</v>
      </c>
      <c r="B1" s="3" t="s">
        <v>0</v>
      </c>
      <c r="C1" s="1" t="s">
        <v>2</v>
      </c>
      <c r="D1" s="3" t="s">
        <v>3</v>
      </c>
    </row>
    <row r="2" spans="1:4" ht="18" customHeight="1" x14ac:dyDescent="0.35">
      <c r="A2" s="2">
        <v>151</v>
      </c>
      <c r="B2" s="7" t="s">
        <v>254</v>
      </c>
      <c r="C2" s="7" t="s">
        <v>255</v>
      </c>
      <c r="D2" s="2" t="s">
        <v>267</v>
      </c>
    </row>
    <row r="3" spans="1:4" ht="18" customHeight="1" x14ac:dyDescent="0.35">
      <c r="A3" s="2">
        <v>166</v>
      </c>
      <c r="B3" s="7" t="s">
        <v>360</v>
      </c>
      <c r="C3" s="7" t="s">
        <v>42</v>
      </c>
      <c r="D3" s="2" t="s">
        <v>267</v>
      </c>
    </row>
    <row r="4" spans="1:4" ht="18" customHeight="1" x14ac:dyDescent="0.35">
      <c r="A4" s="2">
        <v>106</v>
      </c>
      <c r="B4" s="7" t="s">
        <v>52</v>
      </c>
      <c r="C4" s="2" t="s">
        <v>53</v>
      </c>
      <c r="D4" s="2" t="s">
        <v>267</v>
      </c>
    </row>
    <row r="5" spans="1:4" ht="18" customHeight="1" x14ac:dyDescent="0.35">
      <c r="A5" s="2">
        <v>144</v>
      </c>
      <c r="B5" s="7" t="s">
        <v>85</v>
      </c>
      <c r="C5" s="7" t="s">
        <v>86</v>
      </c>
      <c r="D5" s="2" t="s">
        <v>267</v>
      </c>
    </row>
    <row r="6" spans="1:4" ht="18" customHeight="1" x14ac:dyDescent="0.35">
      <c r="A6" s="2" t="s">
        <v>373</v>
      </c>
      <c r="B6" s="7" t="s">
        <v>286</v>
      </c>
      <c r="C6" s="7" t="s">
        <v>70</v>
      </c>
      <c r="D6" s="2" t="s">
        <v>267</v>
      </c>
    </row>
    <row r="7" spans="1:4" ht="18" customHeight="1" x14ac:dyDescent="0.35">
      <c r="A7" s="2" t="s">
        <v>373</v>
      </c>
      <c r="B7" s="7" t="s">
        <v>121</v>
      </c>
      <c r="C7" s="7" t="s">
        <v>122</v>
      </c>
      <c r="D7" s="2" t="s">
        <v>267</v>
      </c>
    </row>
    <row r="8" spans="1:4" ht="18" customHeight="1" x14ac:dyDescent="0.35">
      <c r="A8" s="2">
        <v>128</v>
      </c>
      <c r="B8" s="7" t="s">
        <v>54</v>
      </c>
      <c r="C8" s="2" t="s">
        <v>55</v>
      </c>
      <c r="D8" s="2" t="s">
        <v>267</v>
      </c>
    </row>
    <row r="9" spans="1:4" ht="18" customHeight="1" x14ac:dyDescent="0.35">
      <c r="A9" s="2">
        <v>141</v>
      </c>
      <c r="B9" s="7" t="s">
        <v>83</v>
      </c>
      <c r="C9" s="7" t="s">
        <v>84</v>
      </c>
      <c r="D9" s="2" t="s">
        <v>267</v>
      </c>
    </row>
    <row r="10" spans="1:4" ht="18" customHeight="1" x14ac:dyDescent="0.35">
      <c r="A10" s="2">
        <v>159</v>
      </c>
      <c r="B10" s="7" t="s">
        <v>141</v>
      </c>
      <c r="C10" s="7" t="s">
        <v>142</v>
      </c>
      <c r="D10" s="2" t="s">
        <v>267</v>
      </c>
    </row>
    <row r="11" spans="1:4" ht="18" customHeight="1" x14ac:dyDescent="0.35">
      <c r="A11" s="2">
        <v>126</v>
      </c>
      <c r="B11" s="7" t="s">
        <v>26</v>
      </c>
      <c r="C11" s="2" t="s">
        <v>19</v>
      </c>
      <c r="D11" s="2" t="s">
        <v>267</v>
      </c>
    </row>
    <row r="12" spans="1:4" ht="18" customHeight="1" x14ac:dyDescent="0.35">
      <c r="A12" s="2" t="s">
        <v>373</v>
      </c>
      <c r="B12" s="7" t="s">
        <v>201</v>
      </c>
      <c r="C12" s="7" t="s">
        <v>65</v>
      </c>
      <c r="D12" s="2" t="s">
        <v>267</v>
      </c>
    </row>
    <row r="13" spans="1:4" ht="18" customHeight="1" x14ac:dyDescent="0.35">
      <c r="A13" s="2">
        <v>160</v>
      </c>
      <c r="B13" s="7" t="s">
        <v>279</v>
      </c>
      <c r="C13" s="7" t="s">
        <v>280</v>
      </c>
      <c r="D13" s="2" t="s">
        <v>267</v>
      </c>
    </row>
    <row r="14" spans="1:4" ht="18" customHeight="1" x14ac:dyDescent="0.35">
      <c r="A14" s="2">
        <v>173</v>
      </c>
      <c r="B14" s="7" t="s">
        <v>285</v>
      </c>
      <c r="C14" s="7" t="s">
        <v>70</v>
      </c>
      <c r="D14" s="2" t="s">
        <v>267</v>
      </c>
    </row>
    <row r="15" spans="1:4" ht="18" customHeight="1" x14ac:dyDescent="0.35">
      <c r="A15" s="2">
        <v>137</v>
      </c>
      <c r="B15" s="7" t="s">
        <v>206</v>
      </c>
      <c r="C15" s="7" t="s">
        <v>207</v>
      </c>
      <c r="D15" s="2" t="s">
        <v>267</v>
      </c>
    </row>
    <row r="16" spans="1:4" ht="18" customHeight="1" x14ac:dyDescent="0.35">
      <c r="A16" s="2">
        <v>179</v>
      </c>
      <c r="B16" s="7" t="s">
        <v>124</v>
      </c>
      <c r="C16" s="7" t="s">
        <v>125</v>
      </c>
      <c r="D16" s="2" t="s">
        <v>267</v>
      </c>
    </row>
    <row r="17" spans="1:4" ht="18" customHeight="1" x14ac:dyDescent="0.35">
      <c r="A17" s="2">
        <v>169</v>
      </c>
      <c r="B17" s="7" t="s">
        <v>185</v>
      </c>
      <c r="C17" s="7" t="s">
        <v>142</v>
      </c>
      <c r="D17" s="2" t="s">
        <v>267</v>
      </c>
    </row>
    <row r="18" spans="1:4" ht="18" customHeight="1" x14ac:dyDescent="0.35">
      <c r="A18" s="2" t="s">
        <v>373</v>
      </c>
      <c r="B18" s="7" t="s">
        <v>212</v>
      </c>
      <c r="C18" s="7" t="s">
        <v>213</v>
      </c>
      <c r="D18" s="2" t="s">
        <v>267</v>
      </c>
    </row>
    <row r="19" spans="1:4" ht="18" customHeight="1" x14ac:dyDescent="0.35">
      <c r="A19" s="2">
        <v>170</v>
      </c>
      <c r="B19" s="7" t="s">
        <v>50</v>
      </c>
      <c r="C19" s="2" t="s">
        <v>51</v>
      </c>
      <c r="D19" s="2" t="s">
        <v>267</v>
      </c>
    </row>
    <row r="20" spans="1:4" ht="18" customHeight="1" x14ac:dyDescent="0.35">
      <c r="A20" s="2">
        <v>156</v>
      </c>
      <c r="B20" s="7" t="s">
        <v>294</v>
      </c>
      <c r="C20" s="7" t="s">
        <v>292</v>
      </c>
      <c r="D20" s="2" t="s">
        <v>267</v>
      </c>
    </row>
    <row r="21" spans="1:4" ht="18" customHeight="1" x14ac:dyDescent="0.35">
      <c r="A21" s="2">
        <v>154</v>
      </c>
      <c r="B21" s="7" t="s">
        <v>312</v>
      </c>
      <c r="C21" s="7" t="s">
        <v>313</v>
      </c>
      <c r="D21" s="2" t="s">
        <v>267</v>
      </c>
    </row>
    <row r="22" spans="1:4" ht="18" customHeight="1" x14ac:dyDescent="0.35">
      <c r="A22" s="2">
        <v>104</v>
      </c>
      <c r="B22" s="7" t="s">
        <v>44</v>
      </c>
      <c r="C22" s="2" t="s">
        <v>45</v>
      </c>
      <c r="D22" s="2" t="s">
        <v>267</v>
      </c>
    </row>
    <row r="23" spans="1:4" ht="18" customHeight="1" x14ac:dyDescent="0.35">
      <c r="A23" s="2">
        <v>107</v>
      </c>
      <c r="B23" s="7" t="s">
        <v>229</v>
      </c>
      <c r="C23" s="7" t="s">
        <v>9</v>
      </c>
      <c r="D23" s="2" t="s">
        <v>267</v>
      </c>
    </row>
    <row r="24" spans="1:4" ht="18" customHeight="1" x14ac:dyDescent="0.35">
      <c r="A24" s="2">
        <v>153</v>
      </c>
      <c r="B24" s="7" t="s">
        <v>363</v>
      </c>
      <c r="C24" s="2" t="s">
        <v>364</v>
      </c>
      <c r="D24" s="2" t="s">
        <v>267</v>
      </c>
    </row>
    <row r="25" spans="1:4" ht="18" customHeight="1" x14ac:dyDescent="0.35">
      <c r="A25" s="2">
        <v>121</v>
      </c>
      <c r="B25" s="7" t="s">
        <v>68</v>
      </c>
      <c r="C25" s="2" t="s">
        <v>65</v>
      </c>
      <c r="D25" s="2" t="s">
        <v>267</v>
      </c>
    </row>
    <row r="26" spans="1:4" ht="18" customHeight="1" x14ac:dyDescent="0.35">
      <c r="A26" s="2">
        <v>182</v>
      </c>
      <c r="B26" s="7" t="s">
        <v>293</v>
      </c>
      <c r="C26" s="7" t="s">
        <v>280</v>
      </c>
      <c r="D26" s="2" t="s">
        <v>267</v>
      </c>
    </row>
    <row r="27" spans="1:4" ht="18" customHeight="1" x14ac:dyDescent="0.35">
      <c r="A27" s="2">
        <v>112</v>
      </c>
      <c r="B27" s="7" t="s">
        <v>243</v>
      </c>
      <c r="C27" s="7" t="s">
        <v>51</v>
      </c>
      <c r="D27" s="2" t="s">
        <v>267</v>
      </c>
    </row>
    <row r="28" spans="1:4" ht="18" customHeight="1" x14ac:dyDescent="0.35">
      <c r="A28" s="2" t="s">
        <v>373</v>
      </c>
      <c r="B28" s="7" t="s">
        <v>236</v>
      </c>
      <c r="C28" s="7" t="s">
        <v>237</v>
      </c>
      <c r="D28" s="2" t="s">
        <v>267</v>
      </c>
    </row>
    <row r="29" spans="1:4" ht="18" customHeight="1" x14ac:dyDescent="0.35">
      <c r="A29" s="2">
        <v>132</v>
      </c>
      <c r="B29" s="7" t="s">
        <v>32</v>
      </c>
      <c r="C29" s="2" t="s">
        <v>33</v>
      </c>
      <c r="D29" s="2" t="s">
        <v>267</v>
      </c>
    </row>
    <row r="30" spans="1:4" ht="18" customHeight="1" x14ac:dyDescent="0.35">
      <c r="A30" s="2">
        <v>103</v>
      </c>
      <c r="B30" s="7" t="s">
        <v>176</v>
      </c>
      <c r="C30" s="7" t="s">
        <v>177</v>
      </c>
      <c r="D30" s="2" t="s">
        <v>267</v>
      </c>
    </row>
    <row r="31" spans="1:4" ht="18" customHeight="1" x14ac:dyDescent="0.35">
      <c r="A31" s="2" t="s">
        <v>373</v>
      </c>
      <c r="B31" s="7" t="s">
        <v>143</v>
      </c>
      <c r="C31" s="7" t="s">
        <v>144</v>
      </c>
      <c r="D31" s="2" t="s">
        <v>267</v>
      </c>
    </row>
    <row r="32" spans="1:4" ht="18" customHeight="1" x14ac:dyDescent="0.35">
      <c r="A32" s="2">
        <v>177</v>
      </c>
      <c r="B32" s="7" t="s">
        <v>24</v>
      </c>
      <c r="C32" s="7" t="s">
        <v>25</v>
      </c>
      <c r="D32" s="2" t="s">
        <v>267</v>
      </c>
    </row>
    <row r="33" spans="1:4" ht="18" customHeight="1" x14ac:dyDescent="0.35">
      <c r="A33" s="2" t="s">
        <v>373</v>
      </c>
      <c r="B33" s="7" t="s">
        <v>60</v>
      </c>
      <c r="C33" s="2" t="s">
        <v>61</v>
      </c>
      <c r="D33" s="2" t="s">
        <v>267</v>
      </c>
    </row>
    <row r="34" spans="1:4" ht="18" customHeight="1" x14ac:dyDescent="0.3">
      <c r="A34" s="2">
        <v>181</v>
      </c>
      <c r="B34" s="2" t="s">
        <v>411</v>
      </c>
      <c r="C34" s="14" t="s">
        <v>412</v>
      </c>
      <c r="D34" s="2" t="s">
        <v>267</v>
      </c>
    </row>
    <row r="35" spans="1:4" ht="18" customHeight="1" x14ac:dyDescent="0.35">
      <c r="A35" s="2" t="s">
        <v>373</v>
      </c>
      <c r="B35" s="7" t="s">
        <v>195</v>
      </c>
      <c r="C35" s="7" t="s">
        <v>196</v>
      </c>
      <c r="D35" s="2" t="s">
        <v>267</v>
      </c>
    </row>
    <row r="36" spans="1:4" ht="18" customHeight="1" x14ac:dyDescent="0.35">
      <c r="A36" s="2">
        <v>139</v>
      </c>
      <c r="B36" s="7" t="s">
        <v>62</v>
      </c>
      <c r="C36" s="7" t="s">
        <v>63</v>
      </c>
      <c r="D36" s="2" t="s">
        <v>267</v>
      </c>
    </row>
    <row r="37" spans="1:4" ht="18" customHeight="1" x14ac:dyDescent="0.35">
      <c r="A37" s="2">
        <v>148</v>
      </c>
      <c r="B37" s="7" t="s">
        <v>123</v>
      </c>
      <c r="C37" s="7" t="s">
        <v>103</v>
      </c>
      <c r="D37" s="2" t="s">
        <v>267</v>
      </c>
    </row>
    <row r="38" spans="1:4" ht="18" customHeight="1" x14ac:dyDescent="0.35">
      <c r="A38" s="2">
        <v>143</v>
      </c>
      <c r="B38" s="7" t="s">
        <v>71</v>
      </c>
      <c r="C38" s="7" t="s">
        <v>72</v>
      </c>
      <c r="D38" s="2" t="s">
        <v>267</v>
      </c>
    </row>
    <row r="39" spans="1:4" ht="18" customHeight="1" x14ac:dyDescent="0.35">
      <c r="A39" s="2" t="s">
        <v>373</v>
      </c>
      <c r="B39" s="7" t="s">
        <v>151</v>
      </c>
      <c r="C39" s="7" t="s">
        <v>152</v>
      </c>
      <c r="D39" s="2" t="s">
        <v>267</v>
      </c>
    </row>
    <row r="40" spans="1:4" ht="18" customHeight="1" x14ac:dyDescent="0.35">
      <c r="A40" s="2">
        <v>130</v>
      </c>
      <c r="B40" s="7" t="s">
        <v>302</v>
      </c>
      <c r="C40" s="7" t="s">
        <v>70</v>
      </c>
      <c r="D40" s="2" t="s">
        <v>267</v>
      </c>
    </row>
    <row r="41" spans="1:4" ht="18" customHeight="1" x14ac:dyDescent="0.35">
      <c r="A41" s="2">
        <v>146</v>
      </c>
      <c r="B41" s="7" t="s">
        <v>38</v>
      </c>
      <c r="C41" s="2" t="s">
        <v>39</v>
      </c>
      <c r="D41" s="2" t="s">
        <v>267</v>
      </c>
    </row>
    <row r="42" spans="1:4" ht="18" customHeight="1" x14ac:dyDescent="0.35">
      <c r="A42" s="2">
        <v>175</v>
      </c>
      <c r="B42" s="7" t="s">
        <v>46</v>
      </c>
      <c r="C42" s="2" t="s">
        <v>47</v>
      </c>
      <c r="D42" s="2" t="s">
        <v>267</v>
      </c>
    </row>
    <row r="43" spans="1:4" ht="18" customHeight="1" x14ac:dyDescent="0.35">
      <c r="A43" s="2">
        <v>163</v>
      </c>
      <c r="B43" s="7" t="s">
        <v>43</v>
      </c>
      <c r="C43" s="2" t="s">
        <v>33</v>
      </c>
      <c r="D43" s="2" t="s">
        <v>267</v>
      </c>
    </row>
    <row r="44" spans="1:4" ht="18" customHeight="1" x14ac:dyDescent="0.35">
      <c r="A44" s="2">
        <v>155</v>
      </c>
      <c r="B44" s="7" t="s">
        <v>316</v>
      </c>
      <c r="C44" s="7" t="s">
        <v>313</v>
      </c>
      <c r="D44" s="2" t="s">
        <v>267</v>
      </c>
    </row>
    <row r="45" spans="1:4" ht="18" customHeight="1" x14ac:dyDescent="0.35">
      <c r="A45" s="2">
        <v>167</v>
      </c>
      <c r="B45" s="7" t="s">
        <v>272</v>
      </c>
      <c r="C45" s="7" t="s">
        <v>273</v>
      </c>
      <c r="D45" s="2" t="s">
        <v>267</v>
      </c>
    </row>
    <row r="46" spans="1:4" ht="18" customHeight="1" x14ac:dyDescent="0.35">
      <c r="A46" s="2">
        <v>183</v>
      </c>
      <c r="B46" s="7" t="s">
        <v>346</v>
      </c>
      <c r="C46" s="7" t="s">
        <v>136</v>
      </c>
      <c r="D46" s="2" t="s">
        <v>267</v>
      </c>
    </row>
    <row r="47" spans="1:4" ht="18" customHeight="1" x14ac:dyDescent="0.35">
      <c r="A47" s="2">
        <v>123</v>
      </c>
      <c r="B47" s="7" t="s">
        <v>48</v>
      </c>
      <c r="C47" s="2" t="s">
        <v>34</v>
      </c>
      <c r="D47" s="2" t="s">
        <v>267</v>
      </c>
    </row>
    <row r="48" spans="1:4" ht="18" customHeight="1" x14ac:dyDescent="0.35">
      <c r="A48" s="2">
        <v>119</v>
      </c>
      <c r="B48" s="7" t="s">
        <v>183</v>
      </c>
      <c r="C48" s="7" t="s">
        <v>184</v>
      </c>
      <c r="D48" s="2" t="s">
        <v>267</v>
      </c>
    </row>
    <row r="49" spans="1:4" ht="18" customHeight="1" x14ac:dyDescent="0.35">
      <c r="A49" s="2">
        <v>190</v>
      </c>
      <c r="B49" s="7" t="s">
        <v>359</v>
      </c>
      <c r="C49" s="2" t="s">
        <v>70</v>
      </c>
      <c r="D49" s="2" t="s">
        <v>267</v>
      </c>
    </row>
    <row r="50" spans="1:4" ht="18" customHeight="1" x14ac:dyDescent="0.35">
      <c r="A50" s="2">
        <v>120</v>
      </c>
      <c r="B50" s="7" t="s">
        <v>358</v>
      </c>
      <c r="C50" s="2" t="s">
        <v>70</v>
      </c>
      <c r="D50" s="2" t="s">
        <v>267</v>
      </c>
    </row>
    <row r="51" spans="1:4" ht="18" customHeight="1" x14ac:dyDescent="0.35">
      <c r="A51" s="2">
        <v>145</v>
      </c>
      <c r="B51" s="7" t="s">
        <v>153</v>
      </c>
      <c r="C51" s="7" t="s">
        <v>154</v>
      </c>
      <c r="D51" s="2" t="s">
        <v>267</v>
      </c>
    </row>
    <row r="52" spans="1:4" ht="18" customHeight="1" x14ac:dyDescent="0.35">
      <c r="A52" s="2">
        <v>133</v>
      </c>
      <c r="B52" s="7" t="s">
        <v>215</v>
      </c>
      <c r="C52" s="7" t="s">
        <v>216</v>
      </c>
      <c r="D52" s="2" t="s">
        <v>267</v>
      </c>
    </row>
    <row r="53" spans="1:4" ht="18" customHeight="1" x14ac:dyDescent="0.35">
      <c r="A53" s="2" t="s">
        <v>373</v>
      </c>
      <c r="B53" s="7" t="s">
        <v>197</v>
      </c>
      <c r="C53" s="7" t="s">
        <v>196</v>
      </c>
      <c r="D53" s="2" t="s">
        <v>267</v>
      </c>
    </row>
    <row r="54" spans="1:4" ht="18" customHeight="1" x14ac:dyDescent="0.35">
      <c r="A54" s="2">
        <v>142</v>
      </c>
      <c r="B54" s="7" t="s">
        <v>126</v>
      </c>
      <c r="C54" s="7" t="s">
        <v>31</v>
      </c>
      <c r="D54" s="2" t="s">
        <v>267</v>
      </c>
    </row>
    <row r="55" spans="1:4" ht="18" customHeight="1" x14ac:dyDescent="0.35">
      <c r="A55" s="2">
        <v>174</v>
      </c>
      <c r="B55" s="7" t="s">
        <v>49</v>
      </c>
      <c r="C55" s="2" t="s">
        <v>31</v>
      </c>
      <c r="D55" s="2" t="s">
        <v>267</v>
      </c>
    </row>
    <row r="56" spans="1:4" ht="18" customHeight="1" x14ac:dyDescent="0.3">
      <c r="A56" s="2">
        <v>172</v>
      </c>
      <c r="B56" s="2" t="s">
        <v>409</v>
      </c>
      <c r="C56" s="2" t="s">
        <v>410</v>
      </c>
      <c r="D56" s="2" t="s">
        <v>267</v>
      </c>
    </row>
    <row r="57" spans="1:4" ht="18" customHeight="1" x14ac:dyDescent="0.35">
      <c r="A57" s="2" t="s">
        <v>373</v>
      </c>
      <c r="B57" s="7" t="s">
        <v>170</v>
      </c>
      <c r="C57" s="7" t="s">
        <v>142</v>
      </c>
      <c r="D57" s="2" t="s">
        <v>267</v>
      </c>
    </row>
    <row r="58" spans="1:4" ht="18" customHeight="1" x14ac:dyDescent="0.35">
      <c r="A58" s="2">
        <v>147</v>
      </c>
      <c r="B58" s="7" t="s">
        <v>289</v>
      </c>
      <c r="C58" s="7" t="s">
        <v>290</v>
      </c>
      <c r="D58" s="2" t="s">
        <v>267</v>
      </c>
    </row>
    <row r="59" spans="1:4" ht="18" customHeight="1" x14ac:dyDescent="0.35">
      <c r="A59" s="2">
        <v>176</v>
      </c>
      <c r="B59" s="7" t="s">
        <v>40</v>
      </c>
      <c r="C59" s="2" t="s">
        <v>31</v>
      </c>
      <c r="D59" s="2" t="s">
        <v>267</v>
      </c>
    </row>
    <row r="60" spans="1:4" ht="18" customHeight="1" x14ac:dyDescent="0.3">
      <c r="A60" s="2">
        <v>129</v>
      </c>
      <c r="B60" s="2" t="s">
        <v>404</v>
      </c>
      <c r="C60" s="2" t="s">
        <v>70</v>
      </c>
      <c r="D60" s="2" t="s">
        <v>267</v>
      </c>
    </row>
    <row r="61" spans="1:4" ht="18" customHeight="1" x14ac:dyDescent="0.35">
      <c r="A61" s="2">
        <v>102</v>
      </c>
      <c r="B61" s="7" t="s">
        <v>56</v>
      </c>
      <c r="C61" s="7" t="s">
        <v>57</v>
      </c>
      <c r="D61" s="2" t="s">
        <v>267</v>
      </c>
    </row>
    <row r="62" spans="1:4" ht="18" customHeight="1" x14ac:dyDescent="0.35">
      <c r="A62" s="2">
        <v>168</v>
      </c>
      <c r="B62" s="7" t="s">
        <v>341</v>
      </c>
      <c r="C62" s="7" t="s">
        <v>157</v>
      </c>
      <c r="D62" s="2" t="s">
        <v>267</v>
      </c>
    </row>
    <row r="63" spans="1:4" ht="18" customHeight="1" x14ac:dyDescent="0.35">
      <c r="A63" s="2">
        <v>161</v>
      </c>
      <c r="B63" s="7" t="s">
        <v>81</v>
      </c>
      <c r="C63" s="2" t="s">
        <v>82</v>
      </c>
      <c r="D63" s="2" t="s">
        <v>267</v>
      </c>
    </row>
    <row r="64" spans="1:4" ht="18" customHeight="1" x14ac:dyDescent="0.35">
      <c r="A64" s="2">
        <v>140</v>
      </c>
      <c r="B64" s="7" t="s">
        <v>331</v>
      </c>
      <c r="C64" s="7" t="s">
        <v>332</v>
      </c>
      <c r="D64" s="2" t="s">
        <v>267</v>
      </c>
    </row>
    <row r="65" spans="1:4" ht="18" customHeight="1" x14ac:dyDescent="0.35">
      <c r="A65" s="2">
        <v>171</v>
      </c>
      <c r="B65" s="9" t="s">
        <v>179</v>
      </c>
      <c r="C65" s="7" t="s">
        <v>125</v>
      </c>
      <c r="D65" s="2" t="s">
        <v>267</v>
      </c>
    </row>
    <row r="66" spans="1:4" ht="18" customHeight="1" x14ac:dyDescent="0.3">
      <c r="A66" s="2">
        <v>184</v>
      </c>
      <c r="B66" s="2" t="s">
        <v>450</v>
      </c>
      <c r="C66" s="2" t="s">
        <v>451</v>
      </c>
      <c r="D66" s="2" t="s">
        <v>267</v>
      </c>
    </row>
    <row r="67" spans="1:4" ht="18" customHeight="1" x14ac:dyDescent="0.35">
      <c r="A67" s="2">
        <v>149</v>
      </c>
      <c r="B67" s="7" t="s">
        <v>88</v>
      </c>
      <c r="C67" s="7" t="s">
        <v>89</v>
      </c>
      <c r="D67" s="2" t="s">
        <v>267</v>
      </c>
    </row>
    <row r="68" spans="1:4" ht="18" customHeight="1" x14ac:dyDescent="0.3">
      <c r="A68" s="2">
        <v>135</v>
      </c>
      <c r="B68" s="2" t="s">
        <v>405</v>
      </c>
      <c r="C68" s="2" t="s">
        <v>406</v>
      </c>
      <c r="D68" s="2" t="s">
        <v>267</v>
      </c>
    </row>
    <row r="69" spans="1:4" ht="18" customHeight="1" x14ac:dyDescent="0.35">
      <c r="A69" s="2">
        <v>152</v>
      </c>
      <c r="B69" s="7" t="s">
        <v>256</v>
      </c>
      <c r="C69" s="7" t="s">
        <v>65</v>
      </c>
      <c r="D69" s="2" t="s">
        <v>267</v>
      </c>
    </row>
    <row r="70" spans="1:4" ht="18" customHeight="1" x14ac:dyDescent="0.35">
      <c r="A70" s="2">
        <v>180</v>
      </c>
      <c r="B70" s="7" t="s">
        <v>246</v>
      </c>
      <c r="C70" s="7" t="s">
        <v>247</v>
      </c>
      <c r="D70" s="2" t="s">
        <v>267</v>
      </c>
    </row>
    <row r="71" spans="1:4" ht="18" customHeight="1" x14ac:dyDescent="0.3">
      <c r="A71" s="2">
        <v>158</v>
      </c>
      <c r="B71" s="2" t="s">
        <v>407</v>
      </c>
      <c r="C71" s="2" t="s">
        <v>408</v>
      </c>
      <c r="D71" s="2" t="s">
        <v>267</v>
      </c>
    </row>
    <row r="72" spans="1:4" ht="18" customHeight="1" x14ac:dyDescent="0.3">
      <c r="A72" s="2"/>
      <c r="B72" s="2"/>
      <c r="C72" s="2"/>
      <c r="D72" s="2" t="s">
        <v>267</v>
      </c>
    </row>
    <row r="73" spans="1:4" ht="18" customHeight="1" x14ac:dyDescent="0.3">
      <c r="A73" s="2"/>
      <c r="B73" s="2"/>
      <c r="C73" s="2"/>
      <c r="D73" s="2" t="s">
        <v>267</v>
      </c>
    </row>
    <row r="74" spans="1:4" ht="18" customHeight="1" x14ac:dyDescent="0.3">
      <c r="A74" s="2"/>
      <c r="B74" s="2"/>
      <c r="C74" s="2"/>
      <c r="D74" s="2" t="s">
        <v>267</v>
      </c>
    </row>
    <row r="75" spans="1:4" ht="18" customHeight="1" x14ac:dyDescent="0.3">
      <c r="A75" s="2"/>
      <c r="B75" s="2"/>
      <c r="C75" s="2"/>
      <c r="D75" s="2" t="s">
        <v>267</v>
      </c>
    </row>
    <row r="76" spans="1:4" ht="18" customHeight="1" x14ac:dyDescent="0.3">
      <c r="A76" s="2"/>
      <c r="B76" s="2"/>
      <c r="C76" s="2"/>
      <c r="D76" s="2" t="s">
        <v>267</v>
      </c>
    </row>
    <row r="77" spans="1:4" ht="18" customHeight="1" x14ac:dyDescent="0.3">
      <c r="A77" s="2"/>
      <c r="B77" s="2"/>
      <c r="C77" s="2"/>
      <c r="D77" s="2" t="s">
        <v>267</v>
      </c>
    </row>
    <row r="78" spans="1:4" ht="18" customHeight="1" x14ac:dyDescent="0.3">
      <c r="A78" s="2"/>
      <c r="B78" s="2"/>
      <c r="C78" s="2"/>
      <c r="D78" s="2" t="s">
        <v>267</v>
      </c>
    </row>
    <row r="79" spans="1:4" ht="18" customHeight="1" x14ac:dyDescent="0.3">
      <c r="A79" s="2"/>
      <c r="B79" s="2"/>
      <c r="C79" s="2"/>
      <c r="D79" s="2" t="s">
        <v>267</v>
      </c>
    </row>
    <row r="80" spans="1:4" ht="18" customHeight="1" x14ac:dyDescent="0.3">
      <c r="A80" s="2"/>
      <c r="B80" s="2"/>
      <c r="C80" s="2"/>
      <c r="D80" s="2" t="s">
        <v>267</v>
      </c>
    </row>
    <row r="81" spans="1:4" ht="18" customHeight="1" x14ac:dyDescent="0.3">
      <c r="A81" s="2"/>
      <c r="B81" s="2"/>
      <c r="C81" s="2"/>
      <c r="D81" s="2" t="s">
        <v>267</v>
      </c>
    </row>
    <row r="82" spans="1:4" ht="18" customHeight="1" x14ac:dyDescent="0.3">
      <c r="A82" s="2"/>
      <c r="B82" s="2"/>
      <c r="C82" s="2"/>
      <c r="D82" s="2" t="s">
        <v>267</v>
      </c>
    </row>
    <row r="83" spans="1:4" ht="18" customHeight="1" x14ac:dyDescent="0.3">
      <c r="A83" s="2"/>
      <c r="B83" s="2"/>
      <c r="C83" s="2"/>
      <c r="D83" s="2" t="s">
        <v>267</v>
      </c>
    </row>
    <row r="84" spans="1:4" ht="18" customHeight="1" x14ac:dyDescent="0.3">
      <c r="A84" s="2"/>
      <c r="B84" s="2"/>
      <c r="C84" s="2"/>
    </row>
    <row r="85" spans="1:4" ht="18" customHeight="1" x14ac:dyDescent="0.3">
      <c r="A85" s="2"/>
      <c r="B85" s="2"/>
      <c r="C85" s="2"/>
    </row>
    <row r="86" spans="1:4" ht="18" customHeight="1" x14ac:dyDescent="0.3">
      <c r="A86" s="2"/>
      <c r="B86" s="2"/>
      <c r="C86" s="2"/>
    </row>
    <row r="87" spans="1:4" ht="18" customHeight="1" x14ac:dyDescent="0.3">
      <c r="A87" s="2"/>
      <c r="B87" s="2"/>
      <c r="C87" s="2"/>
    </row>
    <row r="88" spans="1:4" ht="18" customHeight="1" x14ac:dyDescent="0.3">
      <c r="A88" s="2"/>
    </row>
    <row r="89" spans="1:4" ht="18" customHeight="1" x14ac:dyDescent="0.3">
      <c r="A89" s="2"/>
    </row>
    <row r="90" spans="1:4" ht="18" customHeight="1" x14ac:dyDescent="0.3">
      <c r="A90" s="2"/>
    </row>
    <row r="91" spans="1:4" ht="18" customHeight="1" x14ac:dyDescent="0.3">
      <c r="A91" s="2"/>
    </row>
    <row r="92" spans="1:4" ht="18" customHeight="1" x14ac:dyDescent="0.3">
      <c r="A92" s="2"/>
    </row>
    <row r="93" spans="1:4" ht="18" customHeight="1" x14ac:dyDescent="0.3">
      <c r="A93" s="2"/>
    </row>
    <row r="94" spans="1:4" ht="18" customHeight="1" x14ac:dyDescent="0.3">
      <c r="A94" s="2"/>
    </row>
    <row r="95" spans="1:4" ht="18" customHeight="1" x14ac:dyDescent="0.3">
      <c r="A95" s="2"/>
    </row>
    <row r="96" spans="1:4" ht="18" customHeight="1" x14ac:dyDescent="0.3">
      <c r="A96" s="2"/>
    </row>
    <row r="97" spans="1:1" ht="18" customHeight="1" x14ac:dyDescent="0.3">
      <c r="A97" s="2"/>
    </row>
    <row r="98" spans="1:1" ht="18" customHeight="1" x14ac:dyDescent="0.3">
      <c r="A98" s="2"/>
    </row>
    <row r="99" spans="1:1" ht="18" customHeight="1" x14ac:dyDescent="0.3">
      <c r="A99" s="2"/>
    </row>
    <row r="100" spans="1:1" ht="18" customHeight="1" x14ac:dyDescent="0.3">
      <c r="A100" s="2"/>
    </row>
    <row r="101" spans="1:1" ht="18" customHeight="1" x14ac:dyDescent="0.3">
      <c r="A101" s="2"/>
    </row>
  </sheetData>
  <sortState ref="A2:D101">
    <sortCondition ref="B1"/>
  </sortState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pane ySplit="1" topLeftCell="A29" activePane="bottomLeft" state="frozen"/>
      <selection pane="bottomLeft" activeCell="D58" sqref="D58"/>
    </sheetView>
  </sheetViews>
  <sheetFormatPr defaultRowHeight="14.4" x14ac:dyDescent="0.3"/>
  <cols>
    <col min="1" max="1" width="6.6640625" customWidth="1"/>
    <col min="2" max="2" width="8" style="19" customWidth="1"/>
    <col min="3" max="3" width="7.6640625" style="19" customWidth="1"/>
    <col min="4" max="4" width="23.44140625" bestFit="1" customWidth="1"/>
    <col min="5" max="5" width="18.6640625" bestFit="1" customWidth="1"/>
    <col min="6" max="6" width="8.6640625" style="19" customWidth="1"/>
    <col min="7" max="7" width="5.44140625" style="19" bestFit="1" customWidth="1"/>
    <col min="8" max="8" width="10.77734375" customWidth="1"/>
    <col min="9" max="9" width="10.33203125" bestFit="1" customWidth="1"/>
    <col min="10" max="10" width="9.6640625" bestFit="1" customWidth="1"/>
  </cols>
  <sheetData>
    <row r="1" spans="1:11" ht="18" customHeight="1" x14ac:dyDescent="0.3">
      <c r="A1" s="4" t="s">
        <v>349</v>
      </c>
      <c r="B1" s="4" t="s">
        <v>350</v>
      </c>
      <c r="C1" s="4" t="s">
        <v>1</v>
      </c>
      <c r="D1" s="4" t="s">
        <v>0</v>
      </c>
      <c r="E1" s="4" t="s">
        <v>416</v>
      </c>
      <c r="F1" s="16" t="s">
        <v>3</v>
      </c>
      <c r="G1" s="16" t="s">
        <v>415</v>
      </c>
      <c r="H1" s="16" t="s">
        <v>440</v>
      </c>
      <c r="I1" s="1" t="s">
        <v>437</v>
      </c>
      <c r="J1" s="1" t="s">
        <v>438</v>
      </c>
      <c r="K1" s="1" t="s">
        <v>439</v>
      </c>
    </row>
    <row r="2" spans="1:11" ht="18" customHeight="1" x14ac:dyDescent="0.35">
      <c r="A2" s="2">
        <v>1</v>
      </c>
      <c r="B2" s="21">
        <v>0.33055555555555555</v>
      </c>
      <c r="C2" s="18">
        <v>212</v>
      </c>
      <c r="D2" s="7" t="s">
        <v>353</v>
      </c>
      <c r="E2" s="7" t="s">
        <v>354</v>
      </c>
      <c r="F2" s="18" t="s">
        <v>266</v>
      </c>
      <c r="G2" s="18">
        <v>62</v>
      </c>
      <c r="H2">
        <v>0</v>
      </c>
      <c r="I2" s="9">
        <f>IF(H2=1,G2,0)</f>
        <v>0</v>
      </c>
      <c r="J2">
        <f>IF(H2=-1,G2,0)</f>
        <v>0</v>
      </c>
      <c r="K2">
        <f>IF(H2=0,G2,0)</f>
        <v>62</v>
      </c>
    </row>
    <row r="3" spans="1:11" ht="18" customHeight="1" x14ac:dyDescent="0.35">
      <c r="A3" s="2">
        <v>2</v>
      </c>
      <c r="B3" s="21">
        <v>0.33333333333333331</v>
      </c>
      <c r="C3" s="18">
        <v>224</v>
      </c>
      <c r="D3" s="7" t="s">
        <v>221</v>
      </c>
      <c r="E3" s="7" t="s">
        <v>78</v>
      </c>
      <c r="F3" s="18" t="s">
        <v>266</v>
      </c>
      <c r="G3" s="18">
        <v>61</v>
      </c>
      <c r="H3">
        <v>0</v>
      </c>
      <c r="I3" s="9">
        <f>IF(H3=1,G3,0)</f>
        <v>0</v>
      </c>
      <c r="J3">
        <f>IF(H3=-1,G3,0)</f>
        <v>0</v>
      </c>
      <c r="K3">
        <f>IF(H3=0,G3,0)</f>
        <v>61</v>
      </c>
    </row>
    <row r="4" spans="1:11" ht="18" customHeight="1" x14ac:dyDescent="0.35">
      <c r="A4" s="2">
        <v>3</v>
      </c>
      <c r="B4" s="21">
        <v>0.33749999999999997</v>
      </c>
      <c r="C4" s="18">
        <v>214</v>
      </c>
      <c r="D4" s="7" t="s">
        <v>271</v>
      </c>
      <c r="E4" s="7" t="s">
        <v>5</v>
      </c>
      <c r="F4" s="18" t="s">
        <v>266</v>
      </c>
      <c r="G4" s="18">
        <v>60</v>
      </c>
      <c r="H4">
        <v>-1</v>
      </c>
      <c r="I4" s="9">
        <f>IF(H4=1,G4,0)</f>
        <v>0</v>
      </c>
      <c r="J4">
        <f>IF(H4=-1,G4,0)</f>
        <v>60</v>
      </c>
      <c r="K4">
        <f>IF(H4=0,G4,0)</f>
        <v>0</v>
      </c>
    </row>
    <row r="5" spans="1:11" ht="18" customHeight="1" x14ac:dyDescent="0.35">
      <c r="A5" s="2">
        <v>4</v>
      </c>
      <c r="B5" s="21">
        <v>0.35069444444444442</v>
      </c>
      <c r="C5" s="18">
        <v>122</v>
      </c>
      <c r="D5" s="7" t="s">
        <v>281</v>
      </c>
      <c r="E5" s="7" t="s">
        <v>282</v>
      </c>
      <c r="F5" s="18" t="s">
        <v>267</v>
      </c>
      <c r="G5" s="18">
        <v>59</v>
      </c>
      <c r="H5">
        <v>-1</v>
      </c>
      <c r="I5" s="9">
        <f>IF(H5=1,G5,0)</f>
        <v>0</v>
      </c>
      <c r="J5">
        <f>IF(H5=-1,G5,0)</f>
        <v>59</v>
      </c>
      <c r="K5">
        <f>IF(H5=0,G5,0)</f>
        <v>0</v>
      </c>
    </row>
    <row r="6" spans="1:11" ht="18" customHeight="1" x14ac:dyDescent="0.35">
      <c r="A6" s="2">
        <v>5</v>
      </c>
      <c r="B6" s="21">
        <v>0.3520833333333333</v>
      </c>
      <c r="C6" s="18">
        <v>272</v>
      </c>
      <c r="D6" s="7" t="s">
        <v>186</v>
      </c>
      <c r="E6" s="7" t="s">
        <v>187</v>
      </c>
      <c r="F6" s="18" t="s">
        <v>266</v>
      </c>
      <c r="G6" s="18">
        <v>58</v>
      </c>
      <c r="H6">
        <v>1</v>
      </c>
      <c r="I6" s="9">
        <f>IF(H6=1,G6,0)</f>
        <v>58</v>
      </c>
      <c r="J6">
        <f>IF(H6=-1,G6,0)</f>
        <v>0</v>
      </c>
      <c r="K6">
        <f>IF(H6=0,G6,0)</f>
        <v>0</v>
      </c>
    </row>
    <row r="7" spans="1:11" ht="18" customHeight="1" x14ac:dyDescent="0.35">
      <c r="A7" s="2">
        <v>6</v>
      </c>
      <c r="B7" s="21">
        <v>0.3576388888888889</v>
      </c>
      <c r="C7" s="20">
        <v>221</v>
      </c>
      <c r="D7" s="7" t="s">
        <v>378</v>
      </c>
      <c r="E7" s="12" t="s">
        <v>65</v>
      </c>
      <c r="F7" s="18" t="s">
        <v>267</v>
      </c>
      <c r="G7" s="18">
        <v>57</v>
      </c>
      <c r="H7">
        <v>0</v>
      </c>
      <c r="I7" s="9">
        <f>IF(H7=1,G7,0)</f>
        <v>0</v>
      </c>
      <c r="J7">
        <f>IF(H7=-1,G7,0)</f>
        <v>0</v>
      </c>
      <c r="K7">
        <f>IF(H7=0,G7,0)</f>
        <v>57</v>
      </c>
    </row>
    <row r="8" spans="1:11" ht="18" customHeight="1" x14ac:dyDescent="0.35">
      <c r="A8" s="2">
        <v>7</v>
      </c>
      <c r="B8" s="21">
        <v>0.35833333333333334</v>
      </c>
      <c r="C8" s="18">
        <v>209</v>
      </c>
      <c r="D8" s="7" t="s">
        <v>202</v>
      </c>
      <c r="E8" s="7" t="s">
        <v>203</v>
      </c>
      <c r="F8" s="18" t="s">
        <v>266</v>
      </c>
      <c r="G8" s="18">
        <v>56</v>
      </c>
      <c r="H8">
        <v>0</v>
      </c>
      <c r="I8" s="9">
        <f>IF(H8=1,G8,0)</f>
        <v>0</v>
      </c>
      <c r="J8">
        <f>IF(H8=-1,G8,0)</f>
        <v>0</v>
      </c>
      <c r="K8">
        <f>IF(H8=0,G8,0)</f>
        <v>56</v>
      </c>
    </row>
    <row r="9" spans="1:11" ht="18" customHeight="1" x14ac:dyDescent="0.35">
      <c r="A9" s="2">
        <v>8</v>
      </c>
      <c r="B9" s="21">
        <v>0.36944444444444446</v>
      </c>
      <c r="C9" s="18">
        <v>131</v>
      </c>
      <c r="D9" s="7" t="s">
        <v>35</v>
      </c>
      <c r="E9" s="2" t="s">
        <v>33</v>
      </c>
      <c r="F9" s="18" t="s">
        <v>267</v>
      </c>
      <c r="G9" s="18">
        <v>55</v>
      </c>
      <c r="H9">
        <v>1</v>
      </c>
      <c r="I9" s="9">
        <f>IF(H9=1,G9,0)</f>
        <v>55</v>
      </c>
      <c r="J9">
        <f>IF(H9=-1,G9,0)</f>
        <v>0</v>
      </c>
      <c r="K9">
        <f>IF(H9=0,G9,0)</f>
        <v>0</v>
      </c>
    </row>
    <row r="10" spans="1:11" ht="18" customHeight="1" x14ac:dyDescent="0.35">
      <c r="A10" s="2">
        <v>9</v>
      </c>
      <c r="B10" s="21">
        <v>0.37222222222222223</v>
      </c>
      <c r="C10" s="18">
        <v>138</v>
      </c>
      <c r="D10" s="7" t="s">
        <v>41</v>
      </c>
      <c r="E10" s="7" t="s">
        <v>42</v>
      </c>
      <c r="F10" s="18" t="s">
        <v>267</v>
      </c>
      <c r="G10" s="18">
        <v>54</v>
      </c>
      <c r="H10">
        <v>0</v>
      </c>
      <c r="I10" s="9">
        <f>IF(H10=1,G10,0)</f>
        <v>0</v>
      </c>
      <c r="J10">
        <f>IF(H10=-1,G10,0)</f>
        <v>0</v>
      </c>
      <c r="K10">
        <f>IF(H10=0,G10,0)</f>
        <v>54</v>
      </c>
    </row>
    <row r="11" spans="1:11" ht="18" customHeight="1" x14ac:dyDescent="0.35">
      <c r="A11" s="2">
        <v>10</v>
      </c>
      <c r="B11" s="21">
        <v>0.37291666666666662</v>
      </c>
      <c r="C11" s="18">
        <v>101</v>
      </c>
      <c r="D11" s="7" t="s">
        <v>87</v>
      </c>
      <c r="E11" s="2" t="s">
        <v>53</v>
      </c>
      <c r="F11" s="18" t="s">
        <v>267</v>
      </c>
      <c r="G11" s="18">
        <v>53</v>
      </c>
      <c r="H11">
        <v>1</v>
      </c>
      <c r="I11" s="9">
        <f>IF(H11=1,G11,0)</f>
        <v>53</v>
      </c>
      <c r="J11">
        <f>IF(H11=-1,G11,0)</f>
        <v>0</v>
      </c>
      <c r="K11">
        <f>IF(H11=0,G11,0)</f>
        <v>0</v>
      </c>
    </row>
    <row r="12" spans="1:11" ht="18" customHeight="1" x14ac:dyDescent="0.35">
      <c r="A12" s="2">
        <v>11</v>
      </c>
      <c r="B12" s="21">
        <v>0.3756944444444445</v>
      </c>
      <c r="C12" s="18">
        <v>216</v>
      </c>
      <c r="D12" s="7" t="s">
        <v>241</v>
      </c>
      <c r="E12" s="7" t="s">
        <v>242</v>
      </c>
      <c r="F12" s="18" t="s">
        <v>266</v>
      </c>
      <c r="G12" s="18">
        <v>52</v>
      </c>
      <c r="H12">
        <v>0</v>
      </c>
      <c r="I12" s="9">
        <f>IF(H12=1,G12,0)</f>
        <v>0</v>
      </c>
      <c r="J12">
        <f>IF(H12=-1,G12,0)</f>
        <v>0</v>
      </c>
      <c r="K12">
        <f>IF(H12=0,G12,0)</f>
        <v>52</v>
      </c>
    </row>
    <row r="13" spans="1:11" ht="18" customHeight="1" x14ac:dyDescent="0.35">
      <c r="A13" s="2">
        <v>12</v>
      </c>
      <c r="B13" s="21">
        <v>0.37916666666666665</v>
      </c>
      <c r="C13" s="18">
        <v>108</v>
      </c>
      <c r="D13" s="7" t="s">
        <v>36</v>
      </c>
      <c r="E13" s="2" t="s">
        <v>37</v>
      </c>
      <c r="F13" s="18" t="s">
        <v>267</v>
      </c>
      <c r="G13" s="18">
        <v>51</v>
      </c>
      <c r="H13">
        <v>1</v>
      </c>
      <c r="I13" s="9">
        <f>IF(H13=1,G13,0)</f>
        <v>51</v>
      </c>
      <c r="J13">
        <f>IF(H13=-1,G13,0)</f>
        <v>0</v>
      </c>
      <c r="K13">
        <f>IF(H13=0,G13,0)</f>
        <v>0</v>
      </c>
    </row>
    <row r="14" spans="1:11" ht="18" customHeight="1" x14ac:dyDescent="0.35">
      <c r="A14" s="2">
        <v>13</v>
      </c>
      <c r="B14" s="21">
        <v>0.3833333333333333</v>
      </c>
      <c r="C14" s="18">
        <v>239</v>
      </c>
      <c r="D14" s="7" t="s">
        <v>148</v>
      </c>
      <c r="E14" s="7" t="s">
        <v>101</v>
      </c>
      <c r="F14" s="18" t="s">
        <v>266</v>
      </c>
      <c r="G14" s="18">
        <v>50</v>
      </c>
      <c r="H14">
        <v>0</v>
      </c>
      <c r="I14" s="9">
        <f>IF(H14=1,G14,0)</f>
        <v>0</v>
      </c>
      <c r="J14">
        <f>IF(H14=-1,G14,0)</f>
        <v>0</v>
      </c>
      <c r="K14">
        <f>IF(H14=0,G14,0)</f>
        <v>50</v>
      </c>
    </row>
    <row r="15" spans="1:11" ht="18" customHeight="1" x14ac:dyDescent="0.35">
      <c r="A15" s="2">
        <v>14</v>
      </c>
      <c r="B15" s="21">
        <v>0.38750000000000001</v>
      </c>
      <c r="C15" s="18">
        <v>178</v>
      </c>
      <c r="D15" s="7" t="s">
        <v>240</v>
      </c>
      <c r="E15" s="7" t="s">
        <v>65</v>
      </c>
      <c r="F15" s="18" t="s">
        <v>267</v>
      </c>
      <c r="G15" s="18">
        <v>49</v>
      </c>
      <c r="H15">
        <v>0</v>
      </c>
      <c r="I15" s="9">
        <f>IF(H15=1,G15,0)</f>
        <v>0</v>
      </c>
      <c r="J15">
        <f>IF(H15=-1,G15,0)</f>
        <v>0</v>
      </c>
      <c r="K15">
        <f>IF(H15=0,G15,0)</f>
        <v>49</v>
      </c>
    </row>
    <row r="16" spans="1:11" ht="18" customHeight="1" x14ac:dyDescent="0.35">
      <c r="A16" s="2">
        <v>15</v>
      </c>
      <c r="B16" s="21">
        <v>0.39097222222222222</v>
      </c>
      <c r="C16" s="18">
        <v>278</v>
      </c>
      <c r="D16" s="7" t="s">
        <v>355</v>
      </c>
      <c r="E16" s="7" t="s">
        <v>356</v>
      </c>
      <c r="F16" s="18" t="s">
        <v>266</v>
      </c>
      <c r="G16" s="18">
        <v>48</v>
      </c>
      <c r="H16">
        <v>0</v>
      </c>
      <c r="I16" s="9">
        <f>IF(H16=1,G16,0)</f>
        <v>0</v>
      </c>
      <c r="J16">
        <f>IF(H16=-1,G16,0)</f>
        <v>0</v>
      </c>
      <c r="K16">
        <f>IF(H16=0,G16,0)</f>
        <v>48</v>
      </c>
    </row>
    <row r="17" spans="1:11" ht="18" customHeight="1" x14ac:dyDescent="0.35">
      <c r="A17" s="2">
        <v>16</v>
      </c>
      <c r="B17" s="21">
        <v>0.39166666666666666</v>
      </c>
      <c r="C17" s="18">
        <v>124</v>
      </c>
      <c r="D17" s="7" t="s">
        <v>295</v>
      </c>
      <c r="E17" s="7" t="s">
        <v>296</v>
      </c>
      <c r="F17" s="18" t="s">
        <v>267</v>
      </c>
      <c r="G17" s="18">
        <v>47</v>
      </c>
      <c r="H17">
        <v>-1</v>
      </c>
      <c r="I17" s="9">
        <f>IF(H17=1,G17,0)</f>
        <v>0</v>
      </c>
      <c r="J17">
        <f>IF(H17=-1,G17,0)</f>
        <v>47</v>
      </c>
      <c r="K17">
        <f>IF(H17=0,G17,0)</f>
        <v>0</v>
      </c>
    </row>
    <row r="18" spans="1:11" ht="18" customHeight="1" x14ac:dyDescent="0.35">
      <c r="A18" s="2">
        <v>17</v>
      </c>
      <c r="B18" s="21">
        <v>0.39374999999999999</v>
      </c>
      <c r="C18" s="18">
        <v>164</v>
      </c>
      <c r="D18" s="7" t="s">
        <v>274</v>
      </c>
      <c r="E18" s="7" t="s">
        <v>9</v>
      </c>
      <c r="F18" s="18" t="s">
        <v>267</v>
      </c>
      <c r="G18" s="18">
        <v>46</v>
      </c>
      <c r="H18">
        <v>-1</v>
      </c>
      <c r="I18" s="9">
        <f>IF(H18=1,G18,0)</f>
        <v>0</v>
      </c>
      <c r="J18">
        <f>IF(H18=-1,G18,0)</f>
        <v>46</v>
      </c>
      <c r="K18">
        <f>IF(H18=0,G18,0)</f>
        <v>0</v>
      </c>
    </row>
    <row r="19" spans="1:11" ht="18" customHeight="1" x14ac:dyDescent="0.35">
      <c r="A19" s="2">
        <v>18</v>
      </c>
      <c r="B19" s="21">
        <v>0.39444444444444443</v>
      </c>
      <c r="C19" s="18">
        <v>211</v>
      </c>
      <c r="D19" s="7" t="s">
        <v>321</v>
      </c>
      <c r="E19" s="7" t="s">
        <v>157</v>
      </c>
      <c r="F19" s="18" t="s">
        <v>266</v>
      </c>
      <c r="G19" s="18">
        <v>45</v>
      </c>
      <c r="H19">
        <v>1</v>
      </c>
      <c r="I19" s="9">
        <f>IF(H19=1,G19,0)</f>
        <v>45</v>
      </c>
      <c r="J19">
        <f>IF(H19=-1,G19,0)</f>
        <v>0</v>
      </c>
      <c r="K19">
        <f>IF(H19=0,G19,0)</f>
        <v>0</v>
      </c>
    </row>
    <row r="20" spans="1:11" ht="18" customHeight="1" x14ac:dyDescent="0.35">
      <c r="A20" s="2">
        <v>19</v>
      </c>
      <c r="B20" s="21">
        <v>0.39444444444444443</v>
      </c>
      <c r="C20" s="18">
        <v>228</v>
      </c>
      <c r="D20" s="7" t="s">
        <v>108</v>
      </c>
      <c r="E20" s="7" t="s">
        <v>103</v>
      </c>
      <c r="F20" s="18" t="s">
        <v>266</v>
      </c>
      <c r="G20" s="18">
        <v>44</v>
      </c>
      <c r="H20">
        <v>0</v>
      </c>
      <c r="I20" s="9">
        <f>IF(H20=1,G20,0)</f>
        <v>0</v>
      </c>
      <c r="J20">
        <f>IF(H20=-1,G20,0)</f>
        <v>0</v>
      </c>
      <c r="K20">
        <f>IF(H20=0,G20,0)</f>
        <v>44</v>
      </c>
    </row>
    <row r="21" spans="1:11" ht="18" customHeight="1" x14ac:dyDescent="0.35">
      <c r="A21" s="2">
        <v>20</v>
      </c>
      <c r="B21" s="21">
        <v>0.39513888888888887</v>
      </c>
      <c r="C21" s="18">
        <v>116</v>
      </c>
      <c r="D21" s="7" t="s">
        <v>400</v>
      </c>
      <c r="E21" s="2" t="s">
        <v>401</v>
      </c>
      <c r="F21" s="18" t="s">
        <v>267</v>
      </c>
      <c r="G21" s="18">
        <v>43</v>
      </c>
      <c r="H21">
        <v>-1</v>
      </c>
      <c r="I21" s="9">
        <f>IF(H21=1,G21,0)</f>
        <v>0</v>
      </c>
      <c r="J21">
        <f>IF(H21=-1,G21,0)</f>
        <v>43</v>
      </c>
      <c r="K21">
        <f>IF(H21=0,G21,0)</f>
        <v>0</v>
      </c>
    </row>
    <row r="22" spans="1:11" ht="18" customHeight="1" x14ac:dyDescent="0.35">
      <c r="A22" s="2">
        <v>21</v>
      </c>
      <c r="B22" s="21">
        <v>0.39652777777777781</v>
      </c>
      <c r="C22" s="18">
        <v>105</v>
      </c>
      <c r="D22" s="7" t="s">
        <v>322</v>
      </c>
      <c r="E22" s="7" t="s">
        <v>323</v>
      </c>
      <c r="F22" s="18" t="s">
        <v>267</v>
      </c>
      <c r="G22" s="18">
        <v>42</v>
      </c>
      <c r="H22">
        <v>1</v>
      </c>
      <c r="I22" s="9">
        <f>IF(H22=1,G22,0)</f>
        <v>42</v>
      </c>
      <c r="J22">
        <f>IF(H22=-1,G22,0)</f>
        <v>0</v>
      </c>
      <c r="K22">
        <f>IF(H22=0,G22,0)</f>
        <v>0</v>
      </c>
    </row>
    <row r="23" spans="1:11" ht="18" customHeight="1" x14ac:dyDescent="0.35">
      <c r="A23" s="2">
        <v>22</v>
      </c>
      <c r="B23" s="21">
        <v>0.39861111111111108</v>
      </c>
      <c r="C23" s="18">
        <v>134</v>
      </c>
      <c r="D23" s="7" t="s">
        <v>270</v>
      </c>
      <c r="E23" s="7" t="s">
        <v>122</v>
      </c>
      <c r="F23" s="18" t="s">
        <v>267</v>
      </c>
      <c r="G23" s="18">
        <v>41</v>
      </c>
      <c r="H23">
        <v>1</v>
      </c>
      <c r="I23" s="9">
        <f>IF(H23=1,G23,0)</f>
        <v>41</v>
      </c>
      <c r="J23">
        <f>IF(H23=-1,G23,0)</f>
        <v>0</v>
      </c>
      <c r="K23">
        <f>IF(H23=0,G23,0)</f>
        <v>0</v>
      </c>
    </row>
    <row r="24" spans="1:11" ht="18" customHeight="1" x14ac:dyDescent="0.35">
      <c r="A24" s="2">
        <v>23</v>
      </c>
      <c r="B24" s="21">
        <v>0.39999999999999997</v>
      </c>
      <c r="C24" s="18">
        <v>208</v>
      </c>
      <c r="D24" s="7" t="s">
        <v>374</v>
      </c>
      <c r="E24" s="2" t="s">
        <v>375</v>
      </c>
      <c r="F24" s="18" t="s">
        <v>266</v>
      </c>
      <c r="G24" s="18">
        <v>40</v>
      </c>
      <c r="H24">
        <v>1</v>
      </c>
      <c r="I24" s="9">
        <f>IF(H24=1,G24,0)</f>
        <v>40</v>
      </c>
      <c r="J24">
        <f>IF(H24=-1,G24,0)</f>
        <v>0</v>
      </c>
      <c r="K24">
        <f>IF(H24=0,G24,0)</f>
        <v>0</v>
      </c>
    </row>
    <row r="25" spans="1:11" ht="18" customHeight="1" x14ac:dyDescent="0.35">
      <c r="A25" s="2">
        <v>24</v>
      </c>
      <c r="B25" s="21">
        <v>0.40277777777777773</v>
      </c>
      <c r="C25" s="18">
        <v>292</v>
      </c>
      <c r="D25" s="7" t="s">
        <v>178</v>
      </c>
      <c r="E25" s="7" t="s">
        <v>157</v>
      </c>
      <c r="F25" s="18" t="s">
        <v>266</v>
      </c>
      <c r="G25" s="18">
        <v>39</v>
      </c>
      <c r="H25">
        <v>1</v>
      </c>
      <c r="I25" s="9">
        <f>IF(H25=1,G25,0)</f>
        <v>39</v>
      </c>
      <c r="J25">
        <f>IF(H25=-1,G25,0)</f>
        <v>0</v>
      </c>
      <c r="K25">
        <f>IF(H25=0,G25,0)</f>
        <v>0</v>
      </c>
    </row>
    <row r="26" spans="1:11" ht="18" customHeight="1" x14ac:dyDescent="0.35">
      <c r="A26" s="2">
        <v>25</v>
      </c>
      <c r="B26" s="21">
        <v>0.4055555555555555</v>
      </c>
      <c r="C26" s="18">
        <v>125</v>
      </c>
      <c r="D26" s="7" t="s">
        <v>128</v>
      </c>
      <c r="E26" s="7" t="s">
        <v>129</v>
      </c>
      <c r="F26" s="18" t="s">
        <v>267</v>
      </c>
      <c r="G26" s="18">
        <v>38</v>
      </c>
      <c r="H26">
        <v>0</v>
      </c>
      <c r="I26" s="9">
        <f>IF(H26=1,G26,0)</f>
        <v>0</v>
      </c>
      <c r="J26">
        <f>IF(H26=-1,G26,0)</f>
        <v>0</v>
      </c>
      <c r="K26">
        <f>IF(H26=0,G26,0)</f>
        <v>38</v>
      </c>
    </row>
    <row r="27" spans="1:11" ht="18" customHeight="1" x14ac:dyDescent="0.35">
      <c r="A27" s="2">
        <v>26</v>
      </c>
      <c r="B27" s="21">
        <v>0.40625</v>
      </c>
      <c r="C27" s="18">
        <v>113</v>
      </c>
      <c r="D27" s="7" t="s">
        <v>399</v>
      </c>
      <c r="E27" s="2" t="s">
        <v>33</v>
      </c>
      <c r="F27" s="18" t="s">
        <v>267</v>
      </c>
      <c r="G27" s="18">
        <v>37</v>
      </c>
      <c r="H27">
        <v>1</v>
      </c>
      <c r="I27" s="9">
        <f>IF(H27=1,G27,0)</f>
        <v>37</v>
      </c>
      <c r="J27">
        <f>IF(H27=-1,G27,0)</f>
        <v>0</v>
      </c>
      <c r="K27">
        <f>IF(H27=0,G27,0)</f>
        <v>0</v>
      </c>
    </row>
    <row r="28" spans="1:11" ht="18" customHeight="1" x14ac:dyDescent="0.35">
      <c r="A28" s="2">
        <v>27</v>
      </c>
      <c r="B28" s="21">
        <v>0.40625</v>
      </c>
      <c r="C28" s="18">
        <v>287</v>
      </c>
      <c r="D28" s="7" t="s">
        <v>365</v>
      </c>
      <c r="E28" s="2" t="s">
        <v>366</v>
      </c>
      <c r="F28" s="18" t="s">
        <v>266</v>
      </c>
      <c r="G28" s="18">
        <v>36</v>
      </c>
      <c r="H28">
        <v>-1</v>
      </c>
      <c r="I28" s="9">
        <f>IF(H28=1,G28,0)</f>
        <v>0</v>
      </c>
      <c r="J28">
        <f>IF(H28=-1,G28,0)</f>
        <v>36</v>
      </c>
      <c r="K28">
        <f>IF(H28=0,G28,0)</f>
        <v>0</v>
      </c>
    </row>
    <row r="29" spans="1:11" ht="18" customHeight="1" x14ac:dyDescent="0.35">
      <c r="A29" s="2">
        <v>28</v>
      </c>
      <c r="B29" s="21">
        <v>0.40763888888888888</v>
      </c>
      <c r="C29" s="18">
        <v>110</v>
      </c>
      <c r="D29" s="7" t="s">
        <v>262</v>
      </c>
      <c r="E29" s="7" t="s">
        <v>263</v>
      </c>
      <c r="F29" s="18" t="s">
        <v>267</v>
      </c>
      <c r="G29" s="18">
        <v>35</v>
      </c>
      <c r="H29">
        <v>1</v>
      </c>
      <c r="I29" s="9">
        <f>IF(H29=1,G29,0)</f>
        <v>35</v>
      </c>
      <c r="J29">
        <f>IF(H29=-1,G29,0)</f>
        <v>0</v>
      </c>
      <c r="K29">
        <f>IF(H29=0,G29,0)</f>
        <v>0</v>
      </c>
    </row>
    <row r="30" spans="1:11" ht="18" customHeight="1" x14ac:dyDescent="0.35">
      <c r="A30" s="2">
        <v>29</v>
      </c>
      <c r="B30" s="21">
        <v>0.40833333333333338</v>
      </c>
      <c r="C30" s="18">
        <v>219</v>
      </c>
      <c r="D30" s="7" t="s">
        <v>218</v>
      </c>
      <c r="E30" s="7" t="s">
        <v>219</v>
      </c>
      <c r="F30" s="18" t="s">
        <v>266</v>
      </c>
      <c r="G30" s="18">
        <v>34</v>
      </c>
      <c r="H30">
        <v>1</v>
      </c>
      <c r="I30" s="9">
        <f>IF(H30=1,G30,0)</f>
        <v>34</v>
      </c>
      <c r="J30">
        <f>IF(H30=-1,G30,0)</f>
        <v>0</v>
      </c>
      <c r="K30">
        <f>IF(H30=0,G30,0)</f>
        <v>0</v>
      </c>
    </row>
    <row r="31" spans="1:11" ht="18" customHeight="1" x14ac:dyDescent="0.35">
      <c r="A31" s="2">
        <v>30</v>
      </c>
      <c r="B31" s="21">
        <v>0.41180555555555554</v>
      </c>
      <c r="C31" s="18">
        <v>117</v>
      </c>
      <c r="D31" s="7" t="s">
        <v>291</v>
      </c>
      <c r="E31" s="7" t="s">
        <v>292</v>
      </c>
      <c r="F31" s="18" t="s">
        <v>267</v>
      </c>
      <c r="G31" s="18">
        <v>33</v>
      </c>
      <c r="H31">
        <v>-1</v>
      </c>
      <c r="I31" s="9">
        <f>IF(H31=1,G31,0)</f>
        <v>0</v>
      </c>
      <c r="J31">
        <f>IF(H31=-1,G31,0)</f>
        <v>33</v>
      </c>
      <c r="K31">
        <f>IF(H31=0,G31,0)</f>
        <v>0</v>
      </c>
    </row>
    <row r="32" spans="1:11" ht="18" customHeight="1" x14ac:dyDescent="0.35">
      <c r="A32" s="2">
        <v>31</v>
      </c>
      <c r="B32" s="21">
        <v>0.41250000000000003</v>
      </c>
      <c r="C32" s="18">
        <v>162</v>
      </c>
      <c r="D32" s="7" t="s">
        <v>361</v>
      </c>
      <c r="E32" s="7" t="s">
        <v>362</v>
      </c>
      <c r="F32" s="18" t="s">
        <v>267</v>
      </c>
      <c r="G32" s="18">
        <v>32</v>
      </c>
      <c r="H32">
        <v>0</v>
      </c>
      <c r="I32" s="9">
        <f>IF(H32=1,G32,0)</f>
        <v>0</v>
      </c>
      <c r="J32">
        <f>IF(H32=-1,G32,0)</f>
        <v>0</v>
      </c>
      <c r="K32">
        <f>IF(H32=0,G32,0)</f>
        <v>32</v>
      </c>
    </row>
    <row r="33" spans="1:11" ht="18" customHeight="1" x14ac:dyDescent="0.35">
      <c r="A33" s="2">
        <v>32</v>
      </c>
      <c r="B33" s="21">
        <v>0.41666666666666669</v>
      </c>
      <c r="C33" s="18">
        <v>215</v>
      </c>
      <c r="D33" s="7" t="s">
        <v>220</v>
      </c>
      <c r="E33" s="7" t="s">
        <v>157</v>
      </c>
      <c r="F33" s="18" t="s">
        <v>266</v>
      </c>
      <c r="G33" s="18">
        <v>31</v>
      </c>
      <c r="H33">
        <v>1</v>
      </c>
      <c r="I33" s="9">
        <f>IF(H33=1,G33,0)</f>
        <v>31</v>
      </c>
      <c r="J33">
        <f>IF(H33=-1,G33,0)</f>
        <v>0</v>
      </c>
      <c r="K33">
        <f>IF(H33=0,G33,0)</f>
        <v>0</v>
      </c>
    </row>
    <row r="34" spans="1:11" ht="18" customHeight="1" x14ac:dyDescent="0.35">
      <c r="A34" s="2">
        <v>33</v>
      </c>
      <c r="B34" s="21">
        <v>0.41805555555555557</v>
      </c>
      <c r="C34" s="18">
        <v>118</v>
      </c>
      <c r="D34" s="7" t="s">
        <v>299</v>
      </c>
      <c r="E34" s="7" t="s">
        <v>300</v>
      </c>
      <c r="F34" s="18" t="s">
        <v>267</v>
      </c>
      <c r="G34" s="18">
        <v>30</v>
      </c>
      <c r="H34">
        <v>1</v>
      </c>
      <c r="I34" s="9">
        <f>IF(H34=1,G34,0)</f>
        <v>30</v>
      </c>
      <c r="J34">
        <f>IF(H34=-1,G34,0)</f>
        <v>0</v>
      </c>
      <c r="K34">
        <f>IF(H34=0,G34,0)</f>
        <v>0</v>
      </c>
    </row>
    <row r="35" spans="1:11" ht="18" customHeight="1" x14ac:dyDescent="0.35">
      <c r="A35" s="2">
        <v>34</v>
      </c>
      <c r="B35" s="21">
        <v>0.41944444444444445</v>
      </c>
      <c r="C35" s="18">
        <v>114</v>
      </c>
      <c r="D35" s="7" t="s">
        <v>90</v>
      </c>
      <c r="E35" s="2" t="s">
        <v>91</v>
      </c>
      <c r="F35" s="18" t="s">
        <v>267</v>
      </c>
      <c r="G35" s="18">
        <v>29</v>
      </c>
      <c r="H35">
        <v>1</v>
      </c>
      <c r="I35" s="9">
        <f>IF(H35=1,G35,0)</f>
        <v>29</v>
      </c>
      <c r="J35">
        <f>IF(H35=-1,G35,0)</f>
        <v>0</v>
      </c>
      <c r="K35">
        <f>IF(H35=0,G35,0)</f>
        <v>0</v>
      </c>
    </row>
    <row r="36" spans="1:11" ht="18" customHeight="1" x14ac:dyDescent="0.35">
      <c r="A36" s="2">
        <v>35</v>
      </c>
      <c r="B36" s="21">
        <v>0.4201388888888889</v>
      </c>
      <c r="C36" s="18">
        <v>275</v>
      </c>
      <c r="D36" s="7" t="s">
        <v>4</v>
      </c>
      <c r="E36" s="7" t="s">
        <v>5</v>
      </c>
      <c r="F36" s="18" t="s">
        <v>266</v>
      </c>
      <c r="G36" s="18">
        <v>28</v>
      </c>
      <c r="H36">
        <v>-1</v>
      </c>
      <c r="I36" s="9">
        <f>IF(H36=1,G36,0)</f>
        <v>0</v>
      </c>
      <c r="J36">
        <f>IF(H36=-1,G36,0)</f>
        <v>28</v>
      </c>
      <c r="K36">
        <f>IF(H36=0,G36,0)</f>
        <v>0</v>
      </c>
    </row>
    <row r="37" spans="1:11" ht="18" customHeight="1" x14ac:dyDescent="0.35">
      <c r="A37" s="2">
        <v>36</v>
      </c>
      <c r="B37" s="21">
        <v>0.42222222222222222</v>
      </c>
      <c r="C37" s="18">
        <v>261</v>
      </c>
      <c r="D37" s="7" t="s">
        <v>156</v>
      </c>
      <c r="E37" s="7" t="s">
        <v>157</v>
      </c>
      <c r="F37" s="18" t="s">
        <v>266</v>
      </c>
      <c r="G37" s="18">
        <v>27</v>
      </c>
      <c r="H37">
        <v>1</v>
      </c>
      <c r="I37" s="9">
        <f>IF(H37=1,G37,0)</f>
        <v>27</v>
      </c>
      <c r="J37">
        <f>IF(H37=-1,G37,0)</f>
        <v>0</v>
      </c>
      <c r="K37">
        <f>IF(H37=0,G37,0)</f>
        <v>0</v>
      </c>
    </row>
    <row r="38" spans="1:11" ht="18" customHeight="1" x14ac:dyDescent="0.35">
      <c r="A38" s="2">
        <v>37</v>
      </c>
      <c r="B38" s="21">
        <v>0.42569444444444443</v>
      </c>
      <c r="C38" s="18">
        <v>242</v>
      </c>
      <c r="D38" s="7" t="s">
        <v>173</v>
      </c>
      <c r="E38" s="7" t="s">
        <v>161</v>
      </c>
      <c r="F38" s="18" t="s">
        <v>266</v>
      </c>
      <c r="G38" s="18">
        <v>26</v>
      </c>
      <c r="H38">
        <v>1</v>
      </c>
      <c r="I38" s="9">
        <f>IF(H38=1,G38,0)</f>
        <v>26</v>
      </c>
      <c r="J38">
        <f>IF(H38=-1,G38,0)</f>
        <v>0</v>
      </c>
      <c r="K38">
        <f>IF(H38=0,G38,0)</f>
        <v>0</v>
      </c>
    </row>
    <row r="39" spans="1:11" ht="18" customHeight="1" x14ac:dyDescent="0.35">
      <c r="A39" s="2">
        <v>38</v>
      </c>
      <c r="B39" s="21">
        <v>0.42638888888888887</v>
      </c>
      <c r="C39" s="18">
        <v>252</v>
      </c>
      <c r="D39" s="7" t="s">
        <v>238</v>
      </c>
      <c r="E39" s="7" t="s">
        <v>234</v>
      </c>
      <c r="F39" s="18" t="s">
        <v>266</v>
      </c>
      <c r="G39" s="18">
        <v>25</v>
      </c>
      <c r="H39">
        <v>-1</v>
      </c>
      <c r="I39" s="9">
        <f>IF(H39=1,G39,0)</f>
        <v>0</v>
      </c>
      <c r="J39">
        <f>IF(H39=-1,G39,0)</f>
        <v>25</v>
      </c>
      <c r="K39">
        <f>IF(H39=0,G39,0)</f>
        <v>0</v>
      </c>
    </row>
    <row r="40" spans="1:11" ht="18" customHeight="1" x14ac:dyDescent="0.35">
      <c r="A40" s="2">
        <v>39</v>
      </c>
      <c r="B40" s="21">
        <v>0.42986111111111108</v>
      </c>
      <c r="C40" s="18">
        <v>244</v>
      </c>
      <c r="D40" s="7" t="s">
        <v>168</v>
      </c>
      <c r="E40" s="7" t="s">
        <v>169</v>
      </c>
      <c r="F40" s="18" t="s">
        <v>266</v>
      </c>
      <c r="G40" s="18">
        <v>24</v>
      </c>
      <c r="H40">
        <v>1</v>
      </c>
      <c r="I40" s="9">
        <f>IF(H40=1,G40,0)</f>
        <v>24</v>
      </c>
      <c r="J40">
        <f>IF(H40=-1,G40,0)</f>
        <v>0</v>
      </c>
      <c r="K40">
        <f>IF(H40=0,G40,0)</f>
        <v>0</v>
      </c>
    </row>
    <row r="41" spans="1:11" ht="18" customHeight="1" x14ac:dyDescent="0.35">
      <c r="A41" s="2">
        <v>40</v>
      </c>
      <c r="B41" s="21">
        <v>0.43402777777777773</v>
      </c>
      <c r="C41" s="18">
        <v>136</v>
      </c>
      <c r="D41" s="7" t="s">
        <v>342</v>
      </c>
      <c r="E41" s="7" t="s">
        <v>343</v>
      </c>
      <c r="F41" s="18" t="s">
        <v>267</v>
      </c>
      <c r="G41" s="18">
        <v>23</v>
      </c>
      <c r="H41">
        <v>1</v>
      </c>
      <c r="I41" s="9">
        <f>IF(H41=1,G41,0)</f>
        <v>23</v>
      </c>
      <c r="J41">
        <f>IF(H41=-1,G41,0)</f>
        <v>0</v>
      </c>
      <c r="K41">
        <f>IF(H41=0,G41,0)</f>
        <v>0</v>
      </c>
    </row>
    <row r="42" spans="1:11" ht="18" customHeight="1" x14ac:dyDescent="0.35">
      <c r="A42" s="2">
        <v>41</v>
      </c>
      <c r="B42" s="21">
        <v>0.43611111111111112</v>
      </c>
      <c r="C42" s="18">
        <v>157</v>
      </c>
      <c r="D42" s="7" t="s">
        <v>414</v>
      </c>
      <c r="E42" s="2" t="s">
        <v>34</v>
      </c>
      <c r="F42" s="18" t="s">
        <v>267</v>
      </c>
      <c r="G42" s="18">
        <v>22</v>
      </c>
      <c r="H42">
        <v>1</v>
      </c>
      <c r="I42" s="9">
        <f>IF(H42=1,G42,0)</f>
        <v>22</v>
      </c>
      <c r="J42">
        <f>IF(H42=-1,G42,0)</f>
        <v>0</v>
      </c>
      <c r="K42">
        <f>IF(H42=0,G42,0)</f>
        <v>0</v>
      </c>
    </row>
    <row r="43" spans="1:11" ht="18" customHeight="1" x14ac:dyDescent="0.35">
      <c r="A43" s="2">
        <v>42</v>
      </c>
      <c r="B43" s="21">
        <v>0.43611111111111112</v>
      </c>
      <c r="C43" s="18">
        <v>222</v>
      </c>
      <c r="D43" s="7" t="s">
        <v>251</v>
      </c>
      <c r="E43" s="7" t="s">
        <v>252</v>
      </c>
      <c r="F43" s="18" t="s">
        <v>266</v>
      </c>
      <c r="G43" s="18">
        <v>21</v>
      </c>
      <c r="H43">
        <v>0</v>
      </c>
      <c r="I43" s="9">
        <f>IF(H43=1,G43,0)</f>
        <v>0</v>
      </c>
      <c r="J43">
        <f>IF(H43=-1,G43,0)</f>
        <v>0</v>
      </c>
      <c r="K43">
        <f>IF(H43=0,G43,0)</f>
        <v>21</v>
      </c>
    </row>
    <row r="44" spans="1:11" ht="18" customHeight="1" x14ac:dyDescent="0.35">
      <c r="A44" s="2">
        <v>43</v>
      </c>
      <c r="B44" s="21">
        <v>0.44166666666666665</v>
      </c>
      <c r="C44" s="18">
        <v>217</v>
      </c>
      <c r="D44" s="7" t="s">
        <v>155</v>
      </c>
      <c r="E44" s="7" t="s">
        <v>45</v>
      </c>
      <c r="F44" s="18" t="s">
        <v>266</v>
      </c>
      <c r="G44" s="18">
        <v>20</v>
      </c>
      <c r="H44">
        <v>1</v>
      </c>
      <c r="I44" s="9">
        <f>IF(H44=1,G44,0)</f>
        <v>20</v>
      </c>
      <c r="J44">
        <f>IF(H44=-1,G44,0)</f>
        <v>0</v>
      </c>
      <c r="K44">
        <f>IF(H44=0,G44,0)</f>
        <v>0</v>
      </c>
    </row>
    <row r="45" spans="1:11" ht="18" customHeight="1" x14ac:dyDescent="0.35">
      <c r="A45" s="2">
        <v>44</v>
      </c>
      <c r="B45" s="21">
        <v>0.44513888888888892</v>
      </c>
      <c r="C45" s="18">
        <v>302</v>
      </c>
      <c r="D45" s="7" t="s">
        <v>192</v>
      </c>
      <c r="E45" s="7" t="s">
        <v>11</v>
      </c>
      <c r="F45" s="18" t="s">
        <v>266</v>
      </c>
      <c r="G45" s="18">
        <v>19</v>
      </c>
      <c r="H45">
        <v>0</v>
      </c>
      <c r="I45" s="9">
        <f>IF(H45=1,G45,0)</f>
        <v>0</v>
      </c>
      <c r="J45">
        <f>IF(H45=-1,G45,0)</f>
        <v>0</v>
      </c>
      <c r="K45">
        <f>IF(H45=0,G45,0)</f>
        <v>19</v>
      </c>
    </row>
    <row r="46" spans="1:11" ht="18" customHeight="1" x14ac:dyDescent="0.35">
      <c r="A46" s="2">
        <v>45</v>
      </c>
      <c r="B46" s="21">
        <v>0.4465277777777778</v>
      </c>
      <c r="C46" s="18">
        <v>280</v>
      </c>
      <c r="D46" s="7" t="s">
        <v>310</v>
      </c>
      <c r="E46" s="7" t="s">
        <v>9</v>
      </c>
      <c r="F46" s="18" t="s">
        <v>266</v>
      </c>
      <c r="G46" s="18">
        <v>18</v>
      </c>
      <c r="H46">
        <v>-1</v>
      </c>
      <c r="I46" s="9">
        <f>IF(H46=1,G46,0)</f>
        <v>0</v>
      </c>
      <c r="J46">
        <f>IF(H46=-1,G46,0)</f>
        <v>18</v>
      </c>
      <c r="K46">
        <f>IF(H46=0,G46,0)</f>
        <v>0</v>
      </c>
    </row>
    <row r="47" spans="1:11" ht="18" customHeight="1" x14ac:dyDescent="0.35">
      <c r="A47" s="2">
        <v>46</v>
      </c>
      <c r="B47" s="21">
        <v>0.4513888888888889</v>
      </c>
      <c r="C47" s="18">
        <v>260</v>
      </c>
      <c r="D47" s="7" t="s">
        <v>327</v>
      </c>
      <c r="E47" s="7" t="s">
        <v>72</v>
      </c>
      <c r="F47" s="18" t="s">
        <v>266</v>
      </c>
      <c r="G47" s="18">
        <v>17</v>
      </c>
      <c r="H47">
        <v>1</v>
      </c>
      <c r="I47" s="9">
        <f>IF(H47=1,G47,0)</f>
        <v>17</v>
      </c>
      <c r="J47">
        <f>IF(H47=-1,G47,0)</f>
        <v>0</v>
      </c>
      <c r="K47">
        <f>IF(H47=0,G47,0)</f>
        <v>0</v>
      </c>
    </row>
    <row r="48" spans="1:11" ht="18" customHeight="1" x14ac:dyDescent="0.35">
      <c r="A48" s="2">
        <v>47</v>
      </c>
      <c r="B48" s="21">
        <v>0.45277777777777778</v>
      </c>
      <c r="C48" s="18">
        <v>258</v>
      </c>
      <c r="D48" s="7" t="s">
        <v>338</v>
      </c>
      <c r="E48" s="7" t="s">
        <v>209</v>
      </c>
      <c r="F48" s="18" t="s">
        <v>266</v>
      </c>
      <c r="G48" s="18">
        <v>16</v>
      </c>
      <c r="H48">
        <v>1</v>
      </c>
      <c r="I48" s="9">
        <f>IF(H48=1,G48,0)</f>
        <v>16</v>
      </c>
      <c r="J48">
        <f>IF(H48=-1,G48,0)</f>
        <v>0</v>
      </c>
      <c r="K48">
        <f>IF(H48=0,G48,0)</f>
        <v>0</v>
      </c>
    </row>
    <row r="49" spans="1:12" ht="18" customHeight="1" x14ac:dyDescent="0.35">
      <c r="A49" s="2">
        <v>48</v>
      </c>
      <c r="B49" s="21">
        <v>0.45624999999999999</v>
      </c>
      <c r="C49" s="18">
        <v>111</v>
      </c>
      <c r="D49" s="7" t="s">
        <v>283</v>
      </c>
      <c r="E49" s="7" t="s">
        <v>284</v>
      </c>
      <c r="F49" s="18" t="s">
        <v>267</v>
      </c>
      <c r="G49" s="18">
        <v>15</v>
      </c>
      <c r="H49">
        <v>1</v>
      </c>
      <c r="I49" s="9">
        <f>IF(H49=1,G49,0)</f>
        <v>15</v>
      </c>
      <c r="J49">
        <f>IF(H49=-1,G49,0)</f>
        <v>0</v>
      </c>
      <c r="K49">
        <f>IF(H49=0,G49,0)</f>
        <v>0</v>
      </c>
    </row>
    <row r="50" spans="1:12" ht="18" customHeight="1" x14ac:dyDescent="0.35">
      <c r="A50" s="2">
        <v>49</v>
      </c>
      <c r="B50" s="21">
        <v>0.46111111111111108</v>
      </c>
      <c r="C50" s="18">
        <v>150</v>
      </c>
      <c r="D50" s="7" t="s">
        <v>21</v>
      </c>
      <c r="E50" s="7" t="s">
        <v>15</v>
      </c>
      <c r="F50" s="18" t="s">
        <v>267</v>
      </c>
      <c r="G50" s="18">
        <v>14</v>
      </c>
      <c r="H50">
        <v>0</v>
      </c>
      <c r="I50" s="9">
        <f>IF(H50=1,G50,0)</f>
        <v>0</v>
      </c>
      <c r="J50">
        <f>IF(H50=-1,G50,0)</f>
        <v>0</v>
      </c>
      <c r="K50">
        <f>IF(H50=0,G50,0)</f>
        <v>14</v>
      </c>
    </row>
    <row r="51" spans="1:12" ht="18" customHeight="1" x14ac:dyDescent="0.35">
      <c r="A51" s="2">
        <v>50</v>
      </c>
      <c r="B51" s="21">
        <v>0.46597222222222223</v>
      </c>
      <c r="C51" s="20">
        <v>274</v>
      </c>
      <c r="D51" s="7" t="s">
        <v>382</v>
      </c>
      <c r="E51" s="12" t="s">
        <v>169</v>
      </c>
      <c r="F51" s="18" t="s">
        <v>266</v>
      </c>
      <c r="G51" s="18">
        <v>13</v>
      </c>
      <c r="H51">
        <v>1</v>
      </c>
      <c r="I51" s="9">
        <f>IF(H51=1,G51,0)</f>
        <v>13</v>
      </c>
      <c r="J51">
        <f>IF(H51=-1,G51,0)</f>
        <v>0</v>
      </c>
      <c r="K51">
        <f>IF(H51=0,G51,0)</f>
        <v>0</v>
      </c>
    </row>
    <row r="52" spans="1:12" ht="18" customHeight="1" x14ac:dyDescent="0.35">
      <c r="A52" s="2">
        <v>51</v>
      </c>
      <c r="B52" s="21">
        <v>0.47500000000000003</v>
      </c>
      <c r="C52" s="20">
        <v>230</v>
      </c>
      <c r="D52" s="7" t="s">
        <v>377</v>
      </c>
      <c r="E52" s="12" t="s">
        <v>82</v>
      </c>
      <c r="F52" s="18" t="s">
        <v>266</v>
      </c>
      <c r="G52" s="18">
        <v>12</v>
      </c>
      <c r="H52">
        <v>1</v>
      </c>
      <c r="I52" s="9">
        <f>IF(H52=1,G52,0)</f>
        <v>12</v>
      </c>
      <c r="J52">
        <f>IF(H52=-1,G52,0)</f>
        <v>0</v>
      </c>
      <c r="K52">
        <f>IF(H52=0,G52,0)</f>
        <v>0</v>
      </c>
    </row>
    <row r="53" spans="1:12" ht="18" customHeight="1" x14ac:dyDescent="0.35">
      <c r="A53" s="2">
        <v>52</v>
      </c>
      <c r="B53" s="21">
        <v>0.47500000000000003</v>
      </c>
      <c r="C53" s="18">
        <v>267</v>
      </c>
      <c r="D53" s="7" t="s">
        <v>372</v>
      </c>
      <c r="E53" s="2" t="s">
        <v>323</v>
      </c>
      <c r="F53" s="18" t="s">
        <v>266</v>
      </c>
      <c r="G53" s="18">
        <v>11</v>
      </c>
      <c r="H53">
        <v>1</v>
      </c>
      <c r="I53" s="9">
        <f>IF(H53=1,G53,0)</f>
        <v>11</v>
      </c>
      <c r="J53">
        <f>IF(H53=-1,G53,0)</f>
        <v>0</v>
      </c>
      <c r="K53">
        <f>IF(H53=0,G53,0)</f>
        <v>0</v>
      </c>
    </row>
    <row r="54" spans="1:12" ht="18" customHeight="1" x14ac:dyDescent="0.35">
      <c r="A54" s="2">
        <v>53</v>
      </c>
      <c r="B54" s="21">
        <v>0.48333333333333334</v>
      </c>
      <c r="C54" s="18">
        <v>127</v>
      </c>
      <c r="D54" s="7" t="s">
        <v>30</v>
      </c>
      <c r="E54" s="2" t="s">
        <v>31</v>
      </c>
      <c r="F54" s="18" t="s">
        <v>267</v>
      </c>
      <c r="G54" s="18">
        <v>10</v>
      </c>
      <c r="H54">
        <v>1</v>
      </c>
      <c r="I54" s="9">
        <f>IF(H54=1,G54,0)</f>
        <v>10</v>
      </c>
      <c r="J54">
        <f>IF(H54=-1,G54,0)</f>
        <v>0</v>
      </c>
      <c r="K54">
        <f>IF(H54=0,G54,0)</f>
        <v>0</v>
      </c>
    </row>
    <row r="55" spans="1:12" ht="18" customHeight="1" x14ac:dyDescent="0.35">
      <c r="A55" s="2">
        <v>54</v>
      </c>
      <c r="B55" s="21">
        <v>0.49027777777777781</v>
      </c>
      <c r="C55" s="20">
        <v>237</v>
      </c>
      <c r="D55" s="7" t="s">
        <v>381</v>
      </c>
      <c r="E55" s="12" t="s">
        <v>82</v>
      </c>
      <c r="F55" s="18" t="s">
        <v>266</v>
      </c>
      <c r="G55" s="18">
        <v>9</v>
      </c>
      <c r="H55">
        <v>1</v>
      </c>
      <c r="I55" s="9">
        <f>IF(H55=1,G55,0)</f>
        <v>9</v>
      </c>
      <c r="J55">
        <f>IF(H55=-1,G55,0)</f>
        <v>0</v>
      </c>
      <c r="K55">
        <f>IF(H55=0,G55,0)</f>
        <v>0</v>
      </c>
    </row>
    <row r="56" spans="1:12" ht="18" customHeight="1" x14ac:dyDescent="0.35">
      <c r="A56" s="2">
        <v>55</v>
      </c>
      <c r="B56" s="21">
        <v>0.49236111111111108</v>
      </c>
      <c r="C56" s="20">
        <v>235</v>
      </c>
      <c r="D56" s="7" t="s">
        <v>379</v>
      </c>
      <c r="E56" s="12" t="s">
        <v>82</v>
      </c>
      <c r="F56" s="18" t="s">
        <v>266</v>
      </c>
      <c r="G56" s="18">
        <v>8</v>
      </c>
      <c r="H56">
        <v>1</v>
      </c>
      <c r="I56" s="9">
        <f>IF(H56=1,G56,0)</f>
        <v>8</v>
      </c>
      <c r="J56">
        <f>IF(H56=-1,G56,0)</f>
        <v>0</v>
      </c>
      <c r="K56">
        <f>IF(H56=0,G56,0)</f>
        <v>0</v>
      </c>
    </row>
    <row r="57" spans="1:12" ht="18" customHeight="1" x14ac:dyDescent="0.35">
      <c r="A57" s="2">
        <v>56</v>
      </c>
      <c r="B57" s="21">
        <v>0.49444444444444446</v>
      </c>
      <c r="C57" s="18">
        <v>306</v>
      </c>
      <c r="D57" s="7" t="s">
        <v>8</v>
      </c>
      <c r="E57" s="7" t="s">
        <v>9</v>
      </c>
      <c r="F57" s="18" t="s">
        <v>266</v>
      </c>
      <c r="G57" s="18">
        <v>7</v>
      </c>
      <c r="H57">
        <v>-1</v>
      </c>
      <c r="I57" s="9">
        <f>IF(H57=1,G57,0)</f>
        <v>0</v>
      </c>
      <c r="J57">
        <f>IF(H57=-1,G57,0)</f>
        <v>7</v>
      </c>
      <c r="K57">
        <f>IF(H57=0,G57,0)</f>
        <v>0</v>
      </c>
    </row>
    <row r="58" spans="1:12" ht="18" customHeight="1" x14ac:dyDescent="0.35">
      <c r="A58" s="2">
        <v>57</v>
      </c>
      <c r="B58" s="21">
        <v>0.49513888888888885</v>
      </c>
      <c r="C58" s="18">
        <v>303</v>
      </c>
      <c r="D58" s="7" t="s">
        <v>228</v>
      </c>
      <c r="E58" s="7" t="s">
        <v>11</v>
      </c>
      <c r="F58" s="18" t="s">
        <v>266</v>
      </c>
      <c r="G58" s="18">
        <v>6</v>
      </c>
      <c r="H58">
        <v>0</v>
      </c>
      <c r="I58" s="9">
        <f>IF(H58=1,G58,0)</f>
        <v>0</v>
      </c>
      <c r="J58">
        <f>IF(H58=-1,G58,0)</f>
        <v>0</v>
      </c>
      <c r="K58">
        <f>IF(H58=0,G58,0)</f>
        <v>6</v>
      </c>
    </row>
    <row r="59" spans="1:12" ht="18" customHeight="1" x14ac:dyDescent="0.35">
      <c r="A59" s="2">
        <v>58</v>
      </c>
      <c r="B59" s="21">
        <v>0.50277777777777777</v>
      </c>
      <c r="C59" s="18">
        <v>115</v>
      </c>
      <c r="D59" s="7" t="s">
        <v>287</v>
      </c>
      <c r="E59" s="7" t="s">
        <v>288</v>
      </c>
      <c r="F59" s="18" t="s">
        <v>267</v>
      </c>
      <c r="G59" s="18">
        <v>5</v>
      </c>
      <c r="H59">
        <v>1</v>
      </c>
      <c r="I59" s="9">
        <f>IF(H59=1,G59,0)</f>
        <v>5</v>
      </c>
      <c r="J59">
        <f>IF(H59=-1,G59,0)</f>
        <v>0</v>
      </c>
      <c r="K59">
        <f>IF(H59=0,G59,0)</f>
        <v>0</v>
      </c>
    </row>
    <row r="60" spans="1:12" ht="18" customHeight="1" x14ac:dyDescent="0.35">
      <c r="A60" s="2">
        <v>59</v>
      </c>
      <c r="B60" s="21">
        <v>0.50486111111111109</v>
      </c>
      <c r="C60" s="18">
        <v>165</v>
      </c>
      <c r="D60" s="7" t="s">
        <v>402</v>
      </c>
      <c r="E60" s="2" t="s">
        <v>403</v>
      </c>
      <c r="F60" s="18" t="s">
        <v>267</v>
      </c>
      <c r="G60" s="18">
        <v>4</v>
      </c>
      <c r="H60">
        <v>-1</v>
      </c>
      <c r="I60" s="9">
        <f>IF(H60=1,G60,0)</f>
        <v>0</v>
      </c>
      <c r="J60">
        <f>IF(H60=-1,G60,0)</f>
        <v>4</v>
      </c>
      <c r="K60">
        <f>IF(H60=0,G60,0)</f>
        <v>0</v>
      </c>
    </row>
    <row r="61" spans="1:12" ht="18" customHeight="1" x14ac:dyDescent="0.35">
      <c r="A61" s="2">
        <v>60</v>
      </c>
      <c r="B61" s="21">
        <v>0.50763888888888886</v>
      </c>
      <c r="C61" s="18">
        <v>109</v>
      </c>
      <c r="D61" s="7" t="s">
        <v>208</v>
      </c>
      <c r="E61" s="7" t="s">
        <v>209</v>
      </c>
      <c r="F61" s="18" t="s">
        <v>267</v>
      </c>
      <c r="G61" s="18">
        <v>3</v>
      </c>
      <c r="H61">
        <v>1</v>
      </c>
      <c r="I61" s="9">
        <f>IF(H61=1,G61,0)</f>
        <v>3</v>
      </c>
      <c r="J61">
        <f>IF(H61=-1,G61,0)</f>
        <v>0</v>
      </c>
      <c r="K61">
        <f>IF(H61=0,G61,0)</f>
        <v>0</v>
      </c>
    </row>
    <row r="62" spans="1:12" ht="18" customHeight="1" x14ac:dyDescent="0.35">
      <c r="A62" s="2">
        <v>61</v>
      </c>
      <c r="B62" s="21">
        <v>0.50972222222222219</v>
      </c>
      <c r="C62" s="20">
        <v>236</v>
      </c>
      <c r="D62" s="7" t="s">
        <v>380</v>
      </c>
      <c r="E62" s="12" t="s">
        <v>82</v>
      </c>
      <c r="F62" s="18" t="s">
        <v>266</v>
      </c>
      <c r="G62" s="18">
        <v>2</v>
      </c>
      <c r="H62">
        <v>1</v>
      </c>
      <c r="I62" s="9">
        <f>IF(H62=1,G62,0)</f>
        <v>2</v>
      </c>
      <c r="J62">
        <f>IF(H62=-1,G62,0)</f>
        <v>0</v>
      </c>
      <c r="K62">
        <f>IF(H62=0,G62,0)</f>
        <v>0</v>
      </c>
    </row>
    <row r="63" spans="1:12" ht="18" customHeight="1" x14ac:dyDescent="0.35">
      <c r="A63" s="2">
        <v>62</v>
      </c>
      <c r="B63" s="21">
        <v>0.51527777777777783</v>
      </c>
      <c r="C63" s="18">
        <v>220</v>
      </c>
      <c r="D63" s="7" t="s">
        <v>376</v>
      </c>
      <c r="E63" s="2" t="s">
        <v>323</v>
      </c>
      <c r="F63" s="18" t="s">
        <v>266</v>
      </c>
      <c r="G63" s="18">
        <v>1</v>
      </c>
      <c r="H63">
        <v>1</v>
      </c>
      <c r="I63" s="9">
        <f>IF(H63=1,G63,0)</f>
        <v>1</v>
      </c>
      <c r="J63">
        <f>IF(H63=-1,G63,0)</f>
        <v>0</v>
      </c>
      <c r="K63">
        <f>IF(H63=0,G63,0)</f>
        <v>0</v>
      </c>
    </row>
    <row r="64" spans="1:12" ht="15" x14ac:dyDescent="0.35">
      <c r="I64" s="13">
        <f>SUM(I2:I63)</f>
        <v>884</v>
      </c>
      <c r="J64" s="13">
        <f>SUM(J2:J63)</f>
        <v>406</v>
      </c>
      <c r="K64" s="13">
        <f>SUM(K2:K63)</f>
        <v>663</v>
      </c>
      <c r="L64" t="s">
        <v>417</v>
      </c>
    </row>
    <row r="65" spans="9:12" ht="15" x14ac:dyDescent="0.35">
      <c r="I65" s="37">
        <v>34</v>
      </c>
      <c r="J65">
        <v>12</v>
      </c>
      <c r="K65">
        <v>16</v>
      </c>
      <c r="L65" t="s">
        <v>441</v>
      </c>
    </row>
  </sheetData>
  <sortState ref="A2:L65">
    <sortCondition ref="A16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workbookViewId="0">
      <pane ySplit="1" topLeftCell="A75" activePane="bottomLeft" state="frozen"/>
      <selection pane="bottomLeft" activeCell="D77" sqref="D77"/>
    </sheetView>
  </sheetViews>
  <sheetFormatPr defaultRowHeight="14.4" x14ac:dyDescent="0.3"/>
  <cols>
    <col min="1" max="1" width="6.5546875" bestFit="1" customWidth="1"/>
    <col min="2" max="2" width="6.6640625" style="19" bestFit="1" customWidth="1"/>
    <col min="3" max="3" width="7.33203125" style="19" bestFit="1" customWidth="1"/>
    <col min="4" max="4" width="22.44140625" bestFit="1" customWidth="1"/>
    <col min="5" max="5" width="18" customWidth="1"/>
    <col min="7" max="7" width="6.44140625" style="19" customWidth="1"/>
    <col min="8" max="8" width="5.6640625" style="19" bestFit="1" customWidth="1"/>
    <col min="10" max="10" width="10.33203125" bestFit="1" customWidth="1"/>
    <col min="11" max="11" width="9.6640625" bestFit="1" customWidth="1"/>
    <col min="12" max="12" width="6.6640625" bestFit="1" customWidth="1"/>
  </cols>
  <sheetData>
    <row r="1" spans="1:15" x14ac:dyDescent="0.3">
      <c r="A1" s="4" t="s">
        <v>349</v>
      </c>
      <c r="B1" s="4" t="s">
        <v>350</v>
      </c>
      <c r="C1" s="4" t="s">
        <v>1</v>
      </c>
      <c r="D1" s="4" t="s">
        <v>0</v>
      </c>
      <c r="E1" s="4" t="s">
        <v>416</v>
      </c>
      <c r="F1" s="16" t="s">
        <v>3</v>
      </c>
      <c r="G1" s="16" t="s">
        <v>415</v>
      </c>
      <c r="H1" s="16" t="s">
        <v>420</v>
      </c>
      <c r="I1" s="16" t="s">
        <v>440</v>
      </c>
      <c r="J1" s="1" t="s">
        <v>437</v>
      </c>
      <c r="K1" s="1" t="s">
        <v>438</v>
      </c>
      <c r="L1" s="1" t="s">
        <v>439</v>
      </c>
    </row>
    <row r="2" spans="1:15" ht="15" x14ac:dyDescent="0.35">
      <c r="A2" s="2">
        <v>1</v>
      </c>
      <c r="B2" s="21">
        <v>0.37013888888888885</v>
      </c>
      <c r="C2" s="18">
        <v>264</v>
      </c>
      <c r="D2" s="7" t="s">
        <v>328</v>
      </c>
      <c r="E2" s="7" t="s">
        <v>384</v>
      </c>
      <c r="F2" s="2" t="s">
        <v>266</v>
      </c>
      <c r="G2" s="18">
        <f>145-A2</f>
        <v>144</v>
      </c>
      <c r="H2" s="18">
        <v>264</v>
      </c>
      <c r="I2">
        <v>0</v>
      </c>
      <c r="J2">
        <f>IF(I2=1,G2,0)</f>
        <v>0</v>
      </c>
      <c r="K2">
        <f>IF(I2=-1,G2,0)</f>
        <v>0</v>
      </c>
      <c r="L2">
        <f>IF(I2=0,G2,0)</f>
        <v>144</v>
      </c>
    </row>
    <row r="3" spans="1:15" ht="15" x14ac:dyDescent="0.35">
      <c r="A3" s="2">
        <v>2</v>
      </c>
      <c r="B3" s="21">
        <v>0.37291666666666662</v>
      </c>
      <c r="C3" s="18">
        <v>317</v>
      </c>
      <c r="D3" s="7" t="s">
        <v>217</v>
      </c>
      <c r="E3" s="7" t="s">
        <v>136</v>
      </c>
      <c r="F3" s="2" t="s">
        <v>266</v>
      </c>
      <c r="G3" s="18">
        <f>145-A3</f>
        <v>143</v>
      </c>
      <c r="H3" s="18">
        <v>317</v>
      </c>
      <c r="I3">
        <v>-1</v>
      </c>
      <c r="J3">
        <f>IF(I3=1,G3,0)</f>
        <v>0</v>
      </c>
      <c r="K3">
        <f>IF(I3=-1,G3,0)</f>
        <v>143</v>
      </c>
      <c r="L3">
        <f>IF(I3=0,G3,0)</f>
        <v>0</v>
      </c>
    </row>
    <row r="4" spans="1:15" ht="15" x14ac:dyDescent="0.35">
      <c r="A4" s="2">
        <v>3</v>
      </c>
      <c r="B4" s="21">
        <v>0.37291666666666662</v>
      </c>
      <c r="C4" s="18">
        <v>246</v>
      </c>
      <c r="D4" s="7" t="s">
        <v>304</v>
      </c>
      <c r="E4" s="7" t="s">
        <v>305</v>
      </c>
      <c r="F4" s="2" t="s">
        <v>266</v>
      </c>
      <c r="G4" s="18">
        <f>145-A4</f>
        <v>142</v>
      </c>
      <c r="H4" s="18">
        <v>246</v>
      </c>
      <c r="I4">
        <v>1</v>
      </c>
      <c r="J4">
        <f>IF(I4=1,G4,0)</f>
        <v>142</v>
      </c>
      <c r="K4">
        <f>IF(I4=-1,G4,0)</f>
        <v>0</v>
      </c>
      <c r="L4">
        <f>IF(I4=0,G4,0)</f>
        <v>0</v>
      </c>
    </row>
    <row r="5" spans="1:15" ht="15" x14ac:dyDescent="0.35">
      <c r="A5" s="2">
        <v>4</v>
      </c>
      <c r="B5" s="21">
        <v>0.375</v>
      </c>
      <c r="C5" s="18">
        <v>247</v>
      </c>
      <c r="D5" s="7" t="s">
        <v>319</v>
      </c>
      <c r="E5" s="7" t="s">
        <v>9</v>
      </c>
      <c r="F5" s="2" t="s">
        <v>266</v>
      </c>
      <c r="G5" s="18">
        <f>145-A5</f>
        <v>141</v>
      </c>
      <c r="H5" s="18">
        <v>247</v>
      </c>
      <c r="I5">
        <v>-1</v>
      </c>
      <c r="J5">
        <f>IF(I5=1,G5,0)</f>
        <v>0</v>
      </c>
      <c r="K5">
        <f>IF(I5=-1,G5,0)</f>
        <v>141</v>
      </c>
      <c r="L5">
        <f>IF(I5=0,G5,0)</f>
        <v>0</v>
      </c>
    </row>
    <row r="6" spans="1:15" ht="15" x14ac:dyDescent="0.35">
      <c r="A6" s="2">
        <v>5</v>
      </c>
      <c r="B6" s="21">
        <v>0.37708333333333338</v>
      </c>
      <c r="C6" s="18">
        <v>143</v>
      </c>
      <c r="D6" s="7" t="s">
        <v>71</v>
      </c>
      <c r="E6" s="7" t="s">
        <v>72</v>
      </c>
      <c r="F6" s="2" t="s">
        <v>267</v>
      </c>
      <c r="G6" s="18">
        <f>145-A6</f>
        <v>140</v>
      </c>
      <c r="H6" s="18">
        <v>249</v>
      </c>
      <c r="I6">
        <v>1</v>
      </c>
      <c r="J6">
        <f>IF(I6=1,G6,0)</f>
        <v>140</v>
      </c>
      <c r="K6">
        <f>IF(I6=-1,G6,0)</f>
        <v>0</v>
      </c>
      <c r="L6">
        <f>IF(I6=0,G6,0)</f>
        <v>0</v>
      </c>
    </row>
    <row r="7" spans="1:15" ht="15" x14ac:dyDescent="0.35">
      <c r="A7" s="2">
        <v>6</v>
      </c>
      <c r="B7" s="21">
        <v>0.37777777777777777</v>
      </c>
      <c r="C7" s="18">
        <v>206</v>
      </c>
      <c r="D7" s="7" t="s">
        <v>190</v>
      </c>
      <c r="E7" s="7" t="s">
        <v>191</v>
      </c>
      <c r="F7" s="2" t="s">
        <v>266</v>
      </c>
      <c r="G7" s="18">
        <f>145-A7</f>
        <v>139</v>
      </c>
      <c r="H7" s="18">
        <v>143</v>
      </c>
      <c r="I7">
        <v>0</v>
      </c>
      <c r="J7">
        <f>IF(I7=1,G7,0)</f>
        <v>0</v>
      </c>
      <c r="K7">
        <f>IF(I7=-1,G7,0)</f>
        <v>0</v>
      </c>
      <c r="L7">
        <f>IF(I7=0,G7,0)</f>
        <v>139</v>
      </c>
      <c r="N7" s="28"/>
      <c r="O7" s="28"/>
    </row>
    <row r="8" spans="1:15" ht="15" x14ac:dyDescent="0.35">
      <c r="A8" s="2">
        <v>7</v>
      </c>
      <c r="B8" s="21">
        <v>0.37986111111111115</v>
      </c>
      <c r="C8" s="18">
        <v>249</v>
      </c>
      <c r="D8" s="7" t="s">
        <v>77</v>
      </c>
      <c r="E8" s="7" t="s">
        <v>78</v>
      </c>
      <c r="F8" s="2" t="s">
        <v>266</v>
      </c>
      <c r="G8" s="18">
        <f>145-A8</f>
        <v>138</v>
      </c>
      <c r="H8" s="18">
        <v>206</v>
      </c>
      <c r="I8">
        <v>0</v>
      </c>
      <c r="J8">
        <f>IF(I8=1,G8,0)</f>
        <v>0</v>
      </c>
      <c r="K8">
        <f>IF(I8=-1,G8,0)</f>
        <v>0</v>
      </c>
      <c r="L8">
        <f>IF(I8=0,G8,0)</f>
        <v>138</v>
      </c>
      <c r="N8" s="28"/>
      <c r="O8" s="28"/>
    </row>
    <row r="9" spans="1:15" ht="15" x14ac:dyDescent="0.35">
      <c r="A9" s="2">
        <v>8</v>
      </c>
      <c r="B9" s="21">
        <v>0.38055555555555554</v>
      </c>
      <c r="C9" s="18">
        <v>163</v>
      </c>
      <c r="D9" s="7" t="s">
        <v>43</v>
      </c>
      <c r="E9" s="2" t="s">
        <v>33</v>
      </c>
      <c r="F9" s="2" t="s">
        <v>267</v>
      </c>
      <c r="G9" s="18">
        <f>145-A9</f>
        <v>137</v>
      </c>
      <c r="H9" s="18">
        <v>285</v>
      </c>
      <c r="I9">
        <v>1</v>
      </c>
      <c r="J9">
        <f>IF(I9=1,G9,0)</f>
        <v>137</v>
      </c>
      <c r="K9">
        <f>IF(I9=-1,G9,0)</f>
        <v>0</v>
      </c>
      <c r="L9">
        <f>IF(I9=0,G9,0)</f>
        <v>0</v>
      </c>
      <c r="N9" s="28"/>
      <c r="O9" s="28"/>
    </row>
    <row r="10" spans="1:15" ht="15" x14ac:dyDescent="0.35">
      <c r="A10" s="2">
        <v>9</v>
      </c>
      <c r="B10" s="21">
        <v>0.38263888888888892</v>
      </c>
      <c r="C10" s="18">
        <v>285</v>
      </c>
      <c r="D10" s="7" t="s">
        <v>139</v>
      </c>
      <c r="E10" s="7" t="s">
        <v>140</v>
      </c>
      <c r="F10" s="2" t="s">
        <v>266</v>
      </c>
      <c r="G10" s="18">
        <f>145-A10</f>
        <v>136</v>
      </c>
      <c r="H10" s="18">
        <v>163</v>
      </c>
      <c r="I10">
        <v>0</v>
      </c>
      <c r="J10">
        <f>IF(I10=1,G10,0)</f>
        <v>0</v>
      </c>
      <c r="K10">
        <f>IF(I10=-1,G10,0)</f>
        <v>0</v>
      </c>
      <c r="L10">
        <f>IF(I10=0,G10,0)</f>
        <v>136</v>
      </c>
      <c r="M10" s="9"/>
      <c r="N10" s="28"/>
      <c r="O10" s="28"/>
    </row>
    <row r="11" spans="1:15" ht="15" x14ac:dyDescent="0.35">
      <c r="A11" s="2">
        <v>10</v>
      </c>
      <c r="B11" s="21">
        <v>0.38819444444444445</v>
      </c>
      <c r="C11" s="18">
        <v>139</v>
      </c>
      <c r="D11" s="7" t="s">
        <v>62</v>
      </c>
      <c r="E11" s="7" t="s">
        <v>63</v>
      </c>
      <c r="F11" s="2" t="s">
        <v>267</v>
      </c>
      <c r="G11" s="18">
        <f>145-A11</f>
        <v>135</v>
      </c>
      <c r="H11" s="18">
        <v>294</v>
      </c>
      <c r="I11">
        <v>0</v>
      </c>
      <c r="J11">
        <f>IF(I11=1,G11,0)</f>
        <v>0</v>
      </c>
      <c r="K11">
        <f>IF(I11=-1,G11,0)</f>
        <v>0</v>
      </c>
      <c r="L11">
        <f>IF(I11=0,G11,0)</f>
        <v>135</v>
      </c>
    </row>
    <row r="12" spans="1:15" ht="15" x14ac:dyDescent="0.35">
      <c r="A12" s="2">
        <v>11</v>
      </c>
      <c r="B12" s="21">
        <v>0.38958333333333334</v>
      </c>
      <c r="C12" s="18">
        <v>294</v>
      </c>
      <c r="D12" s="7" t="s">
        <v>351</v>
      </c>
      <c r="E12" s="7" t="s">
        <v>352</v>
      </c>
      <c r="F12" s="2" t="s">
        <v>266</v>
      </c>
      <c r="G12" s="18">
        <f>145-A12</f>
        <v>134</v>
      </c>
      <c r="H12" s="18">
        <v>121</v>
      </c>
      <c r="I12">
        <v>0</v>
      </c>
      <c r="J12">
        <f>IF(I12=1,G12,0)</f>
        <v>0</v>
      </c>
      <c r="K12">
        <f>IF(I12=-1,G12,0)</f>
        <v>0</v>
      </c>
      <c r="L12">
        <f>IF(I12=0,G12,0)</f>
        <v>134</v>
      </c>
    </row>
    <row r="13" spans="1:15" ht="15" x14ac:dyDescent="0.35">
      <c r="A13" s="2">
        <v>12</v>
      </c>
      <c r="B13" s="21">
        <v>0.39166666666666666</v>
      </c>
      <c r="C13" s="18">
        <v>245</v>
      </c>
      <c r="D13" s="7" t="s">
        <v>180</v>
      </c>
      <c r="E13" s="7" t="s">
        <v>181</v>
      </c>
      <c r="F13" s="2" t="s">
        <v>266</v>
      </c>
      <c r="G13" s="18">
        <f>145-A13</f>
        <v>133</v>
      </c>
      <c r="H13" s="18">
        <v>139</v>
      </c>
      <c r="I13">
        <v>1</v>
      </c>
      <c r="J13">
        <f>IF(I13=1,G13,0)</f>
        <v>133</v>
      </c>
      <c r="K13">
        <f>IF(I13=-1,G13,0)</f>
        <v>0</v>
      </c>
      <c r="L13">
        <f>IF(I13=0,G13,0)</f>
        <v>0</v>
      </c>
    </row>
    <row r="14" spans="1:15" ht="15" x14ac:dyDescent="0.35">
      <c r="A14" s="2">
        <v>13</v>
      </c>
      <c r="B14" s="21">
        <v>0.3923611111111111</v>
      </c>
      <c r="C14" s="18">
        <v>151</v>
      </c>
      <c r="D14" s="7" t="s">
        <v>254</v>
      </c>
      <c r="E14" s="7" t="s">
        <v>255</v>
      </c>
      <c r="F14" s="2" t="s">
        <v>267</v>
      </c>
      <c r="G14" s="18">
        <f>145-A14</f>
        <v>132</v>
      </c>
      <c r="H14" s="18">
        <v>151</v>
      </c>
      <c r="I14">
        <v>0</v>
      </c>
      <c r="J14">
        <f>IF(I14=1,G14,0)</f>
        <v>0</v>
      </c>
      <c r="K14">
        <f>IF(I14=-1,G14,0)</f>
        <v>0</v>
      </c>
      <c r="L14">
        <f>IF(I14=0,G14,0)</f>
        <v>132</v>
      </c>
    </row>
    <row r="15" spans="1:15" ht="15" x14ac:dyDescent="0.35">
      <c r="A15" s="2">
        <v>14</v>
      </c>
      <c r="B15" s="21">
        <v>0.39305555555555555</v>
      </c>
      <c r="C15" s="18">
        <v>121</v>
      </c>
      <c r="D15" s="7" t="s">
        <v>68</v>
      </c>
      <c r="E15" s="2" t="s">
        <v>65</v>
      </c>
      <c r="F15" s="2" t="s">
        <v>267</v>
      </c>
      <c r="G15" s="18">
        <f>145-A15</f>
        <v>131</v>
      </c>
      <c r="H15" s="18">
        <v>245</v>
      </c>
      <c r="I15">
        <v>0</v>
      </c>
      <c r="J15">
        <f>IF(I15=1,G15,0)</f>
        <v>0</v>
      </c>
      <c r="K15">
        <f>IF(I15=-1,G15,0)</f>
        <v>0</v>
      </c>
      <c r="L15">
        <f>IF(I15=0,G15,0)</f>
        <v>131</v>
      </c>
    </row>
    <row r="16" spans="1:15" ht="15" x14ac:dyDescent="0.35">
      <c r="A16" s="2">
        <v>15</v>
      </c>
      <c r="B16" s="21">
        <v>0.39652777777777781</v>
      </c>
      <c r="C16" s="18">
        <v>299</v>
      </c>
      <c r="D16" s="7" t="s">
        <v>326</v>
      </c>
      <c r="E16" s="7" t="s">
        <v>70</v>
      </c>
      <c r="F16" s="2" t="s">
        <v>266</v>
      </c>
      <c r="G16" s="18">
        <f>145-A16</f>
        <v>130</v>
      </c>
      <c r="H16" s="18">
        <v>299</v>
      </c>
      <c r="I16">
        <v>-1</v>
      </c>
      <c r="J16">
        <f>IF(I16=1,G16,0)</f>
        <v>0</v>
      </c>
      <c r="K16">
        <f>IF(I16=-1,G16,0)</f>
        <v>130</v>
      </c>
      <c r="L16">
        <f>IF(I16=0,G16,0)</f>
        <v>0</v>
      </c>
    </row>
    <row r="17" spans="1:15" ht="15" x14ac:dyDescent="0.35">
      <c r="A17" s="2">
        <v>16</v>
      </c>
      <c r="B17" s="21">
        <v>0.3972222222222222</v>
      </c>
      <c r="C17" s="18">
        <v>173</v>
      </c>
      <c r="D17" s="7" t="s">
        <v>285</v>
      </c>
      <c r="E17" s="7" t="s">
        <v>70</v>
      </c>
      <c r="F17" s="2" t="s">
        <v>267</v>
      </c>
      <c r="G17" s="18">
        <f>145-A17</f>
        <v>129</v>
      </c>
      <c r="H17" s="18">
        <v>144</v>
      </c>
      <c r="I17">
        <v>-1</v>
      </c>
      <c r="J17">
        <f>IF(I17=1,G17,0)</f>
        <v>0</v>
      </c>
      <c r="K17">
        <f>IF(I17=-1,G17,0)</f>
        <v>129</v>
      </c>
      <c r="L17">
        <f>IF(I17=0,G17,0)</f>
        <v>0</v>
      </c>
    </row>
    <row r="18" spans="1:15" ht="15" x14ac:dyDescent="0.35">
      <c r="A18" s="2">
        <v>17</v>
      </c>
      <c r="B18" s="21">
        <v>0.3979166666666667</v>
      </c>
      <c r="C18" s="18">
        <v>202</v>
      </c>
      <c r="D18" s="7" t="s">
        <v>146</v>
      </c>
      <c r="E18" s="7" t="s">
        <v>147</v>
      </c>
      <c r="F18" s="2" t="s">
        <v>266</v>
      </c>
      <c r="G18" s="18">
        <f>145-A18</f>
        <v>128</v>
      </c>
      <c r="H18" s="18">
        <v>173</v>
      </c>
      <c r="I18">
        <v>0</v>
      </c>
      <c r="J18">
        <f>IF(I18=1,G18,0)</f>
        <v>0</v>
      </c>
      <c r="K18">
        <f>IF(I18=-1,G18,0)</f>
        <v>0</v>
      </c>
      <c r="L18">
        <f>IF(I18=0,G18,0)</f>
        <v>128</v>
      </c>
    </row>
    <row r="19" spans="1:15" ht="15" x14ac:dyDescent="0.35">
      <c r="A19" s="2">
        <v>18</v>
      </c>
      <c r="B19" s="21">
        <v>0.3979166666666667</v>
      </c>
      <c r="C19" s="18">
        <v>144</v>
      </c>
      <c r="D19" s="7" t="s">
        <v>85</v>
      </c>
      <c r="E19" s="7" t="s">
        <v>86</v>
      </c>
      <c r="F19" s="2" t="s">
        <v>267</v>
      </c>
      <c r="G19" s="18">
        <f>145-A19</f>
        <v>127</v>
      </c>
      <c r="H19" s="18">
        <v>141</v>
      </c>
      <c r="I19">
        <v>0</v>
      </c>
      <c r="J19">
        <f>IF(I19=1,G19,0)</f>
        <v>0</v>
      </c>
      <c r="K19">
        <f>IF(I19=-1,G19,0)</f>
        <v>0</v>
      </c>
      <c r="L19">
        <f>IF(I19=0,G19,0)</f>
        <v>127</v>
      </c>
    </row>
    <row r="20" spans="1:15" ht="15" x14ac:dyDescent="0.35">
      <c r="A20" s="2">
        <v>19</v>
      </c>
      <c r="B20" s="21">
        <v>0.39861111111111108</v>
      </c>
      <c r="C20" s="18">
        <v>142</v>
      </c>
      <c r="D20" s="7" t="s">
        <v>126</v>
      </c>
      <c r="E20" s="7" t="s">
        <v>31</v>
      </c>
      <c r="F20" s="2" t="s">
        <v>267</v>
      </c>
      <c r="G20" s="18">
        <f>145-A20</f>
        <v>126</v>
      </c>
      <c r="H20" s="18">
        <v>290</v>
      </c>
      <c r="I20">
        <v>1</v>
      </c>
      <c r="J20">
        <f>IF(I20=1,G20,0)</f>
        <v>126</v>
      </c>
      <c r="K20">
        <f>IF(I20=-1,G20,0)</f>
        <v>0</v>
      </c>
      <c r="L20">
        <f>IF(I20=0,G20,0)</f>
        <v>0</v>
      </c>
    </row>
    <row r="21" spans="1:15" ht="15" x14ac:dyDescent="0.35">
      <c r="A21" s="2">
        <v>20</v>
      </c>
      <c r="B21" s="21">
        <v>0.39930555555555558</v>
      </c>
      <c r="C21" s="18">
        <v>281</v>
      </c>
      <c r="D21" s="7" t="s">
        <v>239</v>
      </c>
      <c r="E21" s="7" t="s">
        <v>234</v>
      </c>
      <c r="F21" s="2" t="s">
        <v>266</v>
      </c>
      <c r="G21" s="18">
        <f>145-A21</f>
        <v>125</v>
      </c>
      <c r="H21" s="18">
        <v>142</v>
      </c>
      <c r="I21">
        <v>-1</v>
      </c>
      <c r="J21">
        <f>IF(I21=1,G21,0)</f>
        <v>0</v>
      </c>
      <c r="K21">
        <f>IF(I21=-1,G21,0)</f>
        <v>125</v>
      </c>
      <c r="L21">
        <f>IF(I21=0,G21,0)</f>
        <v>0</v>
      </c>
    </row>
    <row r="22" spans="1:15" ht="15" x14ac:dyDescent="0.35">
      <c r="A22" s="2">
        <v>21</v>
      </c>
      <c r="B22" s="21">
        <v>0.40069444444444446</v>
      </c>
      <c r="C22" s="18">
        <v>141</v>
      </c>
      <c r="D22" s="7" t="s">
        <v>83</v>
      </c>
      <c r="E22" s="7" t="s">
        <v>84</v>
      </c>
      <c r="F22" s="2" t="s">
        <v>267</v>
      </c>
      <c r="G22" s="18">
        <f>145-A22</f>
        <v>124</v>
      </c>
      <c r="H22" s="18">
        <v>202</v>
      </c>
      <c r="I22">
        <v>1</v>
      </c>
      <c r="J22">
        <f>IF(I22=1,G22,0)</f>
        <v>124</v>
      </c>
      <c r="K22">
        <f>IF(I22=-1,G22,0)</f>
        <v>0</v>
      </c>
      <c r="L22">
        <f>IF(I22=0,G22,0)</f>
        <v>0</v>
      </c>
    </row>
    <row r="23" spans="1:15" ht="15" x14ac:dyDescent="0.35">
      <c r="A23" s="2">
        <v>22</v>
      </c>
      <c r="B23" s="21">
        <v>0.40277777777777773</v>
      </c>
      <c r="C23" s="18">
        <v>311</v>
      </c>
      <c r="D23" s="7" t="s">
        <v>149</v>
      </c>
      <c r="E23" s="7" t="s">
        <v>150</v>
      </c>
      <c r="F23" s="2" t="s">
        <v>266</v>
      </c>
      <c r="G23" s="18">
        <f>145-A23</f>
        <v>123</v>
      </c>
      <c r="H23" s="18">
        <v>281</v>
      </c>
      <c r="I23">
        <v>1</v>
      </c>
      <c r="J23">
        <f>IF(I23=1,G23,0)</f>
        <v>123</v>
      </c>
      <c r="K23">
        <f>IF(I23=-1,G23,0)</f>
        <v>0</v>
      </c>
      <c r="L23">
        <f>IF(I23=0,G23,0)</f>
        <v>0</v>
      </c>
    </row>
    <row r="24" spans="1:15" ht="15" x14ac:dyDescent="0.35">
      <c r="A24" s="2">
        <v>23</v>
      </c>
      <c r="B24" s="21">
        <v>0.40347222222222223</v>
      </c>
      <c r="C24" s="18">
        <v>132</v>
      </c>
      <c r="D24" s="7" t="s">
        <v>32</v>
      </c>
      <c r="E24" s="2" t="s">
        <v>33</v>
      </c>
      <c r="F24" s="2" t="s">
        <v>267</v>
      </c>
      <c r="G24" s="18">
        <f>145-A24</f>
        <v>122</v>
      </c>
      <c r="H24" s="18">
        <v>311</v>
      </c>
      <c r="I24">
        <v>1</v>
      </c>
      <c r="J24">
        <f>IF(I24=1,G24,0)</f>
        <v>122</v>
      </c>
      <c r="K24">
        <f>IF(I24=-1,G24,0)</f>
        <v>0</v>
      </c>
      <c r="L24">
        <f>IF(I24=0,G24,0)</f>
        <v>0</v>
      </c>
    </row>
    <row r="25" spans="1:15" ht="15" x14ac:dyDescent="0.35">
      <c r="A25" s="2">
        <v>24</v>
      </c>
      <c r="B25" s="21">
        <v>0.40416666666666662</v>
      </c>
      <c r="C25" s="18">
        <v>290</v>
      </c>
      <c r="D25" s="7" t="s">
        <v>235</v>
      </c>
      <c r="E25" s="7" t="s">
        <v>103</v>
      </c>
      <c r="F25" s="2" t="s">
        <v>266</v>
      </c>
      <c r="G25" s="18">
        <f>145-A25</f>
        <v>121</v>
      </c>
      <c r="H25" s="18">
        <v>149</v>
      </c>
      <c r="I25">
        <v>0</v>
      </c>
      <c r="J25">
        <f>IF(I25=1,G25,0)</f>
        <v>0</v>
      </c>
      <c r="K25">
        <f>IF(I25=-1,G25,0)</f>
        <v>0</v>
      </c>
      <c r="L25">
        <f>IF(I25=0,G25,0)</f>
        <v>121</v>
      </c>
    </row>
    <row r="26" spans="1:15" ht="15" x14ac:dyDescent="0.35">
      <c r="A26" s="2">
        <v>25</v>
      </c>
      <c r="B26" s="21">
        <v>0.40416666666666662</v>
      </c>
      <c r="C26" s="18">
        <v>291</v>
      </c>
      <c r="D26" s="7" t="s">
        <v>107</v>
      </c>
      <c r="E26" s="7" t="s">
        <v>103</v>
      </c>
      <c r="F26" s="2" t="s">
        <v>266</v>
      </c>
      <c r="G26" s="18">
        <f>145-A26</f>
        <v>120</v>
      </c>
      <c r="H26" s="18">
        <v>291</v>
      </c>
      <c r="I26">
        <v>0</v>
      </c>
      <c r="J26">
        <f>IF(I26=1,G26,0)</f>
        <v>0</v>
      </c>
      <c r="K26">
        <f>IF(I26=-1,G26,0)</f>
        <v>0</v>
      </c>
      <c r="L26">
        <f>IF(I26=0,G26,0)</f>
        <v>120</v>
      </c>
    </row>
    <row r="27" spans="1:15" ht="15" x14ac:dyDescent="0.35">
      <c r="A27" s="2">
        <v>26</v>
      </c>
      <c r="B27" s="21">
        <v>0.4055555555555555</v>
      </c>
      <c r="C27" s="18">
        <v>149</v>
      </c>
      <c r="D27" s="7" t="s">
        <v>88</v>
      </c>
      <c r="E27" s="7" t="s">
        <v>89</v>
      </c>
      <c r="F27" s="2" t="s">
        <v>267</v>
      </c>
      <c r="G27" s="18">
        <f>145-A27</f>
        <v>119</v>
      </c>
      <c r="H27" s="18">
        <v>132</v>
      </c>
      <c r="I27">
        <v>1</v>
      </c>
      <c r="J27">
        <f>IF(I27=1,G27,0)</f>
        <v>119</v>
      </c>
      <c r="K27">
        <f>IF(I27=-1,G27,0)</f>
        <v>0</v>
      </c>
      <c r="L27">
        <f>IF(I27=0,G27,0)</f>
        <v>0</v>
      </c>
    </row>
    <row r="28" spans="1:15" ht="15" x14ac:dyDescent="0.35">
      <c r="A28" s="2">
        <v>27</v>
      </c>
      <c r="B28" s="21">
        <v>0.41111111111111115</v>
      </c>
      <c r="C28" s="18">
        <v>232</v>
      </c>
      <c r="D28" s="7" t="s">
        <v>301</v>
      </c>
      <c r="E28" s="7" t="s">
        <v>74</v>
      </c>
      <c r="F28" s="2" t="s">
        <v>266</v>
      </c>
      <c r="G28" s="18">
        <f>145-A28</f>
        <v>118</v>
      </c>
      <c r="H28" s="18">
        <v>119</v>
      </c>
      <c r="I28">
        <v>1</v>
      </c>
      <c r="J28">
        <f>IF(I28=1,G28,0)</f>
        <v>118</v>
      </c>
      <c r="K28">
        <f>IF(I28=-1,G28,0)</f>
        <v>0</v>
      </c>
      <c r="L28">
        <f>IF(I28=0,G28,0)</f>
        <v>0</v>
      </c>
    </row>
    <row r="29" spans="1:15" ht="15" x14ac:dyDescent="0.35">
      <c r="A29" s="2">
        <v>28</v>
      </c>
      <c r="B29" s="21">
        <v>0.41180555555555554</v>
      </c>
      <c r="C29" s="18">
        <v>119</v>
      </c>
      <c r="D29" s="7" t="s">
        <v>183</v>
      </c>
      <c r="E29" s="7" t="s">
        <v>184</v>
      </c>
      <c r="F29" s="2" t="s">
        <v>267</v>
      </c>
      <c r="G29" s="18">
        <f>145-A29</f>
        <v>117</v>
      </c>
      <c r="H29" s="18">
        <v>232</v>
      </c>
      <c r="I29">
        <v>0</v>
      </c>
      <c r="J29">
        <f>IF(I29=1,G29,0)</f>
        <v>0</v>
      </c>
      <c r="K29">
        <f>IF(I29=-1,G29,0)</f>
        <v>0</v>
      </c>
      <c r="L29">
        <f>IF(I29=0,G29,0)</f>
        <v>117</v>
      </c>
    </row>
    <row r="30" spans="1:15" ht="15" x14ac:dyDescent="0.35">
      <c r="A30" s="2">
        <v>29</v>
      </c>
      <c r="B30" s="21">
        <v>0.41250000000000003</v>
      </c>
      <c r="C30" s="18">
        <v>145</v>
      </c>
      <c r="D30" s="7" t="s">
        <v>153</v>
      </c>
      <c r="E30" s="7" t="s">
        <v>154</v>
      </c>
      <c r="F30" s="2" t="s">
        <v>267</v>
      </c>
      <c r="G30" s="18">
        <f>145-A30</f>
        <v>116</v>
      </c>
      <c r="H30" s="18">
        <v>140</v>
      </c>
      <c r="I30">
        <v>0</v>
      </c>
      <c r="J30">
        <f>IF(I30=1,G30,0)</f>
        <v>0</v>
      </c>
      <c r="K30">
        <f>IF(I30=-1,G30,0)</f>
        <v>0</v>
      </c>
      <c r="L30">
        <f>IF(I30=0,G30,0)</f>
        <v>116</v>
      </c>
      <c r="N30" s="9"/>
      <c r="O30" s="17"/>
    </row>
    <row r="31" spans="1:15" ht="15" x14ac:dyDescent="0.35">
      <c r="A31" s="2">
        <v>30</v>
      </c>
      <c r="B31" s="21">
        <v>0.4145833333333333</v>
      </c>
      <c r="C31" s="18">
        <v>205</v>
      </c>
      <c r="D31" s="7" t="s">
        <v>303</v>
      </c>
      <c r="E31" s="7" t="s">
        <v>219</v>
      </c>
      <c r="F31" s="2" t="s">
        <v>266</v>
      </c>
      <c r="G31" s="18">
        <f>145-A31</f>
        <v>115</v>
      </c>
      <c r="H31" s="18">
        <v>145</v>
      </c>
      <c r="I31">
        <v>1</v>
      </c>
      <c r="J31">
        <f>IF(I31=1,G31,0)</f>
        <v>115</v>
      </c>
      <c r="K31">
        <f>IF(I31=-1,G31,0)</f>
        <v>0</v>
      </c>
      <c r="L31">
        <f>IF(I31=0,G31,0)</f>
        <v>0</v>
      </c>
    </row>
    <row r="32" spans="1:15" ht="15" x14ac:dyDescent="0.35">
      <c r="A32" s="2">
        <v>31</v>
      </c>
      <c r="B32" s="21">
        <v>0.4152777777777778</v>
      </c>
      <c r="C32" s="18">
        <v>176</v>
      </c>
      <c r="D32" s="7" t="s">
        <v>40</v>
      </c>
      <c r="E32" s="2" t="s">
        <v>31</v>
      </c>
      <c r="F32" s="2" t="s">
        <v>267</v>
      </c>
      <c r="G32" s="18">
        <f>145-A32</f>
        <v>114</v>
      </c>
      <c r="H32" s="20">
        <v>205</v>
      </c>
      <c r="I32">
        <v>1</v>
      </c>
      <c r="J32">
        <f>IF(I32=1,G32,0)</f>
        <v>114</v>
      </c>
      <c r="K32">
        <f>IF(I32=-1,G32,0)</f>
        <v>0</v>
      </c>
      <c r="L32">
        <f>IF(I32=0,G32,0)</f>
        <v>0</v>
      </c>
    </row>
    <row r="33" spans="1:12" ht="15" x14ac:dyDescent="0.35">
      <c r="A33" s="2">
        <v>32</v>
      </c>
      <c r="B33" s="21">
        <v>0.41597222222222219</v>
      </c>
      <c r="C33" s="18">
        <v>271</v>
      </c>
      <c r="D33" s="7" t="s">
        <v>276</v>
      </c>
      <c r="E33" s="7" t="s">
        <v>70</v>
      </c>
      <c r="F33" s="2" t="s">
        <v>266</v>
      </c>
      <c r="G33" s="18">
        <f>145-A33</f>
        <v>113</v>
      </c>
      <c r="H33" s="18">
        <v>240</v>
      </c>
      <c r="I33">
        <v>-1</v>
      </c>
      <c r="J33">
        <f>IF(I33=1,G33,0)</f>
        <v>0</v>
      </c>
      <c r="K33">
        <f>IF(I33=-1,G33,0)</f>
        <v>113</v>
      </c>
      <c r="L33">
        <f>IF(I33=0,G33,0)</f>
        <v>0</v>
      </c>
    </row>
    <row r="34" spans="1:12" ht="15" x14ac:dyDescent="0.35">
      <c r="A34" s="2">
        <v>33</v>
      </c>
      <c r="B34" s="21">
        <v>0.41666666666666669</v>
      </c>
      <c r="C34" s="18">
        <v>153</v>
      </c>
      <c r="D34" s="7" t="s">
        <v>363</v>
      </c>
      <c r="E34" s="2" t="s">
        <v>364</v>
      </c>
      <c r="F34" s="2" t="s">
        <v>267</v>
      </c>
      <c r="G34" s="18">
        <f>145-A34</f>
        <v>112</v>
      </c>
      <c r="H34" s="18">
        <v>176</v>
      </c>
      <c r="I34">
        <v>1</v>
      </c>
      <c r="J34">
        <f>IF(I34=1,G34,0)</f>
        <v>112</v>
      </c>
      <c r="K34">
        <f>IF(I34=-1,G34,0)</f>
        <v>0</v>
      </c>
      <c r="L34">
        <f>IF(I34=0,G34,0)</f>
        <v>0</v>
      </c>
    </row>
    <row r="35" spans="1:12" ht="15" x14ac:dyDescent="0.35">
      <c r="A35" s="2">
        <v>34</v>
      </c>
      <c r="B35" s="21">
        <v>0.41736111111111113</v>
      </c>
      <c r="C35" s="18">
        <v>240</v>
      </c>
      <c r="D35" s="7" t="s">
        <v>98</v>
      </c>
      <c r="E35" s="7" t="s">
        <v>99</v>
      </c>
      <c r="F35" s="2" t="s">
        <v>266</v>
      </c>
      <c r="G35" s="18">
        <f>145-A35</f>
        <v>111</v>
      </c>
      <c r="H35" s="18">
        <v>153</v>
      </c>
      <c r="I35">
        <v>0</v>
      </c>
      <c r="J35">
        <f>IF(I35=1,G35,0)</f>
        <v>0</v>
      </c>
      <c r="K35">
        <f>IF(I35=-1,G35,0)</f>
        <v>0</v>
      </c>
      <c r="L35">
        <f>IF(I35=0,G35,0)</f>
        <v>111</v>
      </c>
    </row>
    <row r="36" spans="1:12" ht="15" x14ac:dyDescent="0.35">
      <c r="A36" s="2">
        <v>35</v>
      </c>
      <c r="B36" s="21">
        <v>0.41805555555555557</v>
      </c>
      <c r="C36" s="18">
        <v>140</v>
      </c>
      <c r="D36" s="7" t="s">
        <v>331</v>
      </c>
      <c r="E36" s="7" t="s">
        <v>332</v>
      </c>
      <c r="F36" s="2" t="s">
        <v>267</v>
      </c>
      <c r="G36" s="18">
        <f>145-A36</f>
        <v>110</v>
      </c>
      <c r="H36" s="18">
        <v>130</v>
      </c>
      <c r="I36">
        <v>0</v>
      </c>
      <c r="J36">
        <f>IF(I36=1,G36,0)</f>
        <v>0</v>
      </c>
      <c r="K36">
        <f>IF(I36=-1,G36,0)</f>
        <v>0</v>
      </c>
      <c r="L36">
        <f>IF(I36=0,G36,0)</f>
        <v>110</v>
      </c>
    </row>
    <row r="37" spans="1:12" ht="15" x14ac:dyDescent="0.35">
      <c r="A37" s="2">
        <v>36</v>
      </c>
      <c r="B37" s="21">
        <v>0.41875000000000001</v>
      </c>
      <c r="C37" s="18">
        <v>146</v>
      </c>
      <c r="D37" s="7" t="s">
        <v>38</v>
      </c>
      <c r="E37" s="2" t="s">
        <v>39</v>
      </c>
      <c r="F37" s="2" t="s">
        <v>267</v>
      </c>
      <c r="G37" s="18">
        <f>145-A37</f>
        <v>109</v>
      </c>
      <c r="H37" s="18">
        <v>156</v>
      </c>
      <c r="I37">
        <v>1</v>
      </c>
      <c r="J37">
        <f>IF(I37=1,G37,0)</f>
        <v>109</v>
      </c>
      <c r="K37">
        <f>IF(I37=-1,G37,0)</f>
        <v>0</v>
      </c>
      <c r="L37">
        <f>IF(I37=0,G37,0)</f>
        <v>0</v>
      </c>
    </row>
    <row r="38" spans="1:12" ht="15" x14ac:dyDescent="0.35">
      <c r="A38" s="2">
        <v>37</v>
      </c>
      <c r="B38" s="21">
        <v>0.41944444444444445</v>
      </c>
      <c r="C38" s="18">
        <v>147</v>
      </c>
      <c r="D38" s="7" t="s">
        <v>289</v>
      </c>
      <c r="E38" s="7" t="s">
        <v>290</v>
      </c>
      <c r="F38" s="2" t="s">
        <v>267</v>
      </c>
      <c r="G38" s="18">
        <f>145-A38</f>
        <v>108</v>
      </c>
      <c r="H38" s="18">
        <v>146</v>
      </c>
      <c r="I38">
        <v>0</v>
      </c>
      <c r="J38">
        <f>IF(I38=1,G38,0)</f>
        <v>0</v>
      </c>
      <c r="K38">
        <f>IF(I38=-1,G38,0)</f>
        <v>0</v>
      </c>
      <c r="L38">
        <f>IF(I38=0,G38,0)</f>
        <v>108</v>
      </c>
    </row>
    <row r="39" spans="1:12" ht="15" x14ac:dyDescent="0.35">
      <c r="A39" s="2">
        <v>38</v>
      </c>
      <c r="B39" s="21">
        <v>0.4201388888888889</v>
      </c>
      <c r="C39" s="18">
        <v>156</v>
      </c>
      <c r="D39" s="7" t="s">
        <v>294</v>
      </c>
      <c r="E39" s="7" t="s">
        <v>292</v>
      </c>
      <c r="F39" s="2" t="s">
        <v>267</v>
      </c>
      <c r="G39" s="18">
        <f>145-A39</f>
        <v>107</v>
      </c>
      <c r="H39" s="18">
        <v>147</v>
      </c>
      <c r="I39">
        <v>-1</v>
      </c>
      <c r="J39">
        <f>IF(I39=1,G39,0)</f>
        <v>0</v>
      </c>
      <c r="K39">
        <f>IF(I39=-1,G39,0)</f>
        <v>107</v>
      </c>
      <c r="L39">
        <f>IF(I39=0,G39,0)</f>
        <v>0</v>
      </c>
    </row>
    <row r="40" spans="1:12" ht="15" x14ac:dyDescent="0.35">
      <c r="A40" s="2">
        <v>39</v>
      </c>
      <c r="B40" s="21">
        <v>0.42083333333333334</v>
      </c>
      <c r="C40" s="18">
        <v>307</v>
      </c>
      <c r="D40" s="7" t="s">
        <v>347</v>
      </c>
      <c r="E40" s="7" t="s">
        <v>348</v>
      </c>
      <c r="F40" s="2" t="s">
        <v>266</v>
      </c>
      <c r="G40" s="18">
        <f>145-A40</f>
        <v>106</v>
      </c>
      <c r="H40" s="18">
        <v>307</v>
      </c>
      <c r="I40">
        <v>-1</v>
      </c>
      <c r="J40">
        <f>IF(I40=1,G40,0)</f>
        <v>0</v>
      </c>
      <c r="K40">
        <f>IF(I40=-1,G40,0)</f>
        <v>106</v>
      </c>
      <c r="L40">
        <f>IF(I40=0,G40,0)</f>
        <v>0</v>
      </c>
    </row>
    <row r="41" spans="1:12" ht="15" x14ac:dyDescent="0.35">
      <c r="A41" s="2">
        <v>40</v>
      </c>
      <c r="B41" s="21">
        <v>0.42152777777777778</v>
      </c>
      <c r="C41" s="18">
        <v>130</v>
      </c>
      <c r="D41" s="7" t="s">
        <v>302</v>
      </c>
      <c r="E41" s="7" t="s">
        <v>70</v>
      </c>
      <c r="F41" s="2" t="s">
        <v>267</v>
      </c>
      <c r="G41" s="18">
        <f>145-A41</f>
        <v>105</v>
      </c>
      <c r="H41" s="18">
        <v>204</v>
      </c>
      <c r="I41">
        <v>-1</v>
      </c>
      <c r="J41">
        <f>IF(I41=1,G41,0)</f>
        <v>0</v>
      </c>
      <c r="K41">
        <f>IF(I41=-1,G41,0)</f>
        <v>105</v>
      </c>
      <c r="L41">
        <f>IF(I41=0,G41,0)</f>
        <v>0</v>
      </c>
    </row>
    <row r="42" spans="1:12" ht="15" x14ac:dyDescent="0.35">
      <c r="A42" s="2">
        <v>41</v>
      </c>
      <c r="B42" s="21">
        <v>0.4236111111111111</v>
      </c>
      <c r="C42" s="18">
        <v>129</v>
      </c>
      <c r="D42" s="7" t="s">
        <v>404</v>
      </c>
      <c r="E42" s="2" t="s">
        <v>70</v>
      </c>
      <c r="F42" s="2" t="s">
        <v>267</v>
      </c>
      <c r="G42" s="18">
        <f>145-A42</f>
        <v>104</v>
      </c>
      <c r="H42" s="18">
        <v>271</v>
      </c>
      <c r="I42">
        <v>-1</v>
      </c>
      <c r="J42">
        <f>IF(I42=1,G42,0)</f>
        <v>0</v>
      </c>
      <c r="K42">
        <f>IF(I42=-1,G42,0)</f>
        <v>104</v>
      </c>
      <c r="L42">
        <f>IF(I42=0,G42,0)</f>
        <v>0</v>
      </c>
    </row>
    <row r="43" spans="1:12" ht="15" x14ac:dyDescent="0.35">
      <c r="A43" s="2">
        <v>42</v>
      </c>
      <c r="B43" s="21">
        <v>0.42430555555555555</v>
      </c>
      <c r="C43" s="18">
        <v>204</v>
      </c>
      <c r="D43" s="7" t="s">
        <v>164</v>
      </c>
      <c r="E43" s="7" t="s">
        <v>165</v>
      </c>
      <c r="F43" s="2" t="s">
        <v>266</v>
      </c>
      <c r="G43" s="18">
        <f>145-A43</f>
        <v>103</v>
      </c>
      <c r="H43" s="18">
        <v>129</v>
      </c>
      <c r="I43">
        <v>1</v>
      </c>
      <c r="J43">
        <f>IF(I43=1,G43,0)</f>
        <v>103</v>
      </c>
      <c r="K43">
        <f>IF(I43=-1,G43,0)</f>
        <v>0</v>
      </c>
      <c r="L43">
        <f>IF(I43=0,G43,0)</f>
        <v>0</v>
      </c>
    </row>
    <row r="44" spans="1:12" ht="15" x14ac:dyDescent="0.35">
      <c r="A44" s="2">
        <v>43</v>
      </c>
      <c r="B44" s="21">
        <v>0.42777777777777781</v>
      </c>
      <c r="C44" s="18">
        <v>160</v>
      </c>
      <c r="D44" s="7" t="s">
        <v>279</v>
      </c>
      <c r="E44" s="7" t="s">
        <v>280</v>
      </c>
      <c r="F44" s="2" t="s">
        <v>267</v>
      </c>
      <c r="G44" s="18">
        <f>145-A44</f>
        <v>102</v>
      </c>
      <c r="H44" s="18">
        <v>160</v>
      </c>
      <c r="I44">
        <v>-1</v>
      </c>
      <c r="J44">
        <f>IF(I44=1,G44,0)</f>
        <v>0</v>
      </c>
      <c r="K44">
        <f>IF(I44=-1,G44,0)</f>
        <v>102</v>
      </c>
      <c r="L44">
        <f>IF(I44=0,G44,0)</f>
        <v>0</v>
      </c>
    </row>
    <row r="45" spans="1:12" ht="15" x14ac:dyDescent="0.35">
      <c r="A45" s="2">
        <v>44</v>
      </c>
      <c r="B45" s="21">
        <v>0.43055555555555558</v>
      </c>
      <c r="C45" s="18">
        <v>123</v>
      </c>
      <c r="D45" s="7" t="s">
        <v>48</v>
      </c>
      <c r="E45" s="2" t="s">
        <v>34</v>
      </c>
      <c r="F45" s="2" t="s">
        <v>267</v>
      </c>
      <c r="G45" s="18">
        <f>145-A45</f>
        <v>101</v>
      </c>
      <c r="H45" s="20">
        <v>102</v>
      </c>
      <c r="I45">
        <v>1</v>
      </c>
      <c r="J45">
        <f>IF(I45=1,G45,0)</f>
        <v>101</v>
      </c>
      <c r="K45">
        <f>IF(I45=-1,G45,0)</f>
        <v>0</v>
      </c>
      <c r="L45">
        <f>IF(I45=0,G45,0)</f>
        <v>0</v>
      </c>
    </row>
    <row r="46" spans="1:12" ht="15" x14ac:dyDescent="0.35">
      <c r="A46" s="2">
        <v>45</v>
      </c>
      <c r="B46" s="21">
        <v>0.43194444444444446</v>
      </c>
      <c r="C46" s="18">
        <v>106</v>
      </c>
      <c r="D46" s="7" t="s">
        <v>52</v>
      </c>
      <c r="E46" s="2" t="s">
        <v>53</v>
      </c>
      <c r="F46" s="2" t="s">
        <v>267</v>
      </c>
      <c r="G46" s="18">
        <f>145-A46</f>
        <v>100</v>
      </c>
      <c r="H46" s="20">
        <v>106</v>
      </c>
      <c r="I46">
        <v>1</v>
      </c>
      <c r="J46">
        <f>IF(I46=1,G46,0)</f>
        <v>100</v>
      </c>
      <c r="K46">
        <f>IF(I46=-1,G46,0)</f>
        <v>0</v>
      </c>
      <c r="L46">
        <f>IF(I46=0,G46,0)</f>
        <v>0</v>
      </c>
    </row>
    <row r="47" spans="1:12" ht="15" x14ac:dyDescent="0.35">
      <c r="A47" s="2">
        <v>46</v>
      </c>
      <c r="B47" s="21">
        <v>0.43263888888888885</v>
      </c>
      <c r="C47" s="18">
        <v>226</v>
      </c>
      <c r="D47" s="7" t="s">
        <v>102</v>
      </c>
      <c r="E47" s="7" t="s">
        <v>103</v>
      </c>
      <c r="F47" s="2" t="s">
        <v>266</v>
      </c>
      <c r="G47" s="18">
        <f>145-A47</f>
        <v>99</v>
      </c>
      <c r="H47" s="20">
        <v>103</v>
      </c>
      <c r="I47">
        <v>0</v>
      </c>
      <c r="J47">
        <f>IF(I47=1,G47,0)</f>
        <v>0</v>
      </c>
      <c r="K47">
        <f>IF(I47=-1,G47,0)</f>
        <v>0</v>
      </c>
      <c r="L47">
        <f>IF(I47=0,G47,0)</f>
        <v>99</v>
      </c>
    </row>
    <row r="48" spans="1:12" ht="15" x14ac:dyDescent="0.35">
      <c r="A48" s="2">
        <v>47</v>
      </c>
      <c r="B48" s="21">
        <v>0.43263888888888885</v>
      </c>
      <c r="C48" s="18">
        <v>215</v>
      </c>
      <c r="D48" s="7" t="s">
        <v>226</v>
      </c>
      <c r="E48" s="7" t="s">
        <v>442</v>
      </c>
      <c r="F48" s="2" t="s">
        <v>266</v>
      </c>
      <c r="G48" s="18">
        <f>145-A48</f>
        <v>98</v>
      </c>
      <c r="H48" s="20">
        <v>137</v>
      </c>
      <c r="I48">
        <v>1</v>
      </c>
      <c r="J48">
        <f>IF(I48=1,G48,0)</f>
        <v>98</v>
      </c>
      <c r="K48">
        <f>IF(I48=-1,G48,0)</f>
        <v>0</v>
      </c>
      <c r="L48">
        <f>IF(I48=0,G48,0)</f>
        <v>0</v>
      </c>
    </row>
    <row r="49" spans="1:12" ht="15" x14ac:dyDescent="0.35">
      <c r="A49" s="2">
        <v>48</v>
      </c>
      <c r="B49" s="21">
        <v>0.43333333333333335</v>
      </c>
      <c r="C49" s="18">
        <v>190</v>
      </c>
      <c r="D49" s="7" t="s">
        <v>359</v>
      </c>
      <c r="E49" s="2" t="s">
        <v>70</v>
      </c>
      <c r="F49" s="2" t="s">
        <v>267</v>
      </c>
      <c r="G49" s="18">
        <f>145-A49</f>
        <v>97</v>
      </c>
      <c r="H49" s="20">
        <v>190</v>
      </c>
      <c r="I49">
        <v>-1</v>
      </c>
      <c r="J49">
        <f>IF(I49=1,G49,0)</f>
        <v>0</v>
      </c>
      <c r="K49">
        <f>IF(I49=-1,G49,0)</f>
        <v>97</v>
      </c>
      <c r="L49">
        <f>IF(I49=0,G49,0)</f>
        <v>0</v>
      </c>
    </row>
    <row r="50" spans="1:12" ht="15" x14ac:dyDescent="0.35">
      <c r="A50" s="2">
        <v>49</v>
      </c>
      <c r="B50" s="21">
        <v>0.43333333333333335</v>
      </c>
      <c r="C50" s="18">
        <v>174</v>
      </c>
      <c r="D50" s="7" t="s">
        <v>49</v>
      </c>
      <c r="E50" s="2" t="s">
        <v>31</v>
      </c>
      <c r="F50" s="2" t="s">
        <v>267</v>
      </c>
      <c r="G50" s="18">
        <f>145-A50</f>
        <v>96</v>
      </c>
      <c r="H50" s="20">
        <v>215</v>
      </c>
      <c r="I50">
        <v>1</v>
      </c>
      <c r="J50">
        <f>IF(I50=1,G50,0)</f>
        <v>96</v>
      </c>
      <c r="K50">
        <f>IF(I50=-1,G50,0)</f>
        <v>0</v>
      </c>
      <c r="L50">
        <f>IF(I50=0,G50,0)</f>
        <v>0</v>
      </c>
    </row>
    <row r="51" spans="1:12" ht="15" x14ac:dyDescent="0.35">
      <c r="A51" s="2">
        <v>50</v>
      </c>
      <c r="B51" s="21">
        <v>0.43402777777777773</v>
      </c>
      <c r="C51" s="18">
        <v>102</v>
      </c>
      <c r="D51" s="7" t="s">
        <v>56</v>
      </c>
      <c r="E51" s="7" t="s">
        <v>57</v>
      </c>
      <c r="F51" s="2" t="s">
        <v>267</v>
      </c>
      <c r="G51" s="18">
        <f>145-A51</f>
        <v>95</v>
      </c>
      <c r="H51" s="20">
        <v>161</v>
      </c>
      <c r="I51">
        <v>0</v>
      </c>
      <c r="J51">
        <f>IF(I51=1,G51,0)</f>
        <v>0</v>
      </c>
      <c r="K51">
        <f>IF(I51=-1,G51,0)</f>
        <v>0</v>
      </c>
      <c r="L51">
        <f>IF(I51=0,G51,0)</f>
        <v>95</v>
      </c>
    </row>
    <row r="52" spans="1:12" ht="15" x14ac:dyDescent="0.35">
      <c r="A52" s="2">
        <v>51</v>
      </c>
      <c r="B52" s="21">
        <v>0.43472222222222223</v>
      </c>
      <c r="C52" s="18">
        <v>161</v>
      </c>
      <c r="D52" s="7" t="s">
        <v>81</v>
      </c>
      <c r="E52" s="2" t="s">
        <v>82</v>
      </c>
      <c r="F52" s="2" t="s">
        <v>267</v>
      </c>
      <c r="G52" s="18">
        <f>145-A52</f>
        <v>94</v>
      </c>
      <c r="H52" s="20">
        <v>123</v>
      </c>
      <c r="I52">
        <v>1</v>
      </c>
      <c r="J52">
        <f>IF(I52=1,G52,0)</f>
        <v>94</v>
      </c>
      <c r="K52">
        <f>IF(I52=-1,G52,0)</f>
        <v>0</v>
      </c>
      <c r="L52">
        <f>IF(I52=0,G52,0)</f>
        <v>0</v>
      </c>
    </row>
    <row r="53" spans="1:12" ht="15" x14ac:dyDescent="0.35">
      <c r="A53" s="2">
        <v>52</v>
      </c>
      <c r="B53" s="21">
        <v>0.43541666666666662</v>
      </c>
      <c r="C53" s="18">
        <v>137</v>
      </c>
      <c r="D53" s="7" t="s">
        <v>206</v>
      </c>
      <c r="E53" s="7" t="s">
        <v>207</v>
      </c>
      <c r="F53" s="2" t="s">
        <v>267</v>
      </c>
      <c r="G53" s="18">
        <f>145-A53</f>
        <v>93</v>
      </c>
      <c r="H53" s="20">
        <v>174</v>
      </c>
      <c r="I53">
        <v>0</v>
      </c>
      <c r="J53">
        <f>IF(I53=1,G53,0)</f>
        <v>0</v>
      </c>
      <c r="K53">
        <f>IF(I53=-1,G53,0)</f>
        <v>0</v>
      </c>
      <c r="L53">
        <f>IF(I53=0,G53,0)</f>
        <v>93</v>
      </c>
    </row>
    <row r="54" spans="1:12" ht="15" x14ac:dyDescent="0.35">
      <c r="A54" s="2">
        <v>53</v>
      </c>
      <c r="B54" s="21">
        <v>0.43611111111111112</v>
      </c>
      <c r="C54" s="18">
        <v>103</v>
      </c>
      <c r="D54" s="7" t="s">
        <v>176</v>
      </c>
      <c r="E54" s="7" t="s">
        <v>177</v>
      </c>
      <c r="F54" s="2" t="s">
        <v>267</v>
      </c>
      <c r="G54" s="18">
        <f>145-A54</f>
        <v>92</v>
      </c>
      <c r="H54" s="20">
        <v>238</v>
      </c>
      <c r="I54">
        <v>0</v>
      </c>
      <c r="J54">
        <f>IF(I54=1,G54,0)</f>
        <v>0</v>
      </c>
      <c r="K54">
        <f>IF(I54=-1,G54,0)</f>
        <v>0</v>
      </c>
      <c r="L54">
        <f>IF(I54=0,G54,0)</f>
        <v>92</v>
      </c>
    </row>
    <row r="55" spans="1:12" ht="15" x14ac:dyDescent="0.35">
      <c r="A55" s="2">
        <v>54</v>
      </c>
      <c r="B55" s="21">
        <v>0.43611111111111112</v>
      </c>
      <c r="C55" s="18">
        <v>148</v>
      </c>
      <c r="D55" s="7" t="s">
        <v>123</v>
      </c>
      <c r="E55" s="7" t="s">
        <v>103</v>
      </c>
      <c r="F55" s="2" t="s">
        <v>267</v>
      </c>
      <c r="G55" s="18">
        <f>145-A55</f>
        <v>91</v>
      </c>
      <c r="H55" s="20">
        <v>180</v>
      </c>
      <c r="I55">
        <v>0</v>
      </c>
      <c r="J55">
        <f>IF(I55=1,G55,0)</f>
        <v>0</v>
      </c>
      <c r="K55">
        <f>IF(I55=-1,G55,0)</f>
        <v>0</v>
      </c>
      <c r="L55">
        <f>IF(I55=0,G55,0)</f>
        <v>91</v>
      </c>
    </row>
    <row r="56" spans="1:12" ht="15" x14ac:dyDescent="0.35">
      <c r="A56" s="2">
        <v>55</v>
      </c>
      <c r="B56" s="21">
        <v>0.4368055555555555</v>
      </c>
      <c r="C56" s="18">
        <v>238</v>
      </c>
      <c r="D56" s="7" t="s">
        <v>357</v>
      </c>
      <c r="E56" s="7" t="s">
        <v>78</v>
      </c>
      <c r="F56" s="2" t="s">
        <v>266</v>
      </c>
      <c r="G56" s="18">
        <f>145-A56</f>
        <v>90</v>
      </c>
      <c r="H56" s="20">
        <v>175</v>
      </c>
      <c r="I56">
        <v>0</v>
      </c>
      <c r="J56">
        <f>IF(I56=1,G56,0)</f>
        <v>0</v>
      </c>
      <c r="K56">
        <f>IF(I56=-1,G56,0)</f>
        <v>0</v>
      </c>
      <c r="L56">
        <f>IF(I56=0,G56,0)</f>
        <v>90</v>
      </c>
    </row>
    <row r="57" spans="1:12" ht="15" x14ac:dyDescent="0.35">
      <c r="A57" s="2">
        <v>56</v>
      </c>
      <c r="B57" s="21">
        <v>0.4368055555555555</v>
      </c>
      <c r="C57" s="18">
        <v>256</v>
      </c>
      <c r="D57" s="7" t="s">
        <v>210</v>
      </c>
      <c r="E57" s="7" t="s">
        <v>211</v>
      </c>
      <c r="F57" s="2" t="s">
        <v>266</v>
      </c>
      <c r="G57" s="18">
        <f>145-A57</f>
        <v>89</v>
      </c>
      <c r="H57" s="20">
        <v>256</v>
      </c>
      <c r="I57">
        <v>0</v>
      </c>
      <c r="J57">
        <f>IF(I57=1,G57,0)</f>
        <v>0</v>
      </c>
      <c r="K57">
        <f>IF(I57=-1,G57,0)</f>
        <v>0</v>
      </c>
      <c r="L57">
        <f>IF(I57=0,G57,0)</f>
        <v>89</v>
      </c>
    </row>
    <row r="58" spans="1:12" ht="15" x14ac:dyDescent="0.35">
      <c r="A58" s="2">
        <v>57</v>
      </c>
      <c r="B58" s="21">
        <v>0.4375</v>
      </c>
      <c r="C58" s="18">
        <v>180</v>
      </c>
      <c r="D58" s="7" t="s">
        <v>246</v>
      </c>
      <c r="E58" s="7" t="s">
        <v>247</v>
      </c>
      <c r="F58" s="2" t="s">
        <v>267</v>
      </c>
      <c r="G58" s="18">
        <f>145-A58</f>
        <v>88</v>
      </c>
      <c r="H58" s="20">
        <v>166</v>
      </c>
      <c r="I58">
        <v>0</v>
      </c>
      <c r="J58">
        <f>IF(I58=1,G58,0)</f>
        <v>0</v>
      </c>
      <c r="K58">
        <f>IF(I58=-1,G58,0)</f>
        <v>0</v>
      </c>
      <c r="L58">
        <f>IF(I58=0,G58,0)</f>
        <v>88</v>
      </c>
    </row>
    <row r="59" spans="1:12" ht="15" x14ac:dyDescent="0.35">
      <c r="A59" s="2">
        <v>58</v>
      </c>
      <c r="B59" s="21">
        <v>0.43888888888888888</v>
      </c>
      <c r="C59" s="18">
        <v>231</v>
      </c>
      <c r="D59" s="7" t="s">
        <v>222</v>
      </c>
      <c r="E59" s="7" t="s">
        <v>223</v>
      </c>
      <c r="F59" s="2" t="s">
        <v>266</v>
      </c>
      <c r="G59" s="18">
        <f>145-A59</f>
        <v>87</v>
      </c>
      <c r="H59" s="20">
        <v>305</v>
      </c>
      <c r="I59">
        <v>-1</v>
      </c>
      <c r="J59">
        <f>IF(I59=1,G59,0)</f>
        <v>0</v>
      </c>
      <c r="K59">
        <f>IF(I59=-1,G59,0)</f>
        <v>87</v>
      </c>
      <c r="L59">
        <f>IF(I59=0,G59,0)</f>
        <v>0</v>
      </c>
    </row>
    <row r="60" spans="1:12" ht="15" x14ac:dyDescent="0.35">
      <c r="A60" s="2">
        <v>59</v>
      </c>
      <c r="B60" s="21">
        <v>0.43958333333333338</v>
      </c>
      <c r="C60" s="2">
        <v>175</v>
      </c>
      <c r="D60" s="7" t="s">
        <v>46</v>
      </c>
      <c r="E60" s="2" t="s">
        <v>47</v>
      </c>
      <c r="F60" s="2" t="s">
        <v>267</v>
      </c>
      <c r="G60" s="18">
        <f>145-A60</f>
        <v>86</v>
      </c>
      <c r="H60" s="20">
        <v>226</v>
      </c>
      <c r="I60">
        <v>1</v>
      </c>
      <c r="J60">
        <f>IF(I60=1,G60,0)</f>
        <v>86</v>
      </c>
      <c r="K60">
        <f>IF(I60=-1,G60,0)</f>
        <v>0</v>
      </c>
      <c r="L60">
        <f>IF(I60=0,G60,0)</f>
        <v>0</v>
      </c>
    </row>
    <row r="61" spans="1:12" ht="15" x14ac:dyDescent="0.35">
      <c r="A61" s="2">
        <v>60</v>
      </c>
      <c r="B61" s="21">
        <v>0.44027777777777777</v>
      </c>
      <c r="C61" s="18">
        <v>166</v>
      </c>
      <c r="D61" s="7" t="s">
        <v>360</v>
      </c>
      <c r="E61" s="7" t="s">
        <v>42</v>
      </c>
      <c r="F61" s="2" t="s">
        <v>267</v>
      </c>
      <c r="G61" s="18">
        <f>145-A61</f>
        <v>85</v>
      </c>
      <c r="H61" s="20">
        <v>148</v>
      </c>
      <c r="I61">
        <v>0</v>
      </c>
      <c r="J61">
        <f>IF(I61=1,G61,0)</f>
        <v>0</v>
      </c>
      <c r="K61">
        <f>IF(I61=-1,G61,0)</f>
        <v>0</v>
      </c>
      <c r="L61">
        <f>IF(I61=0,G61,0)</f>
        <v>85</v>
      </c>
    </row>
    <row r="62" spans="1:12" ht="15" x14ac:dyDescent="0.35">
      <c r="A62" s="2">
        <v>61</v>
      </c>
      <c r="B62" s="21">
        <v>0.44097222222222227</v>
      </c>
      <c r="C62" s="18">
        <v>269</v>
      </c>
      <c r="D62" s="7" t="s">
        <v>135</v>
      </c>
      <c r="E62" s="7" t="s">
        <v>136</v>
      </c>
      <c r="F62" s="2" t="s">
        <v>266</v>
      </c>
      <c r="G62" s="18">
        <f>145-A62</f>
        <v>84</v>
      </c>
      <c r="H62" s="20">
        <v>152</v>
      </c>
      <c r="I62">
        <v>-1</v>
      </c>
      <c r="J62">
        <f>IF(I62=1,G62,0)</f>
        <v>0</v>
      </c>
      <c r="K62">
        <f>IF(I62=-1,G62,0)</f>
        <v>84</v>
      </c>
      <c r="L62">
        <f>IF(I62=0,G62,0)</f>
        <v>0</v>
      </c>
    </row>
    <row r="63" spans="1:12" ht="15" x14ac:dyDescent="0.35">
      <c r="A63" s="2">
        <v>62</v>
      </c>
      <c r="B63" s="21">
        <v>0.44097222222222227</v>
      </c>
      <c r="C63" s="18">
        <v>182</v>
      </c>
      <c r="D63" s="7" t="s">
        <v>293</v>
      </c>
      <c r="E63" s="7" t="s">
        <v>280</v>
      </c>
      <c r="F63" s="2" t="s">
        <v>267</v>
      </c>
      <c r="G63" s="18">
        <f>145-A63</f>
        <v>83</v>
      </c>
      <c r="H63" s="20">
        <v>231</v>
      </c>
      <c r="I63">
        <v>-1</v>
      </c>
      <c r="J63">
        <f>IF(I63=1,G63,0)</f>
        <v>0</v>
      </c>
      <c r="K63">
        <f>IF(I63=-1,G63,0)</f>
        <v>83</v>
      </c>
      <c r="L63">
        <f>IF(I63=0,G63,0)</f>
        <v>0</v>
      </c>
    </row>
    <row r="64" spans="1:12" ht="15" x14ac:dyDescent="0.35">
      <c r="A64" s="2">
        <v>63</v>
      </c>
      <c r="B64" s="21">
        <v>0.44166666666666665</v>
      </c>
      <c r="C64" s="18">
        <v>183</v>
      </c>
      <c r="D64" s="7" t="s">
        <v>346</v>
      </c>
      <c r="E64" s="7" t="s">
        <v>136</v>
      </c>
      <c r="F64" s="2" t="s">
        <v>267</v>
      </c>
      <c r="G64" s="18">
        <f>145-A64</f>
        <v>82</v>
      </c>
      <c r="H64" s="20">
        <v>182</v>
      </c>
      <c r="I64">
        <v>-1</v>
      </c>
      <c r="J64">
        <f>IF(I64=1,G64,0)</f>
        <v>0</v>
      </c>
      <c r="K64">
        <f>IF(I64=-1,G64,0)</f>
        <v>82</v>
      </c>
      <c r="L64">
        <f>IF(I64=0,G64,0)</f>
        <v>0</v>
      </c>
    </row>
    <row r="65" spans="1:12" ht="15" x14ac:dyDescent="0.35">
      <c r="A65" s="2">
        <v>64</v>
      </c>
      <c r="B65" s="21">
        <v>0.44166666666666665</v>
      </c>
      <c r="C65" s="18">
        <v>177</v>
      </c>
      <c r="D65" s="7" t="s">
        <v>24</v>
      </c>
      <c r="E65" s="7" t="s">
        <v>25</v>
      </c>
      <c r="F65" s="2" t="s">
        <v>267</v>
      </c>
      <c r="G65" s="18">
        <f>145-A65</f>
        <v>81</v>
      </c>
      <c r="H65" s="20">
        <v>169</v>
      </c>
      <c r="I65">
        <v>0</v>
      </c>
      <c r="J65">
        <f>IF(I65=1,G65,0)</f>
        <v>0</v>
      </c>
      <c r="K65">
        <f>IF(I65=-1,G65,0)</f>
        <v>0</v>
      </c>
      <c r="L65">
        <f>IF(I65=0,G65,0)</f>
        <v>81</v>
      </c>
    </row>
    <row r="66" spans="1:12" ht="15" x14ac:dyDescent="0.35">
      <c r="A66" s="2">
        <v>65</v>
      </c>
      <c r="B66" s="21">
        <v>0.44236111111111115</v>
      </c>
      <c r="C66" s="18">
        <v>169</v>
      </c>
      <c r="D66" s="7" t="s">
        <v>185</v>
      </c>
      <c r="E66" s="7" t="s">
        <v>142</v>
      </c>
      <c r="F66" s="2" t="s">
        <v>267</v>
      </c>
      <c r="G66" s="18">
        <f>145-A66</f>
        <v>80</v>
      </c>
      <c r="H66" s="20">
        <v>177</v>
      </c>
      <c r="I66">
        <v>0</v>
      </c>
      <c r="J66">
        <f>IF(I66=1,G66,0)</f>
        <v>0</v>
      </c>
      <c r="K66">
        <f>IF(I66=-1,G66,0)</f>
        <v>0</v>
      </c>
      <c r="L66">
        <f>IF(I66=0,G66,0)</f>
        <v>80</v>
      </c>
    </row>
    <row r="67" spans="1:12" ht="15" x14ac:dyDescent="0.35">
      <c r="A67" s="2">
        <v>66</v>
      </c>
      <c r="B67" s="21">
        <v>0.44236111111111115</v>
      </c>
      <c r="C67" s="18">
        <v>305</v>
      </c>
      <c r="D67" s="7" t="s">
        <v>253</v>
      </c>
      <c r="E67" s="7" t="s">
        <v>9</v>
      </c>
      <c r="F67" s="2" t="s">
        <v>266</v>
      </c>
      <c r="G67" s="18">
        <f>145-A67</f>
        <v>79</v>
      </c>
      <c r="H67" s="20">
        <v>218</v>
      </c>
      <c r="I67">
        <v>-1</v>
      </c>
      <c r="J67">
        <f>IF(I67=1,G67,0)</f>
        <v>0</v>
      </c>
      <c r="K67">
        <f>IF(I67=-1,G67,0)</f>
        <v>79</v>
      </c>
      <c r="L67">
        <f>IF(I67=0,G67,0)</f>
        <v>0</v>
      </c>
    </row>
    <row r="68" spans="1:12" ht="15" x14ac:dyDescent="0.35">
      <c r="A68" s="2">
        <v>67</v>
      </c>
      <c r="B68" s="21">
        <v>0.44305555555555554</v>
      </c>
      <c r="C68" s="18">
        <v>248</v>
      </c>
      <c r="D68" s="7" t="s">
        <v>249</v>
      </c>
      <c r="E68" s="7" t="s">
        <v>250</v>
      </c>
      <c r="F68" s="2" t="s">
        <v>266</v>
      </c>
      <c r="G68" s="18">
        <f>145-A68</f>
        <v>78</v>
      </c>
      <c r="H68" s="20">
        <v>269</v>
      </c>
      <c r="I68">
        <v>0</v>
      </c>
      <c r="J68">
        <f>IF(I68=1,G68,0)</f>
        <v>0</v>
      </c>
      <c r="K68">
        <f>IF(I68=-1,G68,0)</f>
        <v>0</v>
      </c>
      <c r="L68">
        <f>IF(I68=0,G68,0)</f>
        <v>78</v>
      </c>
    </row>
    <row r="69" spans="1:12" ht="15" x14ac:dyDescent="0.35">
      <c r="A69" s="2">
        <v>68</v>
      </c>
      <c r="B69" s="21">
        <v>0.44375000000000003</v>
      </c>
      <c r="C69" s="18">
        <v>218</v>
      </c>
      <c r="D69" s="7" t="s">
        <v>92</v>
      </c>
      <c r="E69" s="7" t="s">
        <v>93</v>
      </c>
      <c r="F69" s="2" t="s">
        <v>266</v>
      </c>
      <c r="G69" s="18">
        <f>145-A69</f>
        <v>77</v>
      </c>
      <c r="H69" s="20">
        <v>265</v>
      </c>
      <c r="I69">
        <v>0</v>
      </c>
      <c r="J69">
        <f>IF(I69=1,G69,0)</f>
        <v>0</v>
      </c>
      <c r="K69">
        <f>IF(I69=-1,G69,0)</f>
        <v>0</v>
      </c>
      <c r="L69">
        <f>IF(I69=0,G69,0)</f>
        <v>77</v>
      </c>
    </row>
    <row r="70" spans="1:12" ht="15" x14ac:dyDescent="0.35">
      <c r="A70" s="2">
        <v>69</v>
      </c>
      <c r="B70" s="21">
        <v>0.44375000000000003</v>
      </c>
      <c r="C70" s="20">
        <v>152</v>
      </c>
      <c r="D70" s="7" t="s">
        <v>256</v>
      </c>
      <c r="E70" s="7" t="s">
        <v>65</v>
      </c>
      <c r="F70" s="2" t="s">
        <v>267</v>
      </c>
      <c r="G70" s="18">
        <f>145-A70</f>
        <v>76</v>
      </c>
      <c r="H70" s="20">
        <v>248</v>
      </c>
      <c r="I70">
        <v>0</v>
      </c>
      <c r="J70">
        <f>IF(I70=1,G70,0)</f>
        <v>0</v>
      </c>
      <c r="K70">
        <f>IF(I70=-1,G70,0)</f>
        <v>0</v>
      </c>
      <c r="L70">
        <f>IF(I70=0,G70,0)</f>
        <v>76</v>
      </c>
    </row>
    <row r="71" spans="1:12" ht="15" x14ac:dyDescent="0.35">
      <c r="A71" s="2">
        <v>70</v>
      </c>
      <c r="B71" s="21">
        <v>0.44444444444444442</v>
      </c>
      <c r="C71" s="18">
        <v>310</v>
      </c>
      <c r="D71" s="7" t="s">
        <v>79</v>
      </c>
      <c r="E71" s="7" t="s">
        <v>80</v>
      </c>
      <c r="F71" s="2" t="s">
        <v>266</v>
      </c>
      <c r="G71" s="18">
        <f>145-A71</f>
        <v>75</v>
      </c>
      <c r="H71" s="20">
        <v>183</v>
      </c>
      <c r="I71">
        <v>0</v>
      </c>
      <c r="J71">
        <f>IF(I71=1,G71,0)</f>
        <v>0</v>
      </c>
      <c r="K71">
        <f>IF(I71=-1,G71,0)</f>
        <v>0</v>
      </c>
      <c r="L71">
        <f>IF(I71=0,G71,0)</f>
        <v>75</v>
      </c>
    </row>
    <row r="72" spans="1:12" ht="15" x14ac:dyDescent="0.35">
      <c r="A72" s="2">
        <v>71</v>
      </c>
      <c r="B72" s="21">
        <v>0.44513888888888892</v>
      </c>
      <c r="C72" s="18">
        <v>282</v>
      </c>
      <c r="D72" s="7" t="s">
        <v>318</v>
      </c>
      <c r="E72" s="7" t="s">
        <v>157</v>
      </c>
      <c r="F72" s="2" t="s">
        <v>266</v>
      </c>
      <c r="G72" s="18">
        <f>145-A72</f>
        <v>74</v>
      </c>
      <c r="H72" s="20">
        <v>282</v>
      </c>
      <c r="I72">
        <v>1</v>
      </c>
      <c r="J72">
        <f>IF(I72=1,G72,0)</f>
        <v>74</v>
      </c>
      <c r="K72">
        <f>IF(I72=-1,G72,0)</f>
        <v>0</v>
      </c>
      <c r="L72">
        <f>IF(I72=0,G72,0)</f>
        <v>0</v>
      </c>
    </row>
    <row r="73" spans="1:12" x14ac:dyDescent="0.3">
      <c r="A73" s="2">
        <v>72</v>
      </c>
      <c r="B73" s="21">
        <v>0.4458333333333333</v>
      </c>
      <c r="C73" s="18">
        <v>158</v>
      </c>
      <c r="D73" s="2" t="s">
        <v>407</v>
      </c>
      <c r="E73" s="2" t="s">
        <v>408</v>
      </c>
      <c r="F73" s="2" t="s">
        <v>267</v>
      </c>
      <c r="G73" s="18">
        <f>145-A73</f>
        <v>73</v>
      </c>
      <c r="H73" s="20">
        <v>223</v>
      </c>
      <c r="I73">
        <v>0</v>
      </c>
      <c r="J73">
        <f>IF(I73=1,G73,0)</f>
        <v>0</v>
      </c>
      <c r="K73">
        <f>IF(I73=-1,G73,0)</f>
        <v>0</v>
      </c>
      <c r="L73">
        <f>IF(I73=0,G73,0)</f>
        <v>73</v>
      </c>
    </row>
    <row r="74" spans="1:12" ht="15" x14ac:dyDescent="0.35">
      <c r="A74" s="2">
        <v>73</v>
      </c>
      <c r="B74" s="21">
        <v>0.4458333333333333</v>
      </c>
      <c r="C74" s="18">
        <v>213</v>
      </c>
      <c r="D74" s="7" t="s">
        <v>204</v>
      </c>
      <c r="E74" s="7" t="s">
        <v>205</v>
      </c>
      <c r="F74" s="2" t="s">
        <v>266</v>
      </c>
      <c r="G74" s="18">
        <f>145-A74</f>
        <v>72</v>
      </c>
      <c r="H74" s="20">
        <v>313</v>
      </c>
      <c r="I74">
        <v>-1</v>
      </c>
      <c r="J74">
        <f>IF(I74=1,G74,0)</f>
        <v>0</v>
      </c>
      <c r="K74">
        <f>IF(I74=-1,G74,0)</f>
        <v>72</v>
      </c>
      <c r="L74">
        <f>IF(I74=0,G74,0)</f>
        <v>0</v>
      </c>
    </row>
    <row r="75" spans="1:12" ht="15" x14ac:dyDescent="0.35">
      <c r="A75" s="2">
        <v>74</v>
      </c>
      <c r="B75" s="21">
        <v>0.44722222222222219</v>
      </c>
      <c r="C75" s="18">
        <v>265</v>
      </c>
      <c r="D75" s="7" t="s">
        <v>158</v>
      </c>
      <c r="E75" s="7" t="s">
        <v>159</v>
      </c>
      <c r="F75" s="2" t="s">
        <v>266</v>
      </c>
      <c r="G75" s="18">
        <f>145-A75</f>
        <v>71</v>
      </c>
      <c r="H75" s="20">
        <v>254</v>
      </c>
      <c r="I75">
        <v>-1</v>
      </c>
      <c r="J75">
        <f>IF(I75=1,G75,0)</f>
        <v>0</v>
      </c>
      <c r="K75">
        <f>IF(I75=-1,G75,0)</f>
        <v>71</v>
      </c>
      <c r="L75">
        <f>IF(I75=0,G75,0)</f>
        <v>0</v>
      </c>
    </row>
    <row r="76" spans="1:12" ht="15" x14ac:dyDescent="0.35">
      <c r="A76" s="2">
        <v>75</v>
      </c>
      <c r="B76" s="21">
        <v>0.44722222222222219</v>
      </c>
      <c r="C76" s="18">
        <v>223</v>
      </c>
      <c r="D76" s="7" t="s">
        <v>113</v>
      </c>
      <c r="E76" s="7" t="s">
        <v>103</v>
      </c>
      <c r="F76" s="2" t="s">
        <v>266</v>
      </c>
      <c r="G76" s="18">
        <f>145-A76</f>
        <v>70</v>
      </c>
      <c r="H76" s="20">
        <v>304</v>
      </c>
      <c r="I76">
        <v>0</v>
      </c>
      <c r="J76">
        <f>IF(I76=1,G76,0)</f>
        <v>0</v>
      </c>
      <c r="K76">
        <f>IF(I76=-1,G76,0)</f>
        <v>0</v>
      </c>
      <c r="L76">
        <f>IF(I76=0,G76,0)</f>
        <v>70</v>
      </c>
    </row>
    <row r="77" spans="1:12" ht="15" x14ac:dyDescent="0.35">
      <c r="A77" s="2">
        <v>76</v>
      </c>
      <c r="B77" s="21">
        <v>0.44791666666666669</v>
      </c>
      <c r="C77" s="18">
        <v>304</v>
      </c>
      <c r="D77" s="7" t="s">
        <v>69</v>
      </c>
      <c r="E77" s="7" t="s">
        <v>70</v>
      </c>
      <c r="F77" s="2" t="s">
        <v>266</v>
      </c>
      <c r="G77" s="18">
        <f>145-A77</f>
        <v>69</v>
      </c>
      <c r="H77" s="20">
        <v>213</v>
      </c>
      <c r="I77">
        <v>-1</v>
      </c>
      <c r="J77">
        <f>IF(I77=1,G77,0)</f>
        <v>0</v>
      </c>
      <c r="K77">
        <f>IF(I77=-1,G77,0)</f>
        <v>69</v>
      </c>
      <c r="L77">
        <f>IF(I77=0,G77,0)</f>
        <v>0</v>
      </c>
    </row>
    <row r="78" spans="1:12" ht="15" x14ac:dyDescent="0.35">
      <c r="A78" s="2">
        <v>77</v>
      </c>
      <c r="B78" s="21">
        <v>0.44861111111111113</v>
      </c>
      <c r="C78" s="18">
        <v>241</v>
      </c>
      <c r="D78" s="7" t="s">
        <v>182</v>
      </c>
      <c r="E78" s="7" t="s">
        <v>65</v>
      </c>
      <c r="F78" s="2" t="s">
        <v>266</v>
      </c>
      <c r="G78" s="18">
        <f>145-A78</f>
        <v>68</v>
      </c>
      <c r="H78" s="20">
        <v>158</v>
      </c>
      <c r="I78">
        <v>0</v>
      </c>
      <c r="J78">
        <f>IF(I78=1,G78,0)</f>
        <v>0</v>
      </c>
      <c r="K78">
        <f>IF(I78=-1,G78,0)</f>
        <v>0</v>
      </c>
      <c r="L78">
        <f>IF(I78=0,G78,0)</f>
        <v>68</v>
      </c>
    </row>
    <row r="79" spans="1:12" ht="15" x14ac:dyDescent="0.35">
      <c r="A79" s="2">
        <v>78</v>
      </c>
      <c r="B79" s="21">
        <v>0.44930555555555557</v>
      </c>
      <c r="C79" s="18">
        <v>254</v>
      </c>
      <c r="D79" s="7" t="s">
        <v>75</v>
      </c>
      <c r="E79" s="7" t="s">
        <v>76</v>
      </c>
      <c r="F79" s="2" t="s">
        <v>266</v>
      </c>
      <c r="G79" s="18">
        <f>145-A79</f>
        <v>67</v>
      </c>
      <c r="H79" s="20">
        <v>241</v>
      </c>
      <c r="I79">
        <v>-1</v>
      </c>
      <c r="J79">
        <f>IF(I79=1,G79,0)</f>
        <v>0</v>
      </c>
      <c r="K79">
        <f>IF(I79=-1,G79,0)</f>
        <v>67</v>
      </c>
      <c r="L79">
        <f>IF(I79=0,G79,0)</f>
        <v>0</v>
      </c>
    </row>
    <row r="80" spans="1:12" ht="15" x14ac:dyDescent="0.35">
      <c r="A80" s="2">
        <v>79</v>
      </c>
      <c r="B80" s="21">
        <v>0.45</v>
      </c>
      <c r="C80" s="18">
        <v>313</v>
      </c>
      <c r="D80" s="7" t="s">
        <v>311</v>
      </c>
      <c r="E80" s="7" t="s">
        <v>84</v>
      </c>
      <c r="F80" s="2" t="s">
        <v>266</v>
      </c>
      <c r="G80" s="18">
        <f>145-A80</f>
        <v>66</v>
      </c>
      <c r="H80" s="20">
        <v>210</v>
      </c>
      <c r="I80">
        <v>1</v>
      </c>
      <c r="J80">
        <f>IF(I80=1,G80,0)</f>
        <v>66</v>
      </c>
      <c r="K80">
        <f>IF(I80=-1,G80,0)</f>
        <v>0</v>
      </c>
      <c r="L80">
        <f>IF(I80=0,G80,0)</f>
        <v>0</v>
      </c>
    </row>
    <row r="81" spans="1:12" ht="15" x14ac:dyDescent="0.35">
      <c r="A81" s="2">
        <v>80</v>
      </c>
      <c r="B81" s="21">
        <v>0.45069444444444445</v>
      </c>
      <c r="C81" s="18">
        <v>210</v>
      </c>
      <c r="D81" s="7" t="s">
        <v>333</v>
      </c>
      <c r="E81" s="7" t="s">
        <v>334</v>
      </c>
      <c r="F81" s="2" t="s">
        <v>266</v>
      </c>
      <c r="G81" s="18">
        <f>145-A81</f>
        <v>65</v>
      </c>
      <c r="H81" s="20">
        <v>268</v>
      </c>
      <c r="I81">
        <v>0</v>
      </c>
      <c r="J81">
        <f>IF(I81=1,G81,0)</f>
        <v>0</v>
      </c>
      <c r="K81">
        <f>IF(I81=-1,G81,0)</f>
        <v>0</v>
      </c>
      <c r="L81">
        <f>IF(I81=0,G81,0)</f>
        <v>65</v>
      </c>
    </row>
    <row r="82" spans="1:12" ht="15" x14ac:dyDescent="0.35">
      <c r="A82" s="2">
        <v>81</v>
      </c>
      <c r="B82" s="21">
        <v>0.45069444444444445</v>
      </c>
      <c r="C82" s="18">
        <v>159</v>
      </c>
      <c r="D82" s="7" t="s">
        <v>141</v>
      </c>
      <c r="E82" s="7" t="s">
        <v>142</v>
      </c>
      <c r="F82" s="2" t="s">
        <v>267</v>
      </c>
      <c r="G82" s="18">
        <f>145-A82</f>
        <v>64</v>
      </c>
      <c r="H82" s="18">
        <v>318</v>
      </c>
      <c r="I82">
        <v>0</v>
      </c>
      <c r="J82">
        <f>IF(I82=1,G82,0)</f>
        <v>0</v>
      </c>
      <c r="K82">
        <f>IF(I82=-1,G82,0)</f>
        <v>0</v>
      </c>
      <c r="L82">
        <f>IF(I82=0,G82,0)</f>
        <v>64</v>
      </c>
    </row>
    <row r="83" spans="1:12" ht="15" x14ac:dyDescent="0.35">
      <c r="A83" s="2">
        <v>82</v>
      </c>
      <c r="B83" s="21">
        <v>0.4513888888888889</v>
      </c>
      <c r="C83" s="20">
        <v>262</v>
      </c>
      <c r="D83" s="7" t="s">
        <v>306</v>
      </c>
      <c r="E83" s="7" t="s">
        <v>307</v>
      </c>
      <c r="F83" s="2" t="s">
        <v>266</v>
      </c>
      <c r="G83" s="18">
        <f>145-A83</f>
        <v>63</v>
      </c>
      <c r="H83" s="18">
        <v>262</v>
      </c>
      <c r="I83">
        <v>1</v>
      </c>
      <c r="J83">
        <f>IF(I83=1,G83,0)</f>
        <v>63</v>
      </c>
      <c r="K83">
        <f>IF(I83=-1,G83,0)</f>
        <v>0</v>
      </c>
      <c r="L83">
        <f>IF(I83=0,G83,0)</f>
        <v>0</v>
      </c>
    </row>
    <row r="84" spans="1:12" ht="15" x14ac:dyDescent="0.35">
      <c r="A84" s="2">
        <v>83</v>
      </c>
      <c r="B84" s="21">
        <v>0.45208333333333334</v>
      </c>
      <c r="C84" s="18">
        <v>133</v>
      </c>
      <c r="D84" s="7" t="s">
        <v>215</v>
      </c>
      <c r="E84" s="7" t="s">
        <v>216</v>
      </c>
      <c r="F84" s="2" t="s">
        <v>267</v>
      </c>
      <c r="G84" s="18">
        <f>145-A84</f>
        <v>62</v>
      </c>
      <c r="H84" s="18">
        <v>265</v>
      </c>
      <c r="I84">
        <v>0</v>
      </c>
      <c r="J84">
        <f>IF(I84=1,G84,0)</f>
        <v>0</v>
      </c>
      <c r="K84">
        <f>IF(I84=-1,G84,0)</f>
        <v>0</v>
      </c>
      <c r="L84">
        <f>IF(I84=0,G84,0)</f>
        <v>62</v>
      </c>
    </row>
    <row r="85" spans="1:12" ht="15" x14ac:dyDescent="0.35">
      <c r="A85" s="2">
        <v>84</v>
      </c>
      <c r="B85" s="21">
        <v>0.45277777777777778</v>
      </c>
      <c r="C85" s="18">
        <v>268</v>
      </c>
      <c r="D85" s="7" t="s">
        <v>160</v>
      </c>
      <c r="E85" s="7" t="s">
        <v>161</v>
      </c>
      <c r="F85" s="2" t="s">
        <v>266</v>
      </c>
      <c r="G85" s="18">
        <f>145-A85</f>
        <v>61</v>
      </c>
      <c r="H85" s="18">
        <v>159</v>
      </c>
      <c r="I85">
        <v>1</v>
      </c>
      <c r="J85">
        <f>IF(I85=1,G85,0)</f>
        <v>61</v>
      </c>
      <c r="K85">
        <f>IF(I85=-1,G85,0)</f>
        <v>0</v>
      </c>
      <c r="L85">
        <f>IF(I85=0,G85,0)</f>
        <v>0</v>
      </c>
    </row>
    <row r="86" spans="1:12" ht="15" x14ac:dyDescent="0.35">
      <c r="A86" s="2">
        <v>85</v>
      </c>
      <c r="B86" s="21">
        <v>0.45347222222222222</v>
      </c>
      <c r="C86" s="18">
        <v>227</v>
      </c>
      <c r="D86" s="7" t="s">
        <v>137</v>
      </c>
      <c r="E86" s="7" t="s">
        <v>138</v>
      </c>
      <c r="F86" s="2" t="s">
        <v>266</v>
      </c>
      <c r="G86" s="18">
        <f>145-A86</f>
        <v>60</v>
      </c>
      <c r="H86" s="18">
        <v>170</v>
      </c>
      <c r="I86">
        <v>-1</v>
      </c>
      <c r="J86">
        <f>IF(I86=1,G86,0)</f>
        <v>0</v>
      </c>
      <c r="K86">
        <f>IF(I86=-1,G86,0)</f>
        <v>60</v>
      </c>
      <c r="L86">
        <f>IF(I86=0,G86,0)</f>
        <v>0</v>
      </c>
    </row>
    <row r="87" spans="1:12" ht="15" x14ac:dyDescent="0.35">
      <c r="A87" s="2">
        <v>86</v>
      </c>
      <c r="B87" s="21">
        <v>0.45624999999999999</v>
      </c>
      <c r="C87" s="18">
        <v>170</v>
      </c>
      <c r="D87" s="7" t="s">
        <v>50</v>
      </c>
      <c r="E87" s="2" t="s">
        <v>51</v>
      </c>
      <c r="F87" s="2" t="s">
        <v>267</v>
      </c>
      <c r="G87" s="18">
        <f>145-A87</f>
        <v>59</v>
      </c>
      <c r="H87" s="18">
        <v>133</v>
      </c>
      <c r="I87">
        <v>1</v>
      </c>
      <c r="J87">
        <f>IF(I87=1,G87,0)</f>
        <v>59</v>
      </c>
      <c r="K87">
        <f>IF(I87=-1,G87,0)</f>
        <v>0</v>
      </c>
      <c r="L87">
        <f>IF(I87=0,G87,0)</f>
        <v>0</v>
      </c>
    </row>
    <row r="88" spans="1:12" ht="15" x14ac:dyDescent="0.35">
      <c r="A88" s="2">
        <v>87</v>
      </c>
      <c r="B88" s="21">
        <v>0.45763888888888887</v>
      </c>
      <c r="C88" s="18">
        <v>318</v>
      </c>
      <c r="D88" s="7" t="s">
        <v>368</v>
      </c>
      <c r="E88" s="7" t="s">
        <v>369</v>
      </c>
      <c r="F88" s="2" t="s">
        <v>266</v>
      </c>
      <c r="G88" s="18">
        <f>145-A88</f>
        <v>58</v>
      </c>
      <c r="H88" s="18">
        <v>227</v>
      </c>
      <c r="I88">
        <v>0</v>
      </c>
      <c r="J88">
        <f>IF(I88=1,G88,0)</f>
        <v>0</v>
      </c>
      <c r="K88">
        <f>IF(I88=-1,G88,0)</f>
        <v>0</v>
      </c>
      <c r="L88">
        <f>IF(I88=0,G88,0)</f>
        <v>58</v>
      </c>
    </row>
    <row r="89" spans="1:12" ht="15" x14ac:dyDescent="0.35">
      <c r="A89" s="2">
        <v>88</v>
      </c>
      <c r="B89" s="21">
        <v>0.4597222222222222</v>
      </c>
      <c r="C89" s="18">
        <v>295</v>
      </c>
      <c r="D89" s="7" t="s">
        <v>58</v>
      </c>
      <c r="E89" s="7" t="s">
        <v>59</v>
      </c>
      <c r="F89" s="2" t="s">
        <v>266</v>
      </c>
      <c r="G89" s="18">
        <f>145-A89</f>
        <v>57</v>
      </c>
      <c r="H89" s="18">
        <v>295</v>
      </c>
      <c r="I89">
        <v>0</v>
      </c>
      <c r="J89">
        <f>IF(I89=1,G89,0)</f>
        <v>0</v>
      </c>
      <c r="K89">
        <f>IF(I89=-1,G89,0)</f>
        <v>0</v>
      </c>
      <c r="L89">
        <f>IF(I89=0,G89,0)</f>
        <v>57</v>
      </c>
    </row>
    <row r="90" spans="1:12" ht="15" x14ac:dyDescent="0.35">
      <c r="A90" s="2">
        <v>89</v>
      </c>
      <c r="B90" s="21">
        <v>0.4604166666666667</v>
      </c>
      <c r="C90" s="18">
        <v>207</v>
      </c>
      <c r="D90" s="7" t="s">
        <v>66</v>
      </c>
      <c r="E90" s="7" t="s">
        <v>67</v>
      </c>
      <c r="F90" s="2" t="s">
        <v>266</v>
      </c>
      <c r="G90" s="18">
        <f>145-A90</f>
        <v>56</v>
      </c>
      <c r="H90" s="18">
        <v>207</v>
      </c>
      <c r="I90">
        <v>1</v>
      </c>
      <c r="J90">
        <f>IF(I90=1,G90,0)</f>
        <v>56</v>
      </c>
      <c r="K90">
        <f>IF(I90=-1,G90,0)</f>
        <v>0</v>
      </c>
      <c r="L90">
        <f>IF(I90=0,G90,0)</f>
        <v>0</v>
      </c>
    </row>
    <row r="91" spans="1:12" ht="15" x14ac:dyDescent="0.35">
      <c r="A91" s="2">
        <v>90</v>
      </c>
      <c r="B91" s="21">
        <v>0.4604166666666667</v>
      </c>
      <c r="C91" s="18">
        <v>104</v>
      </c>
      <c r="D91" s="7" t="s">
        <v>44</v>
      </c>
      <c r="E91" s="2" t="s">
        <v>45</v>
      </c>
      <c r="F91" s="2" t="s">
        <v>267</v>
      </c>
      <c r="G91" s="18">
        <f>145-A91</f>
        <v>55</v>
      </c>
      <c r="H91" s="18">
        <v>167</v>
      </c>
      <c r="I91">
        <v>1</v>
      </c>
      <c r="J91">
        <f>IF(I91=1,G91,0)</f>
        <v>55</v>
      </c>
      <c r="K91">
        <f>IF(I91=-1,G91,0)</f>
        <v>0</v>
      </c>
      <c r="L91">
        <f>IF(I91=0,G91,0)</f>
        <v>0</v>
      </c>
    </row>
    <row r="92" spans="1:12" ht="15" x14ac:dyDescent="0.35">
      <c r="A92" s="2">
        <v>91</v>
      </c>
      <c r="B92" s="21">
        <v>0.46111111111111108</v>
      </c>
      <c r="C92" s="18">
        <v>167</v>
      </c>
      <c r="D92" s="7" t="s">
        <v>272</v>
      </c>
      <c r="E92" s="7" t="s">
        <v>273</v>
      </c>
      <c r="F92" s="2" t="s">
        <v>267</v>
      </c>
      <c r="G92" s="18">
        <f>145-A92</f>
        <v>54</v>
      </c>
      <c r="H92" s="18">
        <v>301</v>
      </c>
      <c r="I92">
        <v>-1</v>
      </c>
      <c r="J92">
        <f>IF(I92=1,G92,0)</f>
        <v>0</v>
      </c>
      <c r="K92">
        <f>IF(I92=-1,G92,0)</f>
        <v>54</v>
      </c>
      <c r="L92">
        <f>IF(I92=0,G92,0)</f>
        <v>0</v>
      </c>
    </row>
    <row r="93" spans="1:12" ht="15" x14ac:dyDescent="0.35">
      <c r="A93" s="2">
        <v>92</v>
      </c>
      <c r="B93" s="21">
        <v>0.46111111111111108</v>
      </c>
      <c r="C93" s="18">
        <v>234</v>
      </c>
      <c r="D93" s="7" t="s">
        <v>309</v>
      </c>
      <c r="E93" s="7" t="s">
        <v>78</v>
      </c>
      <c r="F93" s="2" t="s">
        <v>266</v>
      </c>
      <c r="G93" s="18">
        <f>145-A93</f>
        <v>53</v>
      </c>
      <c r="H93" s="18">
        <v>251</v>
      </c>
      <c r="I93">
        <v>0</v>
      </c>
      <c r="J93">
        <f>IF(I93=1,G93,0)</f>
        <v>0</v>
      </c>
      <c r="K93">
        <f>IF(I93=-1,G93,0)</f>
        <v>0</v>
      </c>
      <c r="L93">
        <f>IF(I93=0,G93,0)</f>
        <v>53</v>
      </c>
    </row>
    <row r="94" spans="1:12" ht="15" x14ac:dyDescent="0.35">
      <c r="A94" s="2">
        <v>93</v>
      </c>
      <c r="B94" s="21">
        <v>0.46180555555555558</v>
      </c>
      <c r="C94" s="18">
        <v>301</v>
      </c>
      <c r="D94" s="7" t="s">
        <v>244</v>
      </c>
      <c r="E94" s="7" t="s">
        <v>245</v>
      </c>
      <c r="F94" s="2" t="s">
        <v>266</v>
      </c>
      <c r="G94" s="18">
        <f>145-A94</f>
        <v>52</v>
      </c>
      <c r="H94" s="20">
        <v>279</v>
      </c>
      <c r="I94">
        <v>0</v>
      </c>
      <c r="J94">
        <f>IF(I94=1,G94,0)</f>
        <v>0</v>
      </c>
      <c r="K94">
        <f>IF(I94=-1,G94,0)</f>
        <v>0</v>
      </c>
      <c r="L94">
        <f>IF(I94=0,G94,0)</f>
        <v>52</v>
      </c>
    </row>
    <row r="95" spans="1:12" ht="15" x14ac:dyDescent="0.35">
      <c r="A95" s="2">
        <v>94</v>
      </c>
      <c r="B95" s="21">
        <v>0.46388888888888885</v>
      </c>
      <c r="C95" s="18">
        <v>251</v>
      </c>
      <c r="D95" s="7" t="s">
        <v>335</v>
      </c>
      <c r="E95" s="7" t="s">
        <v>78</v>
      </c>
      <c r="F95" s="2" t="s">
        <v>266</v>
      </c>
      <c r="G95" s="18">
        <f>145-A95</f>
        <v>51</v>
      </c>
      <c r="H95" s="18">
        <v>234</v>
      </c>
      <c r="I95">
        <v>0</v>
      </c>
      <c r="J95">
        <f>IF(I95=1,G95,0)</f>
        <v>0</v>
      </c>
      <c r="K95">
        <f>IF(I95=-1,G95,0)</f>
        <v>0</v>
      </c>
      <c r="L95">
        <f>IF(I95=0,G95,0)</f>
        <v>51</v>
      </c>
    </row>
    <row r="96" spans="1:12" ht="15" x14ac:dyDescent="0.35">
      <c r="A96" s="2">
        <v>95</v>
      </c>
      <c r="B96" s="21">
        <v>0.46597222222222223</v>
      </c>
      <c r="C96" s="18">
        <v>171</v>
      </c>
      <c r="D96" s="7" t="s">
        <v>179</v>
      </c>
      <c r="E96" s="7" t="s">
        <v>125</v>
      </c>
      <c r="F96" s="2" t="s">
        <v>267</v>
      </c>
      <c r="G96" s="18">
        <f>145-A96</f>
        <v>50</v>
      </c>
      <c r="H96" s="18">
        <v>257</v>
      </c>
      <c r="I96">
        <v>0</v>
      </c>
      <c r="J96">
        <f>IF(I96=1,G96,0)</f>
        <v>0</v>
      </c>
      <c r="K96">
        <f>IF(I96=-1,G96,0)</f>
        <v>0</v>
      </c>
      <c r="L96">
        <f>IF(I96=0,G96,0)</f>
        <v>50</v>
      </c>
    </row>
    <row r="97" spans="1:12" ht="15" x14ac:dyDescent="0.35">
      <c r="A97" s="2">
        <v>96</v>
      </c>
      <c r="B97" s="21">
        <v>0.46666666666666662</v>
      </c>
      <c r="C97" s="18">
        <v>243</v>
      </c>
      <c r="D97" s="7" t="s">
        <v>106</v>
      </c>
      <c r="E97" s="7" t="s">
        <v>103</v>
      </c>
      <c r="F97" s="2" t="s">
        <v>266</v>
      </c>
      <c r="G97" s="18">
        <f>145-A97</f>
        <v>49</v>
      </c>
      <c r="H97" s="18">
        <v>243</v>
      </c>
      <c r="I97">
        <v>0</v>
      </c>
      <c r="J97">
        <f>IF(I97=1,G97,0)</f>
        <v>0</v>
      </c>
      <c r="K97">
        <f>IF(I97=-1,G97,0)</f>
        <v>0</v>
      </c>
      <c r="L97">
        <f>IF(I97=0,G97,0)</f>
        <v>49</v>
      </c>
    </row>
    <row r="98" spans="1:12" ht="15" x14ac:dyDescent="0.35">
      <c r="A98" s="2">
        <v>97</v>
      </c>
      <c r="B98" s="21">
        <v>0.46736111111111112</v>
      </c>
      <c r="C98" s="18">
        <v>257</v>
      </c>
      <c r="D98" s="7" t="s">
        <v>29</v>
      </c>
      <c r="E98" s="7" t="s">
        <v>11</v>
      </c>
      <c r="F98" s="2" t="s">
        <v>266</v>
      </c>
      <c r="G98" s="18">
        <f>145-A98</f>
        <v>48</v>
      </c>
      <c r="H98" s="18">
        <v>171</v>
      </c>
      <c r="I98">
        <v>0</v>
      </c>
      <c r="J98">
        <f>IF(I98=1,G98,0)</f>
        <v>0</v>
      </c>
      <c r="K98">
        <f>IF(I98=-1,G98,0)</f>
        <v>0</v>
      </c>
      <c r="L98">
        <f>IF(I98=0,G98,0)</f>
        <v>48</v>
      </c>
    </row>
    <row r="99" spans="1:12" ht="15" x14ac:dyDescent="0.35">
      <c r="A99" s="2">
        <v>98</v>
      </c>
      <c r="B99" s="21">
        <v>0.4680555555555555</v>
      </c>
      <c r="C99" s="18">
        <v>309</v>
      </c>
      <c r="D99" s="7" t="s">
        <v>10</v>
      </c>
      <c r="E99" s="7" t="s">
        <v>11</v>
      </c>
      <c r="F99" s="2" t="s">
        <v>266</v>
      </c>
      <c r="G99" s="18">
        <f>145-A99</f>
        <v>47</v>
      </c>
      <c r="H99" s="18">
        <v>273</v>
      </c>
      <c r="I99">
        <v>0</v>
      </c>
      <c r="J99">
        <f>IF(I99=1,G99,0)</f>
        <v>0</v>
      </c>
      <c r="K99">
        <f>IF(I99=-1,G99,0)</f>
        <v>0</v>
      </c>
      <c r="L99">
        <f>IF(I99=0,G99,0)</f>
        <v>47</v>
      </c>
    </row>
    <row r="100" spans="1:12" ht="15" x14ac:dyDescent="0.35">
      <c r="A100" s="2">
        <v>99</v>
      </c>
      <c r="B100" s="21">
        <v>0.4694444444444445</v>
      </c>
      <c r="C100" s="18">
        <v>107</v>
      </c>
      <c r="D100" s="7" t="s">
        <v>229</v>
      </c>
      <c r="E100" s="7" t="s">
        <v>9</v>
      </c>
      <c r="F100" s="2" t="s">
        <v>267</v>
      </c>
      <c r="G100" s="18">
        <f>145-A100</f>
        <v>46</v>
      </c>
      <c r="H100" s="18">
        <v>104</v>
      </c>
      <c r="I100">
        <v>-1</v>
      </c>
      <c r="J100">
        <f>IF(I100=1,G100,0)</f>
        <v>0</v>
      </c>
      <c r="K100">
        <f>IF(I100=-1,G100,0)</f>
        <v>46</v>
      </c>
      <c r="L100">
        <f>IF(I100=0,G100,0)</f>
        <v>0</v>
      </c>
    </row>
    <row r="101" spans="1:12" ht="15" x14ac:dyDescent="0.35">
      <c r="A101" s="2">
        <v>100</v>
      </c>
      <c r="B101" s="21">
        <v>0.4694444444444445</v>
      </c>
      <c r="C101" s="18">
        <v>270</v>
      </c>
      <c r="D101" s="7" t="s">
        <v>324</v>
      </c>
      <c r="E101" s="7" t="s">
        <v>325</v>
      </c>
      <c r="F101" s="2" t="s">
        <v>266</v>
      </c>
      <c r="G101" s="18">
        <f>145-A101</f>
        <v>45</v>
      </c>
      <c r="H101" s="18">
        <v>107</v>
      </c>
      <c r="I101">
        <v>0</v>
      </c>
      <c r="J101">
        <f>IF(I101=1,G101,0)</f>
        <v>0</v>
      </c>
      <c r="K101">
        <f>IF(I101=-1,G101,0)</f>
        <v>0</v>
      </c>
      <c r="L101">
        <f>IF(I101=0,G101,0)</f>
        <v>45</v>
      </c>
    </row>
    <row r="102" spans="1:12" x14ac:dyDescent="0.3">
      <c r="A102" s="2">
        <v>101</v>
      </c>
      <c r="B102" s="21">
        <v>0.47013888888888888</v>
      </c>
      <c r="C102" s="18">
        <v>320</v>
      </c>
      <c r="D102" s="2" t="s">
        <v>397</v>
      </c>
      <c r="E102" s="2" t="s">
        <v>398</v>
      </c>
      <c r="F102" s="2" t="s">
        <v>266</v>
      </c>
      <c r="G102" s="18">
        <f>145-A102</f>
        <v>44</v>
      </c>
      <c r="H102" s="18">
        <v>320</v>
      </c>
      <c r="I102">
        <v>0</v>
      </c>
      <c r="J102">
        <f>IF(I102=1,G102,0)</f>
        <v>0</v>
      </c>
      <c r="K102">
        <f>IF(I102=-1,G102,0)</f>
        <v>0</v>
      </c>
      <c r="L102">
        <f>IF(I102=0,G102,0)</f>
        <v>44</v>
      </c>
    </row>
    <row r="103" spans="1:12" ht="15" x14ac:dyDescent="0.35">
      <c r="A103" s="2">
        <v>102</v>
      </c>
      <c r="B103" s="21">
        <v>0.47083333333333338</v>
      </c>
      <c r="C103" s="18">
        <v>279</v>
      </c>
      <c r="D103" s="7" t="s">
        <v>27</v>
      </c>
      <c r="E103" s="7" t="s">
        <v>28</v>
      </c>
      <c r="F103" s="2" t="s">
        <v>266</v>
      </c>
      <c r="G103" s="18">
        <f>145-A103</f>
        <v>43</v>
      </c>
      <c r="H103" s="20">
        <v>309</v>
      </c>
      <c r="I103">
        <v>0</v>
      </c>
      <c r="J103">
        <f>IF(I103=1,G103,0)</f>
        <v>0</v>
      </c>
      <c r="K103">
        <f>IF(I103=-1,G103,0)</f>
        <v>0</v>
      </c>
      <c r="L103">
        <f>IF(I103=0,G103,0)</f>
        <v>43</v>
      </c>
    </row>
    <row r="104" spans="1:12" ht="15" x14ac:dyDescent="0.35">
      <c r="A104" s="2">
        <v>103</v>
      </c>
      <c r="B104" s="21">
        <v>0.47361111111111115</v>
      </c>
      <c r="C104" s="18">
        <v>273</v>
      </c>
      <c r="D104" s="7" t="s">
        <v>337</v>
      </c>
      <c r="E104" s="7" t="s">
        <v>305</v>
      </c>
      <c r="F104" s="2" t="s">
        <v>266</v>
      </c>
      <c r="G104" s="18">
        <f>145-A104</f>
        <v>42</v>
      </c>
      <c r="H104" s="20">
        <v>270</v>
      </c>
      <c r="I104">
        <v>1</v>
      </c>
      <c r="J104">
        <f>IF(I104=1,G104,0)</f>
        <v>42</v>
      </c>
      <c r="K104">
        <f>IF(I104=-1,G104,0)</f>
        <v>0</v>
      </c>
      <c r="L104">
        <f>IF(I104=0,G104,0)</f>
        <v>0</v>
      </c>
    </row>
    <row r="105" spans="1:12" x14ac:dyDescent="0.3">
      <c r="A105" s="2">
        <v>104</v>
      </c>
      <c r="B105" s="21">
        <v>0.47430555555555554</v>
      </c>
      <c r="C105" s="18">
        <v>135</v>
      </c>
      <c r="D105" s="2" t="s">
        <v>405</v>
      </c>
      <c r="E105" s="2" t="s">
        <v>406</v>
      </c>
      <c r="F105" s="2" t="s">
        <v>267</v>
      </c>
      <c r="G105" s="18">
        <f>145-A105</f>
        <v>41</v>
      </c>
      <c r="H105" s="20">
        <v>314</v>
      </c>
      <c r="I105">
        <v>0</v>
      </c>
      <c r="J105">
        <f>IF(I105=1,G105,0)</f>
        <v>0</v>
      </c>
      <c r="K105">
        <f>IF(I105=-1,G105,0)</f>
        <v>0</v>
      </c>
      <c r="L105">
        <f>IF(I105=0,G105,0)</f>
        <v>41</v>
      </c>
    </row>
    <row r="106" spans="1:12" ht="15" x14ac:dyDescent="0.35">
      <c r="A106" s="2">
        <v>105</v>
      </c>
      <c r="B106" s="21">
        <v>0.47500000000000003</v>
      </c>
      <c r="C106" s="18">
        <v>314</v>
      </c>
      <c r="D106" s="7" t="s">
        <v>317</v>
      </c>
      <c r="E106" s="7" t="s">
        <v>234</v>
      </c>
      <c r="F106" s="2" t="s">
        <v>266</v>
      </c>
      <c r="G106" s="18">
        <f>145-A106</f>
        <v>40</v>
      </c>
      <c r="H106" s="20">
        <v>312</v>
      </c>
      <c r="I106">
        <v>-1</v>
      </c>
      <c r="J106">
        <f>IF(I106=1,G106,0)</f>
        <v>0</v>
      </c>
      <c r="K106">
        <f>IF(I106=-1,G106,0)</f>
        <v>40</v>
      </c>
      <c r="L106">
        <f>IF(I106=0,G106,0)</f>
        <v>0</v>
      </c>
    </row>
    <row r="107" spans="1:12" ht="15" x14ac:dyDescent="0.35">
      <c r="A107" s="2">
        <v>106</v>
      </c>
      <c r="B107" s="21">
        <v>0.47847222222222219</v>
      </c>
      <c r="C107" s="18">
        <v>312</v>
      </c>
      <c r="D107" s="7" t="s">
        <v>264</v>
      </c>
      <c r="E107" s="7" t="s">
        <v>265</v>
      </c>
      <c r="F107" s="2" t="s">
        <v>266</v>
      </c>
      <c r="G107" s="18">
        <f>145-A107</f>
        <v>39</v>
      </c>
      <c r="H107" s="20">
        <v>126</v>
      </c>
      <c r="I107">
        <v>1</v>
      </c>
      <c r="J107">
        <f>IF(I107=1,G107,0)</f>
        <v>39</v>
      </c>
      <c r="K107">
        <f>IF(I107=-1,G107,0)</f>
        <v>0</v>
      </c>
      <c r="L107">
        <f>IF(I107=0,G107,0)</f>
        <v>0</v>
      </c>
    </row>
    <row r="108" spans="1:12" ht="15" x14ac:dyDescent="0.35">
      <c r="A108" s="2">
        <v>107</v>
      </c>
      <c r="B108" s="21">
        <v>0.47916666666666669</v>
      </c>
      <c r="C108" s="18">
        <v>255</v>
      </c>
      <c r="D108" s="7" t="s">
        <v>214</v>
      </c>
      <c r="E108" s="7" t="s">
        <v>65</v>
      </c>
      <c r="F108" s="2" t="s">
        <v>266</v>
      </c>
      <c r="G108" s="18">
        <f>145-A108</f>
        <v>38</v>
      </c>
      <c r="H108" s="20">
        <v>203</v>
      </c>
      <c r="I108">
        <v>0</v>
      </c>
      <c r="J108">
        <f>IF(I108=1,G108,0)</f>
        <v>0</v>
      </c>
      <c r="K108">
        <f>IF(I108=-1,G108,0)</f>
        <v>0</v>
      </c>
      <c r="L108">
        <f>IF(I108=0,G108,0)</f>
        <v>38</v>
      </c>
    </row>
    <row r="109" spans="1:12" ht="15" x14ac:dyDescent="0.35">
      <c r="A109" s="2">
        <v>108</v>
      </c>
      <c r="B109" s="21">
        <v>0.47986111111111113</v>
      </c>
      <c r="C109" s="18">
        <v>126</v>
      </c>
      <c r="D109" s="7" t="s">
        <v>26</v>
      </c>
      <c r="E109" s="2" t="s">
        <v>19</v>
      </c>
      <c r="F109" s="2" t="s">
        <v>267</v>
      </c>
      <c r="G109" s="18">
        <f>145-A109</f>
        <v>37</v>
      </c>
      <c r="H109" s="20">
        <v>263</v>
      </c>
      <c r="I109">
        <v>1</v>
      </c>
      <c r="J109">
        <f>IF(I109=1,G109,0)</f>
        <v>37</v>
      </c>
      <c r="K109">
        <f>IF(I109=-1,G109,0)</f>
        <v>0</v>
      </c>
      <c r="L109">
        <f>IF(I109=0,G109,0)</f>
        <v>0</v>
      </c>
    </row>
    <row r="110" spans="1:12" x14ac:dyDescent="0.3">
      <c r="A110" s="2">
        <v>109</v>
      </c>
      <c r="B110" s="21">
        <v>0.48055555555555557</v>
      </c>
      <c r="C110" s="18">
        <v>263</v>
      </c>
      <c r="D110" s="2" t="s">
        <v>389</v>
      </c>
      <c r="E110" s="2" t="s">
        <v>390</v>
      </c>
      <c r="F110" s="2" t="s">
        <v>266</v>
      </c>
      <c r="G110" s="18">
        <f>145-A110</f>
        <v>36</v>
      </c>
      <c r="H110" s="20">
        <v>168</v>
      </c>
      <c r="I110">
        <v>0</v>
      </c>
      <c r="J110">
        <f>IF(I110=1,G110,0)</f>
        <v>0</v>
      </c>
      <c r="K110">
        <f>IF(I110=-1,G110,0)</f>
        <v>0</v>
      </c>
      <c r="L110">
        <f>IF(I110=0,G110,0)</f>
        <v>36</v>
      </c>
    </row>
    <row r="111" spans="1:12" ht="15" x14ac:dyDescent="0.35">
      <c r="A111" s="2">
        <v>110</v>
      </c>
      <c r="B111" s="21">
        <v>0.48125000000000001</v>
      </c>
      <c r="C111" s="18">
        <v>297</v>
      </c>
      <c r="D111" s="7" t="s">
        <v>383</v>
      </c>
      <c r="E111" s="7" t="s">
        <v>9</v>
      </c>
      <c r="F111" s="2" t="s">
        <v>266</v>
      </c>
      <c r="G111" s="18">
        <f>145-A111</f>
        <v>35</v>
      </c>
      <c r="H111" s="20">
        <v>297</v>
      </c>
      <c r="I111">
        <v>-1</v>
      </c>
      <c r="J111">
        <f>IF(I111=1,G111,0)</f>
        <v>0</v>
      </c>
      <c r="K111">
        <f>IF(I111=-1,G111,0)</f>
        <v>35</v>
      </c>
      <c r="L111">
        <f>IF(I111=0,G111,0)</f>
        <v>0</v>
      </c>
    </row>
    <row r="112" spans="1:12" x14ac:dyDescent="0.3">
      <c r="A112" s="2">
        <v>111</v>
      </c>
      <c r="B112" s="21">
        <v>0.48194444444444445</v>
      </c>
      <c r="C112" s="18">
        <v>201</v>
      </c>
      <c r="D112" s="2" t="s">
        <v>385</v>
      </c>
      <c r="E112" s="2" t="s">
        <v>386</v>
      </c>
      <c r="F112" s="2" t="s">
        <v>266</v>
      </c>
      <c r="G112" s="18">
        <f>145-A112</f>
        <v>34</v>
      </c>
      <c r="H112" s="20">
        <v>135</v>
      </c>
      <c r="I112">
        <v>0</v>
      </c>
      <c r="J112">
        <f>IF(I112=1,G112,0)</f>
        <v>0</v>
      </c>
      <c r="K112">
        <f>IF(I112=-1,G112,0)</f>
        <v>0</v>
      </c>
      <c r="L112">
        <f>IF(I112=0,G112,0)</f>
        <v>34</v>
      </c>
    </row>
    <row r="113" spans="1:12" ht="15" x14ac:dyDescent="0.35">
      <c r="A113" s="2">
        <v>112</v>
      </c>
      <c r="B113" s="21">
        <v>0.48194444444444445</v>
      </c>
      <c r="C113" s="18">
        <v>203</v>
      </c>
      <c r="D113" s="7" t="s">
        <v>261</v>
      </c>
      <c r="E113" s="7" t="s">
        <v>67</v>
      </c>
      <c r="F113" s="2" t="s">
        <v>266</v>
      </c>
      <c r="G113" s="18">
        <f>145-A113</f>
        <v>33</v>
      </c>
      <c r="H113" s="20">
        <v>255</v>
      </c>
      <c r="I113">
        <v>1</v>
      </c>
      <c r="J113">
        <f>IF(I113=1,G113,0)</f>
        <v>33</v>
      </c>
      <c r="K113">
        <f>IF(I113=-1,G113,0)</f>
        <v>0</v>
      </c>
      <c r="L113">
        <f>IF(I113=0,G113,0)</f>
        <v>0</v>
      </c>
    </row>
    <row r="114" spans="1:12" ht="15" x14ac:dyDescent="0.35">
      <c r="A114" s="2">
        <v>113</v>
      </c>
      <c r="B114" s="21">
        <v>0.48472222222222222</v>
      </c>
      <c r="C114" s="18">
        <v>168</v>
      </c>
      <c r="D114" s="7" t="s">
        <v>341</v>
      </c>
      <c r="E114" s="7" t="s">
        <v>157</v>
      </c>
      <c r="F114" s="2" t="s">
        <v>267</v>
      </c>
      <c r="G114" s="18">
        <f>145-A114</f>
        <v>32</v>
      </c>
      <c r="H114" s="20">
        <v>128</v>
      </c>
      <c r="I114">
        <v>1</v>
      </c>
      <c r="J114">
        <f>IF(I114=1,G114,0)</f>
        <v>32</v>
      </c>
      <c r="K114">
        <f>IF(I114=-1,G114,0)</f>
        <v>0</v>
      </c>
      <c r="L114">
        <f>IF(I114=0,G114,0)</f>
        <v>0</v>
      </c>
    </row>
    <row r="115" spans="1:12" ht="15" x14ac:dyDescent="0.35">
      <c r="A115" s="2">
        <v>114</v>
      </c>
      <c r="B115" s="21">
        <v>0.48472222222222222</v>
      </c>
      <c r="C115" s="18">
        <v>179</v>
      </c>
      <c r="D115" s="7" t="s">
        <v>124</v>
      </c>
      <c r="E115" s="7" t="s">
        <v>125</v>
      </c>
      <c r="F115" s="2" t="s">
        <v>267</v>
      </c>
      <c r="G115" s="18">
        <f>145-A115</f>
        <v>31</v>
      </c>
      <c r="H115" s="20">
        <v>179</v>
      </c>
      <c r="I115">
        <v>0</v>
      </c>
      <c r="J115">
        <f>IF(I115=1,G115,0)</f>
        <v>0</v>
      </c>
      <c r="K115">
        <f>IF(I115=-1,G115,0)</f>
        <v>0</v>
      </c>
      <c r="L115">
        <f>IF(I115=0,G115,0)</f>
        <v>31</v>
      </c>
    </row>
    <row r="116" spans="1:12" ht="15" x14ac:dyDescent="0.35">
      <c r="A116" s="2">
        <v>115</v>
      </c>
      <c r="B116" s="21">
        <v>0.4861111111111111</v>
      </c>
      <c r="C116" s="18">
        <v>128</v>
      </c>
      <c r="D116" s="7" t="s">
        <v>54</v>
      </c>
      <c r="E116" s="2" t="s">
        <v>55</v>
      </c>
      <c r="F116" s="2" t="s">
        <v>267</v>
      </c>
      <c r="G116" s="18">
        <f>145-A116</f>
        <v>30</v>
      </c>
      <c r="H116" s="20">
        <v>284</v>
      </c>
      <c r="I116">
        <v>1</v>
      </c>
      <c r="J116">
        <f>IF(I116=1,G116,0)</f>
        <v>30</v>
      </c>
      <c r="K116">
        <f>IF(I116=-1,G116,0)</f>
        <v>0</v>
      </c>
      <c r="L116">
        <f>IF(I116=0,G116,0)</f>
        <v>0</v>
      </c>
    </row>
    <row r="117" spans="1:12" ht="15" x14ac:dyDescent="0.35">
      <c r="A117" s="2">
        <v>116</v>
      </c>
      <c r="B117" s="21">
        <v>0.48749999999999999</v>
      </c>
      <c r="C117" s="18">
        <v>284</v>
      </c>
      <c r="D117" s="7" t="s">
        <v>248</v>
      </c>
      <c r="E117" s="7" t="s">
        <v>65</v>
      </c>
      <c r="F117" s="2" t="s">
        <v>266</v>
      </c>
      <c r="G117" s="18">
        <f>145-A117</f>
        <v>29</v>
      </c>
      <c r="H117" s="20">
        <v>201</v>
      </c>
      <c r="I117">
        <v>0</v>
      </c>
      <c r="J117">
        <f>IF(I117=1,G117,0)</f>
        <v>0</v>
      </c>
      <c r="K117">
        <f>IF(I117=-1,G117,0)</f>
        <v>0</v>
      </c>
      <c r="L117">
        <f>IF(I117=0,G117,0)</f>
        <v>29</v>
      </c>
    </row>
    <row r="118" spans="1:12" x14ac:dyDescent="0.3">
      <c r="A118" s="2">
        <v>117</v>
      </c>
      <c r="B118" s="21">
        <v>0.48958333333333331</v>
      </c>
      <c r="C118" s="18">
        <v>276</v>
      </c>
      <c r="D118" s="2" t="s">
        <v>391</v>
      </c>
      <c r="E118" s="2" t="s">
        <v>67</v>
      </c>
      <c r="F118" s="2" t="s">
        <v>266</v>
      </c>
      <c r="G118" s="18">
        <f>145-A118</f>
        <v>28</v>
      </c>
      <c r="H118" s="20">
        <v>288</v>
      </c>
      <c r="I118">
        <v>1</v>
      </c>
      <c r="J118">
        <f>IF(I118=1,G118,0)</f>
        <v>28</v>
      </c>
      <c r="K118">
        <f>IF(I118=-1,G118,0)</f>
        <v>0</v>
      </c>
      <c r="L118">
        <f>IF(I118=0,G118,0)</f>
        <v>0</v>
      </c>
    </row>
    <row r="119" spans="1:12" x14ac:dyDescent="0.3">
      <c r="A119" s="2">
        <v>118</v>
      </c>
      <c r="B119" s="21">
        <v>0.48958333333333331</v>
      </c>
      <c r="C119" s="18">
        <v>172</v>
      </c>
      <c r="D119" s="2" t="s">
        <v>409</v>
      </c>
      <c r="E119" s="2" t="s">
        <v>410</v>
      </c>
      <c r="F119" s="2" t="s">
        <v>267</v>
      </c>
      <c r="G119" s="18">
        <f>145-A119</f>
        <v>27</v>
      </c>
      <c r="H119" s="20">
        <v>172</v>
      </c>
      <c r="I119">
        <v>0</v>
      </c>
      <c r="J119">
        <f>IF(I119=1,G119,0)</f>
        <v>0</v>
      </c>
      <c r="K119">
        <f>IF(I119=-1,G119,0)</f>
        <v>0</v>
      </c>
      <c r="L119">
        <f>IF(I119=0,G119,0)</f>
        <v>27</v>
      </c>
    </row>
    <row r="120" spans="1:12" ht="15" x14ac:dyDescent="0.35">
      <c r="A120" s="2">
        <v>119</v>
      </c>
      <c r="B120" s="21">
        <v>0.4916666666666667</v>
      </c>
      <c r="C120" s="18">
        <v>283</v>
      </c>
      <c r="D120" s="7" t="s">
        <v>17</v>
      </c>
      <c r="E120" s="7" t="s">
        <v>9</v>
      </c>
      <c r="F120" s="2" t="s">
        <v>266</v>
      </c>
      <c r="G120" s="18">
        <f>145-A120</f>
        <v>26</v>
      </c>
      <c r="H120" s="20">
        <v>181</v>
      </c>
      <c r="I120">
        <v>-1</v>
      </c>
      <c r="J120">
        <f>IF(I120=1,G120,0)</f>
        <v>0</v>
      </c>
      <c r="K120">
        <f>IF(I120=-1,G120,0)</f>
        <v>26</v>
      </c>
      <c r="L120">
        <f>IF(I120=0,G120,0)</f>
        <v>0</v>
      </c>
    </row>
    <row r="121" spans="1:12" ht="15" x14ac:dyDescent="0.35">
      <c r="A121" s="2">
        <v>120</v>
      </c>
      <c r="B121" s="21">
        <v>0.4916666666666667</v>
      </c>
      <c r="C121" s="18">
        <v>289</v>
      </c>
      <c r="D121" s="7" t="s">
        <v>257</v>
      </c>
      <c r="E121" s="7" t="s">
        <v>258</v>
      </c>
      <c r="F121" s="2" t="s">
        <v>266</v>
      </c>
      <c r="G121" s="18">
        <f>145-A121</f>
        <v>25</v>
      </c>
      <c r="H121" s="20">
        <v>289</v>
      </c>
      <c r="I121">
        <v>0</v>
      </c>
      <c r="J121">
        <f>IF(I121=1,G121,0)</f>
        <v>0</v>
      </c>
      <c r="K121">
        <f>IF(I121=-1,G121,0)</f>
        <v>0</v>
      </c>
      <c r="L121">
        <f>IF(I121=0,G121,0)</f>
        <v>25</v>
      </c>
    </row>
    <row r="122" spans="1:12" ht="15" x14ac:dyDescent="0.35">
      <c r="A122" s="2">
        <v>121</v>
      </c>
      <c r="B122" s="21">
        <v>0.49236111111111108</v>
      </c>
      <c r="C122" s="18">
        <v>293</v>
      </c>
      <c r="D122" s="7" t="s">
        <v>116</v>
      </c>
      <c r="E122" s="7" t="s">
        <v>103</v>
      </c>
      <c r="F122" s="2" t="s">
        <v>266</v>
      </c>
      <c r="G122" s="18">
        <f>145-A122</f>
        <v>24</v>
      </c>
      <c r="H122" s="20">
        <v>233</v>
      </c>
      <c r="I122">
        <v>0</v>
      </c>
      <c r="J122">
        <f>IF(I122=1,G122,0)</f>
        <v>0</v>
      </c>
      <c r="K122">
        <f>IF(I122=-1,G122,0)</f>
        <v>0</v>
      </c>
      <c r="L122">
        <f>IF(I122=0,G122,0)</f>
        <v>24</v>
      </c>
    </row>
    <row r="123" spans="1:12" ht="15" x14ac:dyDescent="0.35">
      <c r="A123" s="2">
        <v>122</v>
      </c>
      <c r="B123" s="21">
        <v>0.49374999999999997</v>
      </c>
      <c r="C123" s="18">
        <v>233</v>
      </c>
      <c r="D123" s="7" t="s">
        <v>73</v>
      </c>
      <c r="E123" s="7" t="s">
        <v>74</v>
      </c>
      <c r="F123" s="2" t="s">
        <v>266</v>
      </c>
      <c r="G123" s="18">
        <f>145-A123</f>
        <v>23</v>
      </c>
      <c r="H123" s="20">
        <v>293</v>
      </c>
      <c r="I123">
        <v>1</v>
      </c>
      <c r="J123">
        <f>IF(I123=1,G123,0)</f>
        <v>23</v>
      </c>
      <c r="K123">
        <f>IF(I123=-1,G123,0)</f>
        <v>0</v>
      </c>
      <c r="L123">
        <f>IF(I123=0,G123,0)</f>
        <v>0</v>
      </c>
    </row>
    <row r="124" spans="1:12" x14ac:dyDescent="0.3">
      <c r="A124" s="2">
        <v>123</v>
      </c>
      <c r="B124" s="21">
        <v>0.49513888888888885</v>
      </c>
      <c r="C124" s="18">
        <v>181</v>
      </c>
      <c r="D124" s="2" t="s">
        <v>411</v>
      </c>
      <c r="E124" s="14" t="s">
        <v>412</v>
      </c>
      <c r="F124" s="2" t="s">
        <v>267</v>
      </c>
      <c r="G124" s="18">
        <f>145-A124</f>
        <v>22</v>
      </c>
      <c r="H124" s="20">
        <v>276</v>
      </c>
      <c r="I124">
        <v>0</v>
      </c>
      <c r="J124">
        <f>IF(I124=1,G124,0)</f>
        <v>0</v>
      </c>
      <c r="K124">
        <f>IF(I124=-1,G124,0)</f>
        <v>0</v>
      </c>
      <c r="L124">
        <f>IF(I124=0,G124,0)</f>
        <v>22</v>
      </c>
    </row>
    <row r="125" spans="1:12" ht="15" x14ac:dyDescent="0.35">
      <c r="A125" s="2">
        <v>124</v>
      </c>
      <c r="B125" s="21">
        <v>0.49722222222222223</v>
      </c>
      <c r="C125" s="18">
        <v>288</v>
      </c>
      <c r="D125" s="7" t="s">
        <v>340</v>
      </c>
      <c r="E125" s="7" t="s">
        <v>169</v>
      </c>
      <c r="F125" s="2" t="s">
        <v>266</v>
      </c>
      <c r="G125" s="18">
        <f>145-A125</f>
        <v>21</v>
      </c>
      <c r="H125" s="18">
        <v>283</v>
      </c>
      <c r="I125">
        <v>1</v>
      </c>
      <c r="J125">
        <f>IF(I125=1,G125,0)</f>
        <v>21</v>
      </c>
      <c r="K125">
        <f>IF(I125=-1,G125,0)</f>
        <v>0</v>
      </c>
      <c r="L125">
        <f>IF(I125=0,G125,0)</f>
        <v>0</v>
      </c>
    </row>
    <row r="126" spans="1:12" ht="15" x14ac:dyDescent="0.35">
      <c r="A126" s="2">
        <v>125</v>
      </c>
      <c r="B126" s="21">
        <v>0.49861111111111112</v>
      </c>
      <c r="C126" s="18">
        <v>298</v>
      </c>
      <c r="D126" s="7" t="s">
        <v>162</v>
      </c>
      <c r="E126" s="7" t="s">
        <v>163</v>
      </c>
      <c r="F126" s="2" t="s">
        <v>266</v>
      </c>
      <c r="G126" s="18">
        <f>145-A126</f>
        <v>20</v>
      </c>
      <c r="H126" s="18">
        <v>112</v>
      </c>
      <c r="I126">
        <v>0</v>
      </c>
      <c r="J126">
        <f>IF(I126=1,G126,0)</f>
        <v>0</v>
      </c>
      <c r="K126">
        <f>IF(I126=-1,G126,0)</f>
        <v>0</v>
      </c>
      <c r="L126">
        <f>IF(I126=0,G126,0)</f>
        <v>20</v>
      </c>
    </row>
    <row r="127" spans="1:12" ht="15" x14ac:dyDescent="0.35">
      <c r="A127" s="2">
        <v>126</v>
      </c>
      <c r="B127" s="21">
        <v>0.50069444444444444</v>
      </c>
      <c r="C127" s="18">
        <v>155</v>
      </c>
      <c r="D127" s="7" t="s">
        <v>316</v>
      </c>
      <c r="E127" s="7" t="s">
        <v>313</v>
      </c>
      <c r="F127" s="2" t="s">
        <v>267</v>
      </c>
      <c r="G127" s="18">
        <f>145-A127</f>
        <v>19</v>
      </c>
      <c r="H127" s="18">
        <v>155</v>
      </c>
      <c r="I127">
        <v>0</v>
      </c>
      <c r="J127">
        <f>IF(I127=1,G127,0)</f>
        <v>0</v>
      </c>
      <c r="K127">
        <f>IF(I127=-1,G127,0)</f>
        <v>0</v>
      </c>
      <c r="L127">
        <f>IF(I127=0,G127,0)</f>
        <v>19</v>
      </c>
    </row>
    <row r="128" spans="1:12" ht="15" x14ac:dyDescent="0.35">
      <c r="A128" s="2">
        <v>127</v>
      </c>
      <c r="B128" s="21">
        <v>0.50208333333333333</v>
      </c>
      <c r="C128" s="18">
        <v>112</v>
      </c>
      <c r="D128" s="7" t="s">
        <v>243</v>
      </c>
      <c r="E128" s="7" t="s">
        <v>51</v>
      </c>
      <c r="F128" s="2" t="s">
        <v>267</v>
      </c>
      <c r="G128" s="18">
        <f>145-A128</f>
        <v>18</v>
      </c>
      <c r="H128" s="18">
        <v>298</v>
      </c>
      <c r="I128">
        <v>1</v>
      </c>
      <c r="J128">
        <f>IF(I128=1,G128,0)</f>
        <v>18</v>
      </c>
      <c r="K128">
        <f>IF(I128=-1,G128,0)</f>
        <v>0</v>
      </c>
      <c r="L128">
        <f>IF(I128=0,G128,0)</f>
        <v>0</v>
      </c>
    </row>
    <row r="129" spans="1:12" ht="15" x14ac:dyDescent="0.35">
      <c r="A129" s="2">
        <v>128</v>
      </c>
      <c r="B129" s="21">
        <v>0.50694444444444442</v>
      </c>
      <c r="C129" s="18">
        <v>253</v>
      </c>
      <c r="D129" s="7" t="s">
        <v>387</v>
      </c>
      <c r="E129" s="2" t="s">
        <v>388</v>
      </c>
      <c r="F129" s="2" t="s">
        <v>266</v>
      </c>
      <c r="G129" s="18">
        <f>145-A129</f>
        <v>17</v>
      </c>
      <c r="H129" s="18">
        <v>253</v>
      </c>
      <c r="I129">
        <v>0</v>
      </c>
      <c r="J129">
        <f>IF(I129=1,G129,0)</f>
        <v>0</v>
      </c>
      <c r="K129">
        <f>IF(I129=-1,G129,0)</f>
        <v>0</v>
      </c>
      <c r="L129">
        <f>IF(I129=0,G129,0)</f>
        <v>17</v>
      </c>
    </row>
    <row r="130" spans="1:12" ht="15" x14ac:dyDescent="0.35">
      <c r="A130" s="2">
        <v>129</v>
      </c>
      <c r="B130" s="21">
        <v>0.50763888888888886</v>
      </c>
      <c r="C130" s="18">
        <v>277</v>
      </c>
      <c r="D130" s="7" t="s">
        <v>392</v>
      </c>
      <c r="E130" s="2" t="s">
        <v>67</v>
      </c>
      <c r="F130" s="2" t="s">
        <v>266</v>
      </c>
      <c r="G130" s="18">
        <f>145-A130</f>
        <v>16</v>
      </c>
      <c r="H130" s="18">
        <v>277</v>
      </c>
      <c r="I130">
        <v>1</v>
      </c>
      <c r="J130">
        <f>IF(I130=1,G130,0)</f>
        <v>16</v>
      </c>
      <c r="K130">
        <f>IF(I130=-1,G130,0)</f>
        <v>0</v>
      </c>
      <c r="L130">
        <f>IF(I130=0,G130,0)</f>
        <v>0</v>
      </c>
    </row>
    <row r="131" spans="1:12" ht="15" x14ac:dyDescent="0.35">
      <c r="A131" s="2">
        <v>130</v>
      </c>
      <c r="B131" s="21">
        <v>0.5083333333333333</v>
      </c>
      <c r="C131" s="18">
        <v>308</v>
      </c>
      <c r="D131" s="7" t="s">
        <v>394</v>
      </c>
      <c r="E131" s="2" t="s">
        <v>76</v>
      </c>
      <c r="F131" s="2" t="s">
        <v>266</v>
      </c>
      <c r="G131" s="18">
        <f>145-A131</f>
        <v>15</v>
      </c>
      <c r="H131" s="18">
        <v>308</v>
      </c>
      <c r="I131">
        <v>-1</v>
      </c>
      <c r="J131">
        <f>IF(I131=1,G131,0)</f>
        <v>0</v>
      </c>
      <c r="K131">
        <f>IF(I131=-1,G131,0)</f>
        <v>15</v>
      </c>
      <c r="L131">
        <f>IF(I131=0,G131,0)</f>
        <v>0</v>
      </c>
    </row>
    <row r="132" spans="1:12" ht="15" x14ac:dyDescent="0.35">
      <c r="A132" s="2">
        <v>131</v>
      </c>
      <c r="B132" s="21">
        <v>0.51597222222222217</v>
      </c>
      <c r="C132" s="18">
        <v>154</v>
      </c>
      <c r="D132" s="7" t="s">
        <v>312</v>
      </c>
      <c r="E132" s="7" t="s">
        <v>313</v>
      </c>
      <c r="F132" s="2" t="s">
        <v>267</v>
      </c>
      <c r="G132" s="18">
        <f>145-A132</f>
        <v>14</v>
      </c>
      <c r="H132" s="18">
        <v>319</v>
      </c>
      <c r="I132">
        <v>0</v>
      </c>
      <c r="J132">
        <f>IF(I132=1,G132,0)</f>
        <v>0</v>
      </c>
      <c r="K132">
        <f>IF(I132=-1,G132,0)</f>
        <v>0</v>
      </c>
      <c r="L132">
        <f>IF(I132=0,G132,0)</f>
        <v>14</v>
      </c>
    </row>
    <row r="133" spans="1:12" ht="15" x14ac:dyDescent="0.35">
      <c r="A133" s="2">
        <v>132</v>
      </c>
      <c r="B133" s="21">
        <v>0.5180555555555556</v>
      </c>
      <c r="C133" s="18">
        <v>316</v>
      </c>
      <c r="D133" s="7" t="s">
        <v>367</v>
      </c>
      <c r="E133" s="2" t="s">
        <v>209</v>
      </c>
      <c r="F133" s="2" t="s">
        <v>266</v>
      </c>
      <c r="G133" s="18">
        <f>145-A133</f>
        <v>13</v>
      </c>
      <c r="H133" s="18">
        <v>316</v>
      </c>
      <c r="I133">
        <v>1</v>
      </c>
      <c r="J133">
        <f>IF(I133=1,G133,0)</f>
        <v>13</v>
      </c>
      <c r="K133">
        <f>IF(I133=-1,G133,0)</f>
        <v>0</v>
      </c>
      <c r="L133">
        <f>IF(I133=0,G133,0)</f>
        <v>0</v>
      </c>
    </row>
    <row r="134" spans="1:12" ht="15" x14ac:dyDescent="0.35">
      <c r="A134" s="2">
        <v>133</v>
      </c>
      <c r="B134" s="21">
        <v>0.52152777777777781</v>
      </c>
      <c r="C134" s="18">
        <v>319</v>
      </c>
      <c r="D134" s="7" t="s">
        <v>339</v>
      </c>
      <c r="E134" s="7" t="s">
        <v>67</v>
      </c>
      <c r="F134" s="2" t="s">
        <v>266</v>
      </c>
      <c r="G134" s="18">
        <f>145-A134</f>
        <v>12</v>
      </c>
      <c r="H134" s="18">
        <v>154</v>
      </c>
      <c r="I134">
        <v>1</v>
      </c>
      <c r="J134">
        <f>IF(I134=1,G134,0)</f>
        <v>12</v>
      </c>
      <c r="K134">
        <f>IF(I134=-1,G134,0)</f>
        <v>0</v>
      </c>
      <c r="L134">
        <f>IF(I134=0,G134,0)</f>
        <v>0</v>
      </c>
    </row>
    <row r="135" spans="1:12" ht="15" x14ac:dyDescent="0.35">
      <c r="A135" s="2">
        <v>134</v>
      </c>
      <c r="B135" s="21">
        <v>0.52638888888888891</v>
      </c>
      <c r="C135" s="18">
        <v>229</v>
      </c>
      <c r="D135" s="7" t="s">
        <v>105</v>
      </c>
      <c r="E135" s="7" t="s">
        <v>103</v>
      </c>
      <c r="F135" s="2" t="s">
        <v>266</v>
      </c>
      <c r="G135" s="18">
        <f>145-A135</f>
        <v>11</v>
      </c>
      <c r="H135" s="18">
        <v>229</v>
      </c>
      <c r="I135">
        <v>0</v>
      </c>
      <c r="J135">
        <f>IF(I135=1,G135,0)</f>
        <v>0</v>
      </c>
      <c r="K135">
        <f>IF(I135=-1,G135,0)</f>
        <v>0</v>
      </c>
      <c r="L135">
        <f>IF(I135=0,G135,0)</f>
        <v>11</v>
      </c>
    </row>
    <row r="136" spans="1:12" ht="15" x14ac:dyDescent="0.35">
      <c r="A136" s="2">
        <v>135</v>
      </c>
      <c r="B136" s="21">
        <v>0.54097222222222219</v>
      </c>
      <c r="C136" s="18">
        <v>286</v>
      </c>
      <c r="D136" s="7" t="s">
        <v>16</v>
      </c>
      <c r="E136" s="7" t="s">
        <v>15</v>
      </c>
      <c r="F136" s="2" t="s">
        <v>266</v>
      </c>
      <c r="G136" s="18">
        <f>145-A136</f>
        <v>10</v>
      </c>
      <c r="H136" s="18">
        <v>300</v>
      </c>
      <c r="I136">
        <v>0</v>
      </c>
      <c r="J136">
        <f>IF(I136=1,G136,0)</f>
        <v>0</v>
      </c>
      <c r="K136">
        <f>IF(I136=-1,G136,0)</f>
        <v>0</v>
      </c>
      <c r="L136">
        <f>IF(I136=0,G136,0)</f>
        <v>10</v>
      </c>
    </row>
    <row r="137" spans="1:12" ht="15" x14ac:dyDescent="0.35">
      <c r="A137" s="2">
        <v>136</v>
      </c>
      <c r="B137" s="21">
        <v>0.54652777777777783</v>
      </c>
      <c r="C137" s="18">
        <v>259</v>
      </c>
      <c r="D137" s="7" t="s">
        <v>413</v>
      </c>
      <c r="E137" s="2" t="s">
        <v>307</v>
      </c>
      <c r="F137" s="2" t="s">
        <v>266</v>
      </c>
      <c r="G137" s="18">
        <f>145-A137</f>
        <v>9</v>
      </c>
      <c r="H137" s="18">
        <v>286</v>
      </c>
      <c r="I137">
        <v>1</v>
      </c>
      <c r="J137">
        <f>IF(I137=1,G137,0)</f>
        <v>9</v>
      </c>
      <c r="K137">
        <f>IF(I137=-1,G137,0)</f>
        <v>0</v>
      </c>
      <c r="L137">
        <f>IF(I137=0,G137,0)</f>
        <v>0</v>
      </c>
    </row>
    <row r="138" spans="1:12" ht="15" x14ac:dyDescent="0.35">
      <c r="A138" s="2">
        <v>137</v>
      </c>
      <c r="B138" s="21">
        <v>0.54999999999999993</v>
      </c>
      <c r="C138" s="18">
        <v>300</v>
      </c>
      <c r="D138" s="7" t="s">
        <v>20</v>
      </c>
      <c r="E138" s="7" t="s">
        <v>11</v>
      </c>
      <c r="F138" s="2" t="s">
        <v>266</v>
      </c>
      <c r="G138" s="18">
        <f>145-A138</f>
        <v>8</v>
      </c>
      <c r="H138" s="18">
        <v>209</v>
      </c>
      <c r="I138">
        <v>0</v>
      </c>
      <c r="J138">
        <f>IF(I138=1,G138,0)</f>
        <v>0</v>
      </c>
      <c r="K138">
        <f>IF(I138=-1,G138,0)</f>
        <v>0</v>
      </c>
      <c r="L138">
        <f>IF(I138=0,G138,0)</f>
        <v>8</v>
      </c>
    </row>
    <row r="139" spans="1:12" ht="15" x14ac:dyDescent="0.35">
      <c r="A139" s="2">
        <v>138</v>
      </c>
      <c r="B139" s="21">
        <v>0.55208333333333337</v>
      </c>
      <c r="C139" s="18">
        <v>184</v>
      </c>
      <c r="D139" s="7" t="s">
        <v>450</v>
      </c>
      <c r="E139" s="2" t="s">
        <v>364</v>
      </c>
      <c r="F139" s="2" t="s">
        <v>267</v>
      </c>
      <c r="G139" s="18">
        <f>145-A139</f>
        <v>7</v>
      </c>
      <c r="H139" s="18">
        <v>259</v>
      </c>
      <c r="I139">
        <v>1</v>
      </c>
      <c r="J139">
        <f>IF(I139=1,G139,0)</f>
        <v>7</v>
      </c>
      <c r="K139">
        <f>IF(I139=-1,G139,0)</f>
        <v>0</v>
      </c>
      <c r="L139">
        <f>IF(I139=0,G139,0)</f>
        <v>0</v>
      </c>
    </row>
    <row r="140" spans="1:12" ht="15" x14ac:dyDescent="0.35">
      <c r="A140" s="2">
        <v>139</v>
      </c>
      <c r="B140" s="21">
        <v>0.57430555555555551</v>
      </c>
      <c r="C140" s="18">
        <v>209</v>
      </c>
      <c r="D140" s="7"/>
      <c r="E140" s="7"/>
      <c r="F140" s="2" t="s">
        <v>266</v>
      </c>
      <c r="G140" s="18">
        <f>145-A140</f>
        <v>6</v>
      </c>
      <c r="H140" s="18">
        <v>184</v>
      </c>
      <c r="I140">
        <v>0</v>
      </c>
      <c r="J140">
        <f>IF(I140=1,G140,0)</f>
        <v>0</v>
      </c>
      <c r="K140">
        <f>IF(I140=-1,G140,0)</f>
        <v>0</v>
      </c>
      <c r="L140">
        <f>IF(I140=0,G140,0)</f>
        <v>6</v>
      </c>
    </row>
    <row r="141" spans="1:12" ht="15" x14ac:dyDescent="0.35">
      <c r="A141" s="2">
        <v>140</v>
      </c>
      <c r="B141" s="21">
        <v>0.58402777777777781</v>
      </c>
      <c r="C141" s="18">
        <v>266</v>
      </c>
      <c r="D141" s="7" t="s">
        <v>297</v>
      </c>
      <c r="E141" s="7" t="s">
        <v>298</v>
      </c>
      <c r="F141" s="2" t="s">
        <v>266</v>
      </c>
      <c r="G141" s="18">
        <f>145-A141</f>
        <v>5</v>
      </c>
      <c r="H141" s="18">
        <v>266</v>
      </c>
      <c r="I141">
        <v>0</v>
      </c>
      <c r="J141">
        <f>IF(I141=1,G141,0)</f>
        <v>0</v>
      </c>
      <c r="K141">
        <f>IF(I141=-1,G141,0)</f>
        <v>0</v>
      </c>
      <c r="L141">
        <f>IF(I141=0,G141,0)</f>
        <v>5</v>
      </c>
    </row>
    <row r="142" spans="1:12" ht="15" x14ac:dyDescent="0.35">
      <c r="A142" s="2">
        <v>141</v>
      </c>
      <c r="B142" s="21">
        <v>0.58611111111111114</v>
      </c>
      <c r="C142" s="18">
        <v>315</v>
      </c>
      <c r="D142" s="7" t="s">
        <v>395</v>
      </c>
      <c r="E142" s="2" t="s">
        <v>396</v>
      </c>
      <c r="F142" s="2" t="s">
        <v>266</v>
      </c>
      <c r="G142" s="18">
        <f>145-A142</f>
        <v>4</v>
      </c>
      <c r="H142" s="18">
        <v>315</v>
      </c>
      <c r="I142">
        <v>0</v>
      </c>
      <c r="J142">
        <f>IF(I142=1,G142,0)</f>
        <v>0</v>
      </c>
      <c r="K142">
        <f>IF(I142=-1,G142,0)</f>
        <v>0</v>
      </c>
      <c r="L142">
        <f>IF(I142=0,G142,0)</f>
        <v>4</v>
      </c>
    </row>
    <row r="143" spans="1:12" ht="15" x14ac:dyDescent="0.35">
      <c r="A143" s="2">
        <v>142</v>
      </c>
      <c r="B143" s="21">
        <v>0.58819444444444446</v>
      </c>
      <c r="C143" s="18">
        <v>296</v>
      </c>
      <c r="D143" s="7" t="s">
        <v>393</v>
      </c>
      <c r="E143" s="2" t="s">
        <v>67</v>
      </c>
      <c r="F143" s="2" t="s">
        <v>266</v>
      </c>
      <c r="G143" s="18">
        <f>145-A143</f>
        <v>3</v>
      </c>
      <c r="H143" s="18">
        <v>296</v>
      </c>
      <c r="I143">
        <v>1</v>
      </c>
      <c r="J143">
        <f>IF(I143=1,G143,0)</f>
        <v>3</v>
      </c>
      <c r="K143">
        <f>IF(I143=-1,G143,0)</f>
        <v>0</v>
      </c>
      <c r="L143">
        <f>IF(I143=0,G143,0)</f>
        <v>0</v>
      </c>
    </row>
    <row r="144" spans="1:12" ht="15" x14ac:dyDescent="0.35">
      <c r="A144" s="2">
        <v>143</v>
      </c>
      <c r="B144" s="21">
        <v>0.65069444444444446</v>
      </c>
      <c r="C144" s="18">
        <v>120</v>
      </c>
      <c r="D144" s="7" t="s">
        <v>358</v>
      </c>
      <c r="E144" s="2" t="s">
        <v>70</v>
      </c>
      <c r="F144" s="2" t="s">
        <v>267</v>
      </c>
      <c r="G144" s="18">
        <f>145-A144</f>
        <v>2</v>
      </c>
      <c r="H144" s="18">
        <v>120</v>
      </c>
      <c r="I144">
        <v>-1</v>
      </c>
      <c r="J144">
        <f>IF(I144=1,G144,0)</f>
        <v>0</v>
      </c>
      <c r="K144">
        <f>IF(I144=-1,G144,0)</f>
        <v>2</v>
      </c>
      <c r="L144">
        <f>IF(I144=0,G144,0)</f>
        <v>0</v>
      </c>
    </row>
    <row r="145" spans="1:13" ht="15" x14ac:dyDescent="0.35">
      <c r="A145" s="2">
        <v>144</v>
      </c>
      <c r="B145" s="21">
        <v>0.66319444444444442</v>
      </c>
      <c r="C145" s="18">
        <v>250</v>
      </c>
      <c r="D145" s="7" t="s">
        <v>233</v>
      </c>
      <c r="E145" s="7" t="s">
        <v>234</v>
      </c>
      <c r="F145" s="2" t="s">
        <v>266</v>
      </c>
      <c r="G145" s="18">
        <f>145-A145</f>
        <v>1</v>
      </c>
      <c r="H145" s="18">
        <v>250</v>
      </c>
      <c r="I145">
        <v>-1</v>
      </c>
      <c r="J145">
        <f>IF(I145=1,G145,0)</f>
        <v>0</v>
      </c>
      <c r="K145">
        <f>IF(I145=-1,G145,0)</f>
        <v>1</v>
      </c>
      <c r="L145">
        <f>IF(I145=0,G145,0)</f>
        <v>0</v>
      </c>
    </row>
    <row r="146" spans="1:13" ht="15" x14ac:dyDescent="0.35">
      <c r="J146" s="13">
        <f>SUM(J2:J145)</f>
        <v>3209</v>
      </c>
      <c r="K146" s="13">
        <f>SUM(K2:K145)</f>
        <v>2375</v>
      </c>
      <c r="L146" s="13">
        <f>SUM(L2:L145)</f>
        <v>4856</v>
      </c>
      <c r="M146" t="s">
        <v>417</v>
      </c>
    </row>
    <row r="147" spans="1:13" ht="15" x14ac:dyDescent="0.35">
      <c r="J147" s="37">
        <v>44</v>
      </c>
      <c r="K147">
        <v>30</v>
      </c>
      <c r="L147">
        <v>70</v>
      </c>
      <c r="M147" t="s">
        <v>441</v>
      </c>
    </row>
  </sheetData>
  <sortState ref="A2:M147">
    <sortCondition ref="A1"/>
  </sortState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opLeftCell="A16" workbookViewId="0">
      <selection sqref="A1:A1048576"/>
    </sheetView>
  </sheetViews>
  <sheetFormatPr defaultRowHeight="14.4" x14ac:dyDescent="0.3"/>
  <cols>
    <col min="1" max="1" width="6.5546875" bestFit="1" customWidth="1"/>
    <col min="2" max="2" width="6.6640625" style="19" bestFit="1" customWidth="1"/>
    <col min="3" max="3" width="6.88671875" style="19" bestFit="1" customWidth="1"/>
    <col min="4" max="4" width="23.44140625" bestFit="1" customWidth="1"/>
    <col min="5" max="5" width="18.6640625" bestFit="1" customWidth="1"/>
    <col min="6" max="6" width="8.88671875" style="19"/>
    <col min="7" max="7" width="5.44140625" style="19" bestFit="1" customWidth="1"/>
  </cols>
  <sheetData>
    <row r="1" spans="1:18" s="5" customFormat="1" ht="18" customHeight="1" x14ac:dyDescent="0.3">
      <c r="A1" s="4" t="s">
        <v>349</v>
      </c>
      <c r="B1" s="4" t="s">
        <v>350</v>
      </c>
      <c r="C1" s="4" t="s">
        <v>1</v>
      </c>
      <c r="D1" s="4" t="s">
        <v>0</v>
      </c>
      <c r="E1" s="4" t="s">
        <v>416</v>
      </c>
      <c r="F1" s="16" t="s">
        <v>3</v>
      </c>
      <c r="G1" s="16" t="s">
        <v>415</v>
      </c>
      <c r="R1" s="18">
        <v>36</v>
      </c>
    </row>
    <row r="2" spans="1:18" ht="18" customHeight="1" x14ac:dyDescent="0.35">
      <c r="A2" s="2">
        <v>1</v>
      </c>
      <c r="B2" s="21">
        <v>0.33055555555555555</v>
      </c>
      <c r="C2" s="18">
        <v>212</v>
      </c>
      <c r="D2" s="7" t="s">
        <v>353</v>
      </c>
      <c r="E2" s="7" t="s">
        <v>354</v>
      </c>
      <c r="F2" s="18" t="s">
        <v>266</v>
      </c>
      <c r="G2" s="18">
        <v>62</v>
      </c>
      <c r="R2" s="18">
        <v>20</v>
      </c>
    </row>
    <row r="3" spans="1:18" ht="18" customHeight="1" x14ac:dyDescent="0.35">
      <c r="A3" s="2">
        <v>2</v>
      </c>
      <c r="B3" s="21">
        <v>0.33333333333333331</v>
      </c>
      <c r="C3" s="18">
        <v>224</v>
      </c>
      <c r="D3" s="7" t="s">
        <v>221</v>
      </c>
      <c r="E3" s="7" t="s">
        <v>78</v>
      </c>
      <c r="F3" s="18" t="s">
        <v>266</v>
      </c>
      <c r="G3" s="18">
        <v>61</v>
      </c>
      <c r="R3" s="18">
        <v>17</v>
      </c>
    </row>
    <row r="4" spans="1:18" ht="18" customHeight="1" x14ac:dyDescent="0.35">
      <c r="A4" s="2">
        <v>3</v>
      </c>
      <c r="B4" s="21">
        <v>0.33749999999999997</v>
      </c>
      <c r="C4" s="18">
        <v>214</v>
      </c>
      <c r="D4" s="7" t="s">
        <v>271</v>
      </c>
      <c r="E4" s="7" t="s">
        <v>5</v>
      </c>
      <c r="F4" s="18" t="s">
        <v>266</v>
      </c>
      <c r="G4" s="18">
        <v>60</v>
      </c>
      <c r="R4" s="18">
        <v>60</v>
      </c>
    </row>
    <row r="5" spans="1:18" ht="18" customHeight="1" x14ac:dyDescent="0.35">
      <c r="A5" s="2">
        <v>5</v>
      </c>
      <c r="B5" s="21">
        <v>0.3520833333333333</v>
      </c>
      <c r="C5" s="18">
        <v>272</v>
      </c>
      <c r="D5" s="7" t="s">
        <v>186</v>
      </c>
      <c r="E5" s="7" t="s">
        <v>187</v>
      </c>
      <c r="F5" s="18" t="s">
        <v>266</v>
      </c>
      <c r="G5" s="18">
        <v>58</v>
      </c>
      <c r="R5" s="18">
        <v>28</v>
      </c>
    </row>
    <row r="6" spans="1:18" ht="18" customHeight="1" x14ac:dyDescent="0.35">
      <c r="A6" s="2">
        <v>7</v>
      </c>
      <c r="B6" s="21">
        <v>0.35833333333333334</v>
      </c>
      <c r="C6" s="18">
        <v>209</v>
      </c>
      <c r="D6" s="7" t="s">
        <v>202</v>
      </c>
      <c r="E6" s="7" t="s">
        <v>203</v>
      </c>
      <c r="F6" s="18" t="s">
        <v>266</v>
      </c>
      <c r="G6" s="18">
        <v>56</v>
      </c>
      <c r="R6" s="18">
        <v>11</v>
      </c>
    </row>
    <row r="7" spans="1:18" ht="18" customHeight="1" x14ac:dyDescent="0.35">
      <c r="A7" s="2">
        <v>11</v>
      </c>
      <c r="B7" s="21">
        <v>0.3756944444444445</v>
      </c>
      <c r="C7" s="18">
        <v>216</v>
      </c>
      <c r="D7" s="7" t="s">
        <v>241</v>
      </c>
      <c r="E7" s="7" t="s">
        <v>242</v>
      </c>
      <c r="F7" s="18" t="s">
        <v>266</v>
      </c>
      <c r="G7" s="18">
        <v>52</v>
      </c>
      <c r="R7" s="18">
        <v>1</v>
      </c>
    </row>
    <row r="8" spans="1:18" ht="18" customHeight="1" x14ac:dyDescent="0.35">
      <c r="A8" s="2">
        <v>13</v>
      </c>
      <c r="B8" s="21">
        <v>0.3833333333333333</v>
      </c>
      <c r="C8" s="18">
        <v>239</v>
      </c>
      <c r="D8" s="7" t="s">
        <v>148</v>
      </c>
      <c r="E8" s="7" t="s">
        <v>101</v>
      </c>
      <c r="F8" s="18" t="s">
        <v>266</v>
      </c>
      <c r="G8" s="18">
        <v>50</v>
      </c>
      <c r="R8" s="18">
        <v>58</v>
      </c>
    </row>
    <row r="9" spans="1:18" ht="18" customHeight="1" x14ac:dyDescent="0.35">
      <c r="A9" s="2">
        <v>15</v>
      </c>
      <c r="B9" s="21">
        <v>0.39097222222222222</v>
      </c>
      <c r="C9" s="18">
        <v>278</v>
      </c>
      <c r="D9" s="7" t="s">
        <v>355</v>
      </c>
      <c r="E9" s="7" t="s">
        <v>356</v>
      </c>
      <c r="F9" s="18" t="s">
        <v>266</v>
      </c>
      <c r="G9" s="18">
        <v>48</v>
      </c>
      <c r="R9" s="18">
        <v>34</v>
      </c>
    </row>
    <row r="10" spans="1:18" ht="18" customHeight="1" x14ac:dyDescent="0.35">
      <c r="A10" s="2">
        <v>18</v>
      </c>
      <c r="B10" s="21">
        <v>0.39444444444444443</v>
      </c>
      <c r="C10" s="18">
        <v>211</v>
      </c>
      <c r="D10" s="7" t="s">
        <v>321</v>
      </c>
      <c r="E10" s="7" t="s">
        <v>157</v>
      </c>
      <c r="F10" s="18" t="s">
        <v>266</v>
      </c>
      <c r="G10" s="18">
        <v>45</v>
      </c>
      <c r="R10" s="18">
        <v>16</v>
      </c>
    </row>
    <row r="11" spans="1:18" ht="18" customHeight="1" x14ac:dyDescent="0.35">
      <c r="A11" s="2">
        <v>19</v>
      </c>
      <c r="B11" s="21">
        <v>0.39444444444444443</v>
      </c>
      <c r="C11" s="18">
        <v>228</v>
      </c>
      <c r="D11" s="7" t="s">
        <v>108</v>
      </c>
      <c r="E11" s="7" t="s">
        <v>103</v>
      </c>
      <c r="F11" s="18" t="s">
        <v>266</v>
      </c>
      <c r="G11" s="18">
        <v>44</v>
      </c>
      <c r="R11" s="18">
        <v>45</v>
      </c>
    </row>
    <row r="12" spans="1:18" ht="18" customHeight="1" x14ac:dyDescent="0.35">
      <c r="A12" s="2">
        <v>23</v>
      </c>
      <c r="B12" s="21">
        <v>0.39999999999999997</v>
      </c>
      <c r="C12" s="18">
        <v>208</v>
      </c>
      <c r="D12" s="7" t="s">
        <v>374</v>
      </c>
      <c r="E12" s="2" t="s">
        <v>375</v>
      </c>
      <c r="F12" s="18" t="s">
        <v>266</v>
      </c>
      <c r="G12" s="18">
        <v>40</v>
      </c>
      <c r="R12" s="18">
        <v>39</v>
      </c>
    </row>
    <row r="13" spans="1:18" ht="18" customHeight="1" x14ac:dyDescent="0.35">
      <c r="A13" s="2">
        <v>24</v>
      </c>
      <c r="B13" s="21">
        <v>0.40277777777777773</v>
      </c>
      <c r="C13" s="18">
        <v>292</v>
      </c>
      <c r="D13" s="7" t="s">
        <v>178</v>
      </c>
      <c r="E13" s="7" t="s">
        <v>157</v>
      </c>
      <c r="F13" s="18" t="s">
        <v>266</v>
      </c>
      <c r="G13" s="18">
        <v>39</v>
      </c>
      <c r="R13" s="18">
        <v>31</v>
      </c>
    </row>
    <row r="14" spans="1:18" ht="18" customHeight="1" x14ac:dyDescent="0.35">
      <c r="A14" s="2">
        <v>27</v>
      </c>
      <c r="B14" s="21">
        <v>0.40625</v>
      </c>
      <c r="C14" s="18">
        <v>287</v>
      </c>
      <c r="D14" s="7" t="s">
        <v>365</v>
      </c>
      <c r="E14" s="2" t="s">
        <v>366</v>
      </c>
      <c r="F14" s="18" t="s">
        <v>266</v>
      </c>
      <c r="G14" s="18">
        <v>36</v>
      </c>
      <c r="R14" s="18">
        <v>27</v>
      </c>
    </row>
    <row r="15" spans="1:18" ht="18" customHeight="1" x14ac:dyDescent="0.35">
      <c r="A15" s="2">
        <v>29</v>
      </c>
      <c r="B15" s="21">
        <v>0.40833333333333338</v>
      </c>
      <c r="C15" s="18">
        <v>219</v>
      </c>
      <c r="D15" s="7" t="s">
        <v>218</v>
      </c>
      <c r="E15" s="7" t="s">
        <v>219</v>
      </c>
      <c r="F15" s="18" t="s">
        <v>266</v>
      </c>
      <c r="G15" s="18">
        <v>34</v>
      </c>
      <c r="R15" s="18">
        <v>24</v>
      </c>
    </row>
    <row r="16" spans="1:18" ht="18" customHeight="1" x14ac:dyDescent="0.35">
      <c r="A16" s="2">
        <v>32</v>
      </c>
      <c r="B16" s="21">
        <v>0.41666666666666669</v>
      </c>
      <c r="C16" s="18">
        <v>215</v>
      </c>
      <c r="D16" s="7" t="s">
        <v>220</v>
      </c>
      <c r="E16" s="7" t="s">
        <v>157</v>
      </c>
      <c r="F16" s="18" t="s">
        <v>266</v>
      </c>
      <c r="G16" s="18">
        <v>31</v>
      </c>
      <c r="R16" s="18">
        <v>13</v>
      </c>
    </row>
    <row r="17" spans="1:19" ht="18" customHeight="1" x14ac:dyDescent="0.35">
      <c r="A17" s="2">
        <v>35</v>
      </c>
      <c r="B17" s="21">
        <v>0.4201388888888889</v>
      </c>
      <c r="C17" s="18">
        <v>275</v>
      </c>
      <c r="D17" s="7" t="s">
        <v>4</v>
      </c>
      <c r="E17" s="7" t="s">
        <v>5</v>
      </c>
      <c r="F17" s="18" t="s">
        <v>266</v>
      </c>
      <c r="G17" s="18">
        <v>28</v>
      </c>
      <c r="R17" s="18">
        <v>26</v>
      </c>
    </row>
    <row r="18" spans="1:19" ht="18" customHeight="1" x14ac:dyDescent="0.35">
      <c r="A18" s="2">
        <v>36</v>
      </c>
      <c r="B18" s="21">
        <v>0.42222222222222222</v>
      </c>
      <c r="C18" s="18">
        <v>261</v>
      </c>
      <c r="D18" s="7" t="s">
        <v>156</v>
      </c>
      <c r="E18" s="7" t="s">
        <v>157</v>
      </c>
      <c r="F18" s="18" t="s">
        <v>266</v>
      </c>
      <c r="G18" s="18">
        <v>27</v>
      </c>
      <c r="R18" s="18">
        <v>18</v>
      </c>
    </row>
    <row r="19" spans="1:19" ht="18" customHeight="1" x14ac:dyDescent="0.35">
      <c r="A19" s="2">
        <v>37</v>
      </c>
      <c r="B19" s="21">
        <v>0.42569444444444443</v>
      </c>
      <c r="C19" s="18">
        <v>242</v>
      </c>
      <c r="D19" s="7" t="s">
        <v>173</v>
      </c>
      <c r="E19" s="7" t="s">
        <v>161</v>
      </c>
      <c r="F19" s="18" t="s">
        <v>266</v>
      </c>
      <c r="G19" s="18">
        <v>26</v>
      </c>
      <c r="R19" s="18">
        <v>7</v>
      </c>
    </row>
    <row r="20" spans="1:19" ht="18" customHeight="1" x14ac:dyDescent="0.35">
      <c r="A20" s="2">
        <v>38</v>
      </c>
      <c r="B20" s="21">
        <v>0.42638888888888887</v>
      </c>
      <c r="C20" s="18">
        <v>252</v>
      </c>
      <c r="D20" s="7" t="s">
        <v>238</v>
      </c>
      <c r="E20" s="7" t="s">
        <v>234</v>
      </c>
      <c r="F20" s="18" t="s">
        <v>266</v>
      </c>
      <c r="G20" s="18">
        <v>25</v>
      </c>
      <c r="R20" s="18">
        <v>12</v>
      </c>
    </row>
    <row r="21" spans="1:19" ht="18" customHeight="1" x14ac:dyDescent="0.35">
      <c r="A21" s="2">
        <v>39</v>
      </c>
      <c r="B21" s="21">
        <v>0.42986111111111108</v>
      </c>
      <c r="C21" s="18">
        <v>244</v>
      </c>
      <c r="D21" s="7" t="s">
        <v>168</v>
      </c>
      <c r="E21" s="7" t="s">
        <v>169</v>
      </c>
      <c r="F21" s="18" t="s">
        <v>266</v>
      </c>
      <c r="G21" s="18">
        <v>24</v>
      </c>
      <c r="R21" s="18">
        <v>9</v>
      </c>
    </row>
    <row r="22" spans="1:19" ht="18" customHeight="1" x14ac:dyDescent="0.35">
      <c r="A22" s="2">
        <v>42</v>
      </c>
      <c r="B22" s="21">
        <v>0.43611111111111112</v>
      </c>
      <c r="C22" s="18">
        <v>222</v>
      </c>
      <c r="D22" s="7" t="s">
        <v>251</v>
      </c>
      <c r="E22" s="7" t="s">
        <v>252</v>
      </c>
      <c r="F22" s="18" t="s">
        <v>266</v>
      </c>
      <c r="G22" s="18">
        <v>21</v>
      </c>
      <c r="R22" s="18">
        <v>8</v>
      </c>
    </row>
    <row r="23" spans="1:19" ht="18" customHeight="1" x14ac:dyDescent="0.35">
      <c r="A23" s="2">
        <v>43</v>
      </c>
      <c r="B23" s="21">
        <v>0.44166666666666665</v>
      </c>
      <c r="C23" s="18">
        <v>217</v>
      </c>
      <c r="D23" s="7" t="s">
        <v>155</v>
      </c>
      <c r="E23" s="7" t="s">
        <v>45</v>
      </c>
      <c r="F23" s="18" t="s">
        <v>266</v>
      </c>
      <c r="G23" s="18">
        <v>20</v>
      </c>
      <c r="R23" s="18">
        <v>2</v>
      </c>
    </row>
    <row r="24" spans="1:19" ht="18" customHeight="1" x14ac:dyDescent="0.35">
      <c r="A24" s="2">
        <v>44</v>
      </c>
      <c r="B24" s="21">
        <v>0.44513888888888892</v>
      </c>
      <c r="C24" s="18">
        <v>302</v>
      </c>
      <c r="D24" s="7" t="s">
        <v>192</v>
      </c>
      <c r="E24" s="7" t="s">
        <v>11</v>
      </c>
      <c r="F24" s="18" t="s">
        <v>266</v>
      </c>
      <c r="G24" s="18">
        <v>19</v>
      </c>
      <c r="R24" s="18">
        <v>25</v>
      </c>
    </row>
    <row r="25" spans="1:19" ht="18" customHeight="1" x14ac:dyDescent="0.35">
      <c r="A25" s="2">
        <v>45</v>
      </c>
      <c r="B25" s="21">
        <v>0.4465277777777778</v>
      </c>
      <c r="C25" s="18">
        <v>280</v>
      </c>
      <c r="D25" s="7" t="s">
        <v>310</v>
      </c>
      <c r="E25" s="7" t="s">
        <v>9</v>
      </c>
      <c r="F25" s="18" t="s">
        <v>266</v>
      </c>
      <c r="G25" s="18">
        <v>18</v>
      </c>
      <c r="R25" s="18">
        <v>40</v>
      </c>
      <c r="S25">
        <f>SUM(R1:R25)</f>
        <v>607</v>
      </c>
    </row>
    <row r="26" spans="1:19" ht="18" customHeight="1" x14ac:dyDescent="0.35">
      <c r="A26" s="2">
        <v>46</v>
      </c>
      <c r="B26" s="21">
        <v>0.4513888888888889</v>
      </c>
      <c r="C26" s="18">
        <v>260</v>
      </c>
      <c r="D26" s="7" t="s">
        <v>327</v>
      </c>
      <c r="E26" s="7" t="s">
        <v>72</v>
      </c>
      <c r="F26" s="18" t="s">
        <v>266</v>
      </c>
      <c r="G26" s="18">
        <v>17</v>
      </c>
    </row>
    <row r="27" spans="1:19" ht="18" customHeight="1" x14ac:dyDescent="0.35">
      <c r="A27" s="2">
        <v>47</v>
      </c>
      <c r="B27" s="21">
        <v>0.45277777777777778</v>
      </c>
      <c r="C27" s="18">
        <v>258</v>
      </c>
      <c r="D27" s="7" t="s">
        <v>338</v>
      </c>
      <c r="E27" s="7" t="s">
        <v>209</v>
      </c>
      <c r="F27" s="18" t="s">
        <v>266</v>
      </c>
      <c r="G27" s="18">
        <v>16</v>
      </c>
    </row>
    <row r="28" spans="1:19" ht="18" customHeight="1" x14ac:dyDescent="0.35">
      <c r="A28" s="2">
        <v>50</v>
      </c>
      <c r="B28" s="21">
        <v>0.46597222222222223</v>
      </c>
      <c r="C28" s="20">
        <v>274</v>
      </c>
      <c r="D28" s="13" t="s">
        <v>382</v>
      </c>
      <c r="E28" s="12" t="s">
        <v>169</v>
      </c>
      <c r="F28" s="18" t="s">
        <v>266</v>
      </c>
      <c r="G28" s="18">
        <v>13</v>
      </c>
    </row>
    <row r="29" spans="1:19" ht="18" customHeight="1" x14ac:dyDescent="0.35">
      <c r="A29" s="2">
        <v>51</v>
      </c>
      <c r="B29" s="21">
        <v>0.47500000000000003</v>
      </c>
      <c r="C29" s="20">
        <v>230</v>
      </c>
      <c r="D29" s="7" t="s">
        <v>377</v>
      </c>
      <c r="E29" s="12" t="s">
        <v>82</v>
      </c>
      <c r="F29" s="18" t="s">
        <v>266</v>
      </c>
      <c r="G29" s="18">
        <v>12</v>
      </c>
    </row>
    <row r="30" spans="1:19" ht="18" customHeight="1" x14ac:dyDescent="0.35">
      <c r="A30" s="2">
        <v>52</v>
      </c>
      <c r="B30" s="21">
        <v>0.47500000000000003</v>
      </c>
      <c r="C30" s="18">
        <v>267</v>
      </c>
      <c r="D30" s="7" t="s">
        <v>372</v>
      </c>
      <c r="E30" s="2" t="s">
        <v>323</v>
      </c>
      <c r="F30" s="18" t="s">
        <v>266</v>
      </c>
      <c r="G30" s="18">
        <v>11</v>
      </c>
    </row>
    <row r="31" spans="1:19" ht="18" customHeight="1" x14ac:dyDescent="0.35">
      <c r="A31" s="2">
        <v>54</v>
      </c>
      <c r="B31" s="21">
        <v>0.49027777777777781</v>
      </c>
      <c r="C31" s="20">
        <v>237</v>
      </c>
      <c r="D31" s="7" t="s">
        <v>381</v>
      </c>
      <c r="E31" s="12" t="s">
        <v>82</v>
      </c>
      <c r="F31" s="18" t="s">
        <v>266</v>
      </c>
      <c r="G31" s="18">
        <v>9</v>
      </c>
    </row>
    <row r="32" spans="1:19" ht="18" customHeight="1" x14ac:dyDescent="0.35">
      <c r="A32" s="2">
        <v>55</v>
      </c>
      <c r="B32" s="21">
        <v>0.49236111111111108</v>
      </c>
      <c r="C32" s="20">
        <v>235</v>
      </c>
      <c r="D32" s="7" t="s">
        <v>379</v>
      </c>
      <c r="E32" s="12" t="s">
        <v>82</v>
      </c>
      <c r="F32" s="18" t="s">
        <v>266</v>
      </c>
      <c r="G32" s="18">
        <v>8</v>
      </c>
    </row>
    <row r="33" spans="1:8" ht="18" customHeight="1" x14ac:dyDescent="0.35">
      <c r="A33" s="2">
        <v>56</v>
      </c>
      <c r="B33" s="21">
        <v>0.49444444444444446</v>
      </c>
      <c r="C33" s="18">
        <v>306</v>
      </c>
      <c r="D33" s="7" t="s">
        <v>8</v>
      </c>
      <c r="E33" s="7" t="s">
        <v>9</v>
      </c>
      <c r="F33" s="18" t="s">
        <v>266</v>
      </c>
      <c r="G33" s="18">
        <v>7</v>
      </c>
    </row>
    <row r="34" spans="1:8" ht="18" customHeight="1" x14ac:dyDescent="0.35">
      <c r="A34" s="2">
        <v>57</v>
      </c>
      <c r="B34" s="21">
        <v>0.49513888888888885</v>
      </c>
      <c r="C34" s="18">
        <v>303</v>
      </c>
      <c r="D34" s="7" t="s">
        <v>228</v>
      </c>
      <c r="E34" s="7" t="s">
        <v>11</v>
      </c>
      <c r="F34" s="18" t="s">
        <v>266</v>
      </c>
      <c r="G34" s="18">
        <v>6</v>
      </c>
    </row>
    <row r="35" spans="1:8" ht="18" customHeight="1" x14ac:dyDescent="0.35">
      <c r="A35" s="2">
        <v>61</v>
      </c>
      <c r="B35" s="21">
        <v>0.50972222222222219</v>
      </c>
      <c r="C35" s="20">
        <v>236</v>
      </c>
      <c r="D35" s="7" t="s">
        <v>380</v>
      </c>
      <c r="E35" s="12" t="s">
        <v>82</v>
      </c>
      <c r="F35" s="18" t="s">
        <v>266</v>
      </c>
      <c r="G35" s="18">
        <v>2</v>
      </c>
    </row>
    <row r="36" spans="1:8" ht="18" customHeight="1" x14ac:dyDescent="0.35">
      <c r="A36" s="2">
        <v>62</v>
      </c>
      <c r="B36" s="21">
        <v>0.51527777777777783</v>
      </c>
      <c r="C36" s="18">
        <v>220</v>
      </c>
      <c r="D36" s="7" t="s">
        <v>376</v>
      </c>
      <c r="E36" s="2" t="s">
        <v>323</v>
      </c>
      <c r="F36" s="18" t="s">
        <v>266</v>
      </c>
      <c r="G36" s="18">
        <v>1</v>
      </c>
    </row>
    <row r="37" spans="1:8" ht="18" customHeight="1" x14ac:dyDescent="0.3">
      <c r="A37" s="17"/>
      <c r="B37" s="23"/>
      <c r="C37" s="23"/>
      <c r="D37" s="17"/>
      <c r="E37" s="17"/>
      <c r="F37" s="23"/>
      <c r="G37" s="4">
        <f>SUM(G2:G36)</f>
        <v>1026</v>
      </c>
      <c r="H37" s="4" t="s">
        <v>417</v>
      </c>
    </row>
    <row r="38" spans="1:8" ht="18" customHeight="1" x14ac:dyDescent="0.3">
      <c r="A38" s="17"/>
      <c r="B38" s="23"/>
      <c r="C38" s="23"/>
      <c r="D38" s="17"/>
      <c r="E38" s="17"/>
      <c r="F38" s="23"/>
      <c r="G38" s="23"/>
    </row>
    <row r="39" spans="1:8" ht="18" customHeight="1" x14ac:dyDescent="0.3">
      <c r="A39" s="17"/>
      <c r="B39" s="23"/>
      <c r="C39" s="23"/>
      <c r="D39" s="17"/>
      <c r="E39" s="17"/>
      <c r="F39" s="23"/>
      <c r="G39" s="23"/>
    </row>
    <row r="40" spans="1:8" ht="18" customHeight="1" x14ac:dyDescent="0.3">
      <c r="A40" s="17"/>
      <c r="B40" s="23"/>
      <c r="C40" s="23"/>
      <c r="D40" s="17"/>
      <c r="E40" s="17"/>
      <c r="F40" s="23"/>
      <c r="G40" s="23"/>
    </row>
    <row r="41" spans="1:8" ht="18" customHeight="1" x14ac:dyDescent="0.3">
      <c r="A41" s="17"/>
      <c r="B41" s="23"/>
      <c r="C41" s="23"/>
      <c r="D41" s="17"/>
      <c r="E41" s="17"/>
      <c r="F41" s="23"/>
      <c r="G41" s="23"/>
    </row>
    <row r="42" spans="1:8" ht="17.100000000000001" customHeight="1" x14ac:dyDescent="0.3"/>
    <row r="43" spans="1:8" ht="17.100000000000001" customHeight="1" x14ac:dyDescent="0.3"/>
    <row r="44" spans="1:8" ht="17.100000000000001" customHeight="1" x14ac:dyDescent="0.3"/>
  </sheetData>
  <sortState ref="A2:H44">
    <sortCondition ref="A1"/>
  </sortState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8"/>
  <sheetViews>
    <sheetView workbookViewId="0">
      <selection sqref="A1:A1048576"/>
    </sheetView>
  </sheetViews>
  <sheetFormatPr defaultRowHeight="14.4" x14ac:dyDescent="0.3"/>
  <cols>
    <col min="1" max="1" width="6.5546875" bestFit="1" customWidth="1"/>
    <col min="2" max="2" width="6.6640625" style="19" bestFit="1" customWidth="1"/>
    <col min="3" max="3" width="6.88671875" style="19" bestFit="1" customWidth="1"/>
    <col min="4" max="4" width="22.5546875" bestFit="1" customWidth="1"/>
    <col min="5" max="5" width="18.33203125" bestFit="1" customWidth="1"/>
    <col min="6" max="6" width="8.88671875" style="19"/>
    <col min="7" max="7" width="5.44140625" style="19" bestFit="1" customWidth="1"/>
  </cols>
  <sheetData>
    <row r="1" spans="1:15" x14ac:dyDescent="0.3">
      <c r="A1" s="4" t="s">
        <v>349</v>
      </c>
      <c r="B1" s="4" t="s">
        <v>350</v>
      </c>
      <c r="C1" s="4" t="s">
        <v>1</v>
      </c>
      <c r="D1" s="4" t="s">
        <v>0</v>
      </c>
      <c r="E1" s="4" t="s">
        <v>416</v>
      </c>
      <c r="F1" s="15" t="s">
        <v>3</v>
      </c>
      <c r="G1" s="16" t="s">
        <v>415</v>
      </c>
      <c r="O1" s="18">
        <v>15</v>
      </c>
    </row>
    <row r="2" spans="1:15" ht="18" customHeight="1" x14ac:dyDescent="0.35">
      <c r="A2" s="2">
        <v>4</v>
      </c>
      <c r="B2" s="21">
        <v>0.35069444444444442</v>
      </c>
      <c r="C2" s="18">
        <v>122</v>
      </c>
      <c r="D2" s="7" t="s">
        <v>281</v>
      </c>
      <c r="E2" s="7" t="s">
        <v>282</v>
      </c>
      <c r="F2" s="18" t="s">
        <v>267</v>
      </c>
      <c r="G2" s="18">
        <v>59</v>
      </c>
      <c r="O2" s="18">
        <v>35</v>
      </c>
    </row>
    <row r="3" spans="1:15" ht="18" customHeight="1" x14ac:dyDescent="0.35">
      <c r="A3" s="2">
        <v>6</v>
      </c>
      <c r="B3" s="21">
        <v>0.3576388888888889</v>
      </c>
      <c r="C3" s="20">
        <v>221</v>
      </c>
      <c r="D3" s="7" t="s">
        <v>378</v>
      </c>
      <c r="E3" s="12" t="s">
        <v>65</v>
      </c>
      <c r="F3" s="18" t="s">
        <v>267</v>
      </c>
      <c r="G3" s="18">
        <v>57</v>
      </c>
      <c r="O3" s="18">
        <v>53</v>
      </c>
    </row>
    <row r="4" spans="1:15" ht="18" customHeight="1" x14ac:dyDescent="0.35">
      <c r="A4" s="2">
        <v>8</v>
      </c>
      <c r="B4" s="21">
        <v>0.36944444444444446</v>
      </c>
      <c r="C4" s="18">
        <v>131</v>
      </c>
      <c r="D4" s="7" t="s">
        <v>35</v>
      </c>
      <c r="E4" s="2" t="s">
        <v>33</v>
      </c>
      <c r="F4" s="18" t="s">
        <v>267</v>
      </c>
      <c r="G4" s="18">
        <v>55</v>
      </c>
      <c r="O4" s="18">
        <v>10</v>
      </c>
    </row>
    <row r="5" spans="1:15" ht="18" customHeight="1" x14ac:dyDescent="0.35">
      <c r="A5" s="2">
        <v>9</v>
      </c>
      <c r="B5" s="21">
        <v>0.37222222222222223</v>
      </c>
      <c r="C5" s="18">
        <v>138</v>
      </c>
      <c r="D5" s="7" t="s">
        <v>41</v>
      </c>
      <c r="E5" s="7" t="s">
        <v>42</v>
      </c>
      <c r="F5" s="18" t="s">
        <v>267</v>
      </c>
      <c r="G5" s="18">
        <v>54</v>
      </c>
      <c r="O5" s="18">
        <v>22</v>
      </c>
    </row>
    <row r="6" spans="1:15" ht="18" customHeight="1" x14ac:dyDescent="0.35">
      <c r="A6" s="2">
        <v>10</v>
      </c>
      <c r="B6" s="21">
        <v>0.37291666666666662</v>
      </c>
      <c r="C6" s="18">
        <v>101</v>
      </c>
      <c r="D6" s="7" t="s">
        <v>87</v>
      </c>
      <c r="E6" s="2" t="s">
        <v>53</v>
      </c>
      <c r="F6" s="18" t="s">
        <v>267</v>
      </c>
      <c r="G6" s="18">
        <v>53</v>
      </c>
      <c r="O6" s="18">
        <v>55</v>
      </c>
    </row>
    <row r="7" spans="1:15" ht="18" customHeight="1" x14ac:dyDescent="0.35">
      <c r="A7" s="2">
        <v>12</v>
      </c>
      <c r="B7" s="21">
        <v>0.37916666666666665</v>
      </c>
      <c r="C7" s="18">
        <v>108</v>
      </c>
      <c r="D7" s="7" t="s">
        <v>36</v>
      </c>
      <c r="E7" s="2" t="s">
        <v>37</v>
      </c>
      <c r="F7" s="18" t="s">
        <v>267</v>
      </c>
      <c r="G7" s="18">
        <v>51</v>
      </c>
      <c r="O7" s="18">
        <v>37</v>
      </c>
    </row>
    <row r="8" spans="1:15" ht="18" customHeight="1" x14ac:dyDescent="0.35">
      <c r="A8" s="2">
        <v>14</v>
      </c>
      <c r="B8" s="21">
        <v>0.38750000000000001</v>
      </c>
      <c r="C8" s="18">
        <v>178</v>
      </c>
      <c r="D8" s="7" t="s">
        <v>240</v>
      </c>
      <c r="E8" s="7" t="s">
        <v>65</v>
      </c>
      <c r="F8" s="18" t="s">
        <v>267</v>
      </c>
      <c r="G8" s="18">
        <v>49</v>
      </c>
      <c r="O8" s="18">
        <v>42</v>
      </c>
    </row>
    <row r="9" spans="1:15" ht="18" customHeight="1" x14ac:dyDescent="0.35">
      <c r="A9" s="2">
        <v>16</v>
      </c>
      <c r="B9" s="21">
        <v>0.39166666666666666</v>
      </c>
      <c r="C9" s="18">
        <v>124</v>
      </c>
      <c r="D9" s="7" t="s">
        <v>295</v>
      </c>
      <c r="E9" s="7" t="s">
        <v>296</v>
      </c>
      <c r="F9" s="18" t="s">
        <v>267</v>
      </c>
      <c r="G9" s="18">
        <v>47</v>
      </c>
      <c r="O9" s="18">
        <v>33</v>
      </c>
    </row>
    <row r="10" spans="1:15" ht="18" customHeight="1" x14ac:dyDescent="0.35">
      <c r="A10" s="2">
        <v>17</v>
      </c>
      <c r="B10" s="21">
        <v>0.39374999999999999</v>
      </c>
      <c r="C10" s="18">
        <v>164</v>
      </c>
      <c r="D10" s="7" t="s">
        <v>274</v>
      </c>
      <c r="E10" s="7" t="s">
        <v>9</v>
      </c>
      <c r="F10" s="18" t="s">
        <v>267</v>
      </c>
      <c r="G10" s="18">
        <v>46</v>
      </c>
      <c r="O10" s="18">
        <v>59</v>
      </c>
    </row>
    <row r="11" spans="1:15" ht="18" customHeight="1" x14ac:dyDescent="0.3">
      <c r="A11" s="2">
        <v>20</v>
      </c>
      <c r="B11" s="21">
        <v>0.39513888888888887</v>
      </c>
      <c r="C11" s="18">
        <v>116</v>
      </c>
      <c r="D11" s="2" t="s">
        <v>400</v>
      </c>
      <c r="E11" s="2" t="s">
        <v>401</v>
      </c>
      <c r="F11" s="18" t="s">
        <v>267</v>
      </c>
      <c r="G11" s="18">
        <v>43</v>
      </c>
      <c r="O11" s="18">
        <v>43</v>
      </c>
    </row>
    <row r="12" spans="1:15" ht="18" customHeight="1" x14ac:dyDescent="0.35">
      <c r="A12" s="2">
        <v>21</v>
      </c>
      <c r="B12" s="21">
        <v>0.39652777777777781</v>
      </c>
      <c r="C12" s="18">
        <v>105</v>
      </c>
      <c r="D12" s="7" t="s">
        <v>322</v>
      </c>
      <c r="E12" s="7" t="s">
        <v>323</v>
      </c>
      <c r="F12" s="18" t="s">
        <v>267</v>
      </c>
      <c r="G12" s="18">
        <v>42</v>
      </c>
      <c r="O12" s="18">
        <v>5</v>
      </c>
    </row>
    <row r="13" spans="1:15" ht="18" customHeight="1" x14ac:dyDescent="0.35">
      <c r="A13" s="2">
        <v>22</v>
      </c>
      <c r="B13" s="21">
        <v>0.39861111111111108</v>
      </c>
      <c r="C13" s="18">
        <v>134</v>
      </c>
      <c r="D13" s="7" t="s">
        <v>270</v>
      </c>
      <c r="E13" s="7" t="s">
        <v>122</v>
      </c>
      <c r="F13" s="18" t="s">
        <v>267</v>
      </c>
      <c r="G13" s="18">
        <v>41</v>
      </c>
      <c r="O13" s="18">
        <v>23</v>
      </c>
    </row>
    <row r="14" spans="1:15" ht="18" customHeight="1" x14ac:dyDescent="0.35">
      <c r="A14" s="2">
        <v>25</v>
      </c>
      <c r="B14" s="21">
        <v>0.4055555555555555</v>
      </c>
      <c r="C14" s="18">
        <v>125</v>
      </c>
      <c r="D14" s="7" t="s">
        <v>128</v>
      </c>
      <c r="E14" s="7" t="s">
        <v>129</v>
      </c>
      <c r="F14" s="18" t="s">
        <v>267</v>
      </c>
      <c r="G14" s="18">
        <v>38</v>
      </c>
      <c r="O14" s="18">
        <v>4</v>
      </c>
    </row>
    <row r="15" spans="1:15" ht="18" customHeight="1" x14ac:dyDescent="0.3">
      <c r="A15" s="2">
        <v>26</v>
      </c>
      <c r="B15" s="21">
        <v>0.40625</v>
      </c>
      <c r="C15" s="18">
        <v>113</v>
      </c>
      <c r="D15" s="2" t="s">
        <v>399</v>
      </c>
      <c r="E15" s="2" t="s">
        <v>33</v>
      </c>
      <c r="F15" s="18" t="s">
        <v>267</v>
      </c>
      <c r="G15" s="18">
        <v>37</v>
      </c>
      <c r="O15" s="18">
        <v>3</v>
      </c>
    </row>
    <row r="16" spans="1:15" ht="18" customHeight="1" x14ac:dyDescent="0.35">
      <c r="A16" s="2">
        <v>28</v>
      </c>
      <c r="B16" s="21">
        <v>0.40763888888888888</v>
      </c>
      <c r="C16" s="18">
        <v>110</v>
      </c>
      <c r="D16" s="7" t="s">
        <v>262</v>
      </c>
      <c r="E16" s="7" t="s">
        <v>263</v>
      </c>
      <c r="F16" s="18" t="s">
        <v>267</v>
      </c>
      <c r="G16" s="18">
        <v>35</v>
      </c>
      <c r="O16" s="18">
        <v>46</v>
      </c>
    </row>
    <row r="17" spans="1:16" ht="18" customHeight="1" x14ac:dyDescent="0.35">
      <c r="A17" s="2">
        <v>30</v>
      </c>
      <c r="B17" s="21">
        <v>0.41180555555555554</v>
      </c>
      <c r="C17" s="18">
        <v>117</v>
      </c>
      <c r="D17" s="7" t="s">
        <v>291</v>
      </c>
      <c r="E17" s="7" t="s">
        <v>292</v>
      </c>
      <c r="F17" s="18" t="s">
        <v>267</v>
      </c>
      <c r="G17" s="18">
        <v>33</v>
      </c>
      <c r="O17" s="18">
        <v>29</v>
      </c>
    </row>
    <row r="18" spans="1:16" ht="18" customHeight="1" x14ac:dyDescent="0.35">
      <c r="A18" s="2">
        <v>31</v>
      </c>
      <c r="B18" s="21">
        <v>0.41250000000000003</v>
      </c>
      <c r="C18" s="18">
        <v>162</v>
      </c>
      <c r="D18" s="7" t="s">
        <v>361</v>
      </c>
      <c r="E18" s="7" t="s">
        <v>362</v>
      </c>
      <c r="F18" s="18" t="s">
        <v>267</v>
      </c>
      <c r="G18" s="18">
        <v>32</v>
      </c>
      <c r="O18" s="18">
        <v>51</v>
      </c>
    </row>
    <row r="19" spans="1:16" ht="18" customHeight="1" x14ac:dyDescent="0.35">
      <c r="A19" s="2">
        <v>33</v>
      </c>
      <c r="B19" s="21">
        <v>0.41805555555555557</v>
      </c>
      <c r="C19" s="18">
        <v>118</v>
      </c>
      <c r="D19" s="7" t="s">
        <v>299</v>
      </c>
      <c r="E19" s="7" t="s">
        <v>300</v>
      </c>
      <c r="F19" s="18" t="s">
        <v>267</v>
      </c>
      <c r="G19" s="18">
        <v>30</v>
      </c>
      <c r="O19" s="18">
        <v>30</v>
      </c>
    </row>
    <row r="20" spans="1:16" ht="18" customHeight="1" x14ac:dyDescent="0.35">
      <c r="A20" s="2">
        <v>34</v>
      </c>
      <c r="B20" s="21">
        <v>0.41944444444444445</v>
      </c>
      <c r="C20" s="18">
        <v>114</v>
      </c>
      <c r="D20" s="7" t="s">
        <v>90</v>
      </c>
      <c r="E20" s="2" t="s">
        <v>91</v>
      </c>
      <c r="F20" s="18" t="s">
        <v>267</v>
      </c>
      <c r="G20" s="18">
        <v>29</v>
      </c>
      <c r="O20" s="18">
        <v>47</v>
      </c>
    </row>
    <row r="21" spans="1:16" ht="18" customHeight="1" x14ac:dyDescent="0.35">
      <c r="A21" s="2">
        <v>40</v>
      </c>
      <c r="B21" s="21">
        <v>0.43402777777777773</v>
      </c>
      <c r="C21" s="18">
        <v>136</v>
      </c>
      <c r="D21" s="7" t="s">
        <v>342</v>
      </c>
      <c r="E21" s="7" t="s">
        <v>343</v>
      </c>
      <c r="F21" s="18" t="s">
        <v>267</v>
      </c>
      <c r="G21" s="18">
        <v>23</v>
      </c>
      <c r="O21" s="18">
        <v>41</v>
      </c>
      <c r="P21">
        <f>SUM(O1:O21)</f>
        <v>683</v>
      </c>
    </row>
    <row r="22" spans="1:16" ht="18" customHeight="1" x14ac:dyDescent="0.35">
      <c r="A22" s="2">
        <v>41</v>
      </c>
      <c r="B22" s="21">
        <v>0.43611111111111112</v>
      </c>
      <c r="C22" s="18">
        <v>157</v>
      </c>
      <c r="D22" s="7" t="s">
        <v>414</v>
      </c>
      <c r="E22" s="2" t="s">
        <v>34</v>
      </c>
      <c r="F22" s="18" t="s">
        <v>267</v>
      </c>
      <c r="G22" s="18">
        <v>22</v>
      </c>
    </row>
    <row r="23" spans="1:16" ht="18" customHeight="1" x14ac:dyDescent="0.35">
      <c r="A23" s="2">
        <v>48</v>
      </c>
      <c r="B23" s="21">
        <v>0.45624999999999999</v>
      </c>
      <c r="C23" s="18">
        <v>111</v>
      </c>
      <c r="D23" s="7" t="s">
        <v>283</v>
      </c>
      <c r="E23" s="7" t="s">
        <v>284</v>
      </c>
      <c r="F23" s="18" t="s">
        <v>267</v>
      </c>
      <c r="G23" s="18">
        <v>15</v>
      </c>
    </row>
    <row r="24" spans="1:16" ht="18" customHeight="1" x14ac:dyDescent="0.35">
      <c r="A24" s="2">
        <v>49</v>
      </c>
      <c r="B24" s="21">
        <v>0.46111111111111108</v>
      </c>
      <c r="C24" s="18">
        <v>150</v>
      </c>
      <c r="D24" s="7" t="s">
        <v>21</v>
      </c>
      <c r="E24" s="7" t="s">
        <v>15</v>
      </c>
      <c r="F24" s="18" t="s">
        <v>267</v>
      </c>
      <c r="G24" s="18">
        <v>14</v>
      </c>
    </row>
    <row r="25" spans="1:16" ht="18" customHeight="1" x14ac:dyDescent="0.35">
      <c r="A25" s="2">
        <v>53</v>
      </c>
      <c r="B25" s="21">
        <v>0.48333333333333334</v>
      </c>
      <c r="C25" s="18">
        <v>127</v>
      </c>
      <c r="D25" s="7" t="s">
        <v>30</v>
      </c>
      <c r="E25" s="2" t="s">
        <v>31</v>
      </c>
      <c r="F25" s="18" t="s">
        <v>267</v>
      </c>
      <c r="G25" s="18">
        <v>10</v>
      </c>
    </row>
    <row r="26" spans="1:16" ht="18" customHeight="1" x14ac:dyDescent="0.35">
      <c r="A26" s="2">
        <v>58</v>
      </c>
      <c r="B26" s="21">
        <v>0.50277777777777777</v>
      </c>
      <c r="C26" s="18">
        <v>115</v>
      </c>
      <c r="D26" s="7" t="s">
        <v>287</v>
      </c>
      <c r="E26" s="7" t="s">
        <v>288</v>
      </c>
      <c r="F26" s="18" t="s">
        <v>267</v>
      </c>
      <c r="G26" s="18">
        <v>5</v>
      </c>
    </row>
    <row r="27" spans="1:16" ht="18" customHeight="1" x14ac:dyDescent="0.3">
      <c r="A27" s="2">
        <v>59</v>
      </c>
      <c r="B27" s="21">
        <v>0.50486111111111109</v>
      </c>
      <c r="C27" s="18">
        <v>165</v>
      </c>
      <c r="D27" s="2" t="s">
        <v>402</v>
      </c>
      <c r="E27" s="2" t="s">
        <v>403</v>
      </c>
      <c r="F27" s="18" t="s">
        <v>267</v>
      </c>
      <c r="G27" s="18">
        <v>4</v>
      </c>
    </row>
    <row r="28" spans="1:16" ht="18" customHeight="1" x14ac:dyDescent="0.35">
      <c r="A28" s="2">
        <v>60</v>
      </c>
      <c r="B28" s="21">
        <v>0.50763888888888886</v>
      </c>
      <c r="C28" s="18">
        <v>109</v>
      </c>
      <c r="D28" s="7" t="s">
        <v>208</v>
      </c>
      <c r="E28" s="7" t="s">
        <v>209</v>
      </c>
      <c r="F28" s="18" t="s">
        <v>267</v>
      </c>
      <c r="G28" s="22">
        <v>3</v>
      </c>
    </row>
    <row r="29" spans="1:16" ht="18" customHeight="1" x14ac:dyDescent="0.3">
      <c r="A29" s="17"/>
      <c r="B29" s="23"/>
      <c r="C29" s="23"/>
      <c r="D29" s="17"/>
      <c r="E29" s="17"/>
      <c r="F29" s="23"/>
      <c r="G29" s="4">
        <f>SUM(G2:G28)</f>
        <v>927</v>
      </c>
      <c r="H29" s="4" t="s">
        <v>417</v>
      </c>
    </row>
    <row r="30" spans="1:16" ht="18" customHeight="1" x14ac:dyDescent="0.3">
      <c r="A30" s="17"/>
      <c r="B30" s="23"/>
      <c r="C30" s="23"/>
      <c r="D30" s="17"/>
      <c r="E30" s="17"/>
      <c r="F30" s="23"/>
      <c r="G30" s="23"/>
    </row>
    <row r="31" spans="1:16" ht="18" customHeight="1" x14ac:dyDescent="0.3">
      <c r="A31" s="17"/>
      <c r="B31" s="23"/>
      <c r="C31" s="23"/>
      <c r="D31" s="17"/>
      <c r="E31" s="17"/>
      <c r="F31" s="23"/>
      <c r="G31" s="23"/>
    </row>
    <row r="32" spans="1:16" ht="18" customHeight="1" x14ac:dyDescent="0.3">
      <c r="A32" s="17"/>
      <c r="B32" s="23"/>
      <c r="C32" s="23"/>
      <c r="D32" s="17"/>
      <c r="E32" s="17"/>
      <c r="F32" s="23"/>
      <c r="G32" s="23"/>
    </row>
    <row r="33" spans="1:7" ht="18" customHeight="1" x14ac:dyDescent="0.3">
      <c r="A33" s="17"/>
      <c r="B33" s="23"/>
      <c r="C33" s="23"/>
      <c r="D33" s="17"/>
      <c r="E33" s="17"/>
      <c r="F33" s="23"/>
      <c r="G33" s="23"/>
    </row>
    <row r="34" spans="1:7" ht="18" customHeight="1" x14ac:dyDescent="0.3">
      <c r="A34" s="17"/>
      <c r="B34" s="23"/>
      <c r="C34" s="23"/>
      <c r="D34" s="17"/>
      <c r="E34" s="17"/>
      <c r="F34" s="23"/>
      <c r="G34" s="23"/>
    </row>
    <row r="35" spans="1:7" ht="18" customHeight="1" x14ac:dyDescent="0.3">
      <c r="A35" s="17"/>
      <c r="B35" s="23"/>
      <c r="C35" s="23"/>
      <c r="D35" s="17"/>
      <c r="E35" s="17"/>
      <c r="F35" s="23"/>
      <c r="G35" s="23"/>
    </row>
    <row r="36" spans="1:7" ht="18" customHeight="1" x14ac:dyDescent="0.3">
      <c r="A36" s="17"/>
      <c r="B36" s="23"/>
      <c r="C36" s="23"/>
      <c r="D36" s="17"/>
      <c r="E36" s="17"/>
      <c r="F36" s="23"/>
      <c r="G36" s="23"/>
    </row>
    <row r="37" spans="1:7" ht="18" customHeight="1" x14ac:dyDescent="0.3">
      <c r="A37" s="17"/>
      <c r="B37" s="23"/>
      <c r="C37" s="23"/>
      <c r="D37" s="17"/>
      <c r="E37" s="17"/>
      <c r="F37" s="23"/>
      <c r="G37" s="23"/>
    </row>
    <row r="38" spans="1:7" ht="18" customHeight="1" x14ac:dyDescent="0.3">
      <c r="A38" s="17"/>
      <c r="B38" s="23"/>
      <c r="C38" s="23"/>
      <c r="D38" s="17"/>
      <c r="E38" s="17"/>
      <c r="F38" s="23"/>
      <c r="G38" s="23"/>
    </row>
    <row r="39" spans="1:7" ht="18" customHeight="1" x14ac:dyDescent="0.3">
      <c r="A39" s="17"/>
      <c r="B39" s="23"/>
      <c r="C39" s="23"/>
      <c r="D39" s="17"/>
      <c r="E39" s="17"/>
      <c r="F39" s="23"/>
      <c r="G39" s="23"/>
    </row>
    <row r="40" spans="1:7" ht="18" customHeight="1" x14ac:dyDescent="0.3">
      <c r="A40" s="17"/>
      <c r="B40" s="23"/>
      <c r="C40" s="23"/>
      <c r="D40" s="17"/>
      <c r="E40" s="17"/>
      <c r="F40" s="23"/>
      <c r="G40" s="23"/>
    </row>
    <row r="41" spans="1:7" x14ac:dyDescent="0.3">
      <c r="A41" s="17"/>
      <c r="B41" s="23"/>
      <c r="C41" s="23"/>
      <c r="D41" s="17"/>
      <c r="E41" s="17"/>
      <c r="F41" s="23"/>
      <c r="G41" s="23"/>
    </row>
    <row r="42" spans="1:7" x14ac:dyDescent="0.3">
      <c r="A42" s="17"/>
      <c r="B42" s="23"/>
      <c r="C42" s="23"/>
      <c r="D42" s="17"/>
      <c r="E42" s="17"/>
      <c r="F42" s="23"/>
      <c r="G42" s="23"/>
    </row>
    <row r="43" spans="1:7" x14ac:dyDescent="0.3">
      <c r="A43" s="17"/>
      <c r="B43" s="23"/>
      <c r="C43" s="23"/>
      <c r="D43" s="17"/>
      <c r="E43" s="17"/>
      <c r="F43" s="23"/>
      <c r="G43" s="23"/>
    </row>
    <row r="44" spans="1:7" x14ac:dyDescent="0.3">
      <c r="A44" s="17"/>
      <c r="B44" s="23"/>
      <c r="C44" s="23"/>
      <c r="D44" s="17"/>
      <c r="E44" s="17"/>
      <c r="F44" s="23"/>
      <c r="G44" s="23"/>
    </row>
    <row r="45" spans="1:7" x14ac:dyDescent="0.3">
      <c r="A45" s="17"/>
      <c r="B45" s="23"/>
      <c r="C45" s="23"/>
      <c r="D45" s="17"/>
      <c r="E45" s="17"/>
      <c r="F45" s="23"/>
      <c r="G45" s="23"/>
    </row>
    <row r="46" spans="1:7" x14ac:dyDescent="0.3">
      <c r="A46" s="17"/>
      <c r="B46" s="23"/>
      <c r="C46" s="23"/>
      <c r="D46" s="17"/>
      <c r="E46" s="17"/>
      <c r="F46" s="23"/>
      <c r="G46" s="23"/>
    </row>
    <row r="47" spans="1:7" x14ac:dyDescent="0.3">
      <c r="A47" s="17"/>
      <c r="B47" s="23"/>
      <c r="C47" s="23"/>
      <c r="D47" s="17"/>
      <c r="E47" s="17"/>
      <c r="F47" s="23"/>
      <c r="G47" s="23"/>
    </row>
    <row r="48" spans="1:7" x14ac:dyDescent="0.3">
      <c r="A48" s="17"/>
      <c r="B48" s="23"/>
      <c r="C48" s="23"/>
      <c r="D48" s="17"/>
      <c r="E48" s="17"/>
      <c r="F48" s="23"/>
      <c r="G48" s="23"/>
    </row>
    <row r="49" spans="1:7" x14ac:dyDescent="0.3">
      <c r="A49" s="17"/>
      <c r="B49" s="23"/>
      <c r="C49" s="23"/>
      <c r="D49" s="17"/>
      <c r="E49" s="17"/>
      <c r="F49" s="23"/>
      <c r="G49" s="23"/>
    </row>
    <row r="50" spans="1:7" x14ac:dyDescent="0.3">
      <c r="A50" s="17"/>
      <c r="B50" s="23"/>
      <c r="C50" s="23"/>
      <c r="D50" s="17"/>
      <c r="E50" s="17"/>
      <c r="F50" s="23"/>
      <c r="G50" s="23"/>
    </row>
    <row r="51" spans="1:7" x14ac:dyDescent="0.3">
      <c r="A51" s="17"/>
      <c r="B51" s="23"/>
      <c r="C51" s="23"/>
      <c r="D51" s="17"/>
      <c r="E51" s="17"/>
      <c r="F51" s="23"/>
      <c r="G51" s="23"/>
    </row>
    <row r="52" spans="1:7" x14ac:dyDescent="0.3">
      <c r="A52" s="17"/>
      <c r="B52" s="23"/>
      <c r="C52" s="23"/>
      <c r="D52" s="17"/>
      <c r="E52" s="17"/>
      <c r="F52" s="23"/>
      <c r="G52" s="23"/>
    </row>
    <row r="53" spans="1:7" x14ac:dyDescent="0.3">
      <c r="A53" s="17"/>
      <c r="B53" s="23"/>
      <c r="C53" s="23"/>
      <c r="D53" s="17"/>
      <c r="E53" s="17"/>
      <c r="F53" s="23"/>
      <c r="G53" s="23"/>
    </row>
    <row r="54" spans="1:7" x14ac:dyDescent="0.3">
      <c r="A54" s="17"/>
      <c r="B54" s="23"/>
      <c r="C54" s="23"/>
      <c r="D54" s="17"/>
      <c r="E54" s="17"/>
      <c r="F54" s="23"/>
      <c r="G54" s="23"/>
    </row>
    <row r="55" spans="1:7" x14ac:dyDescent="0.3">
      <c r="A55" s="17"/>
      <c r="B55" s="23"/>
      <c r="C55" s="23"/>
      <c r="D55" s="17"/>
      <c r="E55" s="17"/>
      <c r="F55" s="23"/>
      <c r="G55" s="23"/>
    </row>
    <row r="56" spans="1:7" x14ac:dyDescent="0.3">
      <c r="A56" s="17"/>
      <c r="B56" s="23"/>
      <c r="C56" s="23"/>
      <c r="D56" s="17"/>
      <c r="E56" s="17"/>
      <c r="F56" s="23"/>
      <c r="G56" s="23"/>
    </row>
    <row r="57" spans="1:7" x14ac:dyDescent="0.3">
      <c r="A57" s="17"/>
      <c r="B57" s="23"/>
      <c r="C57" s="23"/>
      <c r="D57" s="17"/>
      <c r="E57" s="17"/>
      <c r="F57" s="23"/>
      <c r="G57" s="23"/>
    </row>
    <row r="58" spans="1:7" x14ac:dyDescent="0.3">
      <c r="A58" s="17"/>
      <c r="B58" s="23"/>
      <c r="C58" s="23"/>
      <c r="D58" s="17"/>
      <c r="E58" s="17"/>
      <c r="F58" s="23"/>
      <c r="G58" s="23"/>
    </row>
    <row r="59" spans="1:7" x14ac:dyDescent="0.3">
      <c r="A59" s="17"/>
      <c r="B59" s="23"/>
      <c r="C59" s="23"/>
      <c r="D59" s="17"/>
      <c r="E59" s="17"/>
      <c r="F59" s="23"/>
      <c r="G59" s="23"/>
    </row>
    <row r="60" spans="1:7" x14ac:dyDescent="0.3">
      <c r="A60" s="17"/>
      <c r="B60" s="23"/>
      <c r="C60" s="23"/>
      <c r="D60" s="17"/>
      <c r="E60" s="17"/>
      <c r="F60" s="23"/>
      <c r="G60" s="23"/>
    </row>
    <row r="61" spans="1:7" x14ac:dyDescent="0.3">
      <c r="A61" s="17"/>
      <c r="B61" s="23"/>
      <c r="C61" s="23"/>
      <c r="D61" s="17"/>
      <c r="E61" s="17"/>
      <c r="F61" s="23"/>
      <c r="G61" s="23"/>
    </row>
    <row r="62" spans="1:7" x14ac:dyDescent="0.3">
      <c r="A62" s="17"/>
      <c r="B62" s="23"/>
      <c r="C62" s="23"/>
      <c r="D62" s="17"/>
      <c r="E62" s="17"/>
      <c r="F62" s="23"/>
      <c r="G62" s="23"/>
    </row>
    <row r="63" spans="1:7" x14ac:dyDescent="0.3">
      <c r="A63" s="17"/>
      <c r="B63" s="23"/>
      <c r="C63" s="23"/>
      <c r="D63" s="17"/>
      <c r="E63" s="17"/>
      <c r="F63" s="23"/>
      <c r="G63" s="23"/>
    </row>
    <row r="64" spans="1:7" x14ac:dyDescent="0.3">
      <c r="A64" s="17"/>
      <c r="B64" s="23"/>
      <c r="C64" s="23"/>
      <c r="D64" s="17"/>
      <c r="E64" s="17"/>
      <c r="F64" s="23"/>
      <c r="G64" s="23"/>
    </row>
    <row r="65" spans="1:7" x14ac:dyDescent="0.3">
      <c r="A65" s="17"/>
      <c r="B65" s="23"/>
      <c r="C65" s="23"/>
      <c r="D65" s="17"/>
      <c r="E65" s="17"/>
      <c r="F65" s="23"/>
      <c r="G65" s="23"/>
    </row>
    <row r="66" spans="1:7" x14ac:dyDescent="0.3">
      <c r="A66" s="17"/>
      <c r="B66" s="23"/>
      <c r="C66" s="23"/>
      <c r="D66" s="17"/>
      <c r="E66" s="17"/>
      <c r="F66" s="23"/>
      <c r="G66" s="23"/>
    </row>
    <row r="67" spans="1:7" x14ac:dyDescent="0.3">
      <c r="A67" s="17"/>
      <c r="B67" s="23"/>
      <c r="C67" s="23"/>
      <c r="D67" s="17"/>
      <c r="E67" s="17"/>
      <c r="F67" s="23"/>
      <c r="G67" s="23"/>
    </row>
    <row r="68" spans="1:7" x14ac:dyDescent="0.3">
      <c r="A68" s="17"/>
      <c r="B68" s="23"/>
      <c r="C68" s="23"/>
      <c r="D68" s="17"/>
      <c r="E68" s="17"/>
      <c r="F68" s="23"/>
      <c r="G68" s="23"/>
    </row>
    <row r="69" spans="1:7" x14ac:dyDescent="0.3">
      <c r="A69" s="17"/>
      <c r="B69" s="23"/>
      <c r="C69" s="23"/>
      <c r="D69" s="17"/>
      <c r="E69" s="17"/>
      <c r="F69" s="23"/>
      <c r="G69" s="23"/>
    </row>
    <row r="70" spans="1:7" x14ac:dyDescent="0.3">
      <c r="A70" s="17"/>
      <c r="B70" s="23"/>
      <c r="C70" s="23"/>
      <c r="D70" s="17"/>
      <c r="E70" s="17"/>
      <c r="F70" s="23"/>
      <c r="G70" s="23"/>
    </row>
    <row r="71" spans="1:7" x14ac:dyDescent="0.3">
      <c r="A71" s="17"/>
      <c r="B71" s="23"/>
      <c r="C71" s="23"/>
      <c r="D71" s="17"/>
      <c r="E71" s="17"/>
      <c r="F71" s="23"/>
      <c r="G71" s="23"/>
    </row>
    <row r="72" spans="1:7" x14ac:dyDescent="0.3">
      <c r="A72" s="17"/>
      <c r="B72" s="23"/>
      <c r="C72" s="23"/>
      <c r="D72" s="17"/>
      <c r="E72" s="17"/>
      <c r="F72" s="23"/>
      <c r="G72" s="23"/>
    </row>
    <row r="73" spans="1:7" x14ac:dyDescent="0.3">
      <c r="A73" s="17"/>
      <c r="B73" s="23"/>
      <c r="C73" s="23"/>
      <c r="D73" s="17"/>
      <c r="E73" s="17"/>
      <c r="F73" s="23"/>
      <c r="G73" s="23"/>
    </row>
    <row r="74" spans="1:7" x14ac:dyDescent="0.3">
      <c r="A74" s="17"/>
      <c r="B74" s="23"/>
      <c r="C74" s="23"/>
      <c r="D74" s="17"/>
      <c r="E74" s="17"/>
      <c r="F74" s="23"/>
      <c r="G74" s="23"/>
    </row>
    <row r="75" spans="1:7" x14ac:dyDescent="0.3">
      <c r="A75" s="17"/>
      <c r="B75" s="23"/>
      <c r="C75" s="23"/>
      <c r="D75" s="17"/>
      <c r="E75" s="17"/>
      <c r="F75" s="23"/>
      <c r="G75" s="23"/>
    </row>
    <row r="76" spans="1:7" x14ac:dyDescent="0.3">
      <c r="A76" s="17"/>
      <c r="B76" s="23"/>
      <c r="C76" s="23"/>
      <c r="D76" s="17"/>
      <c r="E76" s="17"/>
      <c r="F76" s="23"/>
      <c r="G76" s="23"/>
    </row>
    <row r="77" spans="1:7" x14ac:dyDescent="0.3">
      <c r="A77" s="17"/>
      <c r="B77" s="23"/>
      <c r="C77" s="23"/>
      <c r="D77" s="17"/>
      <c r="E77" s="17"/>
      <c r="F77" s="23"/>
      <c r="G77" s="23"/>
    </row>
    <row r="78" spans="1:7" x14ac:dyDescent="0.3">
      <c r="A78" s="17"/>
      <c r="B78" s="23"/>
      <c r="C78" s="23"/>
      <c r="D78" s="17"/>
      <c r="E78" s="17"/>
      <c r="F78" s="23"/>
      <c r="G78" s="23"/>
    </row>
    <row r="79" spans="1:7" x14ac:dyDescent="0.3">
      <c r="A79" s="17"/>
      <c r="B79" s="23"/>
      <c r="C79" s="23"/>
      <c r="D79" s="17"/>
      <c r="E79" s="17"/>
      <c r="F79" s="23"/>
      <c r="G79" s="23"/>
    </row>
    <row r="80" spans="1:7" x14ac:dyDescent="0.3">
      <c r="A80" s="17"/>
      <c r="B80" s="23"/>
      <c r="C80" s="23"/>
      <c r="D80" s="17"/>
      <c r="E80" s="17"/>
      <c r="F80" s="23"/>
      <c r="G80" s="23"/>
    </row>
    <row r="81" spans="1:7" x14ac:dyDescent="0.3">
      <c r="A81" s="17"/>
      <c r="B81" s="23"/>
      <c r="C81" s="23"/>
      <c r="D81" s="17"/>
      <c r="E81" s="17"/>
      <c r="F81" s="23"/>
      <c r="G81" s="23"/>
    </row>
    <row r="82" spans="1:7" x14ac:dyDescent="0.3">
      <c r="A82" s="17"/>
      <c r="B82" s="23"/>
      <c r="C82" s="23"/>
      <c r="D82" s="17"/>
      <c r="E82" s="17"/>
      <c r="F82" s="23"/>
      <c r="G82" s="23"/>
    </row>
    <row r="83" spans="1:7" x14ac:dyDescent="0.3">
      <c r="A83" s="17"/>
      <c r="B83" s="23"/>
      <c r="C83" s="23"/>
      <c r="D83" s="17"/>
      <c r="E83" s="17"/>
      <c r="F83" s="23"/>
      <c r="G83" s="23"/>
    </row>
    <row r="84" spans="1:7" x14ac:dyDescent="0.3">
      <c r="A84" s="17"/>
      <c r="B84" s="23"/>
      <c r="C84" s="23"/>
      <c r="D84" s="17"/>
      <c r="E84" s="17"/>
      <c r="F84" s="23"/>
      <c r="G84" s="23"/>
    </row>
    <row r="85" spans="1:7" x14ac:dyDescent="0.3">
      <c r="A85" s="17"/>
      <c r="B85" s="23"/>
      <c r="C85" s="23"/>
      <c r="D85" s="17"/>
      <c r="E85" s="17"/>
      <c r="F85" s="23"/>
      <c r="G85" s="23"/>
    </row>
    <row r="86" spans="1:7" x14ac:dyDescent="0.3">
      <c r="A86" s="17"/>
      <c r="B86" s="23"/>
      <c r="C86" s="23"/>
      <c r="D86" s="17"/>
      <c r="E86" s="17"/>
      <c r="F86" s="23"/>
      <c r="G86" s="23"/>
    </row>
    <row r="87" spans="1:7" x14ac:dyDescent="0.3">
      <c r="A87" s="17"/>
      <c r="B87" s="23"/>
      <c r="C87" s="23"/>
      <c r="D87" s="17"/>
      <c r="E87" s="17"/>
      <c r="F87" s="23"/>
      <c r="G87" s="23"/>
    </row>
    <row r="88" spans="1:7" x14ac:dyDescent="0.3">
      <c r="A88" s="17"/>
      <c r="B88" s="23"/>
      <c r="C88" s="23"/>
      <c r="D88" s="17"/>
      <c r="E88" s="17"/>
      <c r="F88" s="23"/>
      <c r="G88" s="23"/>
    </row>
    <row r="89" spans="1:7" x14ac:dyDescent="0.3">
      <c r="A89" s="17"/>
      <c r="B89" s="23"/>
      <c r="C89" s="23"/>
      <c r="D89" s="17"/>
      <c r="E89" s="17"/>
      <c r="F89" s="23"/>
      <c r="G89" s="23"/>
    </row>
    <row r="90" spans="1:7" x14ac:dyDescent="0.3">
      <c r="A90" s="17"/>
      <c r="B90" s="23"/>
      <c r="C90" s="23"/>
      <c r="D90" s="17"/>
      <c r="E90" s="17"/>
      <c r="F90" s="23"/>
      <c r="G90" s="23"/>
    </row>
    <row r="91" spans="1:7" x14ac:dyDescent="0.3">
      <c r="A91" s="17"/>
      <c r="B91" s="23"/>
      <c r="C91" s="23"/>
      <c r="D91" s="17"/>
      <c r="E91" s="17"/>
      <c r="F91" s="23"/>
      <c r="G91" s="23"/>
    </row>
    <row r="92" spans="1:7" x14ac:dyDescent="0.3">
      <c r="A92" s="17"/>
      <c r="B92" s="23"/>
      <c r="C92" s="23"/>
      <c r="D92" s="17"/>
      <c r="E92" s="17"/>
      <c r="F92" s="23"/>
      <c r="G92" s="23"/>
    </row>
    <row r="93" spans="1:7" x14ac:dyDescent="0.3">
      <c r="A93" s="17"/>
      <c r="B93" s="23"/>
      <c r="C93" s="23"/>
      <c r="D93" s="17"/>
      <c r="E93" s="17"/>
      <c r="F93" s="23"/>
      <c r="G93" s="23"/>
    </row>
    <row r="94" spans="1:7" x14ac:dyDescent="0.3">
      <c r="A94" s="17"/>
      <c r="B94" s="23"/>
      <c r="C94" s="23"/>
      <c r="D94" s="17"/>
      <c r="E94" s="17"/>
      <c r="F94" s="23"/>
      <c r="G94" s="23"/>
    </row>
    <row r="95" spans="1:7" x14ac:dyDescent="0.3">
      <c r="A95" s="17"/>
      <c r="B95" s="23"/>
      <c r="C95" s="23"/>
      <c r="D95" s="17"/>
      <c r="E95" s="17"/>
      <c r="F95" s="23"/>
      <c r="G95" s="23"/>
    </row>
    <row r="96" spans="1:7" x14ac:dyDescent="0.3">
      <c r="A96" s="17"/>
      <c r="B96" s="23"/>
      <c r="C96" s="23"/>
      <c r="D96" s="17"/>
      <c r="E96" s="17"/>
      <c r="F96" s="23"/>
      <c r="G96" s="23"/>
    </row>
    <row r="97" spans="1:7" x14ac:dyDescent="0.3">
      <c r="A97" s="17"/>
      <c r="B97" s="23"/>
      <c r="C97" s="23"/>
      <c r="D97" s="17"/>
      <c r="E97" s="17"/>
      <c r="F97" s="23"/>
      <c r="G97" s="23"/>
    </row>
    <row r="98" spans="1:7" x14ac:dyDescent="0.3">
      <c r="A98" s="17"/>
      <c r="B98" s="23"/>
      <c r="C98" s="23"/>
      <c r="D98" s="17"/>
      <c r="E98" s="17"/>
      <c r="F98" s="23"/>
      <c r="G98" s="23"/>
    </row>
    <row r="99" spans="1:7" x14ac:dyDescent="0.3">
      <c r="A99" s="17"/>
      <c r="B99" s="23"/>
      <c r="C99" s="23"/>
      <c r="D99" s="17"/>
      <c r="E99" s="17"/>
      <c r="F99" s="23"/>
      <c r="G99" s="23"/>
    </row>
    <row r="100" spans="1:7" x14ac:dyDescent="0.3">
      <c r="A100" s="17"/>
      <c r="B100" s="23"/>
      <c r="C100" s="23"/>
      <c r="D100" s="17"/>
      <c r="E100" s="17"/>
      <c r="F100" s="23"/>
      <c r="G100" s="23"/>
    </row>
    <row r="101" spans="1:7" x14ac:dyDescent="0.3">
      <c r="A101" s="17"/>
      <c r="B101" s="23"/>
      <c r="C101" s="23"/>
      <c r="D101" s="17"/>
      <c r="E101" s="17"/>
      <c r="F101" s="23"/>
      <c r="G101" s="23"/>
    </row>
    <row r="102" spans="1:7" x14ac:dyDescent="0.3">
      <c r="A102" s="17"/>
      <c r="B102" s="23"/>
      <c r="C102" s="23"/>
      <c r="D102" s="17"/>
      <c r="E102" s="17"/>
      <c r="F102" s="23"/>
      <c r="G102" s="23"/>
    </row>
    <row r="103" spans="1:7" x14ac:dyDescent="0.3">
      <c r="A103" s="17"/>
      <c r="B103" s="23"/>
      <c r="C103" s="23"/>
      <c r="D103" s="17"/>
      <c r="E103" s="17"/>
      <c r="F103" s="23"/>
      <c r="G103" s="23"/>
    </row>
    <row r="104" spans="1:7" x14ac:dyDescent="0.3">
      <c r="A104" s="17"/>
      <c r="B104" s="23"/>
      <c r="C104" s="23"/>
      <c r="D104" s="17"/>
      <c r="E104" s="17"/>
      <c r="F104" s="23"/>
      <c r="G104" s="23"/>
    </row>
    <row r="105" spans="1:7" x14ac:dyDescent="0.3">
      <c r="A105" s="17"/>
      <c r="B105" s="23"/>
      <c r="C105" s="23"/>
      <c r="D105" s="17"/>
      <c r="E105" s="17"/>
      <c r="F105" s="23"/>
      <c r="G105" s="23"/>
    </row>
    <row r="106" spans="1:7" x14ac:dyDescent="0.3">
      <c r="A106" s="17"/>
      <c r="B106" s="23"/>
      <c r="C106" s="23"/>
      <c r="D106" s="17"/>
      <c r="E106" s="17"/>
      <c r="F106" s="23"/>
      <c r="G106" s="23"/>
    </row>
    <row r="107" spans="1:7" x14ac:dyDescent="0.3">
      <c r="A107" s="17"/>
      <c r="B107" s="23"/>
      <c r="C107" s="23"/>
      <c r="D107" s="17"/>
      <c r="E107" s="17"/>
      <c r="F107" s="23"/>
      <c r="G107" s="23"/>
    </row>
    <row r="108" spans="1:7" x14ac:dyDescent="0.3">
      <c r="A108" s="17"/>
      <c r="B108" s="23"/>
      <c r="C108" s="23"/>
      <c r="D108" s="17"/>
      <c r="E108" s="17"/>
      <c r="F108" s="23"/>
      <c r="G108" s="23"/>
    </row>
    <row r="109" spans="1:7" x14ac:dyDescent="0.3">
      <c r="A109" s="17"/>
      <c r="B109" s="23"/>
      <c r="C109" s="23"/>
      <c r="D109" s="17"/>
      <c r="E109" s="17"/>
      <c r="F109" s="23"/>
      <c r="G109" s="23"/>
    </row>
    <row r="110" spans="1:7" x14ac:dyDescent="0.3">
      <c r="A110" s="17"/>
      <c r="B110" s="23"/>
      <c r="C110" s="23"/>
      <c r="D110" s="17"/>
      <c r="E110" s="17"/>
      <c r="F110" s="23"/>
      <c r="G110" s="23"/>
    </row>
    <row r="111" spans="1:7" x14ac:dyDescent="0.3">
      <c r="A111" s="17"/>
      <c r="B111" s="23"/>
      <c r="C111" s="23"/>
      <c r="D111" s="17"/>
      <c r="E111" s="17"/>
      <c r="F111" s="23"/>
      <c r="G111" s="23"/>
    </row>
    <row r="112" spans="1:7" x14ac:dyDescent="0.3">
      <c r="A112" s="17"/>
      <c r="B112" s="23"/>
      <c r="C112" s="23"/>
      <c r="D112" s="17"/>
      <c r="E112" s="17"/>
      <c r="F112" s="23"/>
      <c r="G112" s="23"/>
    </row>
    <row r="113" spans="1:7" x14ac:dyDescent="0.3">
      <c r="A113" s="17"/>
      <c r="B113" s="23"/>
      <c r="C113" s="23"/>
      <c r="D113" s="17"/>
      <c r="E113" s="17"/>
      <c r="F113" s="23"/>
      <c r="G113" s="23"/>
    </row>
    <row r="114" spans="1:7" x14ac:dyDescent="0.3">
      <c r="A114" s="17"/>
      <c r="B114" s="23"/>
      <c r="C114" s="23"/>
      <c r="D114" s="17"/>
      <c r="E114" s="17"/>
      <c r="F114" s="23"/>
      <c r="G114" s="23"/>
    </row>
    <row r="115" spans="1:7" x14ac:dyDescent="0.3">
      <c r="A115" s="17"/>
      <c r="B115" s="23"/>
      <c r="C115" s="23"/>
      <c r="D115" s="17"/>
      <c r="E115" s="17"/>
      <c r="F115" s="23"/>
      <c r="G115" s="23"/>
    </row>
    <row r="116" spans="1:7" x14ac:dyDescent="0.3">
      <c r="A116" s="17"/>
      <c r="B116" s="23"/>
      <c r="C116" s="23"/>
      <c r="D116" s="17"/>
      <c r="E116" s="17"/>
      <c r="F116" s="23"/>
      <c r="G116" s="23"/>
    </row>
    <row r="117" spans="1:7" x14ac:dyDescent="0.3">
      <c r="A117" s="17"/>
      <c r="B117" s="23"/>
      <c r="C117" s="23"/>
      <c r="D117" s="17"/>
      <c r="E117" s="17"/>
      <c r="F117" s="23"/>
      <c r="G117" s="23"/>
    </row>
    <row r="118" spans="1:7" x14ac:dyDescent="0.3">
      <c r="A118" s="17"/>
      <c r="B118" s="23"/>
      <c r="C118" s="23"/>
      <c r="D118" s="17"/>
      <c r="E118" s="17"/>
      <c r="F118" s="23"/>
      <c r="G118" s="23"/>
    </row>
    <row r="119" spans="1:7" x14ac:dyDescent="0.3">
      <c r="A119" s="17"/>
      <c r="B119" s="23"/>
      <c r="C119" s="23"/>
      <c r="D119" s="17"/>
      <c r="E119" s="17"/>
      <c r="F119" s="23"/>
      <c r="G119" s="23"/>
    </row>
    <row r="120" spans="1:7" x14ac:dyDescent="0.3">
      <c r="A120" s="17"/>
      <c r="B120" s="23"/>
      <c r="C120" s="23"/>
      <c r="D120" s="17"/>
      <c r="E120" s="17"/>
      <c r="F120" s="23"/>
      <c r="G120" s="23"/>
    </row>
    <row r="121" spans="1:7" x14ac:dyDescent="0.3">
      <c r="A121" s="17"/>
      <c r="B121" s="23"/>
      <c r="C121" s="23"/>
      <c r="D121" s="17"/>
      <c r="E121" s="17"/>
      <c r="F121" s="23"/>
      <c r="G121" s="23"/>
    </row>
    <row r="122" spans="1:7" x14ac:dyDescent="0.3">
      <c r="A122" s="17"/>
      <c r="B122" s="23"/>
      <c r="C122" s="23"/>
      <c r="D122" s="17"/>
      <c r="E122" s="17"/>
      <c r="F122" s="23"/>
      <c r="G122" s="23"/>
    </row>
    <row r="123" spans="1:7" x14ac:dyDescent="0.3">
      <c r="A123" s="17"/>
      <c r="B123" s="23"/>
      <c r="C123" s="23"/>
      <c r="D123" s="17"/>
      <c r="E123" s="17"/>
      <c r="F123" s="23"/>
      <c r="G123" s="23"/>
    </row>
    <row r="124" spans="1:7" x14ac:dyDescent="0.3">
      <c r="A124" s="17"/>
      <c r="B124" s="23"/>
      <c r="C124" s="23"/>
      <c r="D124" s="17"/>
      <c r="E124" s="17"/>
      <c r="F124" s="23"/>
      <c r="G124" s="23"/>
    </row>
    <row r="125" spans="1:7" x14ac:dyDescent="0.3">
      <c r="A125" s="17"/>
      <c r="B125" s="23"/>
      <c r="C125" s="23"/>
      <c r="D125" s="17"/>
      <c r="E125" s="17"/>
      <c r="F125" s="23"/>
      <c r="G125" s="23"/>
    </row>
    <row r="126" spans="1:7" x14ac:dyDescent="0.3">
      <c r="A126" s="17"/>
      <c r="B126" s="23"/>
      <c r="C126" s="23"/>
      <c r="D126" s="17"/>
      <c r="E126" s="17"/>
      <c r="F126" s="23"/>
      <c r="G126" s="23"/>
    </row>
    <row r="127" spans="1:7" x14ac:dyDescent="0.3">
      <c r="A127" s="17"/>
      <c r="B127" s="23"/>
      <c r="C127" s="23"/>
      <c r="D127" s="17"/>
      <c r="E127" s="17"/>
      <c r="F127" s="23"/>
      <c r="G127" s="23"/>
    </row>
    <row r="128" spans="1:7" x14ac:dyDescent="0.3">
      <c r="A128" s="17"/>
      <c r="B128" s="23"/>
      <c r="C128" s="23"/>
      <c r="D128" s="17"/>
      <c r="E128" s="17"/>
      <c r="F128" s="23"/>
      <c r="G128" s="23"/>
    </row>
  </sheetData>
  <sortState ref="A2:H128">
    <sortCondition ref="A1"/>
  </sortState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opLeftCell="A58" workbookViewId="0">
      <selection activeCell="Q48" sqref="Q48"/>
    </sheetView>
  </sheetViews>
  <sheetFormatPr defaultRowHeight="14.4" x14ac:dyDescent="0.3"/>
  <cols>
    <col min="1" max="1" width="6.5546875" bestFit="1" customWidth="1"/>
    <col min="2" max="2" width="6.6640625" bestFit="1" customWidth="1"/>
    <col min="3" max="3" width="7.33203125" bestFit="1" customWidth="1"/>
    <col min="4" max="4" width="22.44140625" bestFit="1" customWidth="1"/>
    <col min="5" max="5" width="18" customWidth="1"/>
    <col min="7" max="7" width="6.44140625" customWidth="1"/>
  </cols>
  <sheetData>
    <row r="1" spans="1:15" x14ac:dyDescent="0.3">
      <c r="A1" s="4" t="s">
        <v>349</v>
      </c>
      <c r="B1" s="4" t="s">
        <v>350</v>
      </c>
      <c r="C1" s="4" t="s">
        <v>1</v>
      </c>
      <c r="D1" s="4" t="s">
        <v>0</v>
      </c>
      <c r="E1" s="4" t="s">
        <v>416</v>
      </c>
      <c r="F1" s="16" t="s">
        <v>3</v>
      </c>
      <c r="G1" s="16" t="s">
        <v>415</v>
      </c>
      <c r="O1" s="2">
        <v>106</v>
      </c>
    </row>
    <row r="2" spans="1:15" ht="18" customHeight="1" x14ac:dyDescent="0.35">
      <c r="A2" s="2">
        <v>1</v>
      </c>
      <c r="B2" s="21">
        <v>0.37013888888888885</v>
      </c>
      <c r="C2" s="18">
        <v>264</v>
      </c>
      <c r="D2" s="7" t="s">
        <v>328</v>
      </c>
      <c r="E2" s="7" t="s">
        <v>384</v>
      </c>
      <c r="F2" s="2" t="s">
        <v>266</v>
      </c>
      <c r="G2" s="18">
        <f t="shared" ref="G2:G33" si="0">145-A2</f>
        <v>144</v>
      </c>
      <c r="O2" s="2">
        <v>79</v>
      </c>
    </row>
    <row r="3" spans="1:15" ht="18" customHeight="1" x14ac:dyDescent="0.35">
      <c r="A3" s="2">
        <v>2</v>
      </c>
      <c r="B3" s="21">
        <v>0.37291666666666662</v>
      </c>
      <c r="C3" s="18">
        <v>317</v>
      </c>
      <c r="D3" s="7" t="s">
        <v>217</v>
      </c>
      <c r="E3" s="7" t="s">
        <v>136</v>
      </c>
      <c r="F3" s="2" t="s">
        <v>266</v>
      </c>
      <c r="G3" s="18">
        <f t="shared" si="0"/>
        <v>143</v>
      </c>
      <c r="O3" s="2">
        <v>2</v>
      </c>
    </row>
    <row r="4" spans="1:15" ht="18" customHeight="1" x14ac:dyDescent="0.35">
      <c r="A4" s="2">
        <v>3</v>
      </c>
      <c r="B4" s="21">
        <v>0.37291666666666662</v>
      </c>
      <c r="C4" s="18">
        <v>246</v>
      </c>
      <c r="D4" s="7" t="s">
        <v>304</v>
      </c>
      <c r="E4" s="7" t="s">
        <v>305</v>
      </c>
      <c r="F4" s="2" t="s">
        <v>266</v>
      </c>
      <c r="G4" s="18">
        <f t="shared" si="0"/>
        <v>142</v>
      </c>
      <c r="O4" s="2">
        <v>61</v>
      </c>
    </row>
    <row r="5" spans="1:15" ht="18" customHeight="1" x14ac:dyDescent="0.35">
      <c r="A5" s="2">
        <v>4</v>
      </c>
      <c r="B5" s="21">
        <v>0.375</v>
      </c>
      <c r="C5" s="18">
        <v>247</v>
      </c>
      <c r="D5" s="7" t="s">
        <v>319</v>
      </c>
      <c r="E5" s="7" t="s">
        <v>9</v>
      </c>
      <c r="F5" s="2" t="s">
        <v>266</v>
      </c>
      <c r="G5" s="18">
        <f t="shared" si="0"/>
        <v>141</v>
      </c>
      <c r="O5" s="2">
        <v>82</v>
      </c>
    </row>
    <row r="6" spans="1:15" ht="18" customHeight="1" x14ac:dyDescent="0.35">
      <c r="A6" s="2">
        <v>6</v>
      </c>
      <c r="B6" s="21">
        <v>0.37777777777777777</v>
      </c>
      <c r="C6" s="18">
        <v>206</v>
      </c>
      <c r="D6" s="7" t="s">
        <v>190</v>
      </c>
      <c r="E6" s="7" t="s">
        <v>191</v>
      </c>
      <c r="F6" s="2" t="s">
        <v>266</v>
      </c>
      <c r="G6" s="18">
        <f t="shared" si="0"/>
        <v>139</v>
      </c>
      <c r="O6" s="2">
        <v>136</v>
      </c>
    </row>
    <row r="7" spans="1:15" ht="18" customHeight="1" x14ac:dyDescent="0.35">
      <c r="A7" s="2">
        <v>7</v>
      </c>
      <c r="B7" s="21">
        <v>0.37986111111111115</v>
      </c>
      <c r="C7" s="18">
        <v>249</v>
      </c>
      <c r="D7" s="7" t="s">
        <v>77</v>
      </c>
      <c r="E7" s="7" t="s">
        <v>78</v>
      </c>
      <c r="F7" s="2" t="s">
        <v>266</v>
      </c>
      <c r="G7" s="18">
        <f t="shared" si="0"/>
        <v>138</v>
      </c>
      <c r="O7" s="2">
        <v>74</v>
      </c>
    </row>
    <row r="8" spans="1:15" ht="18" customHeight="1" x14ac:dyDescent="0.35">
      <c r="A8" s="2">
        <v>9</v>
      </c>
      <c r="B8" s="21">
        <v>0.38263888888888892</v>
      </c>
      <c r="C8" s="18">
        <v>285</v>
      </c>
      <c r="D8" s="7" t="s">
        <v>139</v>
      </c>
      <c r="E8" s="7" t="s">
        <v>140</v>
      </c>
      <c r="F8" s="2" t="s">
        <v>266</v>
      </c>
      <c r="G8" s="18">
        <f t="shared" si="0"/>
        <v>136</v>
      </c>
      <c r="O8" s="2">
        <v>73</v>
      </c>
    </row>
    <row r="9" spans="1:15" ht="18" customHeight="1" x14ac:dyDescent="0.35">
      <c r="A9" s="2">
        <v>11</v>
      </c>
      <c r="B9" s="21">
        <v>0.38958333333333334</v>
      </c>
      <c r="C9" s="18">
        <v>294</v>
      </c>
      <c r="D9" s="7" t="s">
        <v>351</v>
      </c>
      <c r="E9" s="7" t="s">
        <v>352</v>
      </c>
      <c r="F9" s="2" t="s">
        <v>266</v>
      </c>
      <c r="G9" s="18">
        <f t="shared" si="0"/>
        <v>134</v>
      </c>
      <c r="O9" s="2">
        <v>3</v>
      </c>
    </row>
    <row r="10" spans="1:15" ht="18" customHeight="1" x14ac:dyDescent="0.35">
      <c r="A10" s="2">
        <v>12</v>
      </c>
      <c r="B10" s="21">
        <v>0.39166666666666666</v>
      </c>
      <c r="C10" s="18">
        <v>245</v>
      </c>
      <c r="D10" s="7" t="s">
        <v>180</v>
      </c>
      <c r="E10" s="7" t="s">
        <v>181</v>
      </c>
      <c r="F10" s="2" t="s">
        <v>266</v>
      </c>
      <c r="G10" s="18">
        <f t="shared" si="0"/>
        <v>133</v>
      </c>
      <c r="O10" s="2">
        <v>103</v>
      </c>
    </row>
    <row r="11" spans="1:15" ht="18" customHeight="1" x14ac:dyDescent="0.35">
      <c r="A11" s="2">
        <v>15</v>
      </c>
      <c r="B11" s="21">
        <v>0.39652777777777781</v>
      </c>
      <c r="C11" s="18">
        <v>299</v>
      </c>
      <c r="D11" s="7" t="s">
        <v>326</v>
      </c>
      <c r="E11" s="7" t="s">
        <v>70</v>
      </c>
      <c r="F11" s="2" t="s">
        <v>266</v>
      </c>
      <c r="G11" s="18">
        <f t="shared" si="0"/>
        <v>130</v>
      </c>
      <c r="O11" s="2">
        <v>15</v>
      </c>
    </row>
    <row r="12" spans="1:15" ht="18" customHeight="1" x14ac:dyDescent="0.35">
      <c r="A12" s="2">
        <v>17</v>
      </c>
      <c r="B12" s="21">
        <v>0.3979166666666667</v>
      </c>
      <c r="C12" s="18">
        <v>202</v>
      </c>
      <c r="D12" s="7" t="s">
        <v>146</v>
      </c>
      <c r="E12" s="7" t="s">
        <v>147</v>
      </c>
      <c r="F12" s="2" t="s">
        <v>266</v>
      </c>
      <c r="G12" s="18">
        <f t="shared" si="0"/>
        <v>128</v>
      </c>
      <c r="O12" s="2">
        <v>32</v>
      </c>
    </row>
    <row r="13" spans="1:15" ht="18" customHeight="1" x14ac:dyDescent="0.35">
      <c r="A13" s="2">
        <v>20</v>
      </c>
      <c r="B13" s="21">
        <v>0.39930555555555558</v>
      </c>
      <c r="C13" s="18">
        <v>281</v>
      </c>
      <c r="D13" s="7" t="s">
        <v>239</v>
      </c>
      <c r="E13" s="7" t="s">
        <v>234</v>
      </c>
      <c r="F13" s="2" t="s">
        <v>266</v>
      </c>
      <c r="G13" s="18">
        <f t="shared" si="0"/>
        <v>125</v>
      </c>
      <c r="O13" s="2">
        <v>76</v>
      </c>
    </row>
    <row r="14" spans="1:15" ht="18" customHeight="1" x14ac:dyDescent="0.35">
      <c r="A14" s="2">
        <v>22</v>
      </c>
      <c r="B14" s="21">
        <v>0.40277777777777773</v>
      </c>
      <c r="C14" s="18">
        <v>311</v>
      </c>
      <c r="D14" s="7" t="s">
        <v>149</v>
      </c>
      <c r="E14" s="7" t="s">
        <v>150</v>
      </c>
      <c r="F14" s="2" t="s">
        <v>266</v>
      </c>
      <c r="G14" s="18">
        <f t="shared" si="0"/>
        <v>123</v>
      </c>
      <c r="O14" s="2">
        <v>39</v>
      </c>
    </row>
    <row r="15" spans="1:15" ht="18" customHeight="1" x14ac:dyDescent="0.35">
      <c r="A15" s="2">
        <v>24</v>
      </c>
      <c r="B15" s="21">
        <v>0.40416666666666662</v>
      </c>
      <c r="C15" s="18">
        <v>290</v>
      </c>
      <c r="D15" s="7" t="s">
        <v>235</v>
      </c>
      <c r="E15" s="7" t="s">
        <v>103</v>
      </c>
      <c r="F15" s="2" t="s">
        <v>266</v>
      </c>
      <c r="G15" s="18">
        <f t="shared" si="0"/>
        <v>121</v>
      </c>
      <c r="O15" s="2">
        <v>42</v>
      </c>
    </row>
    <row r="16" spans="1:15" ht="18" customHeight="1" x14ac:dyDescent="0.35">
      <c r="A16" s="2">
        <v>25</v>
      </c>
      <c r="B16" s="21">
        <v>0.40416666666666662</v>
      </c>
      <c r="C16" s="18">
        <v>291</v>
      </c>
      <c r="D16" s="7" t="s">
        <v>107</v>
      </c>
      <c r="E16" s="7" t="s">
        <v>103</v>
      </c>
      <c r="F16" s="2" t="s">
        <v>266</v>
      </c>
      <c r="G16" s="18">
        <f t="shared" si="0"/>
        <v>120</v>
      </c>
      <c r="O16" s="2">
        <v>89</v>
      </c>
    </row>
    <row r="17" spans="1:15" ht="18" customHeight="1" x14ac:dyDescent="0.35">
      <c r="A17" s="2">
        <v>27</v>
      </c>
      <c r="B17" s="21">
        <v>0.41111111111111115</v>
      </c>
      <c r="C17" s="18">
        <v>232</v>
      </c>
      <c r="D17" s="7" t="s">
        <v>301</v>
      </c>
      <c r="E17" s="7" t="s">
        <v>74</v>
      </c>
      <c r="F17" s="2" t="s">
        <v>266</v>
      </c>
      <c r="G17" s="18">
        <f t="shared" si="0"/>
        <v>118</v>
      </c>
      <c r="O17" s="2">
        <v>112</v>
      </c>
    </row>
    <row r="18" spans="1:15" ht="18" customHeight="1" x14ac:dyDescent="0.35">
      <c r="A18" s="2">
        <v>30</v>
      </c>
      <c r="B18" s="21">
        <v>0.4145833333333333</v>
      </c>
      <c r="C18" s="18">
        <v>205</v>
      </c>
      <c r="D18" s="7" t="s">
        <v>303</v>
      </c>
      <c r="E18" s="7" t="s">
        <v>219</v>
      </c>
      <c r="F18" s="2" t="s">
        <v>266</v>
      </c>
      <c r="G18" s="18">
        <f t="shared" si="0"/>
        <v>115</v>
      </c>
      <c r="O18" s="2">
        <v>117</v>
      </c>
    </row>
    <row r="19" spans="1:15" ht="18" customHeight="1" x14ac:dyDescent="0.35">
      <c r="A19" s="2">
        <v>32</v>
      </c>
      <c r="B19" s="21">
        <v>0.41597222222222219</v>
      </c>
      <c r="C19" s="18">
        <v>271</v>
      </c>
      <c r="D19" s="7" t="s">
        <v>276</v>
      </c>
      <c r="E19" s="7" t="s">
        <v>70</v>
      </c>
      <c r="F19" s="2" t="s">
        <v>266</v>
      </c>
      <c r="G19" s="18">
        <f t="shared" si="0"/>
        <v>113</v>
      </c>
      <c r="O19" s="2">
        <v>129</v>
      </c>
    </row>
    <row r="20" spans="1:15" ht="18" customHeight="1" x14ac:dyDescent="0.35">
      <c r="A20" s="2">
        <v>34</v>
      </c>
      <c r="B20" s="21">
        <v>0.41736111111111113</v>
      </c>
      <c r="C20" s="18">
        <v>240</v>
      </c>
      <c r="D20" s="7" t="s">
        <v>98</v>
      </c>
      <c r="E20" s="7" t="s">
        <v>99</v>
      </c>
      <c r="F20" s="2" t="s">
        <v>266</v>
      </c>
      <c r="G20" s="18">
        <f t="shared" si="0"/>
        <v>111</v>
      </c>
      <c r="O20" s="2">
        <v>133</v>
      </c>
    </row>
    <row r="21" spans="1:15" ht="18" customHeight="1" x14ac:dyDescent="0.35">
      <c r="A21" s="2">
        <v>39</v>
      </c>
      <c r="B21" s="21">
        <v>0.42083333333333334</v>
      </c>
      <c r="C21" s="18">
        <v>307</v>
      </c>
      <c r="D21" s="7" t="s">
        <v>347</v>
      </c>
      <c r="E21" s="7" t="s">
        <v>348</v>
      </c>
      <c r="F21" s="2" t="s">
        <v>266</v>
      </c>
      <c r="G21" s="18">
        <f t="shared" si="0"/>
        <v>106</v>
      </c>
      <c r="O21" s="2">
        <v>142</v>
      </c>
    </row>
    <row r="22" spans="1:15" ht="18" customHeight="1" x14ac:dyDescent="0.35">
      <c r="A22" s="2">
        <v>42</v>
      </c>
      <c r="B22" s="21">
        <v>0.42430555555555555</v>
      </c>
      <c r="C22" s="18">
        <v>204</v>
      </c>
      <c r="D22" s="7" t="s">
        <v>164</v>
      </c>
      <c r="E22" s="7" t="s">
        <v>165</v>
      </c>
      <c r="F22" s="2" t="s">
        <v>266</v>
      </c>
      <c r="G22" s="18">
        <f t="shared" si="0"/>
        <v>103</v>
      </c>
      <c r="O22" s="2">
        <v>27</v>
      </c>
    </row>
    <row r="23" spans="1:15" ht="18" customHeight="1" x14ac:dyDescent="0.35">
      <c r="A23" s="2">
        <v>46</v>
      </c>
      <c r="B23" s="21">
        <v>0.43263888888888885</v>
      </c>
      <c r="C23" s="18">
        <v>226</v>
      </c>
      <c r="D23" s="7" t="s">
        <v>102</v>
      </c>
      <c r="E23" s="7" t="s">
        <v>103</v>
      </c>
      <c r="F23" s="2" t="s">
        <v>266</v>
      </c>
      <c r="G23" s="18">
        <f t="shared" si="0"/>
        <v>99</v>
      </c>
      <c r="O23" s="2">
        <v>122</v>
      </c>
    </row>
    <row r="24" spans="1:15" ht="18" customHeight="1" x14ac:dyDescent="0.35">
      <c r="A24" s="2">
        <v>47</v>
      </c>
      <c r="B24" s="21">
        <v>0.43263888888888885</v>
      </c>
      <c r="C24" s="18">
        <v>215</v>
      </c>
      <c r="D24" s="7" t="s">
        <v>226</v>
      </c>
      <c r="E24" s="7" t="s">
        <v>227</v>
      </c>
      <c r="F24" s="2" t="s">
        <v>266</v>
      </c>
      <c r="G24" s="18">
        <f t="shared" si="0"/>
        <v>98</v>
      </c>
      <c r="O24" s="2">
        <v>30</v>
      </c>
    </row>
    <row r="25" spans="1:15" ht="18" customHeight="1" x14ac:dyDescent="0.35">
      <c r="A25" s="2">
        <v>55</v>
      </c>
      <c r="B25" s="21">
        <v>0.4368055555555555</v>
      </c>
      <c r="C25" s="18">
        <v>238</v>
      </c>
      <c r="D25" s="7" t="s">
        <v>357</v>
      </c>
      <c r="E25" s="7" t="s">
        <v>78</v>
      </c>
      <c r="F25" s="2" t="s">
        <v>266</v>
      </c>
      <c r="G25" s="18">
        <f t="shared" si="0"/>
        <v>90</v>
      </c>
      <c r="O25" s="2">
        <v>132</v>
      </c>
    </row>
    <row r="26" spans="1:15" ht="18" customHeight="1" x14ac:dyDescent="0.35">
      <c r="A26" s="2">
        <v>56</v>
      </c>
      <c r="B26" s="21">
        <v>0.4368055555555555</v>
      </c>
      <c r="C26" s="18">
        <v>256</v>
      </c>
      <c r="D26" s="7" t="s">
        <v>210</v>
      </c>
      <c r="E26" s="7" t="s">
        <v>211</v>
      </c>
      <c r="F26" s="2" t="s">
        <v>266</v>
      </c>
      <c r="G26" s="18">
        <f t="shared" si="0"/>
        <v>89</v>
      </c>
      <c r="O26" s="2">
        <v>12</v>
      </c>
    </row>
    <row r="27" spans="1:15" ht="18" customHeight="1" x14ac:dyDescent="0.35">
      <c r="A27" s="2">
        <v>58</v>
      </c>
      <c r="B27" s="21">
        <v>0.43888888888888888</v>
      </c>
      <c r="C27" s="18">
        <v>231</v>
      </c>
      <c r="D27" s="7" t="s">
        <v>222</v>
      </c>
      <c r="E27" s="7" t="s">
        <v>223</v>
      </c>
      <c r="F27" s="2" t="s">
        <v>266</v>
      </c>
      <c r="G27" s="18">
        <f t="shared" si="0"/>
        <v>87</v>
      </c>
      <c r="O27" s="2">
        <v>71</v>
      </c>
    </row>
    <row r="28" spans="1:15" ht="18" customHeight="1" x14ac:dyDescent="0.35">
      <c r="A28" s="2">
        <v>61</v>
      </c>
      <c r="B28" s="21">
        <v>0.44097222222222227</v>
      </c>
      <c r="C28" s="18">
        <v>269</v>
      </c>
      <c r="D28" s="7" t="s">
        <v>135</v>
      </c>
      <c r="E28" s="7" t="s">
        <v>136</v>
      </c>
      <c r="F28" s="2" t="s">
        <v>266</v>
      </c>
      <c r="G28" s="18">
        <f t="shared" si="0"/>
        <v>84</v>
      </c>
      <c r="O28" s="2">
        <v>124</v>
      </c>
    </row>
    <row r="29" spans="1:15" ht="18" customHeight="1" x14ac:dyDescent="0.35">
      <c r="A29" s="2">
        <v>66</v>
      </c>
      <c r="B29" s="21">
        <v>0.44236111111111115</v>
      </c>
      <c r="C29" s="18">
        <v>305</v>
      </c>
      <c r="D29" s="7" t="s">
        <v>253</v>
      </c>
      <c r="E29" s="7" t="s">
        <v>9</v>
      </c>
      <c r="F29" s="2" t="s">
        <v>266</v>
      </c>
      <c r="G29" s="18">
        <f t="shared" si="0"/>
        <v>79</v>
      </c>
      <c r="O29" s="2">
        <v>84</v>
      </c>
    </row>
    <row r="30" spans="1:15" ht="18" customHeight="1" x14ac:dyDescent="0.35">
      <c r="A30" s="2">
        <v>67</v>
      </c>
      <c r="B30" s="21">
        <v>0.44305555555555554</v>
      </c>
      <c r="C30" s="18">
        <v>248</v>
      </c>
      <c r="D30" s="7" t="s">
        <v>249</v>
      </c>
      <c r="E30" s="7" t="s">
        <v>250</v>
      </c>
      <c r="F30" s="2" t="s">
        <v>266</v>
      </c>
      <c r="G30" s="18">
        <f t="shared" si="0"/>
        <v>78</v>
      </c>
      <c r="O30" s="2">
        <v>4</v>
      </c>
    </row>
    <row r="31" spans="1:15" ht="18" customHeight="1" x14ac:dyDescent="0.35">
      <c r="A31" s="2">
        <v>68</v>
      </c>
      <c r="B31" s="21">
        <v>0.44375000000000003</v>
      </c>
      <c r="C31" s="18">
        <v>218</v>
      </c>
      <c r="D31" s="7" t="s">
        <v>92</v>
      </c>
      <c r="E31" s="7" t="s">
        <v>93</v>
      </c>
      <c r="F31" s="2" t="s">
        <v>266</v>
      </c>
      <c r="G31" s="18">
        <f t="shared" si="0"/>
        <v>77</v>
      </c>
      <c r="O31" s="2">
        <v>66</v>
      </c>
    </row>
    <row r="32" spans="1:15" ht="18" customHeight="1" x14ac:dyDescent="0.35">
      <c r="A32" s="2">
        <v>70</v>
      </c>
      <c r="B32" s="21">
        <v>0.44444444444444442</v>
      </c>
      <c r="C32" s="18">
        <v>310</v>
      </c>
      <c r="D32" s="7" t="s">
        <v>79</v>
      </c>
      <c r="E32" s="7" t="s">
        <v>80</v>
      </c>
      <c r="F32" s="2" t="s">
        <v>266</v>
      </c>
      <c r="G32" s="18">
        <f t="shared" si="0"/>
        <v>75</v>
      </c>
      <c r="O32" s="2">
        <v>110</v>
      </c>
    </row>
    <row r="33" spans="1:17" ht="18" customHeight="1" x14ac:dyDescent="0.35">
      <c r="A33" s="2">
        <v>71</v>
      </c>
      <c r="B33" s="21">
        <v>0.44513888888888892</v>
      </c>
      <c r="C33" s="18">
        <v>282</v>
      </c>
      <c r="D33" s="7" t="s">
        <v>318</v>
      </c>
      <c r="E33" s="7" t="s">
        <v>157</v>
      </c>
      <c r="F33" s="2" t="s">
        <v>266</v>
      </c>
      <c r="G33" s="18">
        <f t="shared" si="0"/>
        <v>74</v>
      </c>
      <c r="O33" s="2">
        <v>119</v>
      </c>
    </row>
    <row r="34" spans="1:17" ht="18" customHeight="1" x14ac:dyDescent="0.35">
      <c r="A34" s="2">
        <v>73</v>
      </c>
      <c r="B34" s="21">
        <v>0.4458333333333333</v>
      </c>
      <c r="C34" s="18">
        <v>213</v>
      </c>
      <c r="D34" s="7" t="s">
        <v>204</v>
      </c>
      <c r="E34" s="7" t="s">
        <v>205</v>
      </c>
      <c r="F34" s="2" t="s">
        <v>266</v>
      </c>
      <c r="G34" s="18">
        <f t="shared" ref="G34:G65" si="1">145-A34</f>
        <v>72</v>
      </c>
      <c r="O34" s="2">
        <v>58</v>
      </c>
    </row>
    <row r="35" spans="1:17" ht="18" customHeight="1" x14ac:dyDescent="0.35">
      <c r="A35" s="2">
        <v>74</v>
      </c>
      <c r="B35" s="21">
        <v>0.44722222222222219</v>
      </c>
      <c r="C35" s="18">
        <v>265</v>
      </c>
      <c r="D35" s="7" t="s">
        <v>158</v>
      </c>
      <c r="E35" s="7" t="s">
        <v>159</v>
      </c>
      <c r="F35" s="2" t="s">
        <v>266</v>
      </c>
      <c r="G35" s="18">
        <f t="shared" si="1"/>
        <v>71</v>
      </c>
      <c r="O35" s="2">
        <v>22</v>
      </c>
    </row>
    <row r="36" spans="1:17" ht="18" customHeight="1" x14ac:dyDescent="0.35">
      <c r="A36" s="2">
        <v>75</v>
      </c>
      <c r="B36" s="21">
        <v>0.44722222222222219</v>
      </c>
      <c r="C36" s="18">
        <v>223</v>
      </c>
      <c r="D36" s="7" t="s">
        <v>113</v>
      </c>
      <c r="E36" s="7" t="s">
        <v>103</v>
      </c>
      <c r="F36" s="2" t="s">
        <v>266</v>
      </c>
      <c r="G36" s="18">
        <f t="shared" si="1"/>
        <v>70</v>
      </c>
      <c r="O36" s="2">
        <v>78</v>
      </c>
    </row>
    <row r="37" spans="1:17" ht="18" customHeight="1" x14ac:dyDescent="0.35">
      <c r="A37" s="2">
        <v>76</v>
      </c>
      <c r="B37" s="21">
        <v>0.44791666666666669</v>
      </c>
      <c r="C37" s="18">
        <v>304</v>
      </c>
      <c r="D37" s="7" t="s">
        <v>69</v>
      </c>
      <c r="E37" s="7" t="s">
        <v>70</v>
      </c>
      <c r="F37" s="2" t="s">
        <v>266</v>
      </c>
      <c r="G37" s="18">
        <f t="shared" si="1"/>
        <v>69</v>
      </c>
      <c r="O37" s="2">
        <v>130</v>
      </c>
    </row>
    <row r="38" spans="1:17" ht="18" customHeight="1" x14ac:dyDescent="0.35">
      <c r="A38" s="2">
        <v>77</v>
      </c>
      <c r="B38" s="21">
        <v>0.44861111111111113</v>
      </c>
      <c r="C38" s="18">
        <v>241</v>
      </c>
      <c r="D38" s="7" t="s">
        <v>182</v>
      </c>
      <c r="E38" s="7" t="s">
        <v>65</v>
      </c>
      <c r="F38" s="2" t="s">
        <v>266</v>
      </c>
      <c r="G38" s="18">
        <f t="shared" si="1"/>
        <v>68</v>
      </c>
      <c r="O38" s="2">
        <v>85</v>
      </c>
    </row>
    <row r="39" spans="1:17" ht="18" customHeight="1" x14ac:dyDescent="0.35">
      <c r="A39" s="2">
        <v>78</v>
      </c>
      <c r="B39" s="21">
        <v>0.44930555555555557</v>
      </c>
      <c r="C39" s="18">
        <v>254</v>
      </c>
      <c r="D39" s="7" t="s">
        <v>75</v>
      </c>
      <c r="E39" s="7" t="s">
        <v>76</v>
      </c>
      <c r="F39" s="2" t="s">
        <v>266</v>
      </c>
      <c r="G39" s="18">
        <f t="shared" si="1"/>
        <v>67</v>
      </c>
      <c r="O39" s="2">
        <v>20</v>
      </c>
    </row>
    <row r="40" spans="1:17" ht="18" customHeight="1" x14ac:dyDescent="0.35">
      <c r="A40" s="2">
        <v>79</v>
      </c>
      <c r="B40" s="21">
        <v>0.45</v>
      </c>
      <c r="C40" s="18">
        <v>313</v>
      </c>
      <c r="D40" s="7" t="s">
        <v>311</v>
      </c>
      <c r="E40" s="7" t="s">
        <v>84</v>
      </c>
      <c r="F40" s="2" t="s">
        <v>266</v>
      </c>
      <c r="G40" s="18">
        <f t="shared" si="1"/>
        <v>66</v>
      </c>
      <c r="O40" s="2">
        <v>105</v>
      </c>
    </row>
    <row r="41" spans="1:17" ht="18" customHeight="1" x14ac:dyDescent="0.35">
      <c r="A41" s="2">
        <v>80</v>
      </c>
      <c r="B41" s="21">
        <v>0.45069444444444445</v>
      </c>
      <c r="C41" s="18">
        <v>210</v>
      </c>
      <c r="D41" s="7" t="s">
        <v>333</v>
      </c>
      <c r="E41" s="7" t="s">
        <v>334</v>
      </c>
      <c r="F41" s="2" t="s">
        <v>266</v>
      </c>
      <c r="G41" s="18">
        <f t="shared" si="1"/>
        <v>65</v>
      </c>
      <c r="O41" s="2">
        <v>144</v>
      </c>
    </row>
    <row r="42" spans="1:17" ht="15" x14ac:dyDescent="0.35">
      <c r="A42" s="2">
        <v>82</v>
      </c>
      <c r="B42" s="21">
        <v>0.4513888888888889</v>
      </c>
      <c r="C42" s="20">
        <v>262</v>
      </c>
      <c r="D42" s="7" t="s">
        <v>306</v>
      </c>
      <c r="E42" s="7" t="s">
        <v>307</v>
      </c>
      <c r="F42" s="2" t="s">
        <v>266</v>
      </c>
      <c r="G42" s="18">
        <f t="shared" si="1"/>
        <v>63</v>
      </c>
      <c r="O42" s="2">
        <v>47</v>
      </c>
      <c r="P42">
        <f>SUM(O1:O42)</f>
        <v>3235</v>
      </c>
      <c r="Q42">
        <f>145*42-P42</f>
        <v>2855</v>
      </c>
    </row>
    <row r="43" spans="1:17" ht="15" x14ac:dyDescent="0.35">
      <c r="A43" s="2">
        <v>84</v>
      </c>
      <c r="B43" s="21">
        <v>0.45277777777777778</v>
      </c>
      <c r="C43" s="18">
        <v>268</v>
      </c>
      <c r="D43" s="7" t="s">
        <v>160</v>
      </c>
      <c r="E43" s="7" t="s">
        <v>161</v>
      </c>
      <c r="F43" s="2" t="s">
        <v>266</v>
      </c>
      <c r="G43" s="18">
        <f t="shared" si="1"/>
        <v>61</v>
      </c>
    </row>
    <row r="44" spans="1:17" ht="15" x14ac:dyDescent="0.35">
      <c r="A44" s="2">
        <v>85</v>
      </c>
      <c r="B44" s="21">
        <v>0.45347222222222222</v>
      </c>
      <c r="C44" s="18">
        <v>227</v>
      </c>
      <c r="D44" s="7" t="s">
        <v>137</v>
      </c>
      <c r="E44" s="7" t="s">
        <v>138</v>
      </c>
      <c r="F44" s="2" t="s">
        <v>266</v>
      </c>
      <c r="G44" s="18">
        <f t="shared" si="1"/>
        <v>60</v>
      </c>
    </row>
    <row r="45" spans="1:17" ht="15" x14ac:dyDescent="0.35">
      <c r="A45" s="2">
        <v>87</v>
      </c>
      <c r="B45" s="21">
        <v>0.45763888888888887</v>
      </c>
      <c r="C45" s="18">
        <v>318</v>
      </c>
      <c r="D45" s="7" t="s">
        <v>368</v>
      </c>
      <c r="E45" s="7" t="s">
        <v>369</v>
      </c>
      <c r="F45" s="2" t="s">
        <v>266</v>
      </c>
      <c r="G45" s="18">
        <f t="shared" si="1"/>
        <v>58</v>
      </c>
    </row>
    <row r="46" spans="1:17" ht="15" x14ac:dyDescent="0.35">
      <c r="A46" s="2">
        <v>88</v>
      </c>
      <c r="B46" s="21">
        <v>0.4597222222222222</v>
      </c>
      <c r="C46" s="18">
        <v>295</v>
      </c>
      <c r="D46" s="7" t="s">
        <v>58</v>
      </c>
      <c r="E46" s="7" t="s">
        <v>59</v>
      </c>
      <c r="F46" s="2" t="s">
        <v>266</v>
      </c>
      <c r="G46" s="18">
        <f t="shared" si="1"/>
        <v>57</v>
      </c>
    </row>
    <row r="47" spans="1:17" ht="15" x14ac:dyDescent="0.35">
      <c r="A47" s="2">
        <v>89</v>
      </c>
      <c r="B47" s="21">
        <v>0.4604166666666667</v>
      </c>
      <c r="C47" s="18">
        <v>207</v>
      </c>
      <c r="D47" s="7" t="s">
        <v>66</v>
      </c>
      <c r="E47" s="7" t="s">
        <v>67</v>
      </c>
      <c r="F47" s="2" t="s">
        <v>266</v>
      </c>
      <c r="G47" s="18">
        <f t="shared" si="1"/>
        <v>56</v>
      </c>
    </row>
    <row r="48" spans="1:17" ht="15" x14ac:dyDescent="0.35">
      <c r="A48" s="2">
        <v>92</v>
      </c>
      <c r="B48" s="21">
        <v>0.46111111111111108</v>
      </c>
      <c r="C48" s="18">
        <v>234</v>
      </c>
      <c r="D48" s="7" t="s">
        <v>309</v>
      </c>
      <c r="E48" s="7" t="s">
        <v>78</v>
      </c>
      <c r="F48" s="2" t="s">
        <v>266</v>
      </c>
      <c r="G48" s="18">
        <f t="shared" si="1"/>
        <v>53</v>
      </c>
    </row>
    <row r="49" spans="1:7" ht="15" x14ac:dyDescent="0.35">
      <c r="A49" s="2">
        <v>93</v>
      </c>
      <c r="B49" s="21">
        <v>0.46180555555555558</v>
      </c>
      <c r="C49" s="18">
        <v>301</v>
      </c>
      <c r="D49" s="7" t="s">
        <v>244</v>
      </c>
      <c r="E49" s="7" t="s">
        <v>245</v>
      </c>
      <c r="F49" s="2" t="s">
        <v>266</v>
      </c>
      <c r="G49" s="18">
        <f t="shared" si="1"/>
        <v>52</v>
      </c>
    </row>
    <row r="50" spans="1:7" ht="15" x14ac:dyDescent="0.35">
      <c r="A50" s="2">
        <v>94</v>
      </c>
      <c r="B50" s="21">
        <v>0.46388888888888885</v>
      </c>
      <c r="C50" s="18">
        <v>251</v>
      </c>
      <c r="D50" s="7" t="s">
        <v>335</v>
      </c>
      <c r="E50" s="7" t="s">
        <v>78</v>
      </c>
      <c r="F50" s="2" t="s">
        <v>266</v>
      </c>
      <c r="G50" s="18">
        <f t="shared" si="1"/>
        <v>51</v>
      </c>
    </row>
    <row r="51" spans="1:7" ht="15" x14ac:dyDescent="0.35">
      <c r="A51" s="2">
        <v>96</v>
      </c>
      <c r="B51" s="21">
        <v>0.46666666666666662</v>
      </c>
      <c r="C51" s="18">
        <v>243</v>
      </c>
      <c r="D51" s="7" t="s">
        <v>106</v>
      </c>
      <c r="E51" s="7" t="s">
        <v>103</v>
      </c>
      <c r="F51" s="2" t="s">
        <v>266</v>
      </c>
      <c r="G51" s="18">
        <f t="shared" si="1"/>
        <v>49</v>
      </c>
    </row>
    <row r="52" spans="1:7" ht="15" x14ac:dyDescent="0.35">
      <c r="A52" s="2">
        <v>97</v>
      </c>
      <c r="B52" s="21">
        <v>0.46736111111111112</v>
      </c>
      <c r="C52" s="18">
        <v>257</v>
      </c>
      <c r="D52" s="7" t="s">
        <v>29</v>
      </c>
      <c r="E52" s="7" t="s">
        <v>11</v>
      </c>
      <c r="F52" s="2" t="s">
        <v>266</v>
      </c>
      <c r="G52" s="18">
        <f t="shared" si="1"/>
        <v>48</v>
      </c>
    </row>
    <row r="53" spans="1:7" ht="15" x14ac:dyDescent="0.35">
      <c r="A53" s="2">
        <v>98</v>
      </c>
      <c r="B53" s="21">
        <v>0.4680555555555555</v>
      </c>
      <c r="C53" s="18">
        <v>309</v>
      </c>
      <c r="D53" s="7" t="s">
        <v>10</v>
      </c>
      <c r="E53" s="7" t="s">
        <v>11</v>
      </c>
      <c r="F53" s="2" t="s">
        <v>266</v>
      </c>
      <c r="G53" s="18">
        <f t="shared" si="1"/>
        <v>47</v>
      </c>
    </row>
    <row r="54" spans="1:7" ht="15" x14ac:dyDescent="0.35">
      <c r="A54" s="2">
        <v>100</v>
      </c>
      <c r="B54" s="21">
        <v>0.4694444444444445</v>
      </c>
      <c r="C54" s="18">
        <v>270</v>
      </c>
      <c r="D54" s="7" t="s">
        <v>324</v>
      </c>
      <c r="E54" s="7" t="s">
        <v>325</v>
      </c>
      <c r="F54" s="2" t="s">
        <v>266</v>
      </c>
      <c r="G54" s="18">
        <f t="shared" si="1"/>
        <v>45</v>
      </c>
    </row>
    <row r="55" spans="1:7" x14ac:dyDescent="0.3">
      <c r="A55" s="2">
        <v>101</v>
      </c>
      <c r="B55" s="21">
        <v>0.47013888888888888</v>
      </c>
      <c r="C55" s="18">
        <v>320</v>
      </c>
      <c r="D55" s="2" t="s">
        <v>397</v>
      </c>
      <c r="E55" s="2" t="s">
        <v>398</v>
      </c>
      <c r="F55" s="2" t="s">
        <v>266</v>
      </c>
      <c r="G55" s="18">
        <f t="shared" si="1"/>
        <v>44</v>
      </c>
    </row>
    <row r="56" spans="1:7" ht="15" x14ac:dyDescent="0.35">
      <c r="A56" s="2">
        <v>102</v>
      </c>
      <c r="B56" s="21">
        <v>0.47083333333333338</v>
      </c>
      <c r="C56" s="18">
        <v>279</v>
      </c>
      <c r="D56" s="7" t="s">
        <v>27</v>
      </c>
      <c r="E56" s="7" t="s">
        <v>28</v>
      </c>
      <c r="F56" s="2" t="s">
        <v>266</v>
      </c>
      <c r="G56" s="18">
        <f t="shared" si="1"/>
        <v>43</v>
      </c>
    </row>
    <row r="57" spans="1:7" ht="15" x14ac:dyDescent="0.35">
      <c r="A57" s="2">
        <v>103</v>
      </c>
      <c r="B57" s="21">
        <v>0.47361111111111115</v>
      </c>
      <c r="C57" s="18">
        <v>273</v>
      </c>
      <c r="D57" s="7" t="s">
        <v>337</v>
      </c>
      <c r="E57" s="7" t="s">
        <v>305</v>
      </c>
      <c r="F57" s="2" t="s">
        <v>266</v>
      </c>
      <c r="G57" s="18">
        <f t="shared" si="1"/>
        <v>42</v>
      </c>
    </row>
    <row r="58" spans="1:7" ht="15" x14ac:dyDescent="0.35">
      <c r="A58" s="2">
        <v>105</v>
      </c>
      <c r="B58" s="21">
        <v>0.47500000000000003</v>
      </c>
      <c r="C58" s="18">
        <v>314</v>
      </c>
      <c r="D58" s="7" t="s">
        <v>317</v>
      </c>
      <c r="E58" s="7" t="s">
        <v>234</v>
      </c>
      <c r="F58" s="2" t="s">
        <v>266</v>
      </c>
      <c r="G58" s="18">
        <f t="shared" si="1"/>
        <v>40</v>
      </c>
    </row>
    <row r="59" spans="1:7" ht="15" x14ac:dyDescent="0.35">
      <c r="A59" s="2">
        <v>106</v>
      </c>
      <c r="B59" s="21">
        <v>0.47847222222222219</v>
      </c>
      <c r="C59" s="18">
        <v>312</v>
      </c>
      <c r="D59" s="7" t="s">
        <v>264</v>
      </c>
      <c r="E59" s="7" t="s">
        <v>265</v>
      </c>
      <c r="F59" s="2" t="s">
        <v>266</v>
      </c>
      <c r="G59" s="18">
        <f t="shared" si="1"/>
        <v>39</v>
      </c>
    </row>
    <row r="60" spans="1:7" ht="15" x14ac:dyDescent="0.35">
      <c r="A60" s="2">
        <v>107</v>
      </c>
      <c r="B60" s="21">
        <v>0.47916666666666669</v>
      </c>
      <c r="C60" s="18">
        <v>255</v>
      </c>
      <c r="D60" s="7" t="s">
        <v>214</v>
      </c>
      <c r="E60" s="7" t="s">
        <v>65</v>
      </c>
      <c r="F60" s="2" t="s">
        <v>266</v>
      </c>
      <c r="G60" s="18">
        <f t="shared" si="1"/>
        <v>38</v>
      </c>
    </row>
    <row r="61" spans="1:7" x14ac:dyDescent="0.3">
      <c r="A61" s="2">
        <v>109</v>
      </c>
      <c r="B61" s="21">
        <v>0.48055555555555557</v>
      </c>
      <c r="C61" s="18">
        <v>263</v>
      </c>
      <c r="D61" s="2" t="s">
        <v>389</v>
      </c>
      <c r="E61" s="2" t="s">
        <v>390</v>
      </c>
      <c r="F61" s="2" t="s">
        <v>266</v>
      </c>
      <c r="G61" s="18">
        <f t="shared" si="1"/>
        <v>36</v>
      </c>
    </row>
    <row r="62" spans="1:7" ht="15" x14ac:dyDescent="0.35">
      <c r="A62" s="2">
        <v>110</v>
      </c>
      <c r="B62" s="21">
        <v>0.48125000000000001</v>
      </c>
      <c r="C62" s="18">
        <v>297</v>
      </c>
      <c r="D62" s="7" t="s">
        <v>383</v>
      </c>
      <c r="E62" s="7" t="s">
        <v>9</v>
      </c>
      <c r="F62" s="2" t="s">
        <v>266</v>
      </c>
      <c r="G62" s="18">
        <f t="shared" si="1"/>
        <v>35</v>
      </c>
    </row>
    <row r="63" spans="1:7" x14ac:dyDescent="0.3">
      <c r="A63" s="2">
        <v>111</v>
      </c>
      <c r="B63" s="21">
        <v>0.48194444444444445</v>
      </c>
      <c r="C63" s="18">
        <v>201</v>
      </c>
      <c r="D63" s="2" t="s">
        <v>385</v>
      </c>
      <c r="E63" s="2" t="s">
        <v>386</v>
      </c>
      <c r="F63" s="2" t="s">
        <v>266</v>
      </c>
      <c r="G63" s="18">
        <f t="shared" si="1"/>
        <v>34</v>
      </c>
    </row>
    <row r="64" spans="1:7" ht="15" x14ac:dyDescent="0.35">
      <c r="A64" s="2">
        <v>112</v>
      </c>
      <c r="B64" s="21">
        <v>0.48194444444444445</v>
      </c>
      <c r="C64" s="18">
        <v>203</v>
      </c>
      <c r="D64" s="7" t="s">
        <v>261</v>
      </c>
      <c r="E64" s="7" t="s">
        <v>67</v>
      </c>
      <c r="F64" s="2" t="s">
        <v>266</v>
      </c>
      <c r="G64" s="18">
        <f t="shared" si="1"/>
        <v>33</v>
      </c>
    </row>
    <row r="65" spans="1:7" ht="15" x14ac:dyDescent="0.35">
      <c r="A65" s="2">
        <v>116</v>
      </c>
      <c r="B65" s="21">
        <v>0.48749999999999999</v>
      </c>
      <c r="C65" s="18">
        <v>284</v>
      </c>
      <c r="D65" s="7" t="s">
        <v>248</v>
      </c>
      <c r="E65" s="7" t="s">
        <v>65</v>
      </c>
      <c r="F65" s="2" t="s">
        <v>266</v>
      </c>
      <c r="G65" s="18">
        <f t="shared" si="1"/>
        <v>29</v>
      </c>
    </row>
    <row r="66" spans="1:7" x14ac:dyDescent="0.3">
      <c r="A66" s="2">
        <v>117</v>
      </c>
      <c r="B66" s="21">
        <v>0.48958333333333331</v>
      </c>
      <c r="C66" s="18">
        <v>276</v>
      </c>
      <c r="D66" s="2" t="s">
        <v>391</v>
      </c>
      <c r="E66" s="2" t="s">
        <v>67</v>
      </c>
      <c r="F66" s="2" t="s">
        <v>266</v>
      </c>
      <c r="G66" s="18">
        <f t="shared" ref="G66:G86" si="2">145-A66</f>
        <v>28</v>
      </c>
    </row>
    <row r="67" spans="1:7" ht="15" x14ac:dyDescent="0.35">
      <c r="A67" s="2">
        <v>119</v>
      </c>
      <c r="B67" s="21">
        <v>0.4916666666666667</v>
      </c>
      <c r="C67" s="18">
        <v>283</v>
      </c>
      <c r="D67" s="7" t="s">
        <v>17</v>
      </c>
      <c r="E67" s="7" t="s">
        <v>9</v>
      </c>
      <c r="F67" s="2" t="s">
        <v>266</v>
      </c>
      <c r="G67" s="18">
        <f t="shared" si="2"/>
        <v>26</v>
      </c>
    </row>
    <row r="68" spans="1:7" ht="15" x14ac:dyDescent="0.35">
      <c r="A68" s="2">
        <v>120</v>
      </c>
      <c r="B68" s="21">
        <v>0.4916666666666667</v>
      </c>
      <c r="C68" s="18">
        <v>289</v>
      </c>
      <c r="D68" s="7" t="s">
        <v>257</v>
      </c>
      <c r="E68" s="7" t="s">
        <v>258</v>
      </c>
      <c r="F68" s="2" t="s">
        <v>266</v>
      </c>
      <c r="G68" s="18">
        <f t="shared" si="2"/>
        <v>25</v>
      </c>
    </row>
    <row r="69" spans="1:7" ht="15" x14ac:dyDescent="0.35">
      <c r="A69" s="2">
        <v>121</v>
      </c>
      <c r="B69" s="21">
        <v>0.49236111111111108</v>
      </c>
      <c r="C69" s="18">
        <v>293</v>
      </c>
      <c r="D69" s="7" t="s">
        <v>116</v>
      </c>
      <c r="E69" s="7" t="s">
        <v>103</v>
      </c>
      <c r="F69" s="2" t="s">
        <v>266</v>
      </c>
      <c r="G69" s="18">
        <f t="shared" si="2"/>
        <v>24</v>
      </c>
    </row>
    <row r="70" spans="1:7" ht="15" x14ac:dyDescent="0.35">
      <c r="A70" s="2">
        <v>122</v>
      </c>
      <c r="B70" s="21">
        <v>0.49374999999999997</v>
      </c>
      <c r="C70" s="18">
        <v>233</v>
      </c>
      <c r="D70" s="7" t="s">
        <v>73</v>
      </c>
      <c r="E70" s="7" t="s">
        <v>74</v>
      </c>
      <c r="F70" s="2" t="s">
        <v>266</v>
      </c>
      <c r="G70" s="18">
        <f t="shared" si="2"/>
        <v>23</v>
      </c>
    </row>
    <row r="71" spans="1:7" ht="15" x14ac:dyDescent="0.35">
      <c r="A71" s="2">
        <v>124</v>
      </c>
      <c r="B71" s="21">
        <v>0.49722222222222223</v>
      </c>
      <c r="C71" s="18">
        <v>288</v>
      </c>
      <c r="D71" s="7" t="s">
        <v>340</v>
      </c>
      <c r="E71" s="7" t="s">
        <v>169</v>
      </c>
      <c r="F71" s="2" t="s">
        <v>266</v>
      </c>
      <c r="G71" s="18">
        <f t="shared" si="2"/>
        <v>21</v>
      </c>
    </row>
    <row r="72" spans="1:7" ht="15" x14ac:dyDescent="0.35">
      <c r="A72" s="2">
        <v>125</v>
      </c>
      <c r="B72" s="21">
        <v>0.49861111111111112</v>
      </c>
      <c r="C72" s="18">
        <v>298</v>
      </c>
      <c r="D72" s="7" t="s">
        <v>162</v>
      </c>
      <c r="E72" s="7" t="s">
        <v>163</v>
      </c>
      <c r="F72" s="2" t="s">
        <v>266</v>
      </c>
      <c r="G72" s="18">
        <f t="shared" si="2"/>
        <v>20</v>
      </c>
    </row>
    <row r="73" spans="1:7" x14ac:dyDescent="0.3">
      <c r="A73" s="2">
        <v>128</v>
      </c>
      <c r="B73" s="21">
        <v>0.50694444444444442</v>
      </c>
      <c r="C73" s="18">
        <v>253</v>
      </c>
      <c r="D73" s="2" t="s">
        <v>387</v>
      </c>
      <c r="E73" s="2" t="s">
        <v>388</v>
      </c>
      <c r="F73" s="2" t="s">
        <v>266</v>
      </c>
      <c r="G73" s="18">
        <f t="shared" si="2"/>
        <v>17</v>
      </c>
    </row>
    <row r="74" spans="1:7" x14ac:dyDescent="0.3">
      <c r="A74" s="2">
        <v>129</v>
      </c>
      <c r="B74" s="21">
        <v>0.50763888888888886</v>
      </c>
      <c r="C74" s="18">
        <v>277</v>
      </c>
      <c r="D74" s="2" t="s">
        <v>392</v>
      </c>
      <c r="E74" s="2" t="s">
        <v>67</v>
      </c>
      <c r="F74" s="2" t="s">
        <v>266</v>
      </c>
      <c r="G74" s="18">
        <f t="shared" si="2"/>
        <v>16</v>
      </c>
    </row>
    <row r="75" spans="1:7" x14ac:dyDescent="0.3">
      <c r="A75" s="2">
        <v>130</v>
      </c>
      <c r="B75" s="21">
        <v>0.5083333333333333</v>
      </c>
      <c r="C75" s="18">
        <v>308</v>
      </c>
      <c r="D75" s="2" t="s">
        <v>394</v>
      </c>
      <c r="E75" s="2" t="s">
        <v>76</v>
      </c>
      <c r="F75" s="2" t="s">
        <v>266</v>
      </c>
      <c r="G75" s="18">
        <f t="shared" si="2"/>
        <v>15</v>
      </c>
    </row>
    <row r="76" spans="1:7" ht="15" x14ac:dyDescent="0.35">
      <c r="A76" s="2">
        <v>132</v>
      </c>
      <c r="B76" s="21">
        <v>0.5180555555555556</v>
      </c>
      <c r="C76" s="18">
        <v>316</v>
      </c>
      <c r="D76" s="7" t="s">
        <v>367</v>
      </c>
      <c r="E76" s="2" t="s">
        <v>209</v>
      </c>
      <c r="F76" s="2" t="s">
        <v>266</v>
      </c>
      <c r="G76" s="18">
        <f t="shared" si="2"/>
        <v>13</v>
      </c>
    </row>
    <row r="77" spans="1:7" ht="15" x14ac:dyDescent="0.35">
      <c r="A77" s="2">
        <v>133</v>
      </c>
      <c r="B77" s="21">
        <v>0.52152777777777781</v>
      </c>
      <c r="C77" s="18">
        <v>319</v>
      </c>
      <c r="D77" s="7" t="s">
        <v>339</v>
      </c>
      <c r="E77" s="7" t="s">
        <v>67</v>
      </c>
      <c r="F77" s="2" t="s">
        <v>266</v>
      </c>
      <c r="G77" s="18">
        <f t="shared" si="2"/>
        <v>12</v>
      </c>
    </row>
    <row r="78" spans="1:7" ht="15" x14ac:dyDescent="0.35">
      <c r="A78" s="2">
        <v>134</v>
      </c>
      <c r="B78" s="21">
        <v>0.52638888888888891</v>
      </c>
      <c r="C78" s="18">
        <v>229</v>
      </c>
      <c r="D78" s="7" t="s">
        <v>105</v>
      </c>
      <c r="E78" s="7" t="s">
        <v>103</v>
      </c>
      <c r="F78" s="2" t="s">
        <v>266</v>
      </c>
      <c r="G78" s="18">
        <f t="shared" si="2"/>
        <v>11</v>
      </c>
    </row>
    <row r="79" spans="1:7" ht="15" x14ac:dyDescent="0.35">
      <c r="A79" s="2">
        <v>135</v>
      </c>
      <c r="B79" s="21">
        <v>0.54097222222222219</v>
      </c>
      <c r="C79" s="18">
        <v>286</v>
      </c>
      <c r="D79" s="7" t="s">
        <v>16</v>
      </c>
      <c r="E79" s="7" t="s">
        <v>15</v>
      </c>
      <c r="F79" s="2" t="s">
        <v>266</v>
      </c>
      <c r="G79" s="18">
        <f t="shared" si="2"/>
        <v>10</v>
      </c>
    </row>
    <row r="80" spans="1:7" x14ac:dyDescent="0.3">
      <c r="A80" s="2">
        <v>136</v>
      </c>
      <c r="B80" s="21">
        <v>0.54652777777777783</v>
      </c>
      <c r="C80" s="18">
        <v>259</v>
      </c>
      <c r="D80" s="2" t="s">
        <v>413</v>
      </c>
      <c r="E80" s="2" t="s">
        <v>307</v>
      </c>
      <c r="F80" s="2" t="s">
        <v>266</v>
      </c>
      <c r="G80" s="18">
        <f t="shared" si="2"/>
        <v>9</v>
      </c>
    </row>
    <row r="81" spans="1:8" ht="15" x14ac:dyDescent="0.35">
      <c r="A81" s="2">
        <v>137</v>
      </c>
      <c r="B81" s="21">
        <v>0.54999999999999993</v>
      </c>
      <c r="C81" s="18">
        <v>300</v>
      </c>
      <c r="D81" s="7" t="s">
        <v>20</v>
      </c>
      <c r="E81" s="7" t="s">
        <v>11</v>
      </c>
      <c r="F81" s="2" t="s">
        <v>266</v>
      </c>
      <c r="G81" s="18">
        <f t="shared" si="2"/>
        <v>8</v>
      </c>
    </row>
    <row r="82" spans="1:8" ht="15" x14ac:dyDescent="0.35">
      <c r="A82" s="2">
        <v>139</v>
      </c>
      <c r="B82" s="21">
        <v>0.57430555555555551</v>
      </c>
      <c r="C82" s="18">
        <v>209</v>
      </c>
      <c r="D82" s="7"/>
      <c r="E82" s="7"/>
      <c r="F82" s="2" t="s">
        <v>266</v>
      </c>
      <c r="G82" s="18">
        <f t="shared" si="2"/>
        <v>6</v>
      </c>
    </row>
    <row r="83" spans="1:8" ht="15" x14ac:dyDescent="0.35">
      <c r="A83" s="2">
        <v>140</v>
      </c>
      <c r="B83" s="21">
        <v>0.58402777777777781</v>
      </c>
      <c r="C83" s="18">
        <v>266</v>
      </c>
      <c r="D83" s="7" t="s">
        <v>297</v>
      </c>
      <c r="E83" s="7" t="s">
        <v>298</v>
      </c>
      <c r="F83" s="2" t="s">
        <v>266</v>
      </c>
      <c r="G83" s="18">
        <f t="shared" si="2"/>
        <v>5</v>
      </c>
    </row>
    <row r="84" spans="1:8" x14ac:dyDescent="0.3">
      <c r="A84" s="2">
        <v>141</v>
      </c>
      <c r="B84" s="21">
        <v>0.58611111111111114</v>
      </c>
      <c r="C84" s="18">
        <v>315</v>
      </c>
      <c r="D84" s="2" t="s">
        <v>395</v>
      </c>
      <c r="E84" s="2" t="s">
        <v>396</v>
      </c>
      <c r="F84" s="2" t="s">
        <v>266</v>
      </c>
      <c r="G84" s="18">
        <f t="shared" si="2"/>
        <v>4</v>
      </c>
    </row>
    <row r="85" spans="1:8" x14ac:dyDescent="0.3">
      <c r="A85" s="2">
        <v>142</v>
      </c>
      <c r="B85" s="21">
        <v>0.58819444444444446</v>
      </c>
      <c r="C85" s="18">
        <v>296</v>
      </c>
      <c r="D85" s="2" t="s">
        <v>393</v>
      </c>
      <c r="E85" s="2" t="s">
        <v>67</v>
      </c>
      <c r="F85" s="2" t="s">
        <v>266</v>
      </c>
      <c r="G85" s="18">
        <f t="shared" si="2"/>
        <v>3</v>
      </c>
    </row>
    <row r="86" spans="1:8" ht="15" x14ac:dyDescent="0.35">
      <c r="A86" s="2">
        <v>144</v>
      </c>
      <c r="B86" s="21">
        <v>0.66319444444444442</v>
      </c>
      <c r="C86" s="18">
        <v>250</v>
      </c>
      <c r="D86" s="7" t="s">
        <v>233</v>
      </c>
      <c r="E86" s="7" t="s">
        <v>234</v>
      </c>
      <c r="F86" s="2" t="s">
        <v>266</v>
      </c>
      <c r="G86" s="22">
        <f t="shared" si="2"/>
        <v>1</v>
      </c>
    </row>
    <row r="87" spans="1:8" x14ac:dyDescent="0.3">
      <c r="G87" s="32">
        <f>SUM(G2:G86)</f>
        <v>5551</v>
      </c>
      <c r="H87" s="1" t="s">
        <v>417</v>
      </c>
    </row>
  </sheetData>
  <sortState ref="A2:H87">
    <sortCondition ref="A22"/>
  </sortState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Рег_БЕГ_жен</vt:lpstr>
      <vt:lpstr>Рег_БЕГ_муж</vt:lpstr>
      <vt:lpstr>Рег_ЛЫЖ_жен</vt:lpstr>
      <vt:lpstr>Рег_ЛЫЖ_муж</vt:lpstr>
      <vt:lpstr>ФИНИШ_жен</vt:lpstr>
      <vt:lpstr>ФИНИШ_муж</vt:lpstr>
      <vt:lpstr>БЕГ_жен</vt:lpstr>
      <vt:lpstr>ЛЫЖ_жен</vt:lpstr>
      <vt:lpstr>БЕГ_муж</vt:lpstr>
      <vt:lpstr>ЛЫЖ_муж</vt:lpstr>
      <vt:lpstr>ИТОГИ</vt:lpstr>
      <vt:lpstr>Хронометраж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Xilinx</dc:creator>
  <cp:lastModifiedBy>Windows User</cp:lastModifiedBy>
  <cp:lastPrinted>2019-10-26T17:13:19Z</cp:lastPrinted>
  <dcterms:created xsi:type="dcterms:W3CDTF">2019-10-22T18:36:02Z</dcterms:created>
  <dcterms:modified xsi:type="dcterms:W3CDTF">2019-10-26T21:47:08Z</dcterms:modified>
</cp:coreProperties>
</file>