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2765" windowHeight="7290" activeTab="0"/>
  </bookViews>
  <sheets>
    <sheet name="Лист1" sheetId="1" r:id="rId1"/>
  </sheets>
  <definedNames>
    <definedName name="_xlnm.Print_Area" localSheetId="0">'Лист1'!$A$1:$M$109</definedName>
  </definedNames>
  <calcPr fullCalcOnLoad="1"/>
</workbook>
</file>

<file path=xl/sharedStrings.xml><?xml version="1.0" encoding="utf-8"?>
<sst xmlns="http://schemas.openxmlformats.org/spreadsheetml/2006/main" count="218" uniqueCount="139">
  <si>
    <t>Петрушев В.</t>
  </si>
  <si>
    <t>Деревнин А.А.</t>
  </si>
  <si>
    <t>Китов А.Д.</t>
  </si>
  <si>
    <t>ПРОТОКОЛ</t>
  </si>
  <si>
    <t>ФИО, год рожд.</t>
  </si>
  <si>
    <t>1_2</t>
  </si>
  <si>
    <t>1_3</t>
  </si>
  <si>
    <t>1_4ж</t>
  </si>
  <si>
    <t>1_4</t>
  </si>
  <si>
    <t>2_4</t>
  </si>
  <si>
    <t>1_5</t>
  </si>
  <si>
    <t>2_3</t>
  </si>
  <si>
    <t>3_4</t>
  </si>
  <si>
    <t>2_5</t>
  </si>
  <si>
    <t>2_2</t>
  </si>
  <si>
    <t>1_6</t>
  </si>
  <si>
    <t>3_5</t>
  </si>
  <si>
    <t>2_6</t>
  </si>
  <si>
    <t>3_6</t>
  </si>
  <si>
    <t>М_Г</t>
  </si>
  <si>
    <t>1_2ж</t>
  </si>
  <si>
    <t>Время общее и по кругам, час:мин:сек</t>
  </si>
  <si>
    <t>Организатор   Ю.Ф.Палкин</t>
  </si>
  <si>
    <t>Секретарь        А.Д.Китов</t>
  </si>
  <si>
    <t>КЛБ</t>
  </si>
  <si>
    <t>Эол</t>
  </si>
  <si>
    <t>Евсюнин В.Г.</t>
  </si>
  <si>
    <t>ИЗК</t>
  </si>
  <si>
    <t>Власов А.И.</t>
  </si>
  <si>
    <t>Старт</t>
  </si>
  <si>
    <t>ИГ</t>
  </si>
  <si>
    <t>4_5</t>
  </si>
  <si>
    <t>Суворов Е.Г.</t>
  </si>
  <si>
    <t>5_5</t>
  </si>
  <si>
    <t>Коваленко С.Н.</t>
  </si>
  <si>
    <t>Табанакова Е.В.</t>
  </si>
  <si>
    <t>Ташлыкова Т.А.</t>
  </si>
  <si>
    <t xml:space="preserve">    Гл.судья         А.И.Антипина</t>
  </si>
  <si>
    <t>Ташлыкова Даша.</t>
  </si>
  <si>
    <t xml:space="preserve">Бал </t>
  </si>
  <si>
    <t>ИНЦ</t>
  </si>
  <si>
    <t>Динамо</t>
  </si>
  <si>
    <t>Мареев А.В.</t>
  </si>
  <si>
    <t>ИОХ</t>
  </si>
  <si>
    <t>Хаташкеев А.В.</t>
  </si>
  <si>
    <t>3_2</t>
  </si>
  <si>
    <t>Азаров Ю.И.</t>
  </si>
  <si>
    <t>Стеканов Л.В.</t>
  </si>
  <si>
    <t>1_0ж</t>
  </si>
  <si>
    <t>лет</t>
  </si>
  <si>
    <t>VII Весеннего кросса любителей бега, 19.04.2007, четверг, старт 18-10. В зачет Спартакиады ИНЦ</t>
  </si>
  <si>
    <t>Влажно, переменно, ветер СЗ 8-11 м/с, Т=+7*С, круг 2.385км</t>
  </si>
  <si>
    <t>Дистанции: дети - 750м, женщины - 5 км, мужчины - 10 км, М_Г(ж) - место в группе (ж - у женщин), Лет-возр</t>
  </si>
  <si>
    <t>750 м</t>
  </si>
  <si>
    <t>Стеканов Степан,2001</t>
  </si>
  <si>
    <t>девочки 8-13 лет</t>
  </si>
  <si>
    <t>Возрастные группы: до 8 лет, 8-13 лет, 1:14-19, 2:20-29, 3:30-39, 4:40-49, 5:50-59, 6:60-69, 7:70-</t>
  </si>
  <si>
    <t>Грудинин Миша, 1992</t>
  </si>
  <si>
    <t>2.5 км</t>
  </si>
  <si>
    <t>5 км</t>
  </si>
  <si>
    <t>7.5 км</t>
  </si>
  <si>
    <t>10 км</t>
  </si>
  <si>
    <t>женщины до 30 лет</t>
  </si>
  <si>
    <t>Мельникова М.Т.</t>
  </si>
  <si>
    <t>женщины до 40 лет</t>
  </si>
  <si>
    <t>Стеканова С.О.</t>
  </si>
  <si>
    <t>женщины до 50 лет</t>
  </si>
  <si>
    <t>женщины с 50 лет</t>
  </si>
  <si>
    <t>Заборцева Т.И.</t>
  </si>
  <si>
    <t>Грудинин Андрей, 1991</t>
  </si>
  <si>
    <t>мужчины до 30 лет</t>
  </si>
  <si>
    <t>Улитин А.В.</t>
  </si>
  <si>
    <t>Спиридовский И.И.</t>
  </si>
  <si>
    <t>1_0</t>
  </si>
  <si>
    <t>2_0</t>
  </si>
  <si>
    <t>1_1</t>
  </si>
  <si>
    <t>2_1</t>
  </si>
  <si>
    <t>Русанов А.</t>
  </si>
  <si>
    <t>Рыбченко А.А.</t>
  </si>
  <si>
    <t>Левин А.В.</t>
  </si>
  <si>
    <t>Дедулин В.П.</t>
  </si>
  <si>
    <t>Алексеев К.С.</t>
  </si>
  <si>
    <t>Башкатов Т.О</t>
  </si>
  <si>
    <t>Носков Д.А.</t>
  </si>
  <si>
    <t>ИГХ</t>
  </si>
  <si>
    <t>Стерехов Д.А.</t>
  </si>
  <si>
    <t>ЛИН</t>
  </si>
  <si>
    <t>Ефимушкин А.В.</t>
  </si>
  <si>
    <t>мужчины до 40 лет</t>
  </si>
  <si>
    <t>4_2</t>
  </si>
  <si>
    <t>5_2</t>
  </si>
  <si>
    <t>6_2</t>
  </si>
  <si>
    <t>7_2</t>
  </si>
  <si>
    <t>8_2</t>
  </si>
  <si>
    <t>9_2</t>
  </si>
  <si>
    <t>10_2</t>
  </si>
  <si>
    <t>11_2</t>
  </si>
  <si>
    <t>12_2</t>
  </si>
  <si>
    <t>13_2</t>
  </si>
  <si>
    <t>Чебыкин А</t>
  </si>
  <si>
    <t>мужчины до 50 лет</t>
  </si>
  <si>
    <t>Гула А.В.</t>
  </si>
  <si>
    <t>№пп</t>
  </si>
  <si>
    <t>Аэропорт</t>
  </si>
  <si>
    <t>Белоусов О.В.</t>
  </si>
  <si>
    <t>Оргильянов А.И.</t>
  </si>
  <si>
    <t>Башкатов О.Е.</t>
  </si>
  <si>
    <t>Тамож</t>
  </si>
  <si>
    <t>мужчины до 60 лет</t>
  </si>
  <si>
    <t>4_4</t>
  </si>
  <si>
    <t>5_4</t>
  </si>
  <si>
    <t>ЖД</t>
  </si>
  <si>
    <t>Константинов Ю.М.</t>
  </si>
  <si>
    <t>СИФИБР</t>
  </si>
  <si>
    <t>Самоделкин Б.В.</t>
  </si>
  <si>
    <t>Левашов Г.А.</t>
  </si>
  <si>
    <t>мужчины свыше 60 лет</t>
  </si>
  <si>
    <t>6_5</t>
  </si>
  <si>
    <t>7_5</t>
  </si>
  <si>
    <t>8_5</t>
  </si>
  <si>
    <t>9_5</t>
  </si>
  <si>
    <t>Вилор Н.В.</t>
  </si>
  <si>
    <t>Палкин Ю.Ф.</t>
  </si>
  <si>
    <t>1_5ж</t>
  </si>
  <si>
    <t>1_3ж</t>
  </si>
  <si>
    <t>2_2ж</t>
  </si>
  <si>
    <t>Стеканов Никита,1998</t>
  </si>
  <si>
    <t xml:space="preserve">    Судьи:            В.М.Белошапкина, на трасс - Н.А.Логинова. Отв.за чаепитие  Е.В.Прадедова</t>
  </si>
  <si>
    <t>При поддержке ИНЦ СО РАН</t>
  </si>
  <si>
    <t>Бекарев А.В.</t>
  </si>
  <si>
    <t>Шеметов Н.Г.</t>
  </si>
  <si>
    <t>6_4</t>
  </si>
  <si>
    <t>7_4</t>
  </si>
  <si>
    <t>Всего 44 участника, из них 38 бегунов и 6 бегуний</t>
  </si>
  <si>
    <t xml:space="preserve">Семейные команды: 1. Ташлыковы (10 км, 2 чел, ИЗК), 2. Заборцевы-Грудинины(7.5км, 3 чел, ИГ) </t>
  </si>
  <si>
    <t>Баллы вычисляются пропорционально зачетной дистанции и занятому месту</t>
  </si>
  <si>
    <t>мальчики до 9 лет, 750 м</t>
  </si>
  <si>
    <t>юноши 14-19 лет</t>
  </si>
  <si>
    <t>Командное первенство ИНЦ:1.ИЗК (69.25 бал);2.ЛИН(26);3. ИГ (23); 4. ИОХ (16);5.СИФИБР(7.75);6.ИГХ(4.75)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</si>
</sst>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13"/>
      <color indexed="9"/>
      <name val="Times New Roman"/>
      <family val="1"/>
    </font>
    <font>
      <sz val="13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12"/>
      <name val="Arial Cyr"/>
      <family val="0"/>
    </font>
    <font>
      <b/>
      <sz val="13"/>
      <color indexed="12"/>
      <name val="Times New Roman"/>
      <family val="1"/>
    </font>
    <font>
      <sz val="13"/>
      <color indexed="12"/>
      <name val="Arial Cyr"/>
      <family val="0"/>
    </font>
    <font>
      <b/>
      <sz val="12"/>
      <color indexed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1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BreakPreview" zoomScale="75" zoomScaleNormal="75" zoomScaleSheetLayoutView="75" workbookViewId="0" topLeftCell="A1">
      <selection activeCell="J6" sqref="J6"/>
    </sheetView>
  </sheetViews>
  <sheetFormatPr defaultColWidth="9.00390625" defaultRowHeight="12.75"/>
  <cols>
    <col min="1" max="1" width="6.25390625" style="4" customWidth="1"/>
    <col min="2" max="2" width="25.875" style="4" customWidth="1"/>
    <col min="3" max="3" width="9.75390625" style="4" customWidth="1"/>
    <col min="4" max="4" width="10.00390625" style="4" customWidth="1"/>
    <col min="5" max="5" width="9.375" style="4" customWidth="1"/>
    <col min="6" max="6" width="9.125" style="4" customWidth="1"/>
    <col min="7" max="7" width="8.00390625" style="4" customWidth="1"/>
    <col min="8" max="8" width="8.25390625" style="4" customWidth="1"/>
    <col min="9" max="9" width="8.00390625" style="4" customWidth="1"/>
    <col min="10" max="10" width="8.125" style="4" customWidth="1"/>
    <col min="11" max="11" width="8.25390625" style="4" customWidth="1"/>
    <col min="12" max="12" width="5.75390625" style="4" customWidth="1"/>
    <col min="13" max="13" width="4.625" style="4" customWidth="1"/>
    <col min="14" max="16384" width="9.125" style="4" customWidth="1"/>
  </cols>
  <sheetData>
    <row r="1" spans="1:13" ht="16.5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2"/>
      <c r="K1" s="2"/>
      <c r="L1" s="3"/>
      <c r="M1" s="3"/>
    </row>
    <row r="2" spans="1:13" ht="16.5">
      <c r="A2" s="5" t="s">
        <v>50</v>
      </c>
      <c r="B2" s="5"/>
      <c r="C2" s="5"/>
      <c r="D2" s="5"/>
      <c r="E2" s="5"/>
      <c r="F2" s="5"/>
      <c r="G2" s="5"/>
      <c r="H2" s="5"/>
      <c r="I2" s="5"/>
      <c r="J2" s="2"/>
      <c r="K2" s="2"/>
      <c r="L2" s="3">
        <v>2007</v>
      </c>
      <c r="M2" s="3"/>
    </row>
    <row r="3" spans="1:13" ht="16.5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2"/>
      <c r="K3" s="2"/>
      <c r="L3" s="3"/>
      <c r="M3" s="3"/>
    </row>
    <row r="4" spans="1:13" ht="16.5">
      <c r="A4" s="5" t="s">
        <v>56</v>
      </c>
      <c r="B4" s="5"/>
      <c r="C4" s="5"/>
      <c r="D4" s="5"/>
      <c r="E4" s="5"/>
      <c r="F4" s="5"/>
      <c r="G4" s="5"/>
      <c r="H4" s="5"/>
      <c r="I4" s="5"/>
      <c r="J4" s="2"/>
      <c r="K4" s="2"/>
      <c r="L4" s="3"/>
      <c r="M4" s="3"/>
    </row>
    <row r="5" spans="1:13" ht="16.5">
      <c r="A5" s="6" t="s">
        <v>52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6.5">
      <c r="A6" s="7" t="s">
        <v>102</v>
      </c>
      <c r="B6" s="7" t="s">
        <v>4</v>
      </c>
      <c r="C6" s="7" t="s">
        <v>24</v>
      </c>
      <c r="D6" s="8" t="s">
        <v>21</v>
      </c>
      <c r="F6" s="9"/>
      <c r="G6" s="9"/>
      <c r="H6" s="9"/>
      <c r="I6" s="9"/>
      <c r="J6" s="10" t="s">
        <v>40</v>
      </c>
      <c r="K6" s="37" t="s">
        <v>40</v>
      </c>
      <c r="L6" s="11" t="s">
        <v>19</v>
      </c>
      <c r="M6" s="11" t="s">
        <v>49</v>
      </c>
    </row>
    <row r="7" spans="1:13" ht="16.5">
      <c r="A7" s="10"/>
      <c r="B7" s="10"/>
      <c r="C7" s="10"/>
      <c r="D7" s="12" t="s">
        <v>58</v>
      </c>
      <c r="E7" s="12" t="s">
        <v>59</v>
      </c>
      <c r="F7" s="12" t="s">
        <v>60</v>
      </c>
      <c r="G7" s="12" t="s">
        <v>61</v>
      </c>
      <c r="H7" s="12"/>
      <c r="I7" s="12"/>
      <c r="J7" s="13" t="s">
        <v>19</v>
      </c>
      <c r="K7" s="14" t="s">
        <v>39</v>
      </c>
      <c r="L7" s="15"/>
      <c r="M7" s="15"/>
    </row>
    <row r="8" spans="1:13" s="17" customFormat="1" ht="16.5">
      <c r="A8" s="15"/>
      <c r="B8" s="16"/>
      <c r="C8" s="15"/>
      <c r="D8" s="16" t="s">
        <v>136</v>
      </c>
      <c r="F8" s="15"/>
      <c r="G8" s="15"/>
      <c r="H8" s="15"/>
      <c r="I8" s="15"/>
      <c r="K8" s="15"/>
      <c r="L8" s="15"/>
      <c r="M8" s="15"/>
    </row>
    <row r="9" spans="1:13" s="17" customFormat="1" ht="16.5">
      <c r="A9" s="15">
        <v>1</v>
      </c>
      <c r="B9" s="15" t="s">
        <v>126</v>
      </c>
      <c r="C9" s="15" t="s">
        <v>25</v>
      </c>
      <c r="D9" s="18">
        <v>0.0026620370370370374</v>
      </c>
      <c r="E9" s="18" t="s">
        <v>53</v>
      </c>
      <c r="F9" s="18"/>
      <c r="G9" s="18"/>
      <c r="H9" s="18"/>
      <c r="I9" s="1">
        <v>1998</v>
      </c>
      <c r="J9" s="18"/>
      <c r="K9" s="20">
        <v>0</v>
      </c>
      <c r="L9" s="21" t="s">
        <v>73</v>
      </c>
      <c r="M9" s="19">
        <f>$L$2-I9</f>
        <v>9</v>
      </c>
    </row>
    <row r="10" spans="1:13" s="17" customFormat="1" ht="16.5">
      <c r="A10" s="15">
        <v>2</v>
      </c>
      <c r="B10" s="15" t="s">
        <v>54</v>
      </c>
      <c r="C10" s="15" t="s">
        <v>25</v>
      </c>
      <c r="D10" s="18">
        <v>0.0027199074074074074</v>
      </c>
      <c r="E10" s="18" t="s">
        <v>53</v>
      </c>
      <c r="F10" s="18"/>
      <c r="G10" s="18"/>
      <c r="H10" s="18"/>
      <c r="I10" s="1">
        <v>2001</v>
      </c>
      <c r="J10" s="18"/>
      <c r="K10" s="20">
        <v>0</v>
      </c>
      <c r="L10" s="21" t="s">
        <v>74</v>
      </c>
      <c r="M10" s="19">
        <f>$L$2-I10</f>
        <v>6</v>
      </c>
    </row>
    <row r="11" spans="1:13" s="17" customFormat="1" ht="16.5">
      <c r="A11" s="15"/>
      <c r="B11" s="16"/>
      <c r="C11" s="15"/>
      <c r="D11" s="16" t="s">
        <v>137</v>
      </c>
      <c r="F11" s="15"/>
      <c r="G11" s="15"/>
      <c r="H11" s="15"/>
      <c r="I11" s="35"/>
      <c r="J11" s="15"/>
      <c r="K11" s="15"/>
      <c r="L11" s="15"/>
      <c r="M11" s="15"/>
    </row>
    <row r="12" spans="1:13" s="17" customFormat="1" ht="16.5">
      <c r="A12" s="15">
        <v>3</v>
      </c>
      <c r="B12" s="15" t="s">
        <v>57</v>
      </c>
      <c r="C12" s="15" t="s">
        <v>25</v>
      </c>
      <c r="D12" s="18">
        <v>0.007141203703703704</v>
      </c>
      <c r="E12" s="18"/>
      <c r="F12" s="18"/>
      <c r="G12" s="18"/>
      <c r="H12" s="18"/>
      <c r="I12" s="1">
        <v>1992</v>
      </c>
      <c r="J12" s="18"/>
      <c r="K12" s="20">
        <v>0</v>
      </c>
      <c r="L12" s="21" t="s">
        <v>75</v>
      </c>
      <c r="M12" s="19">
        <f>$L$2-I12</f>
        <v>15</v>
      </c>
    </row>
    <row r="13" spans="1:13" s="17" customFormat="1" ht="16.5">
      <c r="A13" s="15">
        <v>4</v>
      </c>
      <c r="B13" s="15" t="s">
        <v>69</v>
      </c>
      <c r="C13" s="15" t="s">
        <v>25</v>
      </c>
      <c r="D13" s="18">
        <v>0.008206018518518519</v>
      </c>
      <c r="E13" s="18"/>
      <c r="F13" s="18"/>
      <c r="G13" s="18"/>
      <c r="H13" s="18"/>
      <c r="I13" s="1">
        <v>1991</v>
      </c>
      <c r="J13" s="18"/>
      <c r="K13" s="20">
        <v>0</v>
      </c>
      <c r="L13" s="21" t="s">
        <v>76</v>
      </c>
      <c r="M13" s="19">
        <f>$L$2-I13</f>
        <v>16</v>
      </c>
    </row>
    <row r="14" spans="1:13" s="17" customFormat="1" ht="16.5">
      <c r="A14" s="15"/>
      <c r="B14" s="16"/>
      <c r="C14" s="15"/>
      <c r="D14" s="16" t="s">
        <v>70</v>
      </c>
      <c r="F14" s="15"/>
      <c r="G14" s="15"/>
      <c r="H14" s="15"/>
      <c r="I14" s="15"/>
      <c r="J14" s="15"/>
      <c r="K14" s="15"/>
      <c r="L14" s="15"/>
      <c r="M14" s="15"/>
    </row>
    <row r="15" spans="1:13" s="17" customFormat="1" ht="16.5">
      <c r="A15" s="15">
        <v>5</v>
      </c>
      <c r="B15" s="15" t="s">
        <v>71</v>
      </c>
      <c r="C15" s="15" t="s">
        <v>41</v>
      </c>
      <c r="D15" s="18">
        <v>0.006018518518518518</v>
      </c>
      <c r="E15" s="18">
        <v>0.012037037037037035</v>
      </c>
      <c r="F15" s="18">
        <v>0.018113425925925925</v>
      </c>
      <c r="G15" s="18">
        <v>0.023935185185185184</v>
      </c>
      <c r="H15" s="18"/>
      <c r="I15" s="18"/>
      <c r="J15" s="18"/>
      <c r="K15" s="20">
        <v>0</v>
      </c>
      <c r="L15" s="21" t="s">
        <v>5</v>
      </c>
      <c r="M15" s="15">
        <f>$L$2-B16</f>
        <v>22</v>
      </c>
    </row>
    <row r="16" spans="1:13" s="17" customFormat="1" ht="16.5">
      <c r="A16" s="15"/>
      <c r="B16" s="15">
        <v>1985</v>
      </c>
      <c r="D16" s="15"/>
      <c r="E16" s="18">
        <f>E15-D15</f>
        <v>0.006018518518518518</v>
      </c>
      <c r="F16" s="18">
        <f>F15-E15</f>
        <v>0.00607638888888889</v>
      </c>
      <c r="G16" s="18">
        <f>G15-F15</f>
        <v>0.005821759259259259</v>
      </c>
      <c r="H16" s="18"/>
      <c r="I16" s="18"/>
      <c r="J16" s="18"/>
      <c r="K16" s="20">
        <v>0</v>
      </c>
      <c r="L16" s="15"/>
      <c r="M16" s="15"/>
    </row>
    <row r="17" spans="1:13" s="17" customFormat="1" ht="16.5">
      <c r="A17" s="15">
        <v>6</v>
      </c>
      <c r="B17" s="15" t="s">
        <v>72</v>
      </c>
      <c r="C17" s="15" t="s">
        <v>41</v>
      </c>
      <c r="D17" s="18">
        <v>0.006412037037037036</v>
      </c>
      <c r="E17" s="18">
        <v>0.013194444444444444</v>
      </c>
      <c r="F17" s="18">
        <v>0.020231481481481482</v>
      </c>
      <c r="G17" s="18">
        <v>0.027418981481481485</v>
      </c>
      <c r="H17" s="18"/>
      <c r="I17" s="18"/>
      <c r="J17" s="18"/>
      <c r="K17" s="20">
        <v>0</v>
      </c>
      <c r="L17" s="21" t="s">
        <v>14</v>
      </c>
      <c r="M17" s="15">
        <f>$L$2-B18</f>
        <v>20</v>
      </c>
    </row>
    <row r="18" spans="1:13" s="17" customFormat="1" ht="16.5">
      <c r="A18" s="15"/>
      <c r="B18" s="15">
        <v>1987</v>
      </c>
      <c r="D18" s="15"/>
      <c r="E18" s="18">
        <f>E17-D17</f>
        <v>0.006782407407407408</v>
      </c>
      <c r="F18" s="18">
        <f>F17-E17</f>
        <v>0.007037037037037038</v>
      </c>
      <c r="G18" s="18">
        <f>G17-F17</f>
        <v>0.007187500000000003</v>
      </c>
      <c r="H18" s="18"/>
      <c r="I18" s="18"/>
      <c r="J18" s="18"/>
      <c r="K18" s="20">
        <v>0</v>
      </c>
      <c r="L18" s="15"/>
      <c r="M18" s="15"/>
    </row>
    <row r="19" spans="1:13" s="17" customFormat="1" ht="16.5">
      <c r="A19" s="15">
        <v>7</v>
      </c>
      <c r="B19" s="15" t="s">
        <v>77</v>
      </c>
      <c r="C19" s="15" t="s">
        <v>41</v>
      </c>
      <c r="D19" s="18">
        <v>0.006585648148148147</v>
      </c>
      <c r="E19" s="18">
        <v>0.013449074074074073</v>
      </c>
      <c r="F19" s="18">
        <v>0.02054398148148148</v>
      </c>
      <c r="G19" s="18">
        <v>0.027488425925925927</v>
      </c>
      <c r="H19" s="18"/>
      <c r="I19" s="18"/>
      <c r="J19" s="18"/>
      <c r="K19" s="20">
        <v>0</v>
      </c>
      <c r="L19" s="21" t="s">
        <v>45</v>
      </c>
      <c r="M19" s="15">
        <f>$L$2-B20</f>
        <v>20</v>
      </c>
    </row>
    <row r="20" spans="1:13" s="17" customFormat="1" ht="16.5">
      <c r="A20" s="15"/>
      <c r="B20" s="15">
        <v>1987</v>
      </c>
      <c r="D20" s="15"/>
      <c r="E20" s="18">
        <f>E19-D19</f>
        <v>0.0068634259259259265</v>
      </c>
      <c r="F20" s="18">
        <f>F19-E19</f>
        <v>0.007094907407407406</v>
      </c>
      <c r="G20" s="18">
        <f>G19-F19</f>
        <v>0.0069444444444444475</v>
      </c>
      <c r="H20" s="18"/>
      <c r="I20" s="18"/>
      <c r="J20" s="18"/>
      <c r="K20" s="20">
        <v>0</v>
      </c>
      <c r="L20" s="15"/>
      <c r="M20" s="15"/>
    </row>
    <row r="21" spans="1:13" s="17" customFormat="1" ht="16.5">
      <c r="A21" s="15">
        <v>8</v>
      </c>
      <c r="B21" s="22" t="s">
        <v>87</v>
      </c>
      <c r="C21" s="15" t="s">
        <v>25</v>
      </c>
      <c r="D21" s="18">
        <v>0.006712962962962962</v>
      </c>
      <c r="E21" s="18">
        <v>0.013935185185185184</v>
      </c>
      <c r="F21" s="18">
        <v>0.021412037037037035</v>
      </c>
      <c r="G21" s="18">
        <v>0.02866898148148148</v>
      </c>
      <c r="H21" s="18"/>
      <c r="I21" s="23"/>
      <c r="J21" s="16" t="s">
        <v>5</v>
      </c>
      <c r="K21" s="24">
        <v>10</v>
      </c>
      <c r="L21" s="21" t="s">
        <v>89</v>
      </c>
      <c r="M21" s="15">
        <f>$L$2-B22</f>
        <v>27</v>
      </c>
    </row>
    <row r="22" spans="1:13" s="17" customFormat="1" ht="16.5">
      <c r="A22" s="15"/>
      <c r="B22" s="15">
        <v>1980</v>
      </c>
      <c r="C22" s="22" t="s">
        <v>27</v>
      </c>
      <c r="D22" s="15"/>
      <c r="E22" s="18">
        <f>E21-D21</f>
        <v>0.007222222222222222</v>
      </c>
      <c r="F22" s="18">
        <f>F21-E21</f>
        <v>0.007476851851851851</v>
      </c>
      <c r="G22" s="18">
        <f>G21-F21</f>
        <v>0.007256944444444444</v>
      </c>
      <c r="H22" s="18"/>
      <c r="I22" s="18"/>
      <c r="J22" s="18"/>
      <c r="K22" s="20">
        <v>0</v>
      </c>
      <c r="L22" s="15"/>
      <c r="M22" s="15"/>
    </row>
    <row r="23" spans="1:13" s="17" customFormat="1" ht="16.5">
      <c r="A23" s="15">
        <v>9</v>
      </c>
      <c r="B23" s="22" t="s">
        <v>44</v>
      </c>
      <c r="C23" s="15" t="s">
        <v>25</v>
      </c>
      <c r="D23" s="18">
        <v>0.007372685185185186</v>
      </c>
      <c r="E23" s="18">
        <v>0.015081018518518516</v>
      </c>
      <c r="F23" s="18">
        <v>0.022361111111111113</v>
      </c>
      <c r="G23" s="18">
        <v>0.029317129629629634</v>
      </c>
      <c r="H23" s="18"/>
      <c r="I23" s="23"/>
      <c r="J23" s="16" t="s">
        <v>14</v>
      </c>
      <c r="K23" s="24">
        <v>9</v>
      </c>
      <c r="L23" s="21" t="s">
        <v>90</v>
      </c>
      <c r="M23" s="15">
        <f>$L$2-B24</f>
        <v>25</v>
      </c>
    </row>
    <row r="24" spans="1:13" s="17" customFormat="1" ht="16.5">
      <c r="A24" s="15"/>
      <c r="B24" s="15">
        <v>1982</v>
      </c>
      <c r="C24" s="22" t="s">
        <v>43</v>
      </c>
      <c r="D24" s="15"/>
      <c r="E24" s="18">
        <f>E23-D23</f>
        <v>0.00770833333333333</v>
      </c>
      <c r="F24" s="18">
        <f>F23-E23</f>
        <v>0.007280092592592597</v>
      </c>
      <c r="G24" s="18">
        <f>G23-F23</f>
        <v>0.006956018518518521</v>
      </c>
      <c r="H24" s="18"/>
      <c r="I24" s="18"/>
      <c r="J24" s="18"/>
      <c r="K24" s="20">
        <v>0</v>
      </c>
      <c r="L24" s="15"/>
      <c r="M24" s="15"/>
    </row>
    <row r="25" spans="1:13" s="17" customFormat="1" ht="16.5">
      <c r="A25" s="15">
        <v>10</v>
      </c>
      <c r="B25" s="22" t="s">
        <v>85</v>
      </c>
      <c r="C25" s="15" t="s">
        <v>25</v>
      </c>
      <c r="D25" s="18">
        <v>0.007233796296296296</v>
      </c>
      <c r="E25" s="18">
        <v>0.015300925925925926</v>
      </c>
      <c r="F25" s="18">
        <v>0.023472222222222217</v>
      </c>
      <c r="G25" s="18">
        <v>0.031018518518518515</v>
      </c>
      <c r="H25" s="18"/>
      <c r="I25" s="23"/>
      <c r="J25" s="16" t="s">
        <v>45</v>
      </c>
      <c r="K25" s="24">
        <v>8</v>
      </c>
      <c r="L25" s="21" t="s">
        <v>91</v>
      </c>
      <c r="M25" s="15">
        <f>$L$2-B26</f>
        <v>23</v>
      </c>
    </row>
    <row r="26" spans="1:13" s="17" customFormat="1" ht="16.5">
      <c r="A26" s="15"/>
      <c r="B26" s="15">
        <v>1984</v>
      </c>
      <c r="C26" s="22" t="s">
        <v>86</v>
      </c>
      <c r="D26" s="15"/>
      <c r="E26" s="18">
        <f>E25-D25</f>
        <v>0.008067129629629629</v>
      </c>
      <c r="F26" s="18">
        <f>F25-E25</f>
        <v>0.008171296296296291</v>
      </c>
      <c r="G26" s="18">
        <f>G25-F25</f>
        <v>0.0075462962962962975</v>
      </c>
      <c r="H26" s="18"/>
      <c r="I26" s="18"/>
      <c r="J26" s="18"/>
      <c r="K26" s="20">
        <v>0</v>
      </c>
      <c r="L26" s="15"/>
      <c r="M26" s="15"/>
    </row>
    <row r="27" spans="1:13" s="17" customFormat="1" ht="16.5">
      <c r="A27" s="15">
        <v>11</v>
      </c>
      <c r="B27" s="22" t="s">
        <v>42</v>
      </c>
      <c r="C27" s="15" t="s">
        <v>25</v>
      </c>
      <c r="D27" s="18">
        <v>0.0076157407407407415</v>
      </c>
      <c r="E27" s="18">
        <v>0.015659722222222224</v>
      </c>
      <c r="F27" s="18">
        <v>0.024016203703703706</v>
      </c>
      <c r="G27" s="18">
        <v>0.032372685185185185</v>
      </c>
      <c r="H27" s="18"/>
      <c r="I27" s="23"/>
      <c r="J27" s="16" t="s">
        <v>89</v>
      </c>
      <c r="K27" s="24">
        <v>7</v>
      </c>
      <c r="L27" s="21" t="s">
        <v>92</v>
      </c>
      <c r="M27" s="15">
        <f>$L$2-B28</f>
        <v>28</v>
      </c>
    </row>
    <row r="28" spans="1:13" s="17" customFormat="1" ht="16.5">
      <c r="A28" s="15"/>
      <c r="B28" s="15">
        <v>1979</v>
      </c>
      <c r="C28" s="22" t="s">
        <v>43</v>
      </c>
      <c r="D28" s="15"/>
      <c r="E28" s="18">
        <f>E27-D27</f>
        <v>0.008043981481481482</v>
      </c>
      <c r="F28" s="18">
        <f>F27-E27</f>
        <v>0.008356481481481482</v>
      </c>
      <c r="G28" s="18">
        <f>G27-F27</f>
        <v>0.008356481481481479</v>
      </c>
      <c r="H28" s="18"/>
      <c r="I28" s="18"/>
      <c r="J28" s="18"/>
      <c r="K28" s="20">
        <v>0</v>
      </c>
      <c r="L28" s="15"/>
      <c r="M28" s="15"/>
    </row>
    <row r="29" spans="1:13" s="17" customFormat="1" ht="16.5">
      <c r="A29" s="15">
        <v>12</v>
      </c>
      <c r="B29" s="22" t="s">
        <v>78</v>
      </c>
      <c r="C29" s="15" t="s">
        <v>25</v>
      </c>
      <c r="D29" s="18">
        <v>0.00806712962962963</v>
      </c>
      <c r="E29" s="18">
        <v>0.016238425925925924</v>
      </c>
      <c r="F29" s="18">
        <v>0.024907407407407406</v>
      </c>
      <c r="G29" s="18">
        <v>0.03318287037037037</v>
      </c>
      <c r="H29" s="18"/>
      <c r="I29" s="18"/>
      <c r="J29" s="16" t="s">
        <v>90</v>
      </c>
      <c r="K29" s="24">
        <v>6</v>
      </c>
      <c r="L29" s="21" t="s">
        <v>93</v>
      </c>
      <c r="M29" s="15">
        <f>$L$2-B30</f>
        <v>30</v>
      </c>
    </row>
    <row r="30" spans="1:13" s="17" customFormat="1" ht="16.5">
      <c r="A30" s="15"/>
      <c r="B30" s="15">
        <v>1977</v>
      </c>
      <c r="C30" s="22" t="s">
        <v>27</v>
      </c>
      <c r="D30" s="15"/>
      <c r="E30" s="18">
        <f>E29-D29</f>
        <v>0.008171296296296293</v>
      </c>
      <c r="F30" s="18">
        <f>F29-E29</f>
        <v>0.008668981481481482</v>
      </c>
      <c r="G30" s="18">
        <f>G29-F29</f>
        <v>0.008275462962962964</v>
      </c>
      <c r="H30" s="18"/>
      <c r="I30" s="18"/>
      <c r="J30" s="18"/>
      <c r="K30" s="20">
        <v>0</v>
      </c>
      <c r="L30" s="15"/>
      <c r="M30" s="15"/>
    </row>
    <row r="31" spans="1:13" s="17" customFormat="1" ht="16.5">
      <c r="A31" s="15">
        <v>13</v>
      </c>
      <c r="B31" s="15" t="s">
        <v>81</v>
      </c>
      <c r="C31" s="15"/>
      <c r="D31" s="18">
        <v>0.008449074074074074</v>
      </c>
      <c r="E31" s="18">
        <v>0.017314814814814814</v>
      </c>
      <c r="F31" s="18">
        <v>0.025949074074074072</v>
      </c>
      <c r="G31" s="18">
        <v>0.03431712962962963</v>
      </c>
      <c r="H31" s="18"/>
      <c r="I31" s="18"/>
      <c r="J31" s="18"/>
      <c r="K31" s="20">
        <v>0</v>
      </c>
      <c r="L31" s="21" t="s">
        <v>94</v>
      </c>
      <c r="M31" s="15">
        <f>$L$2-B32</f>
        <v>20</v>
      </c>
    </row>
    <row r="32" spans="1:13" s="17" customFormat="1" ht="16.5">
      <c r="A32" s="15"/>
      <c r="B32" s="15">
        <v>1987</v>
      </c>
      <c r="D32" s="15"/>
      <c r="E32" s="18">
        <f>E31-D31</f>
        <v>0.00886574074074074</v>
      </c>
      <c r="F32" s="18">
        <f>F31-E31</f>
        <v>0.008634259259259258</v>
      </c>
      <c r="G32" s="18">
        <f>G31-F31</f>
        <v>0.008368055555555556</v>
      </c>
      <c r="H32" s="18"/>
      <c r="I32" s="18"/>
      <c r="J32" s="18"/>
      <c r="K32" s="20">
        <v>0</v>
      </c>
      <c r="L32" s="15"/>
      <c r="M32" s="15"/>
    </row>
    <row r="33" spans="1:13" s="17" customFormat="1" ht="16.5">
      <c r="A33" s="15">
        <v>14</v>
      </c>
      <c r="B33" s="22" t="s">
        <v>83</v>
      </c>
      <c r="C33" s="15" t="s">
        <v>25</v>
      </c>
      <c r="D33" s="18">
        <v>0.006921296296296297</v>
      </c>
      <c r="E33" s="18">
        <v>0.014814814814814814</v>
      </c>
      <c r="F33" s="18"/>
      <c r="G33" s="18"/>
      <c r="H33" s="18"/>
      <c r="I33" s="18"/>
      <c r="J33" s="16" t="s">
        <v>91</v>
      </c>
      <c r="K33" s="24">
        <v>2.5</v>
      </c>
      <c r="L33" s="21" t="s">
        <v>95</v>
      </c>
      <c r="M33" s="15">
        <f>$L$2-B34</f>
        <v>29</v>
      </c>
    </row>
    <row r="34" spans="1:13" s="17" customFormat="1" ht="16.5">
      <c r="A34" s="15"/>
      <c r="B34" s="15">
        <v>1978</v>
      </c>
      <c r="C34" s="25" t="s">
        <v>84</v>
      </c>
      <c r="D34" s="15"/>
      <c r="E34" s="18">
        <f>E33-D33</f>
        <v>0.007893518518518517</v>
      </c>
      <c r="F34" s="18"/>
      <c r="G34" s="18"/>
      <c r="H34" s="18"/>
      <c r="I34" s="18"/>
      <c r="J34" s="18"/>
      <c r="K34" s="20">
        <v>0</v>
      </c>
      <c r="L34" s="15"/>
      <c r="M34" s="15"/>
    </row>
    <row r="35" spans="1:13" s="17" customFormat="1" ht="16.5">
      <c r="A35" s="15">
        <v>15</v>
      </c>
      <c r="B35" s="22" t="s">
        <v>79</v>
      </c>
      <c r="C35" s="15" t="s">
        <v>25</v>
      </c>
      <c r="D35" s="18">
        <v>0.0072106481481481475</v>
      </c>
      <c r="E35" s="18">
        <v>0.015023148148148148</v>
      </c>
      <c r="F35" s="18"/>
      <c r="G35" s="18"/>
      <c r="H35" s="18"/>
      <c r="I35" s="18"/>
      <c r="J35" s="16" t="s">
        <v>92</v>
      </c>
      <c r="K35" s="24">
        <v>2</v>
      </c>
      <c r="L35" s="21" t="s">
        <v>96</v>
      </c>
      <c r="M35" s="15">
        <f>$L$2-B36</f>
        <v>22</v>
      </c>
    </row>
    <row r="36" spans="1:13" s="17" customFormat="1" ht="16.5">
      <c r="A36" s="15"/>
      <c r="B36" s="15">
        <v>1985</v>
      </c>
      <c r="C36" s="22" t="s">
        <v>27</v>
      </c>
      <c r="D36" s="15"/>
      <c r="E36" s="18">
        <f>E35-D35</f>
        <v>0.0078125</v>
      </c>
      <c r="F36" s="18"/>
      <c r="G36" s="18"/>
      <c r="H36" s="18"/>
      <c r="I36" s="18"/>
      <c r="J36" s="18"/>
      <c r="K36" s="20">
        <v>0</v>
      </c>
      <c r="L36" s="15"/>
      <c r="M36" s="15"/>
    </row>
    <row r="37" spans="1:13" s="17" customFormat="1" ht="16.5">
      <c r="A37" s="15">
        <v>16</v>
      </c>
      <c r="B37" s="22" t="s">
        <v>80</v>
      </c>
      <c r="C37" s="15" t="s">
        <v>25</v>
      </c>
      <c r="D37" s="18">
        <v>0.0069560185185185185</v>
      </c>
      <c r="E37" s="18">
        <v>0.015127314814814816</v>
      </c>
      <c r="F37" s="18"/>
      <c r="G37" s="18"/>
      <c r="H37" s="18"/>
      <c r="I37" s="18"/>
      <c r="J37" s="16" t="s">
        <v>93</v>
      </c>
      <c r="K37" s="24">
        <v>1.5</v>
      </c>
      <c r="L37" s="21" t="s">
        <v>97</v>
      </c>
      <c r="M37" s="15">
        <f>$L$2-B38</f>
        <v>21</v>
      </c>
    </row>
    <row r="38" spans="1:13" s="17" customFormat="1" ht="16.5">
      <c r="A38" s="15"/>
      <c r="B38" s="15">
        <v>1986</v>
      </c>
      <c r="C38" s="22" t="s">
        <v>27</v>
      </c>
      <c r="D38" s="15"/>
      <c r="E38" s="18">
        <f>E37-D37</f>
        <v>0.008171296296296298</v>
      </c>
      <c r="F38" s="18"/>
      <c r="G38" s="18"/>
      <c r="H38" s="18"/>
      <c r="I38" s="18"/>
      <c r="J38" s="18"/>
      <c r="K38" s="20">
        <v>0</v>
      </c>
      <c r="L38" s="15"/>
      <c r="M38" s="15"/>
    </row>
    <row r="39" spans="1:13" s="17" customFormat="1" ht="16.5">
      <c r="A39" s="15">
        <v>17</v>
      </c>
      <c r="B39" s="15" t="s">
        <v>82</v>
      </c>
      <c r="C39" s="15" t="s">
        <v>25</v>
      </c>
      <c r="D39" s="18">
        <v>0.010185185185185184</v>
      </c>
      <c r="E39" s="18">
        <v>0.020682870370370372</v>
      </c>
      <c r="F39" s="18"/>
      <c r="G39" s="18"/>
      <c r="H39" s="18"/>
      <c r="I39" s="18"/>
      <c r="J39" s="18"/>
      <c r="K39" s="20">
        <v>0</v>
      </c>
      <c r="L39" s="21" t="s">
        <v>98</v>
      </c>
      <c r="M39" s="15">
        <f>$L$2-B40</f>
        <v>19</v>
      </c>
    </row>
    <row r="40" spans="1:13" s="17" customFormat="1" ht="16.5">
      <c r="A40" s="15"/>
      <c r="B40" s="15">
        <v>1988</v>
      </c>
      <c r="D40" s="15"/>
      <c r="E40" s="18">
        <f>E39-D39</f>
        <v>0.010497685185185188</v>
      </c>
      <c r="F40" s="18"/>
      <c r="G40" s="18"/>
      <c r="H40" s="18"/>
      <c r="I40" s="18"/>
      <c r="J40" s="18"/>
      <c r="K40" s="20">
        <v>0</v>
      </c>
      <c r="L40" s="15"/>
      <c r="M40" s="15"/>
    </row>
    <row r="41" spans="1:13" s="17" customFormat="1" ht="16.5">
      <c r="A41" s="15"/>
      <c r="B41" s="16"/>
      <c r="C41" s="15"/>
      <c r="D41" s="16" t="s">
        <v>88</v>
      </c>
      <c r="F41" s="15"/>
      <c r="G41" s="15"/>
      <c r="H41" s="15"/>
      <c r="I41" s="15"/>
      <c r="J41" s="15"/>
      <c r="K41" s="15"/>
      <c r="L41" s="15"/>
      <c r="M41" s="15"/>
    </row>
    <row r="42" spans="1:13" s="17" customFormat="1" ht="16.5">
      <c r="A42" s="15">
        <v>18</v>
      </c>
      <c r="B42" s="16" t="s">
        <v>99</v>
      </c>
      <c r="C42" s="15" t="s">
        <v>25</v>
      </c>
      <c r="D42" s="18">
        <v>0.00662037037037037</v>
      </c>
      <c r="E42" s="18">
        <v>0.013622685185185184</v>
      </c>
      <c r="F42" s="18">
        <v>0.020868055555555556</v>
      </c>
      <c r="G42" s="18">
        <v>0.027789351851851853</v>
      </c>
      <c r="H42" s="18"/>
      <c r="I42" s="23"/>
      <c r="J42" s="16" t="s">
        <v>6</v>
      </c>
      <c r="K42" s="26">
        <v>10</v>
      </c>
      <c r="L42" s="21" t="s">
        <v>6</v>
      </c>
      <c r="M42" s="15">
        <f>$L$2-B43</f>
        <v>33</v>
      </c>
    </row>
    <row r="43" spans="1:13" s="17" customFormat="1" ht="16.5">
      <c r="A43" s="15"/>
      <c r="B43" s="15">
        <v>1974</v>
      </c>
      <c r="C43" s="22" t="s">
        <v>86</v>
      </c>
      <c r="D43" s="15"/>
      <c r="E43" s="18">
        <f>E42-D42</f>
        <v>0.007002314814814814</v>
      </c>
      <c r="F43" s="18">
        <f>F42-E42</f>
        <v>0.0072453703703703725</v>
      </c>
      <c r="G43" s="18">
        <f>G42-F42</f>
        <v>0.006921296296296297</v>
      </c>
      <c r="H43" s="18"/>
      <c r="I43" s="18"/>
      <c r="J43" s="18"/>
      <c r="K43" s="20">
        <v>0</v>
      </c>
      <c r="L43" s="15"/>
      <c r="M43" s="15"/>
    </row>
    <row r="44" spans="1:13" s="17" customFormat="1" ht="16.5">
      <c r="A44" s="15">
        <v>19</v>
      </c>
      <c r="B44" s="16" t="s">
        <v>26</v>
      </c>
      <c r="C44" s="15" t="s">
        <v>25</v>
      </c>
      <c r="D44" s="18">
        <v>0.0069097222222222225</v>
      </c>
      <c r="E44" s="18">
        <v>0.013692129629629629</v>
      </c>
      <c r="F44" s="18">
        <v>0.021585648148148145</v>
      </c>
      <c r="H44" s="18"/>
      <c r="I44" s="23"/>
      <c r="J44" s="16" t="s">
        <v>11</v>
      </c>
      <c r="K44" s="26">
        <f>9*3/4</f>
        <v>6.75</v>
      </c>
      <c r="L44" s="21" t="s">
        <v>11</v>
      </c>
      <c r="M44" s="15">
        <f>$L$2-B45</f>
        <v>37</v>
      </c>
    </row>
    <row r="45" spans="1:13" s="17" customFormat="1" ht="16.5">
      <c r="A45" s="15"/>
      <c r="B45" s="15">
        <v>1970</v>
      </c>
      <c r="C45" s="22" t="s">
        <v>27</v>
      </c>
      <c r="D45" s="15"/>
      <c r="E45" s="18">
        <f>E44-D44</f>
        <v>0.006782407407407406</v>
      </c>
      <c r="F45" s="18">
        <f>F44-E44</f>
        <v>0.007893518518518517</v>
      </c>
      <c r="G45" s="18"/>
      <c r="H45" s="18"/>
      <c r="I45" s="18"/>
      <c r="J45" s="18"/>
      <c r="K45" s="20">
        <v>0</v>
      </c>
      <c r="L45" s="15"/>
      <c r="M45" s="15"/>
    </row>
    <row r="46" spans="1:13" s="17" customFormat="1" ht="16.5">
      <c r="A46" s="15"/>
      <c r="B46" s="16"/>
      <c r="C46" s="15"/>
      <c r="D46" s="16" t="s">
        <v>100</v>
      </c>
      <c r="F46" s="15"/>
      <c r="G46" s="15"/>
      <c r="H46" s="18"/>
      <c r="I46" s="18"/>
      <c r="J46" s="18"/>
      <c r="K46" s="15"/>
      <c r="L46" s="15"/>
      <c r="M46" s="15"/>
    </row>
    <row r="47" spans="1:13" s="17" customFormat="1" ht="16.5">
      <c r="A47" s="15">
        <v>20</v>
      </c>
      <c r="B47" s="22" t="s">
        <v>104</v>
      </c>
      <c r="C47" s="15" t="s">
        <v>25</v>
      </c>
      <c r="D47" s="18">
        <v>0.006458333333333333</v>
      </c>
      <c r="E47" s="18">
        <v>0.013194444444444444</v>
      </c>
      <c r="F47" s="18">
        <v>0.020231481481481482</v>
      </c>
      <c r="G47" s="18">
        <v>0.027071759259259257</v>
      </c>
      <c r="H47" s="18"/>
      <c r="I47" s="18"/>
      <c r="J47" s="22" t="s">
        <v>8</v>
      </c>
      <c r="K47" s="24">
        <v>10</v>
      </c>
      <c r="L47" s="15" t="s">
        <v>8</v>
      </c>
      <c r="M47" s="15">
        <f>$L$2-B48</f>
        <v>41</v>
      </c>
    </row>
    <row r="48" spans="1:13" s="17" customFormat="1" ht="16.5">
      <c r="A48" s="15"/>
      <c r="B48" s="15">
        <v>1966</v>
      </c>
      <c r="C48" s="22" t="s">
        <v>27</v>
      </c>
      <c r="D48" s="15"/>
      <c r="E48" s="18">
        <f>E47-D47</f>
        <v>0.006736111111111111</v>
      </c>
      <c r="F48" s="18">
        <f>F47-E47</f>
        <v>0.007037037037037038</v>
      </c>
      <c r="G48" s="18">
        <f>G47-F47</f>
        <v>0.006840277777777775</v>
      </c>
      <c r="H48" s="18"/>
      <c r="I48" s="18"/>
      <c r="J48" s="18"/>
      <c r="K48" s="20">
        <v>0</v>
      </c>
      <c r="L48" s="15"/>
      <c r="M48" s="15"/>
    </row>
    <row r="49" spans="1:13" s="17" customFormat="1" ht="16.5">
      <c r="A49" s="15">
        <v>21</v>
      </c>
      <c r="B49" s="15" t="s">
        <v>101</v>
      </c>
      <c r="C49" s="15" t="s">
        <v>25</v>
      </c>
      <c r="D49" s="18">
        <v>0.006828703703703704</v>
      </c>
      <c r="E49" s="18">
        <v>0.013622685185185184</v>
      </c>
      <c r="F49" s="18">
        <v>0.020636574074074075</v>
      </c>
      <c r="G49" s="18">
        <v>0.02758101851851852</v>
      </c>
      <c r="H49" s="18"/>
      <c r="I49" s="18"/>
      <c r="J49" s="18"/>
      <c r="K49" s="20">
        <v>0</v>
      </c>
      <c r="L49" s="15" t="s">
        <v>9</v>
      </c>
      <c r="M49" s="15">
        <f>$L$2-B50</f>
        <v>43</v>
      </c>
    </row>
    <row r="50" spans="1:13" s="17" customFormat="1" ht="16.5">
      <c r="A50" s="15"/>
      <c r="B50" s="15">
        <v>1964</v>
      </c>
      <c r="C50" s="15" t="s">
        <v>103</v>
      </c>
      <c r="D50" s="15"/>
      <c r="E50" s="18">
        <f>E49-D49</f>
        <v>0.00679398148148148</v>
      </c>
      <c r="F50" s="18">
        <f>F49-E49</f>
        <v>0.007013888888888891</v>
      </c>
      <c r="G50" s="18">
        <f>G49-F49</f>
        <v>0.006944444444444444</v>
      </c>
      <c r="H50" s="18"/>
      <c r="I50" s="18"/>
      <c r="J50" s="18"/>
      <c r="K50" s="20">
        <v>0</v>
      </c>
      <c r="L50" s="15"/>
      <c r="M50" s="15"/>
    </row>
    <row r="51" spans="1:13" s="17" customFormat="1" ht="16.5">
      <c r="A51" s="15">
        <v>22</v>
      </c>
      <c r="B51" s="15" t="s">
        <v>47</v>
      </c>
      <c r="C51" s="15" t="s">
        <v>25</v>
      </c>
      <c r="D51" s="18">
        <v>0.006944444444444444</v>
      </c>
      <c r="E51" s="18">
        <v>0.014131944444444445</v>
      </c>
      <c r="F51" s="18">
        <v>0.021435185185185186</v>
      </c>
      <c r="G51" s="18">
        <v>0.028333333333333332</v>
      </c>
      <c r="H51" s="18"/>
      <c r="I51" s="18"/>
      <c r="J51" s="18"/>
      <c r="K51" s="20">
        <v>0</v>
      </c>
      <c r="L51" s="15" t="s">
        <v>12</v>
      </c>
      <c r="M51" s="15">
        <f>$L$2-B52</f>
        <v>44</v>
      </c>
    </row>
    <row r="52" spans="1:13" s="17" customFormat="1" ht="16.5">
      <c r="A52" s="15"/>
      <c r="B52" s="15">
        <v>1963</v>
      </c>
      <c r="C52" s="15"/>
      <c r="D52" s="15"/>
      <c r="E52" s="18">
        <f>E51-D51</f>
        <v>0.007187500000000001</v>
      </c>
      <c r="F52" s="18">
        <f>F51-E51</f>
        <v>0.00730324074074074</v>
      </c>
      <c r="G52" s="18">
        <f>G51-F51</f>
        <v>0.006898148148148146</v>
      </c>
      <c r="H52" s="18"/>
      <c r="I52" s="18"/>
      <c r="J52" s="18"/>
      <c r="K52" s="20">
        <v>0</v>
      </c>
      <c r="L52" s="15"/>
      <c r="M52" s="15"/>
    </row>
    <row r="53" spans="1:13" s="17" customFormat="1" ht="16.5">
      <c r="A53" s="15">
        <v>23</v>
      </c>
      <c r="B53" s="22" t="s">
        <v>105</v>
      </c>
      <c r="C53" s="15" t="s">
        <v>25</v>
      </c>
      <c r="D53" s="18">
        <v>0.006782407407407408</v>
      </c>
      <c r="E53" s="18">
        <v>0.01423611111111111</v>
      </c>
      <c r="F53" s="18">
        <v>0.02199074074074074</v>
      </c>
      <c r="G53" s="18">
        <v>0.02957175925925926</v>
      </c>
      <c r="H53" s="18"/>
      <c r="I53" s="18"/>
      <c r="J53" s="22" t="s">
        <v>9</v>
      </c>
      <c r="K53" s="24">
        <v>9</v>
      </c>
      <c r="L53" s="15" t="s">
        <v>109</v>
      </c>
      <c r="M53" s="15">
        <f>$L$2-B54</f>
        <v>47</v>
      </c>
    </row>
    <row r="54" spans="1:13" s="17" customFormat="1" ht="16.5">
      <c r="A54" s="15"/>
      <c r="B54" s="15">
        <v>1960</v>
      </c>
      <c r="C54" s="22" t="s">
        <v>27</v>
      </c>
      <c r="D54" s="15"/>
      <c r="E54" s="18">
        <f>E53-D53</f>
        <v>0.007453703703703703</v>
      </c>
      <c r="F54" s="18">
        <f>F53-E53</f>
        <v>0.00775462962962963</v>
      </c>
      <c r="G54" s="18">
        <f>G53-F53</f>
        <v>0.007581018518518518</v>
      </c>
      <c r="H54" s="18"/>
      <c r="I54" s="18"/>
      <c r="J54" s="18"/>
      <c r="K54" s="20">
        <v>0</v>
      </c>
      <c r="L54" s="15"/>
      <c r="M54" s="15"/>
    </row>
    <row r="55" spans="1:13" s="17" customFormat="1" ht="16.5">
      <c r="A55" s="15">
        <v>24</v>
      </c>
      <c r="B55" s="15" t="s">
        <v>106</v>
      </c>
      <c r="C55" s="15" t="s">
        <v>25</v>
      </c>
      <c r="D55" s="18">
        <v>0.0071643518518518514</v>
      </c>
      <c r="E55" s="18">
        <v>0.014594907407407405</v>
      </c>
      <c r="F55" s="18">
        <v>0.02224537037037037</v>
      </c>
      <c r="G55" s="18">
        <v>0.02981481481481481</v>
      </c>
      <c r="H55" s="18"/>
      <c r="I55" s="18"/>
      <c r="J55" s="22"/>
      <c r="K55" s="27">
        <v>0</v>
      </c>
      <c r="L55" s="15" t="s">
        <v>110</v>
      </c>
      <c r="M55" s="15">
        <f>$L$2-B56</f>
        <v>48</v>
      </c>
    </row>
    <row r="56" spans="1:13" s="17" customFormat="1" ht="16.5">
      <c r="A56" s="15"/>
      <c r="B56" s="15">
        <v>1959</v>
      </c>
      <c r="C56" s="21" t="s">
        <v>107</v>
      </c>
      <c r="D56" s="15"/>
      <c r="E56" s="18">
        <f>E55-D55</f>
        <v>0.007430555555555554</v>
      </c>
      <c r="F56" s="18">
        <f>F55-E55</f>
        <v>0.007650462962962965</v>
      </c>
      <c r="G56" s="18">
        <f>G55-F55</f>
        <v>0.007569444444444441</v>
      </c>
      <c r="H56" s="18"/>
      <c r="I56" s="18"/>
      <c r="J56" s="18"/>
      <c r="K56" s="20">
        <v>0</v>
      </c>
      <c r="L56" s="15"/>
      <c r="M56" s="15"/>
    </row>
    <row r="57" spans="1:13" s="17" customFormat="1" ht="16.5">
      <c r="A57" s="15">
        <v>25</v>
      </c>
      <c r="B57" s="22" t="s">
        <v>130</v>
      </c>
      <c r="C57" s="15" t="s">
        <v>25</v>
      </c>
      <c r="D57" s="18">
        <v>0.007245370370370371</v>
      </c>
      <c r="E57" s="18">
        <v>0.015173611111111112</v>
      </c>
      <c r="F57" s="18">
        <v>0.023229166666666665</v>
      </c>
      <c r="G57" s="18">
        <v>0.031064814814814812</v>
      </c>
      <c r="H57" s="18"/>
      <c r="I57" s="18"/>
      <c r="J57" s="22" t="s">
        <v>12</v>
      </c>
      <c r="K57" s="24">
        <v>8</v>
      </c>
      <c r="L57" s="15" t="s">
        <v>131</v>
      </c>
      <c r="M57" s="15">
        <f>$L$2-B58</f>
        <v>50</v>
      </c>
    </row>
    <row r="58" spans="1:13" s="17" customFormat="1" ht="16.5">
      <c r="A58" s="15"/>
      <c r="B58" s="15">
        <v>1957</v>
      </c>
      <c r="C58" s="22" t="s">
        <v>86</v>
      </c>
      <c r="D58" s="15"/>
      <c r="E58" s="18">
        <f>E57-D57</f>
        <v>0.007928240740740741</v>
      </c>
      <c r="F58" s="18">
        <f>F57-E57</f>
        <v>0.008055555555555554</v>
      </c>
      <c r="G58" s="18">
        <f>G57-F57</f>
        <v>0.007835648148148147</v>
      </c>
      <c r="H58" s="18"/>
      <c r="I58" s="18"/>
      <c r="J58" s="18"/>
      <c r="K58" s="20">
        <v>0</v>
      </c>
      <c r="L58" s="15"/>
      <c r="M58" s="15"/>
    </row>
    <row r="59" spans="1:13" s="17" customFormat="1" ht="16.5">
      <c r="A59" s="15">
        <v>26</v>
      </c>
      <c r="B59" s="15" t="s">
        <v>129</v>
      </c>
      <c r="C59" s="15" t="s">
        <v>25</v>
      </c>
      <c r="D59" s="18">
        <v>0.009027777777777779</v>
      </c>
      <c r="E59" s="18">
        <v>0.017974537037037035</v>
      </c>
      <c r="F59" s="18">
        <v>0.026967592592592595</v>
      </c>
      <c r="G59" s="18">
        <v>0.03601851851851852</v>
      </c>
      <c r="H59" s="18"/>
      <c r="I59" s="18"/>
      <c r="J59" s="22"/>
      <c r="K59" s="27">
        <v>0</v>
      </c>
      <c r="L59" s="15" t="s">
        <v>132</v>
      </c>
      <c r="M59" s="15">
        <f>$L$2-B60</f>
        <v>50</v>
      </c>
    </row>
    <row r="60" spans="1:13" s="17" customFormat="1" ht="16.5">
      <c r="A60" s="15"/>
      <c r="B60" s="15">
        <v>1957</v>
      </c>
      <c r="C60" s="21"/>
      <c r="D60" s="15"/>
      <c r="E60" s="18">
        <f>E59-D59</f>
        <v>0.008946759259259257</v>
      </c>
      <c r="F60" s="18">
        <f>F59-E59</f>
        <v>0.00899305555555556</v>
      </c>
      <c r="G60" s="18">
        <f>G59-F59</f>
        <v>0.009050925925925924</v>
      </c>
      <c r="H60" s="18"/>
      <c r="I60" s="18"/>
      <c r="J60" s="18"/>
      <c r="K60" s="20">
        <v>0</v>
      </c>
      <c r="L60" s="15"/>
      <c r="M60" s="15"/>
    </row>
    <row r="61" spans="1:13" s="17" customFormat="1" ht="16.5">
      <c r="A61" s="15"/>
      <c r="B61" s="16"/>
      <c r="C61" s="15"/>
      <c r="D61" s="16" t="s">
        <v>108</v>
      </c>
      <c r="F61" s="15"/>
      <c r="G61" s="15"/>
      <c r="H61" s="15"/>
      <c r="I61" s="15"/>
      <c r="J61" s="15"/>
      <c r="K61" s="15"/>
      <c r="L61" s="15"/>
      <c r="M61" s="15"/>
    </row>
    <row r="62" spans="1:13" s="17" customFormat="1" ht="16.5">
      <c r="A62" s="15">
        <v>27</v>
      </c>
      <c r="B62" s="15" t="s">
        <v>1</v>
      </c>
      <c r="C62" s="15" t="s">
        <v>25</v>
      </c>
      <c r="D62" s="18">
        <v>0.00662037037037037</v>
      </c>
      <c r="E62" s="18">
        <v>0.013449074074074073</v>
      </c>
      <c r="F62" s="18">
        <v>0.020358796296296295</v>
      </c>
      <c r="G62" s="18">
        <v>0.027141203703703706</v>
      </c>
      <c r="H62" s="18"/>
      <c r="I62" s="18"/>
      <c r="J62" s="18"/>
      <c r="K62" s="20">
        <v>0</v>
      </c>
      <c r="L62" s="15" t="s">
        <v>10</v>
      </c>
      <c r="M62" s="15">
        <f>$L$2-B63</f>
        <v>55</v>
      </c>
    </row>
    <row r="63" spans="1:13" s="17" customFormat="1" ht="16.5">
      <c r="A63" s="15"/>
      <c r="B63" s="15">
        <v>1952</v>
      </c>
      <c r="C63" s="15"/>
      <c r="D63" s="15"/>
      <c r="E63" s="18">
        <f>E62-D62</f>
        <v>0.006828703703703703</v>
      </c>
      <c r="F63" s="18">
        <f>F62-E62</f>
        <v>0.006909722222222222</v>
      </c>
      <c r="G63" s="18">
        <f>G62-F62</f>
        <v>0.006782407407407411</v>
      </c>
      <c r="H63" s="18"/>
      <c r="I63" s="18"/>
      <c r="J63" s="18"/>
      <c r="K63" s="20">
        <v>0</v>
      </c>
      <c r="L63" s="15"/>
      <c r="M63" s="15"/>
    </row>
    <row r="64" spans="1:13" s="17" customFormat="1" ht="16.5">
      <c r="A64" s="15">
        <v>28</v>
      </c>
      <c r="B64" s="21" t="s">
        <v>28</v>
      </c>
      <c r="C64" s="15" t="s">
        <v>29</v>
      </c>
      <c r="D64" s="18">
        <v>0.0071875</v>
      </c>
      <c r="E64" s="18">
        <v>0.014363425925925925</v>
      </c>
      <c r="F64" s="18">
        <v>0.021574074074074075</v>
      </c>
      <c r="G64" s="18">
        <v>0.02892361111111111</v>
      </c>
      <c r="H64" s="18"/>
      <c r="I64" s="23"/>
      <c r="J64" s="23"/>
      <c r="K64" s="20">
        <v>0</v>
      </c>
      <c r="L64" s="21" t="s">
        <v>10</v>
      </c>
      <c r="M64" s="15">
        <f>$L$2-B65</f>
        <v>52</v>
      </c>
    </row>
    <row r="65" spans="1:13" s="17" customFormat="1" ht="16.5">
      <c r="A65" s="15"/>
      <c r="B65" s="15">
        <v>1955</v>
      </c>
      <c r="C65" s="15" t="s">
        <v>111</v>
      </c>
      <c r="D65" s="15"/>
      <c r="E65" s="18">
        <f>E64-D64</f>
        <v>0.007175925925925925</v>
      </c>
      <c r="F65" s="18">
        <f>F64-E64</f>
        <v>0.00721064814814815</v>
      </c>
      <c r="G65" s="18">
        <f>G64-F64</f>
        <v>0.007349537037037033</v>
      </c>
      <c r="H65" s="18"/>
      <c r="I65" s="18"/>
      <c r="J65" s="18"/>
      <c r="K65" s="20">
        <v>0</v>
      </c>
      <c r="L65" s="15"/>
      <c r="M65" s="15"/>
    </row>
    <row r="66" spans="1:13" s="17" customFormat="1" ht="16.5">
      <c r="A66" s="15">
        <v>29</v>
      </c>
      <c r="B66" s="22" t="s">
        <v>2</v>
      </c>
      <c r="C66" s="15" t="s">
        <v>25</v>
      </c>
      <c r="D66" s="18">
        <v>0.0076157407407407415</v>
      </c>
      <c r="E66" s="18">
        <v>0.015046296296296295</v>
      </c>
      <c r="F66" s="18">
        <v>0.022407407407407407</v>
      </c>
      <c r="G66" s="18">
        <v>0.029699074074074072</v>
      </c>
      <c r="H66" s="18"/>
      <c r="I66" s="28"/>
      <c r="J66" s="16" t="s">
        <v>10</v>
      </c>
      <c r="K66" s="24">
        <v>10</v>
      </c>
      <c r="L66" s="21" t="s">
        <v>16</v>
      </c>
      <c r="M66" s="15">
        <f>$L$2-B67</f>
        <v>56</v>
      </c>
    </row>
    <row r="67" spans="1:13" s="17" customFormat="1" ht="16.5">
      <c r="A67" s="15"/>
      <c r="B67" s="15">
        <v>1951</v>
      </c>
      <c r="C67" s="22" t="s">
        <v>30</v>
      </c>
      <c r="D67" s="15"/>
      <c r="E67" s="18">
        <f>E66-D66</f>
        <v>0.007430555555555554</v>
      </c>
      <c r="F67" s="18">
        <f>F66-E66</f>
        <v>0.007361111111111112</v>
      </c>
      <c r="G67" s="18">
        <f>G66-F66</f>
        <v>0.007291666666666665</v>
      </c>
      <c r="H67" s="18"/>
      <c r="I67" s="18"/>
      <c r="J67" s="18"/>
      <c r="K67" s="20">
        <v>0</v>
      </c>
      <c r="L67" s="21"/>
      <c r="M67" s="15"/>
    </row>
    <row r="68" spans="1:13" s="17" customFormat="1" ht="16.5">
      <c r="A68" s="15">
        <v>30</v>
      </c>
      <c r="B68" s="22" t="s">
        <v>34</v>
      </c>
      <c r="C68" s="15" t="s">
        <v>25</v>
      </c>
      <c r="D68" s="18">
        <v>0.0076157407407407415</v>
      </c>
      <c r="E68" s="18">
        <v>0.01554398148148148</v>
      </c>
      <c r="F68" s="18">
        <v>0.023298611111111107</v>
      </c>
      <c r="G68" s="18">
        <v>0.0309375</v>
      </c>
      <c r="H68" s="18"/>
      <c r="I68" s="18"/>
      <c r="J68" s="16" t="s">
        <v>13</v>
      </c>
      <c r="K68" s="24">
        <v>9</v>
      </c>
      <c r="L68" s="15" t="s">
        <v>31</v>
      </c>
      <c r="M68" s="15">
        <f>$L$2-B69</f>
        <v>53</v>
      </c>
    </row>
    <row r="69" spans="1:13" s="17" customFormat="1" ht="16.5">
      <c r="A69" s="15"/>
      <c r="B69" s="15">
        <v>1954</v>
      </c>
      <c r="C69" s="22" t="s">
        <v>27</v>
      </c>
      <c r="D69" s="15"/>
      <c r="E69" s="18">
        <f>E68-D68</f>
        <v>0.00792824074074074</v>
      </c>
      <c r="F69" s="18">
        <f>F68-E68</f>
        <v>0.007754629629629627</v>
      </c>
      <c r="G69" s="18">
        <f>G68-F68</f>
        <v>0.007638888888888893</v>
      </c>
      <c r="H69" s="18"/>
      <c r="I69" s="18"/>
      <c r="J69" s="18"/>
      <c r="K69" s="29">
        <v>0</v>
      </c>
      <c r="L69" s="15"/>
      <c r="M69" s="15"/>
    </row>
    <row r="70" spans="1:13" s="17" customFormat="1" ht="16.5">
      <c r="A70" s="15">
        <v>31</v>
      </c>
      <c r="B70" s="22" t="s">
        <v>32</v>
      </c>
      <c r="C70" s="15" t="s">
        <v>25</v>
      </c>
      <c r="D70" s="18">
        <v>0.007719907407407408</v>
      </c>
      <c r="E70" s="18">
        <v>0.01625</v>
      </c>
      <c r="F70" s="18">
        <v>0.025023148148148145</v>
      </c>
      <c r="G70" s="18">
        <v>0.03373842592592593</v>
      </c>
      <c r="H70" s="18"/>
      <c r="I70" s="28"/>
      <c r="J70" s="16" t="s">
        <v>16</v>
      </c>
      <c r="K70" s="24">
        <v>8</v>
      </c>
      <c r="L70" s="21" t="s">
        <v>33</v>
      </c>
      <c r="M70" s="15">
        <f>$L$2-B71</f>
        <v>54</v>
      </c>
    </row>
    <row r="71" spans="1:13" s="17" customFormat="1" ht="16.5">
      <c r="A71" s="15"/>
      <c r="B71" s="15">
        <v>1953</v>
      </c>
      <c r="C71" s="22" t="s">
        <v>30</v>
      </c>
      <c r="D71" s="15"/>
      <c r="E71" s="18">
        <f>E70-D70</f>
        <v>0.008530092592592593</v>
      </c>
      <c r="F71" s="18">
        <f>F70-E70</f>
        <v>0.008773148148148145</v>
      </c>
      <c r="G71" s="18">
        <f>G70-F70</f>
        <v>0.008715277777777784</v>
      </c>
      <c r="H71" s="18"/>
      <c r="I71" s="18"/>
      <c r="J71" s="18"/>
      <c r="K71" s="20">
        <v>0</v>
      </c>
      <c r="L71" s="15"/>
      <c r="M71" s="15"/>
    </row>
    <row r="72" spans="1:13" s="17" customFormat="1" ht="16.5">
      <c r="A72" s="15">
        <v>32</v>
      </c>
      <c r="B72" s="15" t="s">
        <v>0</v>
      </c>
      <c r="C72" s="15" t="s">
        <v>25</v>
      </c>
      <c r="D72" s="18">
        <v>0.008518518518518519</v>
      </c>
      <c r="E72" s="18">
        <v>0.0175</v>
      </c>
      <c r="F72" s="18">
        <v>0.02652777777777778</v>
      </c>
      <c r="G72" s="18">
        <v>0.03552083333333333</v>
      </c>
      <c r="H72" s="18"/>
      <c r="I72" s="18"/>
      <c r="J72" s="18"/>
      <c r="K72" s="20">
        <v>0</v>
      </c>
      <c r="L72" s="15" t="s">
        <v>117</v>
      </c>
      <c r="M72" s="15">
        <f>$L$2-B73</f>
        <v>59</v>
      </c>
    </row>
    <row r="73" spans="1:13" s="17" customFormat="1" ht="16.5">
      <c r="A73" s="15"/>
      <c r="B73" s="15">
        <v>1948</v>
      </c>
      <c r="C73" s="15"/>
      <c r="D73" s="15"/>
      <c r="E73" s="18">
        <f>E72-D72</f>
        <v>0.008981481481481483</v>
      </c>
      <c r="F73" s="18">
        <f>F72-E72</f>
        <v>0.009027777777777777</v>
      </c>
      <c r="G73" s="18">
        <f>G72-F72</f>
        <v>0.00899305555555555</v>
      </c>
      <c r="H73" s="18"/>
      <c r="I73" s="18"/>
      <c r="J73" s="18"/>
      <c r="K73" s="20">
        <v>0</v>
      </c>
      <c r="L73" s="15"/>
      <c r="M73" s="15"/>
    </row>
    <row r="74" spans="1:13" s="17" customFormat="1" ht="16.5">
      <c r="A74" s="15">
        <v>33</v>
      </c>
      <c r="B74" s="22" t="s">
        <v>112</v>
      </c>
      <c r="C74" s="15" t="s">
        <v>25</v>
      </c>
      <c r="D74" s="18">
        <v>0.0096875</v>
      </c>
      <c r="E74" s="18">
        <v>0.02013888888888889</v>
      </c>
      <c r="F74" s="18">
        <v>0.030868055555555555</v>
      </c>
      <c r="G74" s="18"/>
      <c r="H74" s="18"/>
      <c r="I74" s="18"/>
      <c r="J74" s="22" t="s">
        <v>31</v>
      </c>
      <c r="K74" s="24">
        <f>7*3/4</f>
        <v>5.25</v>
      </c>
      <c r="L74" s="21" t="s">
        <v>118</v>
      </c>
      <c r="M74" s="15">
        <f>$L$2-B75</f>
        <v>59</v>
      </c>
    </row>
    <row r="75" spans="1:13" s="17" customFormat="1" ht="16.5">
      <c r="A75" s="15"/>
      <c r="B75" s="15">
        <v>1948</v>
      </c>
      <c r="C75" s="22" t="s">
        <v>113</v>
      </c>
      <c r="D75" s="15"/>
      <c r="E75" s="18">
        <f>E74-D74</f>
        <v>0.01045138888888889</v>
      </c>
      <c r="F75" s="18">
        <f>F74-E74</f>
        <v>0.010729166666666665</v>
      </c>
      <c r="G75" s="18"/>
      <c r="H75" s="18"/>
      <c r="I75" s="18"/>
      <c r="J75" s="18"/>
      <c r="K75" s="20">
        <v>0</v>
      </c>
      <c r="L75" s="15"/>
      <c r="M75" s="15"/>
    </row>
    <row r="76" spans="1:13" s="17" customFormat="1" ht="16.5">
      <c r="A76" s="15">
        <v>34</v>
      </c>
      <c r="B76" s="15" t="s">
        <v>115</v>
      </c>
      <c r="C76" s="15"/>
      <c r="D76" s="18">
        <v>0.007083333333333333</v>
      </c>
      <c r="E76" s="18">
        <v>0.014560185185185183</v>
      </c>
      <c r="F76" s="18"/>
      <c r="G76" s="18"/>
      <c r="H76" s="18"/>
      <c r="I76" s="18"/>
      <c r="J76" s="18"/>
      <c r="K76" s="20">
        <v>0</v>
      </c>
      <c r="L76" s="15" t="s">
        <v>119</v>
      </c>
      <c r="M76" s="15">
        <f>$L$2-B77</f>
        <v>54</v>
      </c>
    </row>
    <row r="77" spans="1:13" s="17" customFormat="1" ht="16.5">
      <c r="A77" s="15"/>
      <c r="B77" s="15">
        <v>1953</v>
      </c>
      <c r="C77" s="15"/>
      <c r="D77" s="15"/>
      <c r="E77" s="18">
        <f>E76-D76</f>
        <v>0.00747685185185185</v>
      </c>
      <c r="F77" s="18"/>
      <c r="G77" s="18"/>
      <c r="H77" s="18"/>
      <c r="I77" s="18"/>
      <c r="J77" s="18"/>
      <c r="K77" s="20">
        <v>0</v>
      </c>
      <c r="L77" s="15"/>
      <c r="M77" s="15"/>
    </row>
    <row r="78" spans="1:13" s="17" customFormat="1" ht="16.5">
      <c r="A78" s="15">
        <v>35</v>
      </c>
      <c r="B78" s="15" t="s">
        <v>114</v>
      </c>
      <c r="C78" s="15"/>
      <c r="D78" s="18">
        <v>0.009097222222222222</v>
      </c>
      <c r="E78" s="18">
        <v>0.018657407407407407</v>
      </c>
      <c r="F78" s="18"/>
      <c r="G78" s="18"/>
      <c r="H78" s="18"/>
      <c r="I78" s="18"/>
      <c r="J78" s="18"/>
      <c r="K78" s="20">
        <v>0</v>
      </c>
      <c r="L78" s="15" t="s">
        <v>120</v>
      </c>
      <c r="M78" s="15">
        <f>$L$2-B79</f>
        <v>60</v>
      </c>
    </row>
    <row r="79" spans="1:13" s="17" customFormat="1" ht="16.5">
      <c r="A79" s="15"/>
      <c r="B79" s="15">
        <v>1947</v>
      </c>
      <c r="C79" s="15"/>
      <c r="D79" s="15"/>
      <c r="E79" s="18">
        <f>E78-D78</f>
        <v>0.009560185185185185</v>
      </c>
      <c r="F79" s="18"/>
      <c r="G79" s="18"/>
      <c r="H79" s="18"/>
      <c r="I79" s="18"/>
      <c r="J79" s="18"/>
      <c r="K79" s="20">
        <v>0</v>
      </c>
      <c r="L79" s="15"/>
      <c r="M79" s="15"/>
    </row>
    <row r="80" spans="1:13" s="17" customFormat="1" ht="16.5">
      <c r="A80" s="15"/>
      <c r="B80" s="16"/>
      <c r="C80" s="15"/>
      <c r="D80" s="16" t="s">
        <v>116</v>
      </c>
      <c r="F80" s="15"/>
      <c r="G80" s="15"/>
      <c r="H80" s="15"/>
      <c r="I80" s="15"/>
      <c r="J80" s="15"/>
      <c r="K80" s="15"/>
      <c r="L80" s="15"/>
      <c r="M80" s="15"/>
    </row>
    <row r="81" spans="1:13" s="17" customFormat="1" ht="16.5">
      <c r="A81" s="15">
        <v>36</v>
      </c>
      <c r="B81" s="15" t="s">
        <v>46</v>
      </c>
      <c r="C81" s="15" t="s">
        <v>25</v>
      </c>
      <c r="D81" s="18">
        <v>0.009074074074074073</v>
      </c>
      <c r="E81" s="18">
        <v>0.018657407407407407</v>
      </c>
      <c r="F81" s="18"/>
      <c r="G81" s="18"/>
      <c r="H81" s="18"/>
      <c r="I81" s="18"/>
      <c r="J81" s="18"/>
      <c r="K81" s="20">
        <v>0</v>
      </c>
      <c r="L81" s="15" t="s">
        <v>15</v>
      </c>
      <c r="M81" s="15">
        <f>$L$2-B82</f>
        <v>67</v>
      </c>
    </row>
    <row r="82" spans="1:13" s="17" customFormat="1" ht="16.5">
      <c r="A82" s="15"/>
      <c r="B82" s="15">
        <v>1940</v>
      </c>
      <c r="C82" s="15"/>
      <c r="D82" s="15"/>
      <c r="E82" s="18">
        <f>E81-D81</f>
        <v>0.009583333333333334</v>
      </c>
      <c r="F82" s="18"/>
      <c r="G82" s="18"/>
      <c r="H82" s="18"/>
      <c r="I82" s="18"/>
      <c r="J82" s="18"/>
      <c r="K82" s="20">
        <v>0</v>
      </c>
      <c r="L82" s="15"/>
      <c r="M82" s="15"/>
    </row>
    <row r="83" spans="1:13" s="17" customFormat="1" ht="16.5">
      <c r="A83" s="15">
        <v>37</v>
      </c>
      <c r="B83" s="21" t="s">
        <v>122</v>
      </c>
      <c r="C83" s="15" t="s">
        <v>25</v>
      </c>
      <c r="D83" s="18">
        <v>0.01</v>
      </c>
      <c r="E83" s="18"/>
      <c r="F83" s="18"/>
      <c r="G83" s="18"/>
      <c r="H83" s="18"/>
      <c r="I83" s="30"/>
      <c r="J83" s="22" t="s">
        <v>15</v>
      </c>
      <c r="K83" s="24">
        <f>10/4</f>
        <v>2.5</v>
      </c>
      <c r="L83" s="21" t="s">
        <v>17</v>
      </c>
      <c r="M83" s="15">
        <f>$L$2-B84</f>
        <v>70</v>
      </c>
    </row>
    <row r="84" spans="1:13" s="17" customFormat="1" ht="16.5">
      <c r="A84" s="15"/>
      <c r="B84" s="15">
        <v>1937</v>
      </c>
      <c r="C84" s="22" t="s">
        <v>113</v>
      </c>
      <c r="D84" s="15"/>
      <c r="E84" s="18"/>
      <c r="F84" s="18"/>
      <c r="G84" s="18"/>
      <c r="H84" s="18"/>
      <c r="I84" s="30"/>
      <c r="J84" s="18"/>
      <c r="K84" s="20">
        <v>0</v>
      </c>
      <c r="L84" s="15"/>
      <c r="M84" s="15"/>
    </row>
    <row r="85" spans="1:13" s="17" customFormat="1" ht="16.5">
      <c r="A85" s="15">
        <v>38</v>
      </c>
      <c r="B85" s="21" t="s">
        <v>121</v>
      </c>
      <c r="C85" s="15" t="s">
        <v>25</v>
      </c>
      <c r="D85" s="18">
        <v>0.012141203703703704</v>
      </c>
      <c r="E85" s="18"/>
      <c r="F85" s="18"/>
      <c r="G85" s="18"/>
      <c r="H85" s="18"/>
      <c r="I85" s="30"/>
      <c r="J85" s="22" t="s">
        <v>17</v>
      </c>
      <c r="K85" s="24">
        <f>9/4</f>
        <v>2.25</v>
      </c>
      <c r="L85" s="21" t="s">
        <v>18</v>
      </c>
      <c r="M85" s="15">
        <f>$L$2-B86</f>
        <v>67</v>
      </c>
    </row>
    <row r="86" spans="1:13" s="17" customFormat="1" ht="16.5">
      <c r="A86" s="15"/>
      <c r="B86" s="15">
        <v>1940</v>
      </c>
      <c r="C86" s="22" t="s">
        <v>84</v>
      </c>
      <c r="D86" s="15"/>
      <c r="E86" s="18"/>
      <c r="F86" s="18"/>
      <c r="G86" s="18"/>
      <c r="H86" s="18"/>
      <c r="I86" s="30"/>
      <c r="J86" s="18"/>
      <c r="K86" s="20">
        <v>0</v>
      </c>
      <c r="L86" s="15"/>
      <c r="M86" s="15"/>
    </row>
    <row r="87" spans="1:13" s="17" customFormat="1" ht="16.5">
      <c r="A87" s="15"/>
      <c r="B87" s="16"/>
      <c r="C87" s="15"/>
      <c r="D87" s="16" t="s">
        <v>55</v>
      </c>
      <c r="F87" s="15"/>
      <c r="G87" s="15"/>
      <c r="H87" s="15"/>
      <c r="I87" s="15"/>
      <c r="J87" s="15"/>
      <c r="K87" s="15"/>
      <c r="L87" s="15"/>
      <c r="M87" s="15"/>
    </row>
    <row r="88" spans="1:13" s="17" customFormat="1" ht="16.5">
      <c r="A88" s="15">
        <v>1</v>
      </c>
      <c r="B88" s="21" t="s">
        <v>38</v>
      </c>
      <c r="C88" s="15" t="s">
        <v>25</v>
      </c>
      <c r="D88" s="18">
        <v>0.008564814814814815</v>
      </c>
      <c r="E88" s="18">
        <v>0.01798611111111111</v>
      </c>
      <c r="G88" s="15"/>
      <c r="H88" s="15"/>
      <c r="J88" s="15"/>
      <c r="K88" s="15">
        <v>0</v>
      </c>
      <c r="L88" s="15" t="s">
        <v>48</v>
      </c>
      <c r="M88" s="15">
        <f>$L$2-B89</f>
        <v>13</v>
      </c>
    </row>
    <row r="89" spans="1:13" s="17" customFormat="1" ht="16.5">
      <c r="A89" s="15"/>
      <c r="B89" s="15">
        <v>1994</v>
      </c>
      <c r="D89" s="18"/>
      <c r="E89" s="18">
        <f>E88-D88</f>
        <v>0.009421296296296294</v>
      </c>
      <c r="G89" s="15"/>
      <c r="H89" s="15"/>
      <c r="I89" s="15"/>
      <c r="J89" s="15"/>
      <c r="K89" s="15">
        <v>0</v>
      </c>
      <c r="L89" s="15"/>
      <c r="M89" s="15"/>
    </row>
    <row r="90" spans="1:13" s="17" customFormat="1" ht="16.5">
      <c r="A90" s="15"/>
      <c r="B90" s="16"/>
      <c r="C90" s="15"/>
      <c r="D90" s="16" t="s">
        <v>62</v>
      </c>
      <c r="F90" s="15"/>
      <c r="G90" s="15"/>
      <c r="H90" s="15"/>
      <c r="I90" s="15"/>
      <c r="J90" s="15"/>
      <c r="K90" s="15"/>
      <c r="L90" s="15"/>
      <c r="M90" s="15"/>
    </row>
    <row r="91" spans="1:13" s="17" customFormat="1" ht="16.5">
      <c r="A91" s="15">
        <v>2</v>
      </c>
      <c r="B91" s="21" t="s">
        <v>35</v>
      </c>
      <c r="C91" s="15" t="s">
        <v>25</v>
      </c>
      <c r="D91" s="18">
        <v>0.006875</v>
      </c>
      <c r="E91" s="18">
        <v>0.014270833333333335</v>
      </c>
      <c r="F91" s="18"/>
      <c r="G91" s="18"/>
      <c r="H91" s="15"/>
      <c r="I91" s="15"/>
      <c r="J91" s="15"/>
      <c r="K91" s="15">
        <v>0</v>
      </c>
      <c r="L91" s="21" t="s">
        <v>20</v>
      </c>
      <c r="M91" s="15">
        <f>$L$2-B92</f>
        <v>29</v>
      </c>
    </row>
    <row r="92" spans="1:13" s="17" customFormat="1" ht="16.5">
      <c r="A92" s="15"/>
      <c r="B92" s="15">
        <v>1978</v>
      </c>
      <c r="C92" s="15"/>
      <c r="D92" s="15"/>
      <c r="E92" s="18">
        <f>E91-D91</f>
        <v>0.007395833333333335</v>
      </c>
      <c r="F92" s="18"/>
      <c r="G92" s="18"/>
      <c r="H92" s="15"/>
      <c r="I92" s="15"/>
      <c r="J92" s="15"/>
      <c r="K92" s="15">
        <v>0</v>
      </c>
      <c r="L92" s="15"/>
      <c r="M92" s="15"/>
    </row>
    <row r="93" spans="1:13" s="17" customFormat="1" ht="16.5">
      <c r="A93" s="15">
        <v>3</v>
      </c>
      <c r="B93" s="21" t="s">
        <v>63</v>
      </c>
      <c r="C93" s="15" t="s">
        <v>25</v>
      </c>
      <c r="D93" s="18">
        <v>0.009618055555555555</v>
      </c>
      <c r="E93" s="18"/>
      <c r="F93" s="18"/>
      <c r="G93" s="18"/>
      <c r="H93" s="15"/>
      <c r="I93" s="15"/>
      <c r="J93" s="22" t="s">
        <v>20</v>
      </c>
      <c r="K93" s="31">
        <v>5</v>
      </c>
      <c r="L93" s="21" t="s">
        <v>125</v>
      </c>
      <c r="M93" s="15">
        <f>$L$2-B94</f>
        <v>21</v>
      </c>
    </row>
    <row r="94" spans="1:13" s="17" customFormat="1" ht="16.5">
      <c r="A94" s="15"/>
      <c r="B94" s="15">
        <v>1986</v>
      </c>
      <c r="C94" s="22" t="s">
        <v>27</v>
      </c>
      <c r="D94" s="15"/>
      <c r="E94" s="18"/>
      <c r="F94" s="18"/>
      <c r="G94" s="18"/>
      <c r="H94" s="15"/>
      <c r="I94" s="15"/>
      <c r="J94" s="15"/>
      <c r="K94" s="15">
        <v>0</v>
      </c>
      <c r="L94" s="15"/>
      <c r="M94" s="15"/>
    </row>
    <row r="95" spans="1:13" s="17" customFormat="1" ht="16.5">
      <c r="A95" s="15"/>
      <c r="B95" s="16"/>
      <c r="C95" s="15"/>
      <c r="D95" s="16" t="s">
        <v>64</v>
      </c>
      <c r="F95" s="15"/>
      <c r="G95" s="15"/>
      <c r="H95" s="15"/>
      <c r="I95" s="15"/>
      <c r="J95" s="15"/>
      <c r="K95" s="15"/>
      <c r="L95" s="15"/>
      <c r="M95" s="15"/>
    </row>
    <row r="96" spans="1:13" s="17" customFormat="1" ht="16.5">
      <c r="A96" s="15">
        <v>4</v>
      </c>
      <c r="B96" s="21" t="s">
        <v>65</v>
      </c>
      <c r="C96" s="15" t="s">
        <v>25</v>
      </c>
      <c r="D96" s="18">
        <v>0.008946759259259258</v>
      </c>
      <c r="E96" s="18">
        <v>0.017824074074074076</v>
      </c>
      <c r="F96" s="18"/>
      <c r="G96" s="18"/>
      <c r="H96" s="15"/>
      <c r="I96" s="15"/>
      <c r="J96" s="15"/>
      <c r="K96" s="15">
        <v>0</v>
      </c>
      <c r="L96" s="21" t="s">
        <v>124</v>
      </c>
      <c r="M96" s="15">
        <f>$L$2-B97</f>
        <v>31</v>
      </c>
    </row>
    <row r="97" spans="1:13" s="17" customFormat="1" ht="16.5">
      <c r="A97" s="15"/>
      <c r="B97" s="15">
        <v>1976</v>
      </c>
      <c r="C97" s="15"/>
      <c r="D97" s="15"/>
      <c r="E97" s="18">
        <f>E96-D96</f>
        <v>0.008877314814814817</v>
      </c>
      <c r="F97" s="18"/>
      <c r="G97" s="18"/>
      <c r="H97" s="15"/>
      <c r="I97" s="15"/>
      <c r="J97" s="15"/>
      <c r="K97" s="15">
        <v>0</v>
      </c>
      <c r="L97" s="15"/>
      <c r="M97" s="15"/>
    </row>
    <row r="98" spans="1:13" s="17" customFormat="1" ht="16.5">
      <c r="A98" s="15"/>
      <c r="B98" s="16"/>
      <c r="C98" s="15"/>
      <c r="D98" s="16" t="s">
        <v>66</v>
      </c>
      <c r="F98" s="15"/>
      <c r="G98" s="15"/>
      <c r="H98" s="15"/>
      <c r="I98" s="15"/>
      <c r="J98" s="15"/>
      <c r="K98" s="15"/>
      <c r="L98" s="15"/>
      <c r="M98" s="15"/>
    </row>
    <row r="99" spans="1:13" s="17" customFormat="1" ht="16.5">
      <c r="A99" s="15">
        <v>5</v>
      </c>
      <c r="B99" s="22" t="s">
        <v>36</v>
      </c>
      <c r="C99" s="15" t="s">
        <v>25</v>
      </c>
      <c r="D99" s="18">
        <v>0.010625</v>
      </c>
      <c r="E99" s="18">
        <v>0.02210648148148148</v>
      </c>
      <c r="G99" s="15"/>
      <c r="H99" s="15"/>
      <c r="J99" s="22" t="s">
        <v>7</v>
      </c>
      <c r="K99" s="31">
        <v>10</v>
      </c>
      <c r="L99" s="15" t="s">
        <v>7</v>
      </c>
      <c r="M99" s="15">
        <f>$L$2-B100</f>
        <v>43</v>
      </c>
    </row>
    <row r="100" spans="1:13" s="17" customFormat="1" ht="16.5">
      <c r="A100" s="15"/>
      <c r="B100" s="15">
        <v>1964</v>
      </c>
      <c r="C100" s="32" t="s">
        <v>27</v>
      </c>
      <c r="D100" s="18"/>
      <c r="E100" s="18">
        <f>E99-D99</f>
        <v>0.01148148148148148</v>
      </c>
      <c r="G100" s="15"/>
      <c r="H100" s="15"/>
      <c r="I100" s="15"/>
      <c r="J100" s="15"/>
      <c r="K100" s="15"/>
      <c r="L100" s="15"/>
      <c r="M100" s="15"/>
    </row>
    <row r="101" spans="1:13" s="17" customFormat="1" ht="16.5">
      <c r="A101" s="15"/>
      <c r="B101" s="16"/>
      <c r="C101" s="15"/>
      <c r="D101" s="16" t="s">
        <v>67</v>
      </c>
      <c r="F101" s="15"/>
      <c r="G101" s="15"/>
      <c r="H101" s="15"/>
      <c r="I101" s="15"/>
      <c r="J101" s="15"/>
      <c r="K101" s="15"/>
      <c r="L101" s="15"/>
      <c r="M101" s="15"/>
    </row>
    <row r="102" spans="1:13" s="17" customFormat="1" ht="16.5">
      <c r="A102" s="15">
        <v>6</v>
      </c>
      <c r="B102" s="22" t="s">
        <v>68</v>
      </c>
      <c r="C102" s="15" t="s">
        <v>25</v>
      </c>
      <c r="D102" s="18">
        <v>0.01238425925925926</v>
      </c>
      <c r="E102" s="18"/>
      <c r="G102" s="15"/>
      <c r="H102" s="15"/>
      <c r="J102" s="22" t="s">
        <v>123</v>
      </c>
      <c r="K102" s="31">
        <v>5</v>
      </c>
      <c r="L102" s="15" t="s">
        <v>123</v>
      </c>
      <c r="M102" s="15">
        <f>$L$2-B103</f>
        <v>51</v>
      </c>
    </row>
    <row r="103" spans="1:13" s="17" customFormat="1" ht="16.5">
      <c r="A103" s="15"/>
      <c r="B103" s="15">
        <v>1956</v>
      </c>
      <c r="C103" s="32" t="s">
        <v>30</v>
      </c>
      <c r="D103" s="18"/>
      <c r="E103" s="18"/>
      <c r="G103" s="15"/>
      <c r="H103" s="15"/>
      <c r="I103" s="15"/>
      <c r="J103" s="15"/>
      <c r="K103" s="15"/>
      <c r="L103" s="15"/>
      <c r="M103" s="15"/>
    </row>
    <row r="104" spans="1:13" ht="16.5">
      <c r="A104" s="3" t="s">
        <v>133</v>
      </c>
      <c r="B104" s="3"/>
      <c r="C104" s="3"/>
      <c r="D104" s="3"/>
      <c r="E104" s="3"/>
      <c r="F104" s="3" t="s">
        <v>128</v>
      </c>
      <c r="G104" s="3"/>
      <c r="H104" s="3"/>
      <c r="I104" s="3"/>
      <c r="J104" s="3"/>
      <c r="K104" s="3"/>
      <c r="L104" s="3"/>
      <c r="M104" s="3"/>
    </row>
    <row r="105" spans="1:13" ht="16.5">
      <c r="A105" s="3" t="s">
        <v>134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6.5">
      <c r="A106" s="33" t="s">
        <v>138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6.5">
      <c r="A107" s="34" t="s">
        <v>135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6.5">
      <c r="A108" s="3" t="s">
        <v>37</v>
      </c>
      <c r="B108" s="3"/>
      <c r="C108" s="3"/>
      <c r="D108" s="3" t="s">
        <v>22</v>
      </c>
      <c r="E108" s="3"/>
      <c r="F108" s="3"/>
      <c r="G108" s="3"/>
      <c r="H108" s="3" t="s">
        <v>23</v>
      </c>
      <c r="I108" s="3"/>
      <c r="J108" s="3"/>
      <c r="K108" s="3"/>
      <c r="L108" s="3"/>
      <c r="M108" s="3"/>
    </row>
    <row r="109" spans="1:13" ht="16.5">
      <c r="A109" s="3" t="s">
        <v>127</v>
      </c>
      <c r="B109" s="3"/>
      <c r="C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ht="16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</sheetData>
  <mergeCells count="2">
    <mergeCell ref="A1:I1"/>
    <mergeCell ref="A3:I3"/>
  </mergeCells>
  <printOptions horizontalCentered="1"/>
  <pageMargins left="0.3937007874015748" right="0.3937007874015748" top="0.5905511811023623" bottom="0.7874015748031497" header="0.11811023622047245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adk</cp:lastModifiedBy>
  <cp:lastPrinted>2007-04-21T06:42:05Z</cp:lastPrinted>
  <dcterms:created xsi:type="dcterms:W3CDTF">2002-04-19T09:24:33Z</dcterms:created>
  <dcterms:modified xsi:type="dcterms:W3CDTF">2007-04-21T08:35:36Z</dcterms:modified>
  <cp:category/>
  <cp:version/>
  <cp:contentType/>
  <cp:contentStatus/>
</cp:coreProperties>
</file>