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7020" tabRatio="605" activeTab="4"/>
  </bookViews>
  <sheets>
    <sheet name="Титульный лист" sheetId="1" r:id="rId1"/>
    <sheet name="М 8км" sheetId="2" r:id="rId2"/>
    <sheet name="Ж 8км" sheetId="3" r:id="rId3"/>
    <sheet name="М 4км" sheetId="4" r:id="rId4"/>
    <sheet name="Ж 4км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'Ж 4км'!$A$7:$J$19</definedName>
    <definedName name="_xlnm._FilterDatabase" localSheetId="2" hidden="1">'Ж 8км'!$A$7:$I$35</definedName>
    <definedName name="_xlnm._FilterDatabase" localSheetId="1" hidden="1">'М 8км'!$A$7:$J$69</definedName>
    <definedName name="Excel_BuiltIn__FilterDatabase4">#REF!</definedName>
    <definedName name="Excel_BuiltIn_Extract">#REF!</definedName>
    <definedName name="Excel_BuiltIn_Extract1">#REF!</definedName>
    <definedName name="Excel_BuiltIn_Extract2">#REF!</definedName>
    <definedName name="Excel_BuiltIn_Extract3">#REF!</definedName>
    <definedName name="vv" localSheetId="4">#REF!</definedName>
    <definedName name="vv">#REF!</definedName>
    <definedName name="vv1">#REF!</definedName>
    <definedName name="vv2">#REF!</definedName>
    <definedName name="vv3">#REF!</definedName>
    <definedName name="vv4">#REF!</definedName>
    <definedName name="wrn.Распечатка._.финишки.">{#N/A,#N/A,TRUE,"Ф"}</definedName>
    <definedName name="wrn.Распечатка._.финишки.1">{#N/A,#N/A,TRUE,"Ф"}</definedName>
    <definedName name="wrn.Распечатка._.финишки.10">{#N/A,#N/A,TRUE,"Ф"}</definedName>
    <definedName name="wrn.Распечатка._.финишки.11">{#N/A,#N/A,TRUE,"Ф"}</definedName>
    <definedName name="wrn.Распечатка._.финишки.12">{#N/A,#N/A,TRUE,"Ф"}</definedName>
    <definedName name="wrn.Распечатка._.финишки.13">{#N/A,#N/A,TRUE,"Ф"}</definedName>
    <definedName name="wrn.Распечатка._.финишки.14">{#N/A,#N/A,TRUE,"Ф"}</definedName>
    <definedName name="wrn.Распечатка._.финишки.15">{#N/A,#N/A,TRUE,"Ф"}</definedName>
    <definedName name="wrn.Распечатка._.финишки.16">{#N/A,#N/A,TRUE,"Ф"}</definedName>
    <definedName name="wrn.Распечатка._.финишки.2">{#N/A,#N/A,TRUE,"Ф"}</definedName>
    <definedName name="wrn.Распечатка._.финишки.3">{#N/A,#N/A,TRUE,"Ф"}</definedName>
    <definedName name="wrn.Распечатка._.финишки.4">{#N/A,#N/A,TRUE,"Ф"}</definedName>
    <definedName name="wrn.Распечатка._.финишки.5">{#N/A,#N/A,TRUE,"Ф"}</definedName>
    <definedName name="wrn.Распечатка._.финишки.6">{#N/A,#N/A,TRUE,"Ф"}</definedName>
    <definedName name="wrn.Распечатка._.финишки.7">{#N/A,#N/A,TRUE,"Ф"}</definedName>
    <definedName name="wrn.Распечатка._.финишки.8">{#N/A,#N/A,TRUE,"Ф"}</definedName>
    <definedName name="wrn.Распечатка._.финишки.9">{#N/A,#N/A,TRUE,"Ф"}</definedName>
    <definedName name="Z_8C823221_A333_11D5_A3DE_B4ABC604656D_.wvu.PrintArea">#REF!</definedName>
    <definedName name="Z_8C823221_A333_11D5_A3DE_B4ABC604656D_.wvu.PrintArea1">#REF!</definedName>
    <definedName name="Z_8C823221_A333_11D5_A3DE_B4ABC604656D_.wvu.PrintTitles">#REF!</definedName>
    <definedName name="Z_8C823221_A333_11D5_A3DE_B4ABC604656D_.wvu.PrintTitles1">#REF!</definedName>
    <definedName name="ВГР" localSheetId="4">#REF!</definedName>
    <definedName name="ВГР">#REF!</definedName>
    <definedName name="ВГР1">#REF!</definedName>
    <definedName name="ВГР2">#REF!</definedName>
    <definedName name="ВИДЫ">'[4]м5'!#REF!</definedName>
    <definedName name="ВИДЫ1">'[4]м5'!#REF!</definedName>
    <definedName name="ВИДЫ2">'[4]м5'!#REF!</definedName>
    <definedName name="Город" localSheetId="4">#REF!</definedName>
    <definedName name="Город">#REF!</definedName>
    <definedName name="Город1">#REF!</definedName>
    <definedName name="Город2">#REF!</definedName>
    <definedName name="гр" localSheetId="4">#REF!</definedName>
    <definedName name="гр">#REF!</definedName>
    <definedName name="гр1">#REF!</definedName>
    <definedName name="гр2">#REF!</definedName>
    <definedName name="Гр_ж_10км">'[5]Группы'!#REF!</definedName>
    <definedName name="Гр_ж_10км1">'[5]Группы'!#REF!</definedName>
    <definedName name="Гр_ж_10км2">'[5]Группы'!#REF!</definedName>
    <definedName name="Гр_ж_5км">'[5]Группы'!#REF!</definedName>
    <definedName name="Гр_ж_5км1">'[5]Группы'!#REF!</definedName>
    <definedName name="Гр_ж_5км2">'[5]Группы'!#REF!</definedName>
    <definedName name="Гр_ж10">'[5]Группы'!#REF!</definedName>
    <definedName name="Гр_ж101">'[5]Группы'!#REF!</definedName>
    <definedName name="Гр_ж102">'[5]Группы'!#REF!</definedName>
    <definedName name="Гр_м_10км">'[5]Группы'!#REF!</definedName>
    <definedName name="Гр_м_10км1">'[5]Группы'!#REF!</definedName>
    <definedName name="Гр_м_10км2">'[5]Группы'!#REF!</definedName>
    <definedName name="гр_м_30">#REF!</definedName>
    <definedName name="гр_м_301">'[6]м30'!#REF!</definedName>
    <definedName name="гр_м_302">#REF!</definedName>
    <definedName name="гр_м_303">'[6]м30'!#REF!</definedName>
    <definedName name="гр_м_304">'[6]м30'!#REF!</definedName>
    <definedName name="Гр_м_5км">'[5]Группы'!#REF!</definedName>
    <definedName name="Гр_м_5км1">'[5]Группы'!#REF!</definedName>
    <definedName name="Гр_м_5км2">'[5]Группы'!#REF!</definedName>
    <definedName name="Гр_м10">'[5]Группы'!#REF!</definedName>
    <definedName name="Гр_м101">'[5]Группы'!#REF!</definedName>
    <definedName name="Гр_м102">'[5]Группы'!#REF!</definedName>
    <definedName name="гр_Пол_Дист" localSheetId="4">#REF!</definedName>
    <definedName name="гр_Пол_Дист">#REF!</definedName>
    <definedName name="гр_Пол_Дист1">#REF!</definedName>
    <definedName name="гр_Пол_Дист2">#REF!</definedName>
    <definedName name="гр_Пол_Дист3">#REF!</definedName>
    <definedName name="гр_Пол_Дист4">#REF!</definedName>
    <definedName name="Дист" localSheetId="4">#REF!</definedName>
    <definedName name="Дист">#REF!</definedName>
    <definedName name="Дист1">#REF!</definedName>
    <definedName name="Дист2">#REF!</definedName>
    <definedName name="Дист_ВГР" localSheetId="4">#REF!</definedName>
    <definedName name="Дист_ВГР">#REF!</definedName>
    <definedName name="Дист_ВГР1">#REF!</definedName>
    <definedName name="Дист_ВГР2">#REF!</definedName>
    <definedName name="Дубль">#REF!</definedName>
    <definedName name="_xlnm.Print_Titles" localSheetId="4">'Ж 4км'!$1:$8</definedName>
    <definedName name="_xlnm.Print_Titles" localSheetId="2">'Ж 8км'!$1:$8</definedName>
    <definedName name="_xlnm.Print_Titles" localSheetId="3">'М 4км'!$1:$8</definedName>
    <definedName name="_xlnm.Print_Titles" localSheetId="1">'М 8км'!$1:$8</definedName>
    <definedName name="ИМЯ" localSheetId="4">#REF!</definedName>
    <definedName name="ИМЯ">#REF!</definedName>
    <definedName name="ИМЯ1">#REF!</definedName>
    <definedName name="ИМЯ2">#REF!</definedName>
    <definedName name="к_1юн">'[4]м5'!#REF!</definedName>
    <definedName name="к_1юн1">'[4]м5'!#REF!</definedName>
    <definedName name="к_1юн2">'[4]м5'!#REF!</definedName>
    <definedName name="к_2юн">'[4]м5'!#REF!</definedName>
    <definedName name="к_2юн1">'[4]м5'!#REF!</definedName>
    <definedName name="к_2юн2">'[4]м5'!#REF!</definedName>
    <definedName name="к_3юн">'[4]м5'!#REF!</definedName>
    <definedName name="к_3юн1">'[4]м5'!#REF!</definedName>
    <definedName name="к_3юн2">'[4]м5'!#REF!</definedName>
    <definedName name="к_I">'[4]м5'!#REF!</definedName>
    <definedName name="к_I1">'[4]м5'!#REF!</definedName>
    <definedName name="к_I2">'[4]м5'!#REF!</definedName>
    <definedName name="к_II">'[4]м5'!#REF!</definedName>
    <definedName name="к_II1">'[4]м5'!#REF!</definedName>
    <definedName name="к_II2">'[4]м5'!#REF!</definedName>
    <definedName name="к_III">'[4]м5'!#REF!</definedName>
    <definedName name="к_III1">'[4]м5'!#REF!</definedName>
    <definedName name="к_III2">'[4]м5'!#REF!</definedName>
    <definedName name="к_кмс">'[4]м5'!#REF!</definedName>
    <definedName name="к_кмс1">'[4]м5'!#REF!</definedName>
    <definedName name="к_кмс2">'[4]м5'!#REF!</definedName>
    <definedName name="к_мс">'[4]м5'!#REF!</definedName>
    <definedName name="к_мс1">'[4]м5'!#REF!</definedName>
    <definedName name="к_мс2">'[4]м5'!#REF!</definedName>
    <definedName name="к_мсмк">'[4]м5'!#REF!</definedName>
    <definedName name="к_мсмк1">'[4]м5'!#REF!</definedName>
    <definedName name="к_мсмк2">'[4]м5'!#REF!</definedName>
    <definedName name="Клуб" localSheetId="4">#REF!</definedName>
    <definedName name="Клуб">#REF!</definedName>
    <definedName name="Клуб1">#REF!</definedName>
    <definedName name="Клуб2">#REF!</definedName>
    <definedName name="НОМ" localSheetId="4">#REF!</definedName>
    <definedName name="НОМ">#REF!</definedName>
    <definedName name="НОМ1">#REF!</definedName>
    <definedName name="НОМ2">#REF!</definedName>
    <definedName name="НОМ_Ж_15км">'[8]Z_№'!#REF!</definedName>
    <definedName name="НОМ_Ж_15км1">'[8]Z_№'!#REF!</definedName>
    <definedName name="НОМ_Ж_15км2">'[8]Z_№'!#REF!</definedName>
    <definedName name="НОМ_Ж_5км">'[8]Z_№'!#REF!</definedName>
    <definedName name="НОМ_Ж_5км1">'[8]Z_№'!#REF!</definedName>
    <definedName name="НОМ_Ж_5км2">'[8]Z_№'!#REF!</definedName>
    <definedName name="НОМ_М_15км">'[8]Z_№'!#REF!</definedName>
    <definedName name="НОМ_М_15км1">'[8]Z_№'!#REF!</definedName>
    <definedName name="НОМ_М_15км2">'[8]Z_№'!#REF!</definedName>
    <definedName name="НОМ_М_5км">'[8]Z_№'!#REF!</definedName>
    <definedName name="НОМ_М_5км1">'[8]Z_№'!#REF!</definedName>
    <definedName name="НОМ_М_5км2">'[8]Z_№'!#REF!</definedName>
    <definedName name="Общество" localSheetId="4">#REF!</definedName>
    <definedName name="Общество">#REF!</definedName>
    <definedName name="Общество1">#REF!</definedName>
    <definedName name="Общество2">#REF!</definedName>
    <definedName name="Особо" localSheetId="4">#REF!</definedName>
    <definedName name="Особо">#REF!</definedName>
    <definedName name="Особо1">#REF!</definedName>
    <definedName name="Особо2">#REF!</definedName>
    <definedName name="Пол" localSheetId="4">#REF!</definedName>
    <definedName name="Пол">#REF!</definedName>
    <definedName name="Пол1">#REF!</definedName>
    <definedName name="Пол2">#REF!</definedName>
    <definedName name="Пол_Дист" localSheetId="4">#REF!</definedName>
    <definedName name="Пол_Дист">#REF!</definedName>
    <definedName name="Пол_Дист1">#REF!</definedName>
    <definedName name="Пол_Дист2">#REF!</definedName>
    <definedName name="р_1юн">'[4]м5'!#REF!</definedName>
    <definedName name="р_1юн1">'[4]м5'!#REF!</definedName>
    <definedName name="р_1юн2">'[4]м5'!#REF!</definedName>
    <definedName name="р_2юн">'[4]м5'!#REF!</definedName>
    <definedName name="р_2юн1">'[4]м5'!#REF!</definedName>
    <definedName name="р_2юн2">'[4]м5'!#REF!</definedName>
    <definedName name="р_3юн">'[4]м5'!#REF!</definedName>
    <definedName name="р_3юн1">'[4]м5'!#REF!</definedName>
    <definedName name="р_3юн2">'[4]м5'!#REF!</definedName>
    <definedName name="р_I">'[4]м5'!#REF!</definedName>
    <definedName name="р_I1">'[4]м5'!#REF!</definedName>
    <definedName name="р_I2">'[4]м5'!#REF!</definedName>
    <definedName name="р_II">'[4]м5'!#REF!</definedName>
    <definedName name="р_II1">'[4]м5'!#REF!</definedName>
    <definedName name="р_II2">'[4]м5'!#REF!</definedName>
    <definedName name="р_III">'[4]м5'!#REF!</definedName>
    <definedName name="р_III1">'[4]м5'!#REF!</definedName>
    <definedName name="р_III2">'[4]м5'!#REF!</definedName>
    <definedName name="р_кмс">'[4]м5'!#REF!</definedName>
    <definedName name="р_кмс1">'[4]м5'!#REF!</definedName>
    <definedName name="р_кмс2">'[4]м5'!#REF!</definedName>
    <definedName name="р_мс">'[4]м5'!#REF!</definedName>
    <definedName name="р_мс1">'[4]м5'!#REF!</definedName>
    <definedName name="р_мс2">'[4]м5'!#REF!</definedName>
    <definedName name="р_мсмк">'[4]м5'!#REF!</definedName>
    <definedName name="р_мсмк1">'[4]м5'!#REF!</definedName>
    <definedName name="р_мсмк2">'[4]м5'!#REF!</definedName>
    <definedName name="Разр" localSheetId="4">#REF!</definedName>
    <definedName name="Разр">#REF!</definedName>
    <definedName name="Разр1">#REF!</definedName>
    <definedName name="Разр2">#REF!</definedName>
    <definedName name="РЕЗ_Ж_15км">'[8]Z_№'!#REF!</definedName>
    <definedName name="РЕЗ_Ж_15км1">'[8]Z_№'!#REF!</definedName>
    <definedName name="РЕЗ_Ж_15км2">'[8]Z_№'!#REF!</definedName>
    <definedName name="РЕЗ_ж_5км">'[8]Z_№'!#REF!</definedName>
    <definedName name="РЕЗ_ж_5км1">'[8]Z_№'!#REF!</definedName>
    <definedName name="РЕЗ_ж_5км2">'[8]Z_№'!#REF!</definedName>
    <definedName name="РЕЗ_М_15км">'[8]Z_№'!#REF!</definedName>
    <definedName name="РЕЗ_М_15км1">'[8]Z_№'!#REF!</definedName>
    <definedName name="РЕЗ_М_15км2">'[8]Z_№'!#REF!</definedName>
    <definedName name="РЕЗ_М_5км">'[8]Z_№'!#REF!</definedName>
    <definedName name="РЕЗ_М_5км1">'[8]Z_№'!#REF!</definedName>
    <definedName name="РЕЗ_М_5км2">'[8]Z_№'!#REF!</definedName>
    <definedName name="Респ" localSheetId="4">#REF!</definedName>
    <definedName name="Респ">#REF!</definedName>
    <definedName name="Респ1">#REF!</definedName>
    <definedName name="Респ2">#REF!</definedName>
    <definedName name="СТР" localSheetId="4">#REF!</definedName>
    <definedName name="СТР">#REF!</definedName>
    <definedName name="СТР1">#REF!</definedName>
    <definedName name="СТР2">#REF!</definedName>
    <definedName name="стр_старт" localSheetId="4">'Ж 4км'!$9:$19</definedName>
    <definedName name="стр_старт" localSheetId="2">'Ж 8км'!$9:$35</definedName>
    <definedName name="стр_старт" localSheetId="3">'М 4км'!$9:$25</definedName>
    <definedName name="стр_старт" localSheetId="1">'М 8км'!$9:$69</definedName>
    <definedName name="стр_старт">#REF!</definedName>
    <definedName name="стр_старт1">#REF!</definedName>
    <definedName name="стр_старт10">#REF!</definedName>
    <definedName name="стр_старт11">#REF!</definedName>
    <definedName name="стр_старт12">#REF!</definedName>
    <definedName name="стр_старт13">#REF!</definedName>
    <definedName name="стр_старт2">#REF!</definedName>
    <definedName name="стр_старт3">#REF!</definedName>
    <definedName name="стр_старт4">#REF!</definedName>
    <definedName name="стр_старт5">#REF!</definedName>
    <definedName name="стр_старт6">#REF!</definedName>
    <definedName name="стр_старт7">#REF!</definedName>
    <definedName name="стр_старт8">#REF!</definedName>
    <definedName name="стр_старт9">#REF!</definedName>
    <definedName name="ФАМ" localSheetId="4">#REF!</definedName>
    <definedName name="ФАМ">#REF!</definedName>
    <definedName name="ФАМ1">#REF!</definedName>
    <definedName name="ФАМ2">#REF!</definedName>
    <definedName name="Фвр">#REF!</definedName>
    <definedName name="ФНом">#REF!</definedName>
    <definedName name="ццц">'[10]м30'!#REF!</definedName>
    <definedName name="ццц1">'[10]м30'!#REF!</definedName>
    <definedName name="ццц2">'[10]м30'!#REF!</definedName>
  </definedNames>
  <calcPr fullCalcOnLoad="1" refMode="R1C1"/>
</workbook>
</file>

<file path=xl/sharedStrings.xml><?xml version="1.0" encoding="utf-8"?>
<sst xmlns="http://schemas.openxmlformats.org/spreadsheetml/2006/main" count="517" uniqueCount="304">
  <si>
    <t>№</t>
  </si>
  <si>
    <t>Фамилия, имя</t>
  </si>
  <si>
    <t>Г.р.</t>
  </si>
  <si>
    <t>Город</t>
  </si>
  <si>
    <t>Общество, Клуб</t>
  </si>
  <si>
    <t>В.Гр.</t>
  </si>
  <si>
    <t>ИТОГОВЫЙ  ПРОТОКОЛ</t>
  </si>
  <si>
    <t>Результат</t>
  </si>
  <si>
    <t>М.Гр.</t>
  </si>
  <si>
    <t>Место</t>
  </si>
  <si>
    <t>Санкт-Петербург</t>
  </si>
  <si>
    <t>Комитет по физической культуре и спорту Санкт-Петербурга</t>
  </si>
  <si>
    <t>Администрация Красносельского района Санкт-Петербурга</t>
  </si>
  <si>
    <t>Центр физической культуры, спорта и здоровья Красносельского района</t>
  </si>
  <si>
    <t>Центр подготовки спортивных сборных команд Санкт-Петербурга</t>
  </si>
  <si>
    <t>ИТОГОВЫЙ ПРОТОКОЛ</t>
  </si>
  <si>
    <t>Женщины  8 км</t>
  </si>
  <si>
    <t>Мужчины  4 км</t>
  </si>
  <si>
    <t>Женщины  4 км</t>
  </si>
  <si>
    <t>Спортивная федерация легкой атлетики Санкт-Петербурга</t>
  </si>
  <si>
    <t>Отм.</t>
  </si>
  <si>
    <t>Мужчины 8 км</t>
  </si>
  <si>
    <t>Главный судья</t>
  </si>
  <si>
    <t>Пилипчук П.П.</t>
  </si>
  <si>
    <t>Главный секретарь</t>
  </si>
  <si>
    <t>Федоров Геннадий</t>
  </si>
  <si>
    <t>(Первая категория)</t>
  </si>
  <si>
    <t>(Всероссийская категория)</t>
  </si>
  <si>
    <t>МАССОВЫЙ ЛЕГКОАТЛЕТИЧЕСКИЙ ПРОБЕГ 
ПОСВЯЩЕННЫЙ ДНЮ НАРОДНОГО ЕДИНСТВА</t>
  </si>
  <si>
    <t>1 ноября 2020 г., старт 12:00 г. Санкт-Петербург</t>
  </si>
  <si>
    <t>Савельев И.С.</t>
  </si>
  <si>
    <t>Васильев Михаил</t>
  </si>
  <si>
    <t>Колтушский л/к</t>
  </si>
  <si>
    <t>Нифатов Николай</t>
  </si>
  <si>
    <t>Электросила</t>
  </si>
  <si>
    <t>Тихонов Леонид</t>
  </si>
  <si>
    <t>Богаченкова Татьяна</t>
  </si>
  <si>
    <t>Грачевский Юрий</t>
  </si>
  <si>
    <t>Динамо</t>
  </si>
  <si>
    <t>Альтшулер Михаил</t>
  </si>
  <si>
    <t>Кореневский Леонид</t>
  </si>
  <si>
    <t>За Ленинград</t>
  </si>
  <si>
    <t>Пономарев Алексей</t>
  </si>
  <si>
    <t>Красноярск</t>
  </si>
  <si>
    <t>BiathLon Masters</t>
  </si>
  <si>
    <t>Хомицкий Николай</t>
  </si>
  <si>
    <t>Пономарев Сергей</t>
  </si>
  <si>
    <t>Суоранда</t>
  </si>
  <si>
    <t>Рябов Роман</t>
  </si>
  <si>
    <t>Колпино</t>
  </si>
  <si>
    <t>Родин Александр</t>
  </si>
  <si>
    <t>Карасев Олег</t>
  </si>
  <si>
    <t>Панков Сергей</t>
  </si>
  <si>
    <t>Сильвия</t>
  </si>
  <si>
    <t>Узник</t>
  </si>
  <si>
    <t>Клементьев Андрей</t>
  </si>
  <si>
    <t>Всиленко Сергей</t>
  </si>
  <si>
    <t>Зализнюк Александр</t>
  </si>
  <si>
    <t>БиМ</t>
  </si>
  <si>
    <t>Гауза Игорь</t>
  </si>
  <si>
    <t>ЦФКиС Петродворцового р-на</t>
  </si>
  <si>
    <t>Шрамко Борис</t>
  </si>
  <si>
    <t>Павлов Дмитрий</t>
  </si>
  <si>
    <t>Ахиллес</t>
  </si>
  <si>
    <t>гр.Б</t>
  </si>
  <si>
    <t>Рябцев Сергей</t>
  </si>
  <si>
    <t>Выборг</t>
  </si>
  <si>
    <t>Криогаз-Высоцк</t>
  </si>
  <si>
    <t>Киселев Валерий</t>
  </si>
  <si>
    <t>Герасимов Сергей</t>
  </si>
  <si>
    <t>Сарайникова Алла</t>
  </si>
  <si>
    <t>Кировец</t>
  </si>
  <si>
    <t>Тарелкина Нина</t>
  </si>
  <si>
    <t>Тихвин</t>
  </si>
  <si>
    <t>Плотникова Наталья</t>
  </si>
  <si>
    <t>п. Рощино</t>
  </si>
  <si>
    <t>Плотников Александр</t>
  </si>
  <si>
    <t>Миролюбов Александр</t>
  </si>
  <si>
    <t>Карамзин Кирилл</t>
  </si>
  <si>
    <t>Ураган</t>
  </si>
  <si>
    <t>Авхутский Андрей</t>
  </si>
  <si>
    <t>World Class</t>
  </si>
  <si>
    <t>Хачатрян Армен</t>
  </si>
  <si>
    <t>Дорядий Михаил</t>
  </si>
  <si>
    <t>Жулина Юлия</t>
  </si>
  <si>
    <t>Григорьев Алексей</t>
  </si>
  <si>
    <t>Толстые девочки</t>
  </si>
  <si>
    <t>Тамм Александр</t>
  </si>
  <si>
    <t>ЦФКиС Василеовстровского р-на</t>
  </si>
  <si>
    <t>Слепнев Алексей</t>
  </si>
  <si>
    <t>Сторожек Георгий</t>
  </si>
  <si>
    <t>Захаров Михаил</t>
  </si>
  <si>
    <t>Черноусова Валентина</t>
  </si>
  <si>
    <t>Кировский завод</t>
  </si>
  <si>
    <t>Гуляев Петр</t>
  </si>
  <si>
    <t>Опор</t>
  </si>
  <si>
    <t>Колесниченко Александр</t>
  </si>
  <si>
    <t>Антонова Ольга</t>
  </si>
  <si>
    <t>Пржевальский Петр</t>
  </si>
  <si>
    <t>Жиронкина Ольга</t>
  </si>
  <si>
    <t>Истомина Людмила</t>
  </si>
  <si>
    <t>Петров Александр</t>
  </si>
  <si>
    <t>Гатчина</t>
  </si>
  <si>
    <t>Иванов Юрий</t>
  </si>
  <si>
    <t>Красное Село</t>
  </si>
  <si>
    <t>Антонов Леонид</t>
  </si>
  <si>
    <t>Аршинов Михиал</t>
  </si>
  <si>
    <t>Чернявский Александр</t>
  </si>
  <si>
    <t>Калгашкин Григорий</t>
  </si>
  <si>
    <t>ЖБЛ</t>
  </si>
  <si>
    <t>Любченко Елена</t>
  </si>
  <si>
    <t>Грачева Наталья</t>
  </si>
  <si>
    <t>Кожина Наталья</t>
  </si>
  <si>
    <t>Антонов Алексей</t>
  </si>
  <si>
    <t>Красногвардеец</t>
  </si>
  <si>
    <t>Скворцов Александр</t>
  </si>
  <si>
    <t>Истомин Александр</t>
  </si>
  <si>
    <t>Гершман Михаил</t>
  </si>
  <si>
    <t>Динамо, Ахиллес</t>
  </si>
  <si>
    <t>Опор, ЖБЛ</t>
  </si>
  <si>
    <t>Хлусевич Василий</t>
  </si>
  <si>
    <t>Головин Николай</t>
  </si>
  <si>
    <t>Карелин Василий</t>
  </si>
  <si>
    <t>Нельзин Сергей</t>
  </si>
  <si>
    <t>Емельяненко Софья</t>
  </si>
  <si>
    <t>Time4Run</t>
  </si>
  <si>
    <t>Данилова Елена</t>
  </si>
  <si>
    <t>Коцоева Наталья</t>
  </si>
  <si>
    <t>Вовчук Ирина</t>
  </si>
  <si>
    <t>ДВ</t>
  </si>
  <si>
    <t>Сокольников Вячеслав</t>
  </si>
  <si>
    <t>Майкова Нина</t>
  </si>
  <si>
    <t>Носырева Елена</t>
  </si>
  <si>
    <t>Бирков Михаил</t>
  </si>
  <si>
    <t>Старые Буреги</t>
  </si>
  <si>
    <t>Ильин Иван</t>
  </si>
  <si>
    <t>Порхов</t>
  </si>
  <si>
    <t>Смолянский Дмитрий</t>
  </si>
  <si>
    <t>Звирбуль Сергей</t>
  </si>
  <si>
    <t>Лешков Виктор</t>
  </si>
  <si>
    <t>Шаймарданов Дамир</t>
  </si>
  <si>
    <t>Смирнов Алексей</t>
  </si>
  <si>
    <t>Сосновка</t>
  </si>
  <si>
    <t>Пантюхова Наталья</t>
  </si>
  <si>
    <t>Марафон в темноте</t>
  </si>
  <si>
    <t>Авхименьева Алена</t>
  </si>
  <si>
    <t>Пчёлкина Юлия</t>
  </si>
  <si>
    <t>Мадьянова Екатерина</t>
  </si>
  <si>
    <t>Сотников Роман</t>
  </si>
  <si>
    <t>Паркран Петергоф</t>
  </si>
  <si>
    <t>Надымов Владимир</t>
  </si>
  <si>
    <t>Галанов Максим</t>
  </si>
  <si>
    <t>Афансьев Павел</t>
  </si>
  <si>
    <t>Тулина Екатерина</t>
  </si>
  <si>
    <t>Морозова Светлана</t>
  </si>
  <si>
    <t>Ижорские нордики</t>
  </si>
  <si>
    <t>Казаков Степан</t>
  </si>
  <si>
    <t>Цветков Дмитрий</t>
  </si>
  <si>
    <t>Лигово</t>
  </si>
  <si>
    <t>Пронькин Андрей</t>
  </si>
  <si>
    <t>Бывшев Павел</t>
  </si>
  <si>
    <t>Белоусов Алексей</t>
  </si>
  <si>
    <t>Коваленко Наталия</t>
  </si>
  <si>
    <t>Доброва Александра</t>
  </si>
  <si>
    <t>СПбГУПТД</t>
  </si>
  <si>
    <t>Клёсс Маргарита</t>
  </si>
  <si>
    <t>Ватанен Наталия</t>
  </si>
  <si>
    <t>Ломоносов</t>
  </si>
  <si>
    <t>Поярков Михаил</t>
  </si>
  <si>
    <t>Дминушев Кирилл</t>
  </si>
  <si>
    <t>Короткова София</t>
  </si>
  <si>
    <t>Чудакова Вера</t>
  </si>
  <si>
    <t>Архангельск</t>
  </si>
  <si>
    <t>PomorSki</t>
  </si>
  <si>
    <t>Мамина Ольга</t>
  </si>
  <si>
    <t>Тарасенко Юлия</t>
  </si>
  <si>
    <t>Федерация л/а</t>
  </si>
  <si>
    <t>Тучин Егор</t>
  </si>
  <si>
    <t>Алексеева Ольга</t>
  </si>
  <si>
    <t>Меркелова Евгения</t>
  </si>
  <si>
    <t>Соловьев Дмитрий</t>
  </si>
  <si>
    <t>Агапов Артем</t>
  </si>
  <si>
    <t>Фильчакова Анна</t>
  </si>
  <si>
    <t>Прибой</t>
  </si>
  <si>
    <t>Ефимов Александр</t>
  </si>
  <si>
    <t>Барковский Николай</t>
  </si>
  <si>
    <t>Каргина Наталья</t>
  </si>
  <si>
    <t>Савченко Ольга</t>
  </si>
  <si>
    <t>Куликов Андрей</t>
  </si>
  <si>
    <t>Чижова Мария</t>
  </si>
  <si>
    <t>Степанов Максим</t>
  </si>
  <si>
    <t>Горчанинов Сергей</t>
  </si>
  <si>
    <t>Академия Штиглица</t>
  </si>
  <si>
    <t>11.56</t>
  </si>
  <si>
    <t>12.39</t>
  </si>
  <si>
    <t>13.24</t>
  </si>
  <si>
    <t>13.40</t>
  </si>
  <si>
    <t>15.30</t>
  </si>
  <si>
    <t>16.02</t>
  </si>
  <si>
    <t>16.39</t>
  </si>
  <si>
    <t>17.01</t>
  </si>
  <si>
    <t>18.01</t>
  </si>
  <si>
    <t>18.04</t>
  </si>
  <si>
    <t>18.21</t>
  </si>
  <si>
    <t>18.36</t>
  </si>
  <si>
    <t>18.44</t>
  </si>
  <si>
    <t>18.49</t>
  </si>
  <si>
    <t>19.10</t>
  </si>
  <si>
    <t>19.25</t>
  </si>
  <si>
    <t>19.30</t>
  </si>
  <si>
    <t>19.49</t>
  </si>
  <si>
    <t>19.55</t>
  </si>
  <si>
    <t>20.03</t>
  </si>
  <si>
    <t>21.13</t>
  </si>
  <si>
    <t>22.48</t>
  </si>
  <si>
    <t>23.43</t>
  </si>
  <si>
    <t>23.45</t>
  </si>
  <si>
    <t>24.17</t>
  </si>
  <si>
    <t>24.33</t>
  </si>
  <si>
    <t>24.46</t>
  </si>
  <si>
    <t>25.12</t>
  </si>
  <si>
    <t>25.16</t>
  </si>
  <si>
    <t>25.21</t>
  </si>
  <si>
    <t>25.30</t>
  </si>
  <si>
    <t>25.37</t>
  </si>
  <si>
    <t>25.54</t>
  </si>
  <si>
    <t>25.59</t>
  </si>
  <si>
    <t>26.11</t>
  </si>
  <si>
    <t>26.21</t>
  </si>
  <si>
    <t>26.31</t>
  </si>
  <si>
    <t>26.40</t>
  </si>
  <si>
    <t>26.41</t>
  </si>
  <si>
    <t>27.05</t>
  </si>
  <si>
    <t>27.09</t>
  </si>
  <si>
    <t>27.16</t>
  </si>
  <si>
    <t>27.21</t>
  </si>
  <si>
    <t>27.33</t>
  </si>
  <si>
    <t>27.38</t>
  </si>
  <si>
    <t>27.54</t>
  </si>
  <si>
    <t>27.57</t>
  </si>
  <si>
    <t>27.59</t>
  </si>
  <si>
    <t>28.05</t>
  </si>
  <si>
    <t>28.25</t>
  </si>
  <si>
    <t>28.30</t>
  </si>
  <si>
    <t>28.43</t>
  </si>
  <si>
    <t>28.49</t>
  </si>
  <si>
    <t>28.53</t>
  </si>
  <si>
    <t>28.54</t>
  </si>
  <si>
    <t>29.06</t>
  </si>
  <si>
    <t>29.07</t>
  </si>
  <si>
    <t>29.15</t>
  </si>
  <si>
    <t>29.17</t>
  </si>
  <si>
    <t>29.18</t>
  </si>
  <si>
    <t>29.21</t>
  </si>
  <si>
    <t>29.28</t>
  </si>
  <si>
    <t>29.37</t>
  </si>
  <si>
    <t>29.41</t>
  </si>
  <si>
    <t>29.59</t>
  </si>
  <si>
    <t>30.01</t>
  </si>
  <si>
    <t>30.15</t>
  </si>
  <si>
    <t>30.18</t>
  </si>
  <si>
    <t>30.26</t>
  </si>
  <si>
    <t>30.36</t>
  </si>
  <si>
    <t>30.45</t>
  </si>
  <si>
    <t>31.06</t>
  </si>
  <si>
    <t>31.14</t>
  </si>
  <si>
    <t>31.25</t>
  </si>
  <si>
    <t>31.26</t>
  </si>
  <si>
    <t>31.38</t>
  </si>
  <si>
    <t>32.05</t>
  </si>
  <si>
    <t>32.18</t>
  </si>
  <si>
    <t>32.31</t>
  </si>
  <si>
    <t>32.40</t>
  </si>
  <si>
    <t>32.42</t>
  </si>
  <si>
    <t>32.55</t>
  </si>
  <si>
    <t>32.59</t>
  </si>
  <si>
    <t>33.03</t>
  </si>
  <si>
    <t>33.04</t>
  </si>
  <si>
    <t>33.26</t>
  </si>
  <si>
    <t>33.29</t>
  </si>
  <si>
    <t>33.30</t>
  </si>
  <si>
    <t>33.31</t>
  </si>
  <si>
    <t>33.42</t>
  </si>
  <si>
    <t>34.08</t>
  </si>
  <si>
    <t>34.13</t>
  </si>
  <si>
    <t>34.31</t>
  </si>
  <si>
    <t>35.04</t>
  </si>
  <si>
    <t>35.17</t>
  </si>
  <si>
    <t>35.25</t>
  </si>
  <si>
    <t>35.30</t>
  </si>
  <si>
    <t>35.37</t>
  </si>
  <si>
    <t>35.46</t>
  </si>
  <si>
    <t>36.00</t>
  </si>
  <si>
    <t>36.10</t>
  </si>
  <si>
    <t>36.52</t>
  </si>
  <si>
    <t>37.25</t>
  </si>
  <si>
    <t>39.55</t>
  </si>
  <si>
    <t>40.00</t>
  </si>
  <si>
    <t>40.07</t>
  </si>
  <si>
    <t>41.30</t>
  </si>
  <si>
    <t>42.02</t>
  </si>
  <si>
    <t>42.12</t>
  </si>
  <si>
    <t>44.36</t>
  </si>
  <si>
    <t>44.38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</si>
</sst>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h:mm/ss.0"/>
    <numFmt numFmtId="175" formatCode="dd/mm/yy&quot;     &quot;\ h:mm"/>
    <numFmt numFmtId="176" formatCode="[h]:mm/ss"/>
    <numFmt numFmtId="177" formatCode="[$-FC19]d\ mmmm\ yyyy\ &quot;г.&quot;"/>
    <numFmt numFmtId="178" formatCode="mm:ss.0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7.5"/>
      <name val="Arial Cyr"/>
      <family val="2"/>
    </font>
    <font>
      <i/>
      <sz val="10"/>
      <name val="Arial Narrow"/>
      <family val="2"/>
    </font>
    <font>
      <sz val="14"/>
      <name val="Arial Cyr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7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1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left" vertical="center" shrinkToFi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Font="1" applyFill="1" applyBorder="1" applyAlignment="1" applyProtection="1">
      <alignment horizontal="center" vertical="center"/>
      <protection hidden="1"/>
    </xf>
    <xf numFmtId="0" fontId="9" fillId="0" borderId="10" xfId="52" applyFont="1" applyFill="1" applyBorder="1" applyAlignment="1" applyProtection="1">
      <alignment horizontal="center" vertical="center" shrinkToFi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left" vertical="center" shrinkToFit="1"/>
      <protection hidden="1"/>
    </xf>
    <xf numFmtId="49" fontId="9" fillId="0" borderId="10" xfId="52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left" vertical="center"/>
      <protection hidden="1"/>
    </xf>
    <xf numFmtId="49" fontId="7" fillId="0" borderId="0" xfId="52" applyNumberFormat="1" applyFont="1" applyFill="1" applyBorder="1" applyAlignment="1" applyProtection="1">
      <alignment vertical="top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52" applyFont="1" applyFill="1" applyBorder="1" applyAlignment="1" applyProtection="1">
      <alignment horizontal="center" vertical="center" wrapText="1"/>
      <protection hidden="1"/>
    </xf>
    <xf numFmtId="0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 hidden="1"/>
    </xf>
    <xf numFmtId="0" fontId="11" fillId="0" borderId="0" xfId="52" applyFont="1" applyFill="1" applyBorder="1" applyAlignment="1" applyProtection="1">
      <alignment horizontal="center" vertical="center"/>
      <protection hidden="1"/>
    </xf>
    <xf numFmtId="0" fontId="4" fillId="32" borderId="11" xfId="52" applyFont="1" applyFill="1" applyBorder="1" applyAlignment="1" applyProtection="1">
      <alignment horizontal="center" vertical="center" wrapText="1"/>
      <protection hidden="1"/>
    </xf>
    <xf numFmtId="0" fontId="4" fillId="32" borderId="12" xfId="52" applyFont="1" applyFill="1" applyBorder="1" applyAlignment="1" applyProtection="1">
      <alignment horizontal="center" vertical="center" wrapText="1"/>
      <protection hidden="1"/>
    </xf>
    <xf numFmtId="1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1" fontId="4" fillId="32" borderId="12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dexDisk\&#1047;&#1072;&#1075;&#1088;&#1091;&#1079;&#1082;&#1080;\&#1041;&#1053;\EWN_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46;-2004\WINDOWS\TEMP\invITOG_&#1055;&#1057;&#1055;&#1073;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zer0\AppData\Local\Temp\bat\invITOG_&#1055;&#1057;&#1055;&#1073;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zer0\AppData\Local\Temp\bat\rez_wn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WINDOWS\&#1056;&#1072;&#1073;&#1086;&#1095;&#1080;&#1081;%20&#1089;&#1090;&#1086;&#1083;\&#1055;_&#1057;&#1055;&#107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MS\spb-la\FinishLists\100131_Pr_DG_LenObl_9\31.01.2010-Doro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M42"/>
      <sheetName val="W42"/>
      <sheetName val="M10"/>
      <sheetName val="W10"/>
      <sheetName val="Invalid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СК"/>
      <sheetName val="м42"/>
      <sheetName val="ж42"/>
      <sheetName val="м21"/>
      <sheetName val="ж21"/>
      <sheetName val="м10"/>
      <sheetName val="ж10"/>
      <sheetName val="м5"/>
      <sheetName val="ж5"/>
      <sheetName val="Инвалид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6"/>
  <sheetViews>
    <sheetView zoomScalePageLayoutView="0" workbookViewId="0" topLeftCell="A40">
      <selection activeCell="E7" sqref="E7"/>
    </sheetView>
  </sheetViews>
  <sheetFormatPr defaultColWidth="9.00390625" defaultRowHeight="12.75"/>
  <cols>
    <col min="1" max="1" width="10.125" style="0" bestFit="1" customWidth="1"/>
  </cols>
  <sheetData>
    <row r="1" spans="1:9" ht="12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1:9" ht="12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3" spans="1:9" ht="12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ht="12">
      <c r="A4" s="26" t="s">
        <v>14</v>
      </c>
      <c r="B4" s="26"/>
      <c r="C4" s="26"/>
      <c r="D4" s="26"/>
      <c r="E4" s="26"/>
      <c r="F4" s="26"/>
      <c r="G4" s="26"/>
      <c r="H4" s="26"/>
      <c r="I4" s="26"/>
    </row>
    <row r="5" spans="1:9" ht="12">
      <c r="A5" s="26" t="s">
        <v>19</v>
      </c>
      <c r="B5" s="26"/>
      <c r="C5" s="26"/>
      <c r="D5" s="26"/>
      <c r="E5" s="26"/>
      <c r="F5" s="26"/>
      <c r="G5" s="26"/>
      <c r="H5" s="26"/>
      <c r="I5" s="26"/>
    </row>
    <row r="17" spans="1:9" ht="12">
      <c r="A17" s="28" t="s">
        <v>15</v>
      </c>
      <c r="B17" s="28"/>
      <c r="C17" s="28"/>
      <c r="D17" s="28"/>
      <c r="E17" s="28"/>
      <c r="F17" s="28"/>
      <c r="G17" s="28"/>
      <c r="H17" s="28"/>
      <c r="I17" s="28"/>
    </row>
    <row r="18" spans="1:9" ht="12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2">
      <c r="A19" s="28"/>
      <c r="B19" s="28"/>
      <c r="C19" s="28"/>
      <c r="D19" s="28"/>
      <c r="E19" s="28"/>
      <c r="F19" s="28"/>
      <c r="G19" s="28"/>
      <c r="H19" s="28"/>
      <c r="I19" s="28"/>
    </row>
    <row r="22" spans="1:9" ht="12">
      <c r="A22" s="28" t="s">
        <v>28</v>
      </c>
      <c r="B22" s="28"/>
      <c r="C22" s="28"/>
      <c r="D22" s="28"/>
      <c r="E22" s="28"/>
      <c r="F22" s="28"/>
      <c r="G22" s="28"/>
      <c r="H22" s="28"/>
      <c r="I22" s="28"/>
    </row>
    <row r="23" spans="1:9" ht="12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2">
      <c r="A24" s="28"/>
      <c r="B24" s="28"/>
      <c r="C24" s="28"/>
      <c r="D24" s="28"/>
      <c r="E24" s="28"/>
      <c r="F24" s="28"/>
      <c r="G24" s="28"/>
      <c r="H24" s="28"/>
      <c r="I24" s="28"/>
    </row>
    <row r="55" spans="1:9" ht="12">
      <c r="A55" s="27">
        <v>44136</v>
      </c>
      <c r="B55" s="27"/>
      <c r="C55" s="27"/>
      <c r="D55" s="27"/>
      <c r="E55" s="27"/>
      <c r="F55" s="27"/>
      <c r="G55" s="27"/>
      <c r="H55" s="27"/>
      <c r="I55" s="27"/>
    </row>
    <row r="56" spans="1:9" ht="12">
      <c r="A56" s="26" t="s">
        <v>10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9">
    <mergeCell ref="A56:I56"/>
    <mergeCell ref="A55:I55"/>
    <mergeCell ref="A17:I19"/>
    <mergeCell ref="A5:I5"/>
    <mergeCell ref="A1:I1"/>
    <mergeCell ref="A2:I2"/>
    <mergeCell ref="A3:I3"/>
    <mergeCell ref="A4:I4"/>
    <mergeCell ref="A22:I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75"/>
  <sheetViews>
    <sheetView showGridLines="0" showZeros="0" zoomScalePageLayoutView="115" workbookViewId="0" topLeftCell="A52">
      <selection activeCell="A71" sqref="A71:J76"/>
    </sheetView>
  </sheetViews>
  <sheetFormatPr defaultColWidth="9.125" defaultRowHeight="12.75" customHeight="1"/>
  <cols>
    <col min="1" max="1" width="4.125" style="10" customWidth="1"/>
    <col min="2" max="2" width="4.50390625" style="10" customWidth="1"/>
    <col min="3" max="3" width="23.875" style="5" customWidth="1"/>
    <col min="4" max="4" width="4.50390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00390625" style="8" customWidth="1"/>
    <col min="9" max="9" width="4.125" style="8" customWidth="1"/>
    <col min="10" max="10" width="3.50390625" style="4" bestFit="1" customWidth="1"/>
    <col min="11" max="11" width="9.125" style="4" hidden="1" customWidth="1"/>
    <col min="12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7.25" customHeight="1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" customHeight="1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3.5" customHeight="1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2" customFormat="1" ht="7.5" customHeight="1">
      <c r="A7" s="34" t="s">
        <v>9</v>
      </c>
      <c r="B7" s="34" t="s">
        <v>0</v>
      </c>
      <c r="C7" s="34" t="s">
        <v>1</v>
      </c>
      <c r="D7" s="36" t="s">
        <v>2</v>
      </c>
      <c r="E7" s="36" t="s">
        <v>3</v>
      </c>
      <c r="F7" s="36" t="s">
        <v>4</v>
      </c>
      <c r="G7" s="38" t="s">
        <v>7</v>
      </c>
      <c r="H7" s="29" t="s">
        <v>5</v>
      </c>
      <c r="I7" s="29" t="s">
        <v>8</v>
      </c>
      <c r="J7" s="29" t="s">
        <v>20</v>
      </c>
    </row>
    <row r="8" spans="1:10" s="2" customFormat="1" ht="7.5" customHeight="1">
      <c r="A8" s="35"/>
      <c r="B8" s="35"/>
      <c r="C8" s="35"/>
      <c r="D8" s="37"/>
      <c r="E8" s="37"/>
      <c r="F8" s="37"/>
      <c r="G8" s="39"/>
      <c r="H8" s="30"/>
      <c r="I8" s="30"/>
      <c r="J8" s="30"/>
    </row>
    <row r="9" spans="1:17" s="3" customFormat="1" ht="12.75" customHeight="1">
      <c r="A9" s="12">
        <v>1</v>
      </c>
      <c r="B9" s="13">
        <v>60</v>
      </c>
      <c r="C9" s="14" t="s">
        <v>181</v>
      </c>
      <c r="D9" s="15">
        <v>1989</v>
      </c>
      <c r="E9" s="16" t="s">
        <v>10</v>
      </c>
      <c r="F9" s="17"/>
      <c r="G9" s="18" t="s">
        <v>215</v>
      </c>
      <c r="H9" s="16" t="str">
        <f>IF(AND(D9&gt;=1951,D9&lt;=1955),"M65",IF(AND(D9&gt;=1956,D9&lt;=1960),"M60",IF(AND(D9&gt;=1961,D9&lt;=1965),"M55",IF(AND(D9&gt;=1966,D9&lt;=1970),"M50",IF(AND(D9&gt;=1971,D9&lt;=1975),"M45",K9)))))</f>
        <v>M30</v>
      </c>
      <c r="I9" s="16">
        <v>1</v>
      </c>
      <c r="J9" s="17"/>
      <c r="K9" s="3" t="str">
        <f>IF(AND(D9&gt;=1976,D9&lt;=1980),"M40",IF(AND(D9&gt;=1981,D9&lt;=1985),"M35",IF(AND(D9&gt;=1986,D9&lt;=1990),"M30",IF(AND(D9&gt;=1991,D9&lt;=2001),"M19",""))))</f>
        <v>M30</v>
      </c>
      <c r="Q9" s="3">
        <v>1423</v>
      </c>
    </row>
    <row r="10" spans="1:17" s="3" customFormat="1" ht="12.75" customHeight="1">
      <c r="A10" s="12">
        <v>2</v>
      </c>
      <c r="B10" s="13">
        <v>6</v>
      </c>
      <c r="C10" s="14" t="s">
        <v>45</v>
      </c>
      <c r="D10" s="15">
        <v>1986</v>
      </c>
      <c r="E10" s="16" t="s">
        <v>10</v>
      </c>
      <c r="F10" s="17" t="s">
        <v>32</v>
      </c>
      <c r="G10" s="18" t="s">
        <v>216</v>
      </c>
      <c r="H10" s="16" t="str">
        <f>IF(AND(D10&gt;=1951,D10&lt;=1955),"M65",IF(AND(D10&gt;=1956,D10&lt;=1960),"M60",IF(AND(D10&gt;=1961,D10&lt;=1965),"M55",IF(AND(D10&gt;=1966,D10&lt;=1970),"M50",IF(AND(D10&gt;=1971,D10&lt;=1975),"M45",K10)))))</f>
        <v>M30</v>
      </c>
      <c r="I10" s="16">
        <v>2</v>
      </c>
      <c r="J10" s="17"/>
      <c r="K10" s="3" t="str">
        <f>IF(AND(D10&gt;=1976,D10&lt;=1980),"M40",IF(AND(D10&gt;=1981,D10&lt;=1985),"M35",IF(AND(D10&gt;=1986,D10&lt;=1990),"M30",IF(AND(D10&gt;=1991,D10&lt;=2001),"M19",""))))</f>
        <v>M30</v>
      </c>
      <c r="Q10" s="3">
        <v>1425</v>
      </c>
    </row>
    <row r="11" spans="1:17" s="3" customFormat="1" ht="12.75" customHeight="1">
      <c r="A11" s="12">
        <v>3</v>
      </c>
      <c r="B11" s="13">
        <v>5</v>
      </c>
      <c r="C11" s="14" t="s">
        <v>42</v>
      </c>
      <c r="D11" s="15">
        <v>1974</v>
      </c>
      <c r="E11" s="16" t="s">
        <v>43</v>
      </c>
      <c r="F11" s="17" t="s">
        <v>44</v>
      </c>
      <c r="G11" s="18" t="s">
        <v>217</v>
      </c>
      <c r="H11" s="16" t="str">
        <f>IF(AND(D11&gt;=1951,D11&lt;=1955),"M65",IF(AND(D11&gt;=1956,D11&lt;=1960),"M60",IF(AND(D11&gt;=1961,D11&lt;=1965),"M55",IF(AND(D11&gt;=1966,D11&lt;=1970),"M50",IF(AND(D11&gt;=1971,D11&lt;=1975),"M45",K11)))))</f>
        <v>M45</v>
      </c>
      <c r="I11" s="16">
        <v>1</v>
      </c>
      <c r="J11" s="17"/>
      <c r="K11" s="3">
        <f>IF(AND(D11&gt;=1976,D11&lt;=1980),"M40",IF(AND(D11&gt;=1981,D11&lt;=1985),"M35",IF(AND(D11&gt;=1986,D11&lt;=1990),"M30",IF(AND(D11&gt;=1991,D11&lt;=2001),"M19",""))))</f>
      </c>
      <c r="Q11" s="3">
        <v>1457</v>
      </c>
    </row>
    <row r="12" spans="1:17" s="3" customFormat="1" ht="12.75" customHeight="1">
      <c r="A12" s="12">
        <v>4</v>
      </c>
      <c r="B12" s="13">
        <v>44</v>
      </c>
      <c r="C12" s="14" t="s">
        <v>137</v>
      </c>
      <c r="D12" s="15">
        <v>1983</v>
      </c>
      <c r="E12" s="16" t="s">
        <v>10</v>
      </c>
      <c r="F12" s="17"/>
      <c r="G12" s="18" t="s">
        <v>218</v>
      </c>
      <c r="H12" s="16" t="str">
        <f>IF(AND(D12&gt;=1951,D12&lt;=1955),"M65",IF(AND(D12&gt;=1956,D12&lt;=1960),"M60",IF(AND(D12&gt;=1961,D12&lt;=1965),"M55",IF(AND(D12&gt;=1966,D12&lt;=1970),"M50",IF(AND(D12&gt;=1971,D12&lt;=1975),"M45",K12)))))</f>
        <v>M35</v>
      </c>
      <c r="I12" s="16">
        <v>1</v>
      </c>
      <c r="J12" s="17"/>
      <c r="K12" s="3" t="str">
        <f>IF(AND(D12&gt;=1976,D12&lt;=1980),"M40",IF(AND(D12&gt;=1981,D12&lt;=1985),"M35",IF(AND(D12&gt;=1986,D12&lt;=1990),"M30",IF(AND(D12&gt;=1991,D12&lt;=2001),"M19",""))))</f>
        <v>M35</v>
      </c>
      <c r="Q12" s="3">
        <v>1473</v>
      </c>
    </row>
    <row r="13" spans="1:17" s="3" customFormat="1" ht="12.75" customHeight="1">
      <c r="A13" s="12">
        <v>5</v>
      </c>
      <c r="B13" s="13">
        <v>8</v>
      </c>
      <c r="C13" s="14" t="s">
        <v>48</v>
      </c>
      <c r="D13" s="15">
        <v>1982</v>
      </c>
      <c r="E13" s="16" t="s">
        <v>10</v>
      </c>
      <c r="F13" s="17" t="s">
        <v>49</v>
      </c>
      <c r="G13" s="18" t="s">
        <v>219</v>
      </c>
      <c r="H13" s="16" t="str">
        <f>IF(AND(D13&gt;=1951,D13&lt;=1955),"M65",IF(AND(D13&gt;=1956,D13&lt;=1960),"M60",IF(AND(D13&gt;=1961,D13&lt;=1965),"M55",IF(AND(D13&gt;=1966,D13&lt;=1970),"M50",IF(AND(D13&gt;=1971,D13&lt;=1975),"M45",K13)))))</f>
        <v>M35</v>
      </c>
      <c r="I13" s="16">
        <v>2</v>
      </c>
      <c r="J13" s="17"/>
      <c r="K13" s="3" t="str">
        <f>IF(AND(D13&gt;=1976,D13&lt;=1980),"M40",IF(AND(D13&gt;=1981,D13&lt;=1985),"M35",IF(AND(D13&gt;=1986,D13&lt;=1990),"M30",IF(AND(D13&gt;=1991,D13&lt;=2001),"M19",""))))</f>
        <v>M35</v>
      </c>
      <c r="Q13" s="3">
        <v>1486</v>
      </c>
    </row>
    <row r="14" spans="1:17" s="3" customFormat="1" ht="12.75" customHeight="1">
      <c r="A14" s="12">
        <v>6</v>
      </c>
      <c r="B14" s="13">
        <v>38</v>
      </c>
      <c r="C14" s="14" t="s">
        <v>113</v>
      </c>
      <c r="D14" s="15">
        <v>1988</v>
      </c>
      <c r="E14" s="16" t="s">
        <v>10</v>
      </c>
      <c r="F14" s="17" t="s">
        <v>114</v>
      </c>
      <c r="G14" s="18" t="s">
        <v>221</v>
      </c>
      <c r="H14" s="16" t="str">
        <f>IF(AND(D14&gt;=1951,D14&lt;=1955),"M65",IF(AND(D14&gt;=1956,D14&lt;=1960),"M60",IF(AND(D14&gt;=1961,D14&lt;=1965),"M55",IF(AND(D14&gt;=1966,D14&lt;=1970),"M50",IF(AND(D14&gt;=1971,D14&lt;=1975),"M45",K14)))))</f>
        <v>M30</v>
      </c>
      <c r="I14" s="16">
        <v>3</v>
      </c>
      <c r="J14" s="17"/>
      <c r="K14" s="3" t="str">
        <f>IF(AND(D14&gt;=1976,D14&lt;=1980),"M40",IF(AND(D14&gt;=1981,D14&lt;=1985),"M35",IF(AND(D14&gt;=1986,D14&lt;=1990),"M30",IF(AND(D14&gt;=1991,D14&lt;=2001),"M19",""))))</f>
        <v>M30</v>
      </c>
      <c r="Q14" s="3">
        <v>1516</v>
      </c>
    </row>
    <row r="15" spans="1:17" s="3" customFormat="1" ht="12.75" customHeight="1">
      <c r="A15" s="12">
        <v>7</v>
      </c>
      <c r="B15" s="13">
        <v>3</v>
      </c>
      <c r="C15" s="14" t="s">
        <v>35</v>
      </c>
      <c r="D15" s="15">
        <v>1956</v>
      </c>
      <c r="E15" s="16" t="s">
        <v>10</v>
      </c>
      <c r="F15" s="17" t="s">
        <v>34</v>
      </c>
      <c r="G15" s="18" t="s">
        <v>222</v>
      </c>
      <c r="H15" s="16" t="str">
        <f>IF(AND(D15&gt;=1951,D15&lt;=1955),"M65",IF(AND(D15&gt;=1956,D15&lt;=1960),"M60",IF(AND(D15&gt;=1961,D15&lt;=1965),"M55",IF(AND(D15&gt;=1966,D15&lt;=1970),"M50",IF(AND(D15&gt;=1971,D15&lt;=1975),"M45",K15)))))</f>
        <v>M60</v>
      </c>
      <c r="I15" s="16">
        <v>1</v>
      </c>
      <c r="J15" s="17"/>
      <c r="K15" s="3">
        <f>IF(AND(D15&gt;=1976,D15&lt;=1980),"M40",IF(AND(D15&gt;=1981,D15&lt;=1985),"M35",IF(AND(D15&gt;=1986,D15&lt;=1990),"M30",IF(AND(D15&gt;=1991,D15&lt;=2001),"M19",""))))</f>
      </c>
      <c r="Q15" s="3">
        <v>1521</v>
      </c>
    </row>
    <row r="16" spans="1:17" s="3" customFormat="1" ht="12.75" customHeight="1">
      <c r="A16" s="12">
        <v>8</v>
      </c>
      <c r="B16" s="13">
        <v>4</v>
      </c>
      <c r="C16" s="14" t="s">
        <v>31</v>
      </c>
      <c r="D16" s="15">
        <v>1963</v>
      </c>
      <c r="E16" s="16" t="s">
        <v>10</v>
      </c>
      <c r="F16" s="17" t="s">
        <v>32</v>
      </c>
      <c r="G16" s="18" t="s">
        <v>223</v>
      </c>
      <c r="H16" s="16" t="str">
        <f>IF(AND(D16&gt;=1951,D16&lt;=1955),"M65",IF(AND(D16&gt;=1956,D16&lt;=1960),"M60",IF(AND(D16&gt;=1961,D16&lt;=1965),"M55",IF(AND(D16&gt;=1966,D16&lt;=1970),"M50",IF(AND(D16&gt;=1971,D16&lt;=1975),"M45",K16)))))</f>
        <v>M55</v>
      </c>
      <c r="I16" s="16">
        <v>1</v>
      </c>
      <c r="J16" s="17"/>
      <c r="K16" s="3">
        <f>IF(AND(D16&gt;=1976,D16&lt;=1980),"M40",IF(AND(D16&gt;=1981,D16&lt;=1985),"M35",IF(AND(D16&gt;=1986,D16&lt;=1990),"M30",IF(AND(D16&gt;=1991,D16&lt;=2001),"M19",""))))</f>
      </c>
      <c r="Q16" s="3">
        <v>1530</v>
      </c>
    </row>
    <row r="17" spans="1:17" s="3" customFormat="1" ht="12.75" customHeight="1">
      <c r="A17" s="12">
        <v>9</v>
      </c>
      <c r="B17" s="13">
        <v>14</v>
      </c>
      <c r="C17" s="14" t="s">
        <v>59</v>
      </c>
      <c r="D17" s="15">
        <v>1968</v>
      </c>
      <c r="E17" s="16" t="s">
        <v>10</v>
      </c>
      <c r="F17" s="17" t="s">
        <v>60</v>
      </c>
      <c r="G17" s="18" t="s">
        <v>224</v>
      </c>
      <c r="H17" s="16" t="str">
        <f>IF(AND(D17&gt;=1951,D17&lt;=1955),"M65",IF(AND(D17&gt;=1956,D17&lt;=1960),"M60",IF(AND(D17&gt;=1961,D17&lt;=1965),"M55",IF(AND(D17&gt;=1966,D17&lt;=1970),"M50",IF(AND(D17&gt;=1971,D17&lt;=1975),"M45",K17)))))</f>
        <v>M50</v>
      </c>
      <c r="I17" s="16">
        <v>1</v>
      </c>
      <c r="J17" s="17"/>
      <c r="K17" s="3">
        <f>IF(AND(D17&gt;=1976,D17&lt;=1980),"M40",IF(AND(D17&gt;=1981,D17&lt;=1985),"M35",IF(AND(D17&gt;=1986,D17&lt;=1990),"M30",IF(AND(D17&gt;=1991,D17&lt;=2001),"M19",""))))</f>
      </c>
      <c r="Q17" s="3">
        <v>1537</v>
      </c>
    </row>
    <row r="18" spans="1:17" s="3" customFormat="1" ht="12.75" customHeight="1">
      <c r="A18" s="12">
        <v>10</v>
      </c>
      <c r="B18" s="13">
        <v>22</v>
      </c>
      <c r="C18" s="14" t="s">
        <v>80</v>
      </c>
      <c r="D18" s="15">
        <v>1974</v>
      </c>
      <c r="E18" s="16" t="s">
        <v>10</v>
      </c>
      <c r="F18" s="17" t="s">
        <v>81</v>
      </c>
      <c r="G18" s="18" t="s">
        <v>225</v>
      </c>
      <c r="H18" s="16" t="str">
        <f>IF(AND(D18&gt;=1951,D18&lt;=1955),"M65",IF(AND(D18&gt;=1956,D18&lt;=1960),"M60",IF(AND(D18&gt;=1961,D18&lt;=1965),"M55",IF(AND(D18&gt;=1966,D18&lt;=1970),"M50",IF(AND(D18&gt;=1971,D18&lt;=1975),"M45",K18)))))</f>
        <v>M45</v>
      </c>
      <c r="I18" s="16">
        <v>2</v>
      </c>
      <c r="J18" s="17"/>
      <c r="K18" s="3">
        <f>IF(AND(D18&gt;=1976,D18&lt;=1980),"M40",IF(AND(D18&gt;=1981,D18&lt;=1985),"M35",IF(AND(D18&gt;=1986,D18&lt;=1990),"M30",IF(AND(D18&gt;=1991,D18&lt;=2001),"M19",""))))</f>
      </c>
      <c r="Q18" s="3">
        <v>1554</v>
      </c>
    </row>
    <row r="19" spans="1:17" s="3" customFormat="1" ht="12.75" customHeight="1">
      <c r="A19" s="12">
        <v>11</v>
      </c>
      <c r="B19" s="13">
        <v>36</v>
      </c>
      <c r="C19" s="14" t="s">
        <v>101</v>
      </c>
      <c r="D19" s="15">
        <v>1973</v>
      </c>
      <c r="E19" s="16" t="s">
        <v>102</v>
      </c>
      <c r="F19" s="17" t="s">
        <v>53</v>
      </c>
      <c r="G19" s="18" t="s">
        <v>226</v>
      </c>
      <c r="H19" s="16" t="str">
        <f>IF(AND(D19&gt;=1951,D19&lt;=1955),"M65",IF(AND(D19&gt;=1956,D19&lt;=1960),"M60",IF(AND(D19&gt;=1961,D19&lt;=1965),"M55",IF(AND(D19&gt;=1966,D19&lt;=1970),"M50",IF(AND(D19&gt;=1971,D19&lt;=1975),"M45",K19)))))</f>
        <v>M45</v>
      </c>
      <c r="I19" s="16">
        <v>3</v>
      </c>
      <c r="J19" s="17"/>
      <c r="K19" s="3">
        <f>IF(AND(D19&gt;=1976,D19&lt;=1980),"M40",IF(AND(D19&gt;=1981,D19&lt;=1985),"M35",IF(AND(D19&gt;=1986,D19&lt;=1990),"M30",IF(AND(D19&gt;=1991,D19&lt;=2001),"M19",""))))</f>
      </c>
      <c r="Q19" s="3">
        <v>1559</v>
      </c>
    </row>
    <row r="20" spans="1:17" s="3" customFormat="1" ht="12.75" customHeight="1">
      <c r="A20" s="12">
        <v>12</v>
      </c>
      <c r="B20" s="13">
        <v>32</v>
      </c>
      <c r="C20" s="14" t="s">
        <v>115</v>
      </c>
      <c r="D20" s="15">
        <v>1986</v>
      </c>
      <c r="E20" s="16" t="s">
        <v>10</v>
      </c>
      <c r="F20" s="17" t="s">
        <v>34</v>
      </c>
      <c r="G20" s="18" t="s">
        <v>227</v>
      </c>
      <c r="H20" s="16" t="str">
        <f>IF(AND(D20&gt;=1951,D20&lt;=1955),"M65",IF(AND(D20&gt;=1956,D20&lt;=1960),"M60",IF(AND(D20&gt;=1961,D20&lt;=1965),"M55",IF(AND(D20&gt;=1966,D20&lt;=1970),"M50",IF(AND(D20&gt;=1971,D20&lt;=1975),"M45",K20)))))</f>
        <v>M30</v>
      </c>
      <c r="I20" s="16">
        <v>4</v>
      </c>
      <c r="J20" s="17"/>
      <c r="K20" s="3" t="str">
        <f>IF(AND(D20&gt;=1976,D20&lt;=1980),"M40",IF(AND(D20&gt;=1981,D20&lt;=1985),"M35",IF(AND(D20&gt;=1986,D20&lt;=1990),"M30",IF(AND(D20&gt;=1991,D20&lt;=2001),"M19",""))))</f>
        <v>M30</v>
      </c>
      <c r="Q20" s="3">
        <v>1571</v>
      </c>
    </row>
    <row r="21" spans="1:17" s="3" customFormat="1" ht="12.75" customHeight="1">
      <c r="A21" s="12">
        <v>13</v>
      </c>
      <c r="B21" s="13">
        <v>15</v>
      </c>
      <c r="C21" s="14" t="s">
        <v>65</v>
      </c>
      <c r="D21" s="15">
        <v>1975</v>
      </c>
      <c r="E21" s="16" t="s">
        <v>66</v>
      </c>
      <c r="F21" s="20" t="s">
        <v>67</v>
      </c>
      <c r="G21" s="18" t="s">
        <v>228</v>
      </c>
      <c r="H21" s="16" t="str">
        <f>IF(AND(D21&gt;=1951,D21&lt;=1955),"M65",IF(AND(D21&gt;=1956,D21&lt;=1960),"M60",IF(AND(D21&gt;=1961,D21&lt;=1965),"M55",IF(AND(D21&gt;=1966,D21&lt;=1970),"M50",IF(AND(D21&gt;=1971,D21&lt;=1975),"M45",K21)))))</f>
        <v>M45</v>
      </c>
      <c r="I21" s="16">
        <v>4</v>
      </c>
      <c r="J21" s="17"/>
      <c r="K21" s="3">
        <f>IF(AND(D21&gt;=1976,D21&lt;=1980),"M40",IF(AND(D21&gt;=1981,D21&lt;=1985),"M35",IF(AND(D21&gt;=1986,D21&lt;=1990),"M30",IF(AND(D21&gt;=1991,D21&lt;=2001),"M19",""))))</f>
      </c>
      <c r="Q21" s="3">
        <v>1581</v>
      </c>
    </row>
    <row r="22" spans="1:17" s="3" customFormat="1" ht="12.75" customHeight="1">
      <c r="A22" s="12">
        <v>14</v>
      </c>
      <c r="B22" s="13">
        <v>56</v>
      </c>
      <c r="C22" s="14" t="s">
        <v>161</v>
      </c>
      <c r="D22" s="15">
        <v>1973</v>
      </c>
      <c r="E22" s="16" t="s">
        <v>10</v>
      </c>
      <c r="F22" s="17" t="s">
        <v>53</v>
      </c>
      <c r="G22" s="18" t="s">
        <v>229</v>
      </c>
      <c r="H22" s="16" t="str">
        <f>IF(AND(D22&gt;=1951,D22&lt;=1955),"M65",IF(AND(D22&gt;=1956,D22&lt;=1960),"M60",IF(AND(D22&gt;=1961,D22&lt;=1965),"M55",IF(AND(D22&gt;=1966,D22&lt;=1970),"M50",IF(AND(D22&gt;=1971,D22&lt;=1975),"M45",K22)))))</f>
        <v>M45</v>
      </c>
      <c r="I22" s="16">
        <v>5</v>
      </c>
      <c r="J22" s="17"/>
      <c r="K22" s="3">
        <f>IF(AND(D22&gt;=1976,D22&lt;=1980),"M40",IF(AND(D22&gt;=1981,D22&lt;=1985),"M35",IF(AND(D22&gt;=1986,D22&lt;=1990),"M30",IF(AND(D22&gt;=1991,D22&lt;=2001),"M19",""))))</f>
      </c>
      <c r="Q22" s="3">
        <v>1591</v>
      </c>
    </row>
    <row r="23" spans="1:17" s="3" customFormat="1" ht="12.75" customHeight="1">
      <c r="A23" s="12">
        <v>15</v>
      </c>
      <c r="B23" s="13">
        <v>20</v>
      </c>
      <c r="C23" s="14" t="s">
        <v>77</v>
      </c>
      <c r="D23" s="15">
        <v>1988</v>
      </c>
      <c r="E23" s="16" t="s">
        <v>10</v>
      </c>
      <c r="F23" s="17" t="s">
        <v>34</v>
      </c>
      <c r="G23" s="18" t="s">
        <v>230</v>
      </c>
      <c r="H23" s="16" t="str">
        <f>IF(AND(D23&gt;=1951,D23&lt;=1955),"M65",IF(AND(D23&gt;=1956,D23&lt;=1960),"M60",IF(AND(D23&gt;=1961,D23&lt;=1965),"M55",IF(AND(D23&gt;=1966,D23&lt;=1970),"M50",IF(AND(D23&gt;=1971,D23&lt;=1975),"M45",K23)))))</f>
        <v>M30</v>
      </c>
      <c r="I23" s="16">
        <v>5</v>
      </c>
      <c r="J23" s="17"/>
      <c r="K23" s="3" t="str">
        <f>IF(AND(D23&gt;=1976,D23&lt;=1980),"M40",IF(AND(D23&gt;=1981,D23&lt;=1985),"M35",IF(AND(D23&gt;=1986,D23&lt;=1990),"M30",IF(AND(D23&gt;=1991,D23&lt;=2001),"M19",""))))</f>
        <v>M30</v>
      </c>
      <c r="Q23" s="3">
        <v>1600</v>
      </c>
    </row>
    <row r="24" spans="1:17" s="3" customFormat="1" ht="12.75" customHeight="1">
      <c r="A24" s="12">
        <v>16</v>
      </c>
      <c r="B24" s="13">
        <v>25</v>
      </c>
      <c r="C24" s="19" t="s">
        <v>85</v>
      </c>
      <c r="D24" s="15">
        <v>1983</v>
      </c>
      <c r="E24" s="16" t="s">
        <v>10</v>
      </c>
      <c r="F24" s="17" t="s">
        <v>86</v>
      </c>
      <c r="G24" s="18" t="s">
        <v>231</v>
      </c>
      <c r="H24" s="16" t="str">
        <f>IF(AND(D24&gt;=1951,D24&lt;=1955),"M65",IF(AND(D24&gt;=1956,D24&lt;=1960),"M60",IF(AND(D24&gt;=1961,D24&lt;=1965),"M55",IF(AND(D24&gt;=1966,D24&lt;=1970),"M50",IF(AND(D24&gt;=1971,D24&lt;=1975),"M45",K24)))))</f>
        <v>M35</v>
      </c>
      <c r="I24" s="16">
        <v>3</v>
      </c>
      <c r="J24" s="17"/>
      <c r="K24" s="3" t="str">
        <f>IF(AND(D24&gt;=1976,D24&lt;=1980),"M40",IF(AND(D24&gt;=1981,D24&lt;=1985),"M35",IF(AND(D24&gt;=1986,D24&lt;=1990),"M30",IF(AND(D24&gt;=1991,D24&lt;=2001),"M19",""))))</f>
        <v>M35</v>
      </c>
      <c r="Q24" s="3">
        <v>1601</v>
      </c>
    </row>
    <row r="25" spans="1:17" s="3" customFormat="1" ht="12.75" customHeight="1">
      <c r="A25" s="12">
        <v>17</v>
      </c>
      <c r="B25" s="13">
        <v>37</v>
      </c>
      <c r="C25" s="21" t="s">
        <v>116</v>
      </c>
      <c r="D25" s="15">
        <v>1965</v>
      </c>
      <c r="E25" s="16" t="s">
        <v>10</v>
      </c>
      <c r="F25" s="17"/>
      <c r="G25" s="18" t="s">
        <v>232</v>
      </c>
      <c r="H25" s="16" t="str">
        <f>IF(AND(D25&gt;=1951,D25&lt;=1955),"M65",IF(AND(D25&gt;=1956,D25&lt;=1960),"M60",IF(AND(D25&gt;=1961,D25&lt;=1965),"M55",IF(AND(D25&gt;=1966,D25&lt;=1970),"M50",IF(AND(D25&gt;=1971,D25&lt;=1975),"M45",K25)))))</f>
        <v>M55</v>
      </c>
      <c r="I25" s="16">
        <v>2</v>
      </c>
      <c r="J25" s="17"/>
      <c r="K25" s="3">
        <f>IF(AND(D25&gt;=1976,D25&lt;=1980),"M40",IF(AND(D25&gt;=1981,D25&lt;=1985),"M35",IF(AND(D25&gt;=1986,D25&lt;=1990),"M30",IF(AND(D25&gt;=1991,D25&lt;=2001),"M19",""))))</f>
      </c>
      <c r="O25" s="22"/>
      <c r="Q25" s="3">
        <v>1625</v>
      </c>
    </row>
    <row r="26" spans="1:17" s="3" customFormat="1" ht="12.75" customHeight="1">
      <c r="A26" s="12">
        <v>18</v>
      </c>
      <c r="B26" s="13">
        <v>48</v>
      </c>
      <c r="C26" s="14" t="s">
        <v>150</v>
      </c>
      <c r="D26" s="15">
        <v>1992</v>
      </c>
      <c r="E26" s="16" t="s">
        <v>10</v>
      </c>
      <c r="F26" s="17"/>
      <c r="G26" s="18" t="s">
        <v>233</v>
      </c>
      <c r="H26" s="16" t="str">
        <f>IF(AND(D26&gt;=1951,D26&lt;=1955),"M65",IF(AND(D26&gt;=1956,D26&lt;=1960),"M60",IF(AND(D26&gt;=1961,D26&lt;=1965),"M55",IF(AND(D26&gt;=1966,D26&lt;=1970),"M50",IF(AND(D26&gt;=1971,D26&lt;=1975),"M45",K26)))))</f>
        <v>M19</v>
      </c>
      <c r="I26" s="16">
        <v>1</v>
      </c>
      <c r="J26" s="17"/>
      <c r="K26" s="3" t="str">
        <f>IF(AND(D26&gt;=1976,D26&lt;=1980),"M40",IF(AND(D26&gt;=1981,D26&lt;=1985),"M35",IF(AND(D26&gt;=1986,D26&lt;=1990),"M30",IF(AND(D26&gt;=1991,D26&lt;=2001),"M19",""))))</f>
        <v>M19</v>
      </c>
      <c r="Q26" s="3">
        <v>1629</v>
      </c>
    </row>
    <row r="27" spans="1:17" s="3" customFormat="1" ht="12.75" customHeight="1">
      <c r="A27" s="12">
        <v>19</v>
      </c>
      <c r="B27" s="13">
        <v>53</v>
      </c>
      <c r="C27" s="14" t="s">
        <v>157</v>
      </c>
      <c r="D27" s="15">
        <v>1961</v>
      </c>
      <c r="E27" s="16" t="s">
        <v>10</v>
      </c>
      <c r="F27" s="17" t="s">
        <v>158</v>
      </c>
      <c r="G27" s="18" t="s">
        <v>234</v>
      </c>
      <c r="H27" s="16" t="str">
        <f>IF(AND(D27&gt;=1951,D27&lt;=1955),"M65",IF(AND(D27&gt;=1956,D27&lt;=1960),"M60",IF(AND(D27&gt;=1961,D27&lt;=1965),"M55",IF(AND(D27&gt;=1966,D27&lt;=1970),"M50",IF(AND(D27&gt;=1971,D27&lt;=1975),"M45",K27)))))</f>
        <v>M55</v>
      </c>
      <c r="I27" s="16">
        <v>3</v>
      </c>
      <c r="J27" s="17"/>
      <c r="K27" s="3">
        <f>IF(AND(D27&gt;=1976,D27&lt;=1980),"M40",IF(AND(D27&gt;=1981,D27&lt;=1985),"M35",IF(AND(D27&gt;=1986,D27&lt;=1990),"M30",IF(AND(D27&gt;=1991,D27&lt;=2001),"M19",""))))</f>
      </c>
      <c r="Q27" s="3">
        <v>1636</v>
      </c>
    </row>
    <row r="28" spans="1:17" s="3" customFormat="1" ht="12.75" customHeight="1">
      <c r="A28" s="12">
        <v>20</v>
      </c>
      <c r="B28" s="13">
        <v>9</v>
      </c>
      <c r="C28" s="14" t="s">
        <v>50</v>
      </c>
      <c r="D28" s="15">
        <v>1961</v>
      </c>
      <c r="E28" s="16" t="s">
        <v>10</v>
      </c>
      <c r="F28" s="17" t="s">
        <v>34</v>
      </c>
      <c r="G28" s="18" t="s">
        <v>235</v>
      </c>
      <c r="H28" s="16" t="str">
        <f>IF(AND(D28&gt;=1951,D28&lt;=1955),"M65",IF(AND(D28&gt;=1956,D28&lt;=1960),"M60",IF(AND(D28&gt;=1961,D28&lt;=1965),"M55",IF(AND(D28&gt;=1966,D28&lt;=1970),"M50",IF(AND(D28&gt;=1971,D28&lt;=1975),"M45",K28)))))</f>
        <v>M55</v>
      </c>
      <c r="I28" s="16">
        <v>4</v>
      </c>
      <c r="J28" s="17"/>
      <c r="K28" s="3">
        <f>IF(AND(D28&gt;=1976,D28&lt;=1980),"M40",IF(AND(D28&gt;=1981,D28&lt;=1985),"M35",IF(AND(D28&gt;=1986,D28&lt;=1990),"M30",IF(AND(D28&gt;=1991,D28&lt;=2001),"M19",""))))</f>
      </c>
      <c r="Q28" s="3">
        <v>1641</v>
      </c>
    </row>
    <row r="29" spans="1:17" s="3" customFormat="1" ht="12.75" customHeight="1">
      <c r="A29" s="12">
        <v>21</v>
      </c>
      <c r="B29" s="13">
        <v>11</v>
      </c>
      <c r="C29" s="21" t="s">
        <v>56</v>
      </c>
      <c r="D29" s="15">
        <v>1982</v>
      </c>
      <c r="E29" s="16" t="s">
        <v>10</v>
      </c>
      <c r="F29" s="17"/>
      <c r="G29" s="18" t="s">
        <v>236</v>
      </c>
      <c r="H29" s="16" t="str">
        <f>IF(AND(D29&gt;=1951,D29&lt;=1955),"M65",IF(AND(D29&gt;=1956,D29&lt;=1960),"M60",IF(AND(D29&gt;=1961,D29&lt;=1965),"M55",IF(AND(D29&gt;=1966,D29&lt;=1970),"M50",IF(AND(D29&gt;=1971,D29&lt;=1975),"M45",K29)))))</f>
        <v>M35</v>
      </c>
      <c r="I29" s="16">
        <v>4</v>
      </c>
      <c r="J29" s="17"/>
      <c r="K29" s="3" t="str">
        <f>IF(AND(D29&gt;=1976,D29&lt;=1980),"M40",IF(AND(D29&gt;=1981,D29&lt;=1985),"M35",IF(AND(D29&gt;=1986,D29&lt;=1990),"M30",IF(AND(D29&gt;=1991,D29&lt;=2001),"M19",""))))</f>
        <v>M35</v>
      </c>
      <c r="Q29" s="3">
        <v>1653</v>
      </c>
    </row>
    <row r="30" spans="1:17" s="3" customFormat="1" ht="12.75" customHeight="1">
      <c r="A30" s="12">
        <v>22</v>
      </c>
      <c r="B30" s="13">
        <v>10</v>
      </c>
      <c r="C30" s="14" t="s">
        <v>51</v>
      </c>
      <c r="D30" s="15">
        <v>1969</v>
      </c>
      <c r="E30" s="16" t="s">
        <v>10</v>
      </c>
      <c r="F30" s="17" t="s">
        <v>34</v>
      </c>
      <c r="G30" s="18" t="s">
        <v>237</v>
      </c>
      <c r="H30" s="16" t="str">
        <f>IF(AND(D30&gt;=1951,D30&lt;=1955),"M65",IF(AND(D30&gt;=1956,D30&lt;=1960),"M60",IF(AND(D30&gt;=1961,D30&lt;=1965),"M55",IF(AND(D30&gt;=1966,D30&lt;=1970),"M50",IF(AND(D30&gt;=1971,D30&lt;=1975),"M45",K30)))))</f>
        <v>M50</v>
      </c>
      <c r="I30" s="16">
        <v>2</v>
      </c>
      <c r="J30" s="17"/>
      <c r="K30" s="3">
        <f>IF(AND(D30&gt;=1976,D30&lt;=1980),"M40",IF(AND(D30&gt;=1981,D30&lt;=1985),"M35",IF(AND(D30&gt;=1986,D30&lt;=1990),"M30",IF(AND(D30&gt;=1991,D30&lt;=2001),"M19",""))))</f>
      </c>
      <c r="Q30" s="3">
        <v>1658</v>
      </c>
    </row>
    <row r="31" spans="1:17" s="3" customFormat="1" ht="12.75" customHeight="1">
      <c r="A31" s="12">
        <v>23</v>
      </c>
      <c r="B31" s="13">
        <v>7</v>
      </c>
      <c r="C31" s="14" t="s">
        <v>46</v>
      </c>
      <c r="D31" s="15">
        <v>1956</v>
      </c>
      <c r="E31" s="16" t="s">
        <v>10</v>
      </c>
      <c r="F31" s="17" t="s">
        <v>47</v>
      </c>
      <c r="G31" s="18" t="s">
        <v>238</v>
      </c>
      <c r="H31" s="16" t="str">
        <f>IF(AND(D31&gt;=1951,D31&lt;=1955),"M65",IF(AND(D31&gt;=1956,D31&lt;=1960),"M60",IF(AND(D31&gt;=1961,D31&lt;=1965),"M55",IF(AND(D31&gt;=1966,D31&lt;=1970),"M50",IF(AND(D31&gt;=1971,D31&lt;=1975),"M45",K31)))))</f>
        <v>M60</v>
      </c>
      <c r="I31" s="16">
        <v>2</v>
      </c>
      <c r="J31" s="17"/>
      <c r="K31" s="3">
        <f>IF(AND(D31&gt;=1976,D31&lt;=1980),"M40",IF(AND(D31&gt;=1981,D31&lt;=1985),"M35",IF(AND(D31&gt;=1986,D31&lt;=1990),"M30",IF(AND(D31&gt;=1991,D31&lt;=2001),"M19",""))))</f>
      </c>
      <c r="Q31" s="3">
        <v>1674</v>
      </c>
    </row>
    <row r="32" spans="1:17" s="3" customFormat="1" ht="12.75" customHeight="1">
      <c r="A32" s="12">
        <v>24</v>
      </c>
      <c r="B32" s="13">
        <v>1</v>
      </c>
      <c r="C32" s="14" t="s">
        <v>25</v>
      </c>
      <c r="D32" s="15">
        <v>1963</v>
      </c>
      <c r="E32" s="16" t="s">
        <v>10</v>
      </c>
      <c r="F32" s="17"/>
      <c r="G32" s="18" t="s">
        <v>239</v>
      </c>
      <c r="H32" s="16" t="str">
        <f>IF(AND(D32&gt;=1951,D32&lt;=1955),"M65",IF(AND(D32&gt;=1956,D32&lt;=1960),"M60",IF(AND(D32&gt;=1961,D32&lt;=1965),"M55",IF(AND(D32&gt;=1966,D32&lt;=1970),"M50",IF(AND(D32&gt;=1971,D32&lt;=1975),"M45",K32)))))</f>
        <v>M55</v>
      </c>
      <c r="I32" s="16">
        <v>5</v>
      </c>
      <c r="J32" s="17"/>
      <c r="K32" s="3">
        <f>IF(AND(D32&gt;=1976,D32&lt;=1980),"M40",IF(AND(D32&gt;=1981,D32&lt;=1985),"M35",IF(AND(D32&gt;=1986,D32&lt;=1990),"M30",IF(AND(D32&gt;=1991,D32&lt;=2001),"M19",""))))</f>
      </c>
      <c r="Q32" s="3">
        <v>1677</v>
      </c>
    </row>
    <row r="33" spans="1:17" s="3" customFormat="1" ht="12.75" customHeight="1">
      <c r="A33" s="12">
        <v>25</v>
      </c>
      <c r="B33" s="13">
        <v>29</v>
      </c>
      <c r="C33" s="14" t="s">
        <v>91</v>
      </c>
      <c r="D33" s="15">
        <v>1998</v>
      </c>
      <c r="E33" s="16" t="s">
        <v>10</v>
      </c>
      <c r="F33" s="17" t="s">
        <v>34</v>
      </c>
      <c r="G33" s="18" t="s">
        <v>240</v>
      </c>
      <c r="H33" s="16" t="str">
        <f>IF(AND(D33&gt;=1951,D33&lt;=1955),"M65",IF(AND(D33&gt;=1956,D33&lt;=1960),"M60",IF(AND(D33&gt;=1961,D33&lt;=1965),"M55",IF(AND(D33&gt;=1966,D33&lt;=1970),"M50",IF(AND(D33&gt;=1971,D33&lt;=1975),"M45",K33)))))</f>
        <v>M19</v>
      </c>
      <c r="I33" s="16">
        <v>2</v>
      </c>
      <c r="J33" s="17"/>
      <c r="K33" s="3" t="str">
        <f>IF(AND(D33&gt;=1976,D33&lt;=1980),"M40",IF(AND(D33&gt;=1981,D33&lt;=1985),"M35",IF(AND(D33&gt;=1986,D33&lt;=1990),"M30",IF(AND(D33&gt;=1991,D33&lt;=2001),"M19",""))))</f>
        <v>M19</v>
      </c>
      <c r="Q33" s="3">
        <v>1679</v>
      </c>
    </row>
    <row r="34" spans="1:17" s="3" customFormat="1" ht="12.75" customHeight="1">
      <c r="A34" s="12">
        <v>26</v>
      </c>
      <c r="B34" s="13">
        <v>26</v>
      </c>
      <c r="C34" s="14" t="s">
        <v>87</v>
      </c>
      <c r="D34" s="15">
        <v>1953</v>
      </c>
      <c r="E34" s="16" t="s">
        <v>10</v>
      </c>
      <c r="F34" s="17" t="s">
        <v>88</v>
      </c>
      <c r="G34" s="18" t="s">
        <v>241</v>
      </c>
      <c r="H34" s="16" t="str">
        <f>IF(AND(D34&gt;=1951,D34&lt;=1955),"M65",IF(AND(D34&gt;=1956,D34&lt;=1960),"M60",IF(AND(D34&gt;=1961,D34&lt;=1965),"M55",IF(AND(D34&gt;=1966,D34&lt;=1970),"M50",IF(AND(D34&gt;=1971,D34&lt;=1975),"M45",K34)))))</f>
        <v>M65</v>
      </c>
      <c r="I34" s="16">
        <v>1</v>
      </c>
      <c r="J34" s="17"/>
      <c r="K34" s="3">
        <f>IF(AND(D34&gt;=1976,D34&lt;=1980),"M40",IF(AND(D34&gt;=1981,D34&lt;=1985),"M35",IF(AND(D34&gt;=1986,D34&lt;=1990),"M30",IF(AND(D34&gt;=1991,D34&lt;=2001),"M19",""))))</f>
      </c>
      <c r="Q34" s="3">
        <v>1685</v>
      </c>
    </row>
    <row r="35" spans="1:17" s="3" customFormat="1" ht="12.75" customHeight="1">
      <c r="A35" s="12">
        <v>27</v>
      </c>
      <c r="B35" s="13">
        <v>58</v>
      </c>
      <c r="C35" s="14" t="s">
        <v>185</v>
      </c>
      <c r="D35" s="15">
        <v>1972</v>
      </c>
      <c r="E35" s="16" t="s">
        <v>10</v>
      </c>
      <c r="F35" s="17"/>
      <c r="G35" s="18" t="s">
        <v>242</v>
      </c>
      <c r="H35" s="16" t="str">
        <f>IF(AND(D35&gt;=1951,D35&lt;=1955),"M65",IF(AND(D35&gt;=1956,D35&lt;=1960),"M60",IF(AND(D35&gt;=1961,D35&lt;=1965),"M55",IF(AND(D35&gt;=1966,D35&lt;=1970),"M50",IF(AND(D35&gt;=1971,D35&lt;=1975),"M45",K35)))))</f>
        <v>M45</v>
      </c>
      <c r="I35" s="16">
        <v>6</v>
      </c>
      <c r="J35" s="17"/>
      <c r="K35" s="3">
        <f>IF(AND(D35&gt;=1976,D35&lt;=1980),"M40",IF(AND(D35&gt;=1981,D35&lt;=1985),"M35",IF(AND(D35&gt;=1986,D35&lt;=1990),"M30",IF(AND(D35&gt;=1991,D35&lt;=2001),"M19",""))))</f>
      </c>
      <c r="Q35" s="3">
        <v>1705</v>
      </c>
    </row>
    <row r="36" spans="1:17" s="3" customFormat="1" ht="12.75" customHeight="1">
      <c r="A36" s="12">
        <v>28</v>
      </c>
      <c r="B36" s="13">
        <v>61</v>
      </c>
      <c r="C36" s="14" t="s">
        <v>180</v>
      </c>
      <c r="D36" s="15">
        <v>1980</v>
      </c>
      <c r="E36" s="16" t="s">
        <v>10</v>
      </c>
      <c r="F36" s="17"/>
      <c r="G36" s="18" t="s">
        <v>243</v>
      </c>
      <c r="H36" s="16" t="str">
        <f>IF(AND(D36&gt;=1951,D36&lt;=1955),"M65",IF(AND(D36&gt;=1956,D36&lt;=1960),"M60",IF(AND(D36&gt;=1961,D36&lt;=1965),"M55",IF(AND(D36&gt;=1966,D36&lt;=1970),"M50",IF(AND(D36&gt;=1971,D36&lt;=1975),"M45",K36)))))</f>
        <v>M40</v>
      </c>
      <c r="I36" s="16">
        <v>1</v>
      </c>
      <c r="J36" s="17"/>
      <c r="K36" s="3" t="str">
        <f>IF(AND(D36&gt;=1976,D36&lt;=1980),"M40",IF(AND(D36&gt;=1981,D36&lt;=1985),"M35",IF(AND(D36&gt;=1986,D36&lt;=1990),"M30",IF(AND(D36&gt;=1991,D36&lt;=2001),"M19",""))))</f>
        <v>M40</v>
      </c>
      <c r="Q36" s="3">
        <v>1710</v>
      </c>
    </row>
    <row r="37" spans="1:17" s="3" customFormat="1" ht="12.75" customHeight="1">
      <c r="A37" s="12">
        <v>29</v>
      </c>
      <c r="B37" s="13">
        <v>21</v>
      </c>
      <c r="C37" s="14" t="s">
        <v>78</v>
      </c>
      <c r="D37" s="15">
        <v>1982</v>
      </c>
      <c r="E37" s="16" t="s">
        <v>10</v>
      </c>
      <c r="F37" s="17" t="s">
        <v>79</v>
      </c>
      <c r="G37" s="18" t="s">
        <v>244</v>
      </c>
      <c r="H37" s="16" t="str">
        <f>IF(AND(D37&gt;=1951,D37&lt;=1955),"M65",IF(AND(D37&gt;=1956,D37&lt;=1960),"M60",IF(AND(D37&gt;=1961,D37&lt;=1965),"M55",IF(AND(D37&gt;=1966,D37&lt;=1970),"M50",IF(AND(D37&gt;=1971,D37&lt;=1975),"M45",K37)))))</f>
        <v>M35</v>
      </c>
      <c r="I37" s="16">
        <v>5</v>
      </c>
      <c r="J37" s="17"/>
      <c r="K37" s="3" t="str">
        <f>IF(AND(D37&gt;=1976,D37&lt;=1980),"M40",IF(AND(D37&gt;=1981,D37&lt;=1985),"M35",IF(AND(D37&gt;=1986,D37&lt;=1990),"M30",IF(AND(D37&gt;=1991,D37&lt;=2001),"M19",""))))</f>
        <v>M35</v>
      </c>
      <c r="Q37" s="3">
        <v>1723</v>
      </c>
    </row>
    <row r="38" spans="1:17" s="3" customFormat="1" ht="12.75" customHeight="1">
      <c r="A38" s="12">
        <v>30</v>
      </c>
      <c r="B38" s="13">
        <v>28</v>
      </c>
      <c r="C38" s="14" t="s">
        <v>90</v>
      </c>
      <c r="D38" s="15">
        <v>1998</v>
      </c>
      <c r="E38" s="16" t="s">
        <v>10</v>
      </c>
      <c r="F38" s="17" t="s">
        <v>34</v>
      </c>
      <c r="G38" s="18" t="s">
        <v>245</v>
      </c>
      <c r="H38" s="16" t="str">
        <f>IF(AND(D38&gt;=1951,D38&lt;=1955),"M65",IF(AND(D38&gt;=1956,D38&lt;=1960),"M60",IF(AND(D38&gt;=1961,D38&lt;=1965),"M55",IF(AND(D38&gt;=1966,D38&lt;=1970),"M50",IF(AND(D38&gt;=1971,D38&lt;=1975),"M45",K38)))))</f>
        <v>M19</v>
      </c>
      <c r="I38" s="16">
        <v>3</v>
      </c>
      <c r="J38" s="17"/>
      <c r="K38" s="3" t="str">
        <f>IF(AND(D38&gt;=1976,D38&lt;=1980),"M40",IF(AND(D38&gt;=1981,D38&lt;=1985),"M35",IF(AND(D38&gt;=1986,D38&lt;=1990),"M30",IF(AND(D38&gt;=1991,D38&lt;=2001),"M19",""))))</f>
        <v>M19</v>
      </c>
      <c r="Q38" s="3">
        <v>1729</v>
      </c>
    </row>
    <row r="39" spans="1:17" s="3" customFormat="1" ht="12.75" customHeight="1">
      <c r="A39" s="12">
        <v>31</v>
      </c>
      <c r="B39" s="13">
        <v>19</v>
      </c>
      <c r="C39" s="14" t="s">
        <v>76</v>
      </c>
      <c r="D39" s="15">
        <v>1951</v>
      </c>
      <c r="E39" s="16" t="s">
        <v>75</v>
      </c>
      <c r="F39" s="17"/>
      <c r="G39" s="18" t="s">
        <v>246</v>
      </c>
      <c r="H39" s="16" t="str">
        <f>IF(AND(D39&gt;=1951,D39&lt;=1955),"M65",IF(AND(D39&gt;=1956,D39&lt;=1960),"M60",IF(AND(D39&gt;=1961,D39&lt;=1965),"M55",IF(AND(D39&gt;=1966,D39&lt;=1970),"M50",IF(AND(D39&gt;=1971,D39&lt;=1975),"M45",K39)))))</f>
        <v>M65</v>
      </c>
      <c r="I39" s="16">
        <v>2</v>
      </c>
      <c r="J39" s="17"/>
      <c r="K39" s="3">
        <f>IF(AND(D39&gt;=1976,D39&lt;=1980),"M40",IF(AND(D39&gt;=1981,D39&lt;=1985),"M35",IF(AND(D39&gt;=1986,D39&lt;=1990),"M30",IF(AND(D39&gt;=1991,D39&lt;=2001),"M19",""))))</f>
      </c>
      <c r="Q39" s="3">
        <v>1733</v>
      </c>
    </row>
    <row r="40" spans="1:17" s="3" customFormat="1" ht="12.75" customHeight="1">
      <c r="A40" s="12">
        <v>32</v>
      </c>
      <c r="B40" s="13">
        <v>17</v>
      </c>
      <c r="C40" s="14" t="s">
        <v>61</v>
      </c>
      <c r="D40" s="15">
        <v>1986</v>
      </c>
      <c r="E40" s="16" t="s">
        <v>10</v>
      </c>
      <c r="F40" s="17"/>
      <c r="G40" s="18" t="s">
        <v>247</v>
      </c>
      <c r="H40" s="16" t="str">
        <f>IF(AND(D40&gt;=1951,D40&lt;=1955),"M65",IF(AND(D40&gt;=1956,D40&lt;=1960),"M60",IF(AND(D40&gt;=1961,D40&lt;=1965),"M55",IF(AND(D40&gt;=1966,D40&lt;=1970),"M50",IF(AND(D40&gt;=1971,D40&lt;=1975),"M45",K40)))))</f>
        <v>M30</v>
      </c>
      <c r="I40" s="16">
        <v>6</v>
      </c>
      <c r="J40" s="17"/>
      <c r="K40" s="3" t="str">
        <f>IF(AND(D40&gt;=1976,D40&lt;=1980),"M40",IF(AND(D40&gt;=1981,D40&lt;=1985),"M35",IF(AND(D40&gt;=1986,D40&lt;=1990),"M30",IF(AND(D40&gt;=1991,D40&lt;=2001),"M19",""))))</f>
        <v>M30</v>
      </c>
      <c r="L40" s="22"/>
      <c r="M40" s="22"/>
      <c r="N40" s="22"/>
      <c r="Q40" s="3">
        <v>1734</v>
      </c>
    </row>
    <row r="41" spans="1:17" s="3" customFormat="1" ht="12.75" customHeight="1">
      <c r="A41" s="12">
        <v>33</v>
      </c>
      <c r="B41" s="13">
        <v>12</v>
      </c>
      <c r="C41" s="14" t="s">
        <v>55</v>
      </c>
      <c r="D41" s="15">
        <v>1960</v>
      </c>
      <c r="E41" s="16" t="s">
        <v>10</v>
      </c>
      <c r="F41" s="17" t="s">
        <v>34</v>
      </c>
      <c r="G41" s="18" t="s">
        <v>248</v>
      </c>
      <c r="H41" s="16" t="str">
        <f>IF(AND(D41&gt;=1951,D41&lt;=1955),"M65",IF(AND(D41&gt;=1956,D41&lt;=1960),"M60",IF(AND(D41&gt;=1961,D41&lt;=1965),"M55",IF(AND(D41&gt;=1966,D41&lt;=1970),"M50",IF(AND(D41&gt;=1971,D41&lt;=1975),"M45",K41)))))</f>
        <v>M60</v>
      </c>
      <c r="I41" s="16">
        <v>3</v>
      </c>
      <c r="J41" s="17"/>
      <c r="K41" s="3">
        <f>IF(AND(D41&gt;=1976,D41&lt;=1980),"M40",IF(AND(D41&gt;=1981,D41&lt;=1985),"M35",IF(AND(D41&gt;=1986,D41&lt;=1990),"M30",IF(AND(D41&gt;=1991,D41&lt;=2001),"M19",""))))</f>
      </c>
      <c r="Q41" s="3">
        <v>1746</v>
      </c>
    </row>
    <row r="42" spans="1:17" s="3" customFormat="1" ht="12.75" customHeight="1">
      <c r="A42" s="12">
        <v>34</v>
      </c>
      <c r="B42" s="13">
        <v>18</v>
      </c>
      <c r="C42" s="14" t="s">
        <v>68</v>
      </c>
      <c r="D42" s="15">
        <v>1961</v>
      </c>
      <c r="E42" s="16" t="s">
        <v>10</v>
      </c>
      <c r="F42" s="17" t="s">
        <v>34</v>
      </c>
      <c r="G42" s="18" t="s">
        <v>249</v>
      </c>
      <c r="H42" s="16" t="str">
        <f>IF(AND(D42&gt;=1951,D42&lt;=1955),"M65",IF(AND(D42&gt;=1956,D42&lt;=1960),"M60",IF(AND(D42&gt;=1961,D42&lt;=1965),"M55",IF(AND(D42&gt;=1966,D42&lt;=1970),"M50",IF(AND(D42&gt;=1971,D42&lt;=1975),"M45",K42)))))</f>
        <v>M55</v>
      </c>
      <c r="I42" s="16">
        <v>6</v>
      </c>
      <c r="J42" s="17"/>
      <c r="K42" s="3">
        <f>IF(AND(D42&gt;=1976,D42&lt;=1980),"M40",IF(AND(D42&gt;=1981,D42&lt;=1985),"M35",IF(AND(D42&gt;=1986,D42&lt;=1990),"M30",IF(AND(D42&gt;=1991,D42&lt;=2001),"M19",""))))</f>
      </c>
      <c r="Q42" s="3">
        <v>1747</v>
      </c>
    </row>
    <row r="43" spans="1:17" s="3" customFormat="1" ht="12.75" customHeight="1">
      <c r="A43" s="12">
        <v>35</v>
      </c>
      <c r="B43" s="13">
        <v>23</v>
      </c>
      <c r="C43" s="14" t="s">
        <v>82</v>
      </c>
      <c r="D43" s="15">
        <v>1976</v>
      </c>
      <c r="E43" s="16" t="s">
        <v>10</v>
      </c>
      <c r="F43" s="17"/>
      <c r="G43" s="18" t="s">
        <v>250</v>
      </c>
      <c r="H43" s="16" t="str">
        <f>IF(AND(D43&gt;=1951,D43&lt;=1955),"M65",IF(AND(D43&gt;=1956,D43&lt;=1960),"M60",IF(AND(D43&gt;=1961,D43&lt;=1965),"M55",IF(AND(D43&gt;=1966,D43&lt;=1970),"M50",IF(AND(D43&gt;=1971,D43&lt;=1975),"M45",K43)))))</f>
        <v>M40</v>
      </c>
      <c r="I43" s="16">
        <v>2</v>
      </c>
      <c r="J43" s="17"/>
      <c r="K43" s="3" t="str">
        <f>IF(AND(D43&gt;=1976,D43&lt;=1980),"M40",IF(AND(D43&gt;=1981,D43&lt;=1985),"M35",IF(AND(D43&gt;=1986,D43&lt;=1990),"M30",IF(AND(D43&gt;=1991,D43&lt;=2001),"M19",""))))</f>
        <v>M40</v>
      </c>
      <c r="Q43" s="3">
        <v>1755</v>
      </c>
    </row>
    <row r="44" spans="1:17" s="3" customFormat="1" ht="12.75" customHeight="1">
      <c r="A44" s="12">
        <v>36</v>
      </c>
      <c r="B44" s="13">
        <v>47</v>
      </c>
      <c r="C44" s="14" t="s">
        <v>140</v>
      </c>
      <c r="D44" s="15">
        <v>1998</v>
      </c>
      <c r="E44" s="16" t="s">
        <v>10</v>
      </c>
      <c r="F44" s="17" t="s">
        <v>134</v>
      </c>
      <c r="G44" s="18" t="s">
        <v>251</v>
      </c>
      <c r="H44" s="16" t="str">
        <f>IF(AND(D44&gt;=1951,D44&lt;=1955),"M65",IF(AND(D44&gt;=1956,D44&lt;=1960),"M60",IF(AND(D44&gt;=1961,D44&lt;=1965),"M55",IF(AND(D44&gt;=1966,D44&lt;=1970),"M50",IF(AND(D44&gt;=1971,D44&lt;=1975),"M45",K44)))))</f>
        <v>M19</v>
      </c>
      <c r="I44" s="16">
        <v>4</v>
      </c>
      <c r="J44" s="17"/>
      <c r="K44" s="3" t="str">
        <f>IF(AND(D44&gt;=1976,D44&lt;=1980),"M40",IF(AND(D44&gt;=1981,D44&lt;=1985),"M35",IF(AND(D44&gt;=1986,D44&lt;=1990),"M30",IF(AND(D44&gt;=1991,D44&lt;=2001),"M19",""))))</f>
        <v>M19</v>
      </c>
      <c r="Q44" s="3">
        <v>1757</v>
      </c>
    </row>
    <row r="45" spans="1:17" s="3" customFormat="1" ht="12.75" customHeight="1">
      <c r="A45" s="12">
        <v>37</v>
      </c>
      <c r="B45" s="13">
        <v>2</v>
      </c>
      <c r="C45" s="14" t="s">
        <v>33</v>
      </c>
      <c r="D45" s="15">
        <v>1955</v>
      </c>
      <c r="E45" s="16" t="s">
        <v>10</v>
      </c>
      <c r="F45" s="17" t="s">
        <v>34</v>
      </c>
      <c r="G45" s="18" t="s">
        <v>253</v>
      </c>
      <c r="H45" s="16" t="str">
        <f>IF(AND(D45&gt;=1951,D45&lt;=1955),"M65",IF(AND(D45&gt;=1956,D45&lt;=1960),"M60",IF(AND(D45&gt;=1961,D45&lt;=1965),"M55",IF(AND(D45&gt;=1966,D45&lt;=1970),"M50",IF(AND(D45&gt;=1971,D45&lt;=1975),"M45",K45)))))</f>
        <v>M65</v>
      </c>
      <c r="I45" s="16">
        <v>3</v>
      </c>
      <c r="J45" s="17"/>
      <c r="K45" s="3">
        <f>IF(AND(D45&gt;=1976,D45&lt;=1980),"M40",IF(AND(D45&gt;=1981,D45&lt;=1985),"M35",IF(AND(D45&gt;=1986,D45&lt;=1990),"M30",IF(AND(D45&gt;=1991,D45&lt;=2001),"M19",""))))</f>
      </c>
      <c r="Q45" s="3">
        <v>1761</v>
      </c>
    </row>
    <row r="46" spans="1:17" s="3" customFormat="1" ht="12.75" customHeight="1">
      <c r="A46" s="12">
        <v>38</v>
      </c>
      <c r="B46" s="13">
        <v>45</v>
      </c>
      <c r="C46" s="14" t="s">
        <v>135</v>
      </c>
      <c r="D46" s="15">
        <v>1989</v>
      </c>
      <c r="E46" s="16" t="s">
        <v>136</v>
      </c>
      <c r="F46" s="17" t="s">
        <v>134</v>
      </c>
      <c r="G46" s="18" t="s">
        <v>254</v>
      </c>
      <c r="H46" s="16" t="str">
        <f>IF(AND(D46&gt;=1951,D46&lt;=1955),"M65",IF(AND(D46&gt;=1956,D46&lt;=1960),"M60",IF(AND(D46&gt;=1961,D46&lt;=1965),"M55",IF(AND(D46&gt;=1966,D46&lt;=1970),"M50",IF(AND(D46&gt;=1971,D46&lt;=1975),"M45",K46)))))</f>
        <v>M30</v>
      </c>
      <c r="I46" s="16">
        <v>7</v>
      </c>
      <c r="J46" s="17"/>
      <c r="K46" s="3" t="str">
        <f>IF(AND(D46&gt;=1976,D46&lt;=1980),"M40",IF(AND(D46&gt;=1981,D46&lt;=1985),"M35",IF(AND(D46&gt;=1986,D46&lt;=1990),"M30",IF(AND(D46&gt;=1991,D46&lt;=2001),"M19",""))))</f>
        <v>M30</v>
      </c>
      <c r="Q46" s="3">
        <v>1768</v>
      </c>
    </row>
    <row r="47" spans="1:17" s="3" customFormat="1" ht="12.75" customHeight="1">
      <c r="A47" s="12">
        <v>39</v>
      </c>
      <c r="B47" s="13">
        <v>33</v>
      </c>
      <c r="C47" s="14" t="s">
        <v>107</v>
      </c>
      <c r="D47" s="15">
        <v>1989</v>
      </c>
      <c r="E47" s="16" t="s">
        <v>10</v>
      </c>
      <c r="F47" s="17" t="s">
        <v>34</v>
      </c>
      <c r="G47" s="18" t="s">
        <v>255</v>
      </c>
      <c r="H47" s="16" t="str">
        <f>IF(AND(D47&gt;=1951,D47&lt;=1955),"M65",IF(AND(D47&gt;=1956,D47&lt;=1960),"M60",IF(AND(D47&gt;=1961,D47&lt;=1965),"M55",IF(AND(D47&gt;=1966,D47&lt;=1970),"M50",IF(AND(D47&gt;=1971,D47&lt;=1975),"M45",K47)))))</f>
        <v>M30</v>
      </c>
      <c r="I47" s="16">
        <v>8</v>
      </c>
      <c r="J47" s="17"/>
      <c r="K47" s="3" t="str">
        <f>IF(AND(D47&gt;=1976,D47&lt;=1980),"M40",IF(AND(D47&gt;=1981,D47&lt;=1985),"M35",IF(AND(D47&gt;=1986,D47&lt;=1990),"M30",IF(AND(D47&gt;=1991,D47&lt;=2001),"M19",""))))</f>
        <v>M30</v>
      </c>
      <c r="L47" s="22"/>
      <c r="M47" s="22"/>
      <c r="N47" s="22"/>
      <c r="Q47" s="3">
        <v>1777</v>
      </c>
    </row>
    <row r="48" spans="1:17" s="3" customFormat="1" ht="12.75" customHeight="1">
      <c r="A48" s="12">
        <v>40</v>
      </c>
      <c r="B48" s="13">
        <v>46</v>
      </c>
      <c r="C48" s="14" t="s">
        <v>133</v>
      </c>
      <c r="D48" s="15">
        <v>1986</v>
      </c>
      <c r="E48" s="16" t="s">
        <v>10</v>
      </c>
      <c r="F48" s="17" t="s">
        <v>134</v>
      </c>
      <c r="G48" s="18" t="s">
        <v>256</v>
      </c>
      <c r="H48" s="16" t="str">
        <f>IF(AND(D48&gt;=1951,D48&lt;=1955),"M65",IF(AND(D48&gt;=1956,D48&lt;=1960),"M60",IF(AND(D48&gt;=1961,D48&lt;=1965),"M55",IF(AND(D48&gt;=1966,D48&lt;=1970),"M50",IF(AND(D48&gt;=1971,D48&lt;=1975),"M45",K48)))))</f>
        <v>M30</v>
      </c>
      <c r="I48" s="16">
        <v>9</v>
      </c>
      <c r="J48" s="17"/>
      <c r="K48" s="3" t="str">
        <f>IF(AND(D48&gt;=1976,D48&lt;=1980),"M40",IF(AND(D48&gt;=1981,D48&lt;=1985),"M35",IF(AND(D48&gt;=1986,D48&lt;=1990),"M30",IF(AND(D48&gt;=1991,D48&lt;=2001),"M19",""))))</f>
        <v>M30</v>
      </c>
      <c r="Q48" s="3">
        <v>1781</v>
      </c>
    </row>
    <row r="49" spans="1:17" s="3" customFormat="1" ht="12.75" customHeight="1">
      <c r="A49" s="12">
        <v>41</v>
      </c>
      <c r="B49" s="13">
        <v>40</v>
      </c>
      <c r="C49" s="14" t="s">
        <v>121</v>
      </c>
      <c r="D49" s="15">
        <v>1951</v>
      </c>
      <c r="E49" s="16" t="s">
        <v>10</v>
      </c>
      <c r="F49" s="17" t="s">
        <v>34</v>
      </c>
      <c r="G49" s="18" t="s">
        <v>258</v>
      </c>
      <c r="H49" s="16" t="str">
        <f>IF(AND(D49&gt;=1951,D49&lt;=1955),"M65",IF(AND(D49&gt;=1956,D49&lt;=1960),"M60",IF(AND(D49&gt;=1961,D49&lt;=1965),"M55",IF(AND(D49&gt;=1966,D49&lt;=1970),"M50",IF(AND(D49&gt;=1971,D49&lt;=1975),"M45",K49)))))</f>
        <v>M65</v>
      </c>
      <c r="I49" s="16">
        <v>4</v>
      </c>
      <c r="J49" s="17"/>
      <c r="K49" s="3">
        <f>IF(AND(D49&gt;=1976,D49&lt;=1980),"M40",IF(AND(D49&gt;=1981,D49&lt;=1985),"M35",IF(AND(D49&gt;=1986,D49&lt;=1990),"M30",IF(AND(D49&gt;=1991,D49&lt;=2001),"M19",""))))</f>
      </c>
      <c r="Q49" s="3">
        <v>1801</v>
      </c>
    </row>
    <row r="50" spans="1:17" s="3" customFormat="1" ht="12.75" customHeight="1">
      <c r="A50" s="12">
        <v>42</v>
      </c>
      <c r="B50" s="13">
        <v>49</v>
      </c>
      <c r="C50" s="14" t="s">
        <v>159</v>
      </c>
      <c r="D50" s="15">
        <v>1978</v>
      </c>
      <c r="E50" s="16" t="s">
        <v>10</v>
      </c>
      <c r="F50" s="17"/>
      <c r="G50" s="18" t="s">
        <v>259</v>
      </c>
      <c r="H50" s="16" t="str">
        <f>IF(AND(D50&gt;=1951,D50&lt;=1955),"M65",IF(AND(D50&gt;=1956,D50&lt;=1960),"M60",IF(AND(D50&gt;=1961,D50&lt;=1965),"M55",IF(AND(D50&gt;=1966,D50&lt;=1970),"M50",IF(AND(D50&gt;=1971,D50&lt;=1975),"M45",K50)))))</f>
        <v>M40</v>
      </c>
      <c r="I50" s="16">
        <v>3</v>
      </c>
      <c r="J50" s="17"/>
      <c r="K50" s="3" t="str">
        <f>IF(AND(D50&gt;=1976,D50&lt;=1980),"M40",IF(AND(D50&gt;=1981,D50&lt;=1985),"M35",IF(AND(D50&gt;=1986,D50&lt;=1990),"M30",IF(AND(D50&gt;=1991,D50&lt;=2001),"M19",""))))</f>
        <v>M40</v>
      </c>
      <c r="Q50" s="3">
        <v>1815</v>
      </c>
    </row>
    <row r="51" spans="1:17" s="3" customFormat="1" ht="12.75" customHeight="1">
      <c r="A51" s="12">
        <v>43</v>
      </c>
      <c r="B51" s="13">
        <v>41</v>
      </c>
      <c r="C51" s="14" t="s">
        <v>123</v>
      </c>
      <c r="D51" s="15">
        <v>1976</v>
      </c>
      <c r="E51" s="16" t="s">
        <v>10</v>
      </c>
      <c r="F51" s="17"/>
      <c r="G51" s="18" t="s">
        <v>260</v>
      </c>
      <c r="H51" s="16" t="str">
        <f>IF(AND(D51&gt;=1951,D51&lt;=1955),"M65",IF(AND(D51&gt;=1956,D51&lt;=1960),"M60",IF(AND(D51&gt;=1961,D51&lt;=1965),"M55",IF(AND(D51&gt;=1966,D51&lt;=1970),"M50",IF(AND(D51&gt;=1971,D51&lt;=1975),"M45",K51)))))</f>
        <v>M40</v>
      </c>
      <c r="I51" s="16">
        <v>4</v>
      </c>
      <c r="J51" s="17"/>
      <c r="K51" s="3" t="str">
        <f>IF(AND(D51&gt;=1976,D51&lt;=1980),"M40",IF(AND(D51&gt;=1981,D51&lt;=1985),"M35",IF(AND(D51&gt;=1986,D51&lt;=1990),"M30",IF(AND(D51&gt;=1991,D51&lt;=2001),"M19",""))))</f>
        <v>M40</v>
      </c>
      <c r="Q51" s="3">
        <v>1818</v>
      </c>
    </row>
    <row r="52" spans="1:17" s="3" customFormat="1" ht="12.75" customHeight="1">
      <c r="A52" s="12">
        <v>44</v>
      </c>
      <c r="B52" s="13">
        <v>57</v>
      </c>
      <c r="C52" s="14" t="s">
        <v>160</v>
      </c>
      <c r="D52" s="15">
        <v>1973</v>
      </c>
      <c r="E52" s="16" t="s">
        <v>10</v>
      </c>
      <c r="F52" s="17"/>
      <c r="G52" s="18" t="s">
        <v>264</v>
      </c>
      <c r="H52" s="16" t="str">
        <f>IF(AND(D52&gt;=1951,D52&lt;=1955),"M65",IF(AND(D52&gt;=1956,D52&lt;=1960),"M60",IF(AND(D52&gt;=1961,D52&lt;=1965),"M55",IF(AND(D52&gt;=1966,D52&lt;=1970),"M50",IF(AND(D52&gt;=1971,D52&lt;=1975),"M45",K52)))))</f>
        <v>M45</v>
      </c>
      <c r="I52" s="16">
        <v>7</v>
      </c>
      <c r="J52" s="17"/>
      <c r="K52" s="3">
        <f>IF(AND(D52&gt;=1976,D52&lt;=1980),"M40",IF(AND(D52&gt;=1981,D52&lt;=1985),"M35",IF(AND(D52&gt;=1986,D52&lt;=1990),"M30",IF(AND(D52&gt;=1991,D52&lt;=2001),"M19",""))))</f>
      </c>
      <c r="Q52" s="3">
        <v>1866</v>
      </c>
    </row>
    <row r="53" spans="1:17" s="3" customFormat="1" ht="12.75" customHeight="1">
      <c r="A53" s="12">
        <v>45</v>
      </c>
      <c r="B53" s="13">
        <v>54</v>
      </c>
      <c r="C53" s="14" t="s">
        <v>156</v>
      </c>
      <c r="D53" s="15">
        <v>1993</v>
      </c>
      <c r="E53" s="16" t="s">
        <v>10</v>
      </c>
      <c r="F53" s="17" t="s">
        <v>149</v>
      </c>
      <c r="G53" s="18" t="s">
        <v>268</v>
      </c>
      <c r="H53" s="16" t="str">
        <f>IF(AND(D53&gt;=1951,D53&lt;=1955),"M65",IF(AND(D53&gt;=1956,D53&lt;=1960),"M60",IF(AND(D53&gt;=1961,D53&lt;=1965),"M55",IF(AND(D53&gt;=1966,D53&lt;=1970),"M50",IF(AND(D53&gt;=1971,D53&lt;=1975),"M45",K53)))))</f>
        <v>M19</v>
      </c>
      <c r="I53" s="16">
        <v>5</v>
      </c>
      <c r="J53" s="17"/>
      <c r="K53" s="3" t="str">
        <f>IF(AND(D53&gt;=1976,D53&lt;=1980),"M40",IF(AND(D53&gt;=1981,D53&lt;=1985),"M35",IF(AND(D53&gt;=1986,D53&lt;=1990),"M30",IF(AND(D53&gt;=1991,D53&lt;=2001),"M19",""))))</f>
        <v>M19</v>
      </c>
      <c r="Q53" s="3">
        <v>1898</v>
      </c>
    </row>
    <row r="54" spans="1:17" s="3" customFormat="1" ht="12.75" customHeight="1">
      <c r="A54" s="12">
        <v>46</v>
      </c>
      <c r="B54" s="13">
        <v>24</v>
      </c>
      <c r="C54" s="14" t="s">
        <v>89</v>
      </c>
      <c r="D54" s="15">
        <v>1975</v>
      </c>
      <c r="E54" s="16" t="s">
        <v>10</v>
      </c>
      <c r="F54" s="17"/>
      <c r="G54" s="18" t="s">
        <v>271</v>
      </c>
      <c r="H54" s="16" t="str">
        <f>IF(AND(D54&gt;=1951,D54&lt;=1955),"M65",IF(AND(D54&gt;=1956,D54&lt;=1960),"M60",IF(AND(D54&gt;=1961,D54&lt;=1965),"M55",IF(AND(D54&gt;=1966,D54&lt;=1970),"M50",IF(AND(D54&gt;=1971,D54&lt;=1975),"M45",K54)))))</f>
        <v>M45</v>
      </c>
      <c r="I54" s="16">
        <v>8</v>
      </c>
      <c r="J54" s="17"/>
      <c r="K54" s="3">
        <f>IF(AND(D54&gt;=1976,D54&lt;=1980),"M40",IF(AND(D54&gt;=1981,D54&lt;=1985),"M35",IF(AND(D54&gt;=1986,D54&lt;=1990),"M30",IF(AND(D54&gt;=1991,D54&lt;=2001),"M19",""))))</f>
      </c>
      <c r="Q54" s="3">
        <v>1951</v>
      </c>
    </row>
    <row r="55" spans="1:17" s="3" customFormat="1" ht="12.75" customHeight="1">
      <c r="A55" s="12">
        <v>47</v>
      </c>
      <c r="B55" s="13">
        <v>34</v>
      </c>
      <c r="C55" s="14" t="s">
        <v>105</v>
      </c>
      <c r="D55" s="15">
        <v>1957</v>
      </c>
      <c r="E55" s="16" t="s">
        <v>10</v>
      </c>
      <c r="F55" s="17" t="s">
        <v>71</v>
      </c>
      <c r="G55" s="18" t="s">
        <v>272</v>
      </c>
      <c r="H55" s="16" t="str">
        <f>IF(AND(D55&gt;=1951,D55&lt;=1955),"M65",IF(AND(D55&gt;=1956,D55&lt;=1960),"M60",IF(AND(D55&gt;=1961,D55&lt;=1965),"M55",IF(AND(D55&gt;=1966,D55&lt;=1970),"M50",IF(AND(D55&gt;=1971,D55&lt;=1975),"M45",K55)))))</f>
        <v>M60</v>
      </c>
      <c r="I55" s="16">
        <v>4</v>
      </c>
      <c r="J55" s="17"/>
      <c r="K55" s="3">
        <f>IF(AND(D55&gt;=1976,D55&lt;=1980),"M40",IF(AND(D55&gt;=1981,D55&lt;=1985),"M35",IF(AND(D55&gt;=1986,D55&lt;=1990),"M30",IF(AND(D55&gt;=1991,D55&lt;=2001),"M19",""))))</f>
      </c>
      <c r="Q55" s="3">
        <v>1960</v>
      </c>
    </row>
    <row r="56" spans="1:17" s="3" customFormat="1" ht="12.75" customHeight="1">
      <c r="A56" s="12">
        <v>48</v>
      </c>
      <c r="B56" s="13">
        <v>30</v>
      </c>
      <c r="C56" s="14" t="s">
        <v>96</v>
      </c>
      <c r="D56" s="15">
        <v>1973</v>
      </c>
      <c r="E56" s="16" t="s">
        <v>10</v>
      </c>
      <c r="F56" s="17"/>
      <c r="G56" s="18" t="s">
        <v>274</v>
      </c>
      <c r="H56" s="16" t="str">
        <f>IF(AND(D56&gt;=1951,D56&lt;=1955),"M65",IF(AND(D56&gt;=1956,D56&lt;=1960),"M60",IF(AND(D56&gt;=1961,D56&lt;=1965),"M55",IF(AND(D56&gt;=1966,D56&lt;=1970),"M50",IF(AND(D56&gt;=1971,D56&lt;=1975),"M45",K56)))))</f>
        <v>M45</v>
      </c>
      <c r="I56" s="16">
        <v>9</v>
      </c>
      <c r="J56" s="17"/>
      <c r="K56" s="3">
        <f>IF(AND(D56&gt;=1976,D56&lt;=1980),"M40",IF(AND(D56&gt;=1981,D56&lt;=1985),"M35",IF(AND(D56&gt;=1986,D56&lt;=1990),"M30",IF(AND(D56&gt;=1991,D56&lt;=2001),"M19",""))))</f>
      </c>
      <c r="Q56" s="3">
        <v>1975</v>
      </c>
    </row>
    <row r="57" spans="1:17" s="3" customFormat="1" ht="12.75" customHeight="1">
      <c r="A57" s="12">
        <v>49</v>
      </c>
      <c r="B57" s="13">
        <v>43</v>
      </c>
      <c r="C57" s="14" t="s">
        <v>138</v>
      </c>
      <c r="D57" s="15">
        <v>1961</v>
      </c>
      <c r="E57" s="16" t="s">
        <v>10</v>
      </c>
      <c r="F57" s="17"/>
      <c r="G57" s="18" t="s">
        <v>275</v>
      </c>
      <c r="H57" s="16" t="str">
        <f>IF(AND(D57&gt;=1951,D57&lt;=1955),"M65",IF(AND(D57&gt;=1956,D57&lt;=1960),"M60",IF(AND(D57&gt;=1961,D57&lt;=1965),"M55",IF(AND(D57&gt;=1966,D57&lt;=1970),"M50",IF(AND(D57&gt;=1971,D57&lt;=1975),"M45",K57)))))</f>
        <v>M55</v>
      </c>
      <c r="I57" s="16">
        <v>7</v>
      </c>
      <c r="J57" s="17"/>
      <c r="K57" s="3">
        <f>IF(AND(D57&gt;=1976,D57&lt;=1980),"M40",IF(AND(D57&gt;=1981,D57&lt;=1985),"M35",IF(AND(D57&gt;=1986,D57&lt;=1990),"M30",IF(AND(D57&gt;=1991,D57&lt;=2001),"M19",""))))</f>
      </c>
      <c r="Q57" s="3">
        <v>1979</v>
      </c>
    </row>
    <row r="58" spans="1:17" s="3" customFormat="1" ht="12.75" customHeight="1">
      <c r="A58" s="12">
        <v>50</v>
      </c>
      <c r="B58" s="13">
        <v>42</v>
      </c>
      <c r="C58" s="14" t="s">
        <v>139</v>
      </c>
      <c r="D58" s="15">
        <v>1958</v>
      </c>
      <c r="E58" s="16" t="s">
        <v>10</v>
      </c>
      <c r="F58" s="17"/>
      <c r="G58" s="18" t="s">
        <v>276</v>
      </c>
      <c r="H58" s="16" t="str">
        <f>IF(AND(D58&gt;=1951,D58&lt;=1955),"M65",IF(AND(D58&gt;=1956,D58&lt;=1960),"M60",IF(AND(D58&gt;=1961,D58&lt;=1965),"M55",IF(AND(D58&gt;=1966,D58&lt;=1970),"M50",IF(AND(D58&gt;=1971,D58&lt;=1975),"M45",K58)))))</f>
        <v>M60</v>
      </c>
      <c r="I58" s="16">
        <v>5</v>
      </c>
      <c r="J58" s="17"/>
      <c r="K58" s="3">
        <f>IF(AND(D58&gt;=1976,D58&lt;=1980),"M40",IF(AND(D58&gt;=1981,D58&lt;=1985),"M35",IF(AND(D58&gt;=1986,D58&lt;=1990),"M30",IF(AND(D58&gt;=1991,D58&lt;=2001),"M19",""))))</f>
      </c>
      <c r="Q58" s="3">
        <v>1983</v>
      </c>
    </row>
    <row r="59" spans="1:17" s="3" customFormat="1" ht="12.75" customHeight="1">
      <c r="A59" s="12">
        <v>51</v>
      </c>
      <c r="B59" s="13">
        <v>13</v>
      </c>
      <c r="C59" s="14" t="s">
        <v>57</v>
      </c>
      <c r="D59" s="15">
        <v>1959</v>
      </c>
      <c r="E59" s="16" t="s">
        <v>10</v>
      </c>
      <c r="F59" s="17" t="s">
        <v>58</v>
      </c>
      <c r="G59" s="18" t="s">
        <v>278</v>
      </c>
      <c r="H59" s="16" t="str">
        <f>IF(AND(D59&gt;=1951,D59&lt;=1955),"M65",IF(AND(D59&gt;=1956,D59&lt;=1960),"M60",IF(AND(D59&gt;=1961,D59&lt;=1965),"M55",IF(AND(D59&gt;=1966,D59&lt;=1970),"M50",IF(AND(D59&gt;=1971,D59&lt;=1975),"M45",K59)))))</f>
        <v>M60</v>
      </c>
      <c r="I59" s="16">
        <v>6</v>
      </c>
      <c r="J59" s="17"/>
      <c r="K59" s="3">
        <f>IF(AND(D59&gt;=1976,D59&lt;=1980),"M40",IF(AND(D59&gt;=1981,D59&lt;=1985),"M35",IF(AND(D59&gt;=1986,D59&lt;=1990),"M30",IF(AND(D59&gt;=1991,D59&lt;=2001),"M19",""))))</f>
      </c>
      <c r="Q59" s="3">
        <v>2006</v>
      </c>
    </row>
    <row r="60" spans="1:17" s="3" customFormat="1" ht="12.75" customHeight="1">
      <c r="A60" s="12">
        <v>52</v>
      </c>
      <c r="B60" s="13">
        <v>50</v>
      </c>
      <c r="C60" s="14" t="s">
        <v>148</v>
      </c>
      <c r="D60" s="15">
        <v>1977</v>
      </c>
      <c r="E60" s="16" t="s">
        <v>10</v>
      </c>
      <c r="F60" s="17" t="s">
        <v>149</v>
      </c>
      <c r="G60" s="18" t="s">
        <v>279</v>
      </c>
      <c r="H60" s="16" t="str">
        <f>IF(AND(D60&gt;=1951,D60&lt;=1955),"M65",IF(AND(D60&gt;=1956,D60&lt;=1960),"M60",IF(AND(D60&gt;=1961,D60&lt;=1965),"M55",IF(AND(D60&gt;=1966,D60&lt;=1970),"M50",IF(AND(D60&gt;=1971,D60&lt;=1975),"M45",K60)))))</f>
        <v>M40</v>
      </c>
      <c r="I60" s="16">
        <v>5</v>
      </c>
      <c r="J60" s="17"/>
      <c r="K60" s="3" t="str">
        <f>IF(AND(D60&gt;=1976,D60&lt;=1980),"M40",IF(AND(D60&gt;=1981,D60&lt;=1985),"M35",IF(AND(D60&gt;=1986,D60&lt;=1990),"M30",IF(AND(D60&gt;=1991,D60&lt;=2001),"M19",""))))</f>
        <v>M40</v>
      </c>
      <c r="Q60" s="3">
        <v>2009</v>
      </c>
    </row>
    <row r="61" spans="1:17" s="3" customFormat="1" ht="12.75" customHeight="1">
      <c r="A61" s="12">
        <v>53</v>
      </c>
      <c r="B61" s="13">
        <v>62</v>
      </c>
      <c r="C61" s="14" t="s">
        <v>191</v>
      </c>
      <c r="D61" s="15">
        <v>1979</v>
      </c>
      <c r="E61" s="16" t="s">
        <v>10</v>
      </c>
      <c r="F61" s="17" t="s">
        <v>192</v>
      </c>
      <c r="G61" s="18" t="s">
        <v>280</v>
      </c>
      <c r="H61" s="16" t="str">
        <f>IF(AND(D61&gt;=1951,D61&lt;=1955),"M65",IF(AND(D61&gt;=1956,D61&lt;=1960),"M60",IF(AND(D61&gt;=1961,D61&lt;=1965),"M55",IF(AND(D61&gt;=1966,D61&lt;=1970),"M50",IF(AND(D61&gt;=1971,D61&lt;=1975),"M45",K61)))))</f>
        <v>M40</v>
      </c>
      <c r="I61" s="16">
        <v>6</v>
      </c>
      <c r="J61" s="17"/>
      <c r="K61" s="3" t="str">
        <f>IF(AND(D61&gt;=1976,D61&lt;=1980),"M40",IF(AND(D61&gt;=1981,D61&lt;=1985),"M35",IF(AND(D61&gt;=1986,D61&lt;=1990),"M30",IF(AND(D61&gt;=1991,D61&lt;=2001),"M19",""))))</f>
        <v>M40</v>
      </c>
      <c r="Q61" s="3">
        <v>2010</v>
      </c>
    </row>
    <row r="62" spans="1:17" s="3" customFormat="1" ht="12.75" customHeight="1">
      <c r="A62" s="12">
        <v>54</v>
      </c>
      <c r="B62" s="13">
        <v>52</v>
      </c>
      <c r="C62" s="14" t="s">
        <v>169</v>
      </c>
      <c r="D62" s="15">
        <v>2000</v>
      </c>
      <c r="E62" s="16" t="s">
        <v>10</v>
      </c>
      <c r="F62" s="17"/>
      <c r="G62" s="18" t="s">
        <v>281</v>
      </c>
      <c r="H62" s="16" t="str">
        <f>IF(AND(D62&gt;=1951,D62&lt;=1955),"M65",IF(AND(D62&gt;=1956,D62&lt;=1960),"M60",IF(AND(D62&gt;=1961,D62&lt;=1965),"M55",IF(AND(D62&gt;=1966,D62&lt;=1970),"M50",IF(AND(D62&gt;=1971,D62&lt;=1975),"M45",K62)))))</f>
        <v>M19</v>
      </c>
      <c r="I62" s="16">
        <v>6</v>
      </c>
      <c r="J62" s="17"/>
      <c r="K62" s="3" t="str">
        <f>IF(AND(D62&gt;=1976,D62&lt;=1980),"M40",IF(AND(D62&gt;=1981,D62&lt;=1985),"M35",IF(AND(D62&gt;=1986,D62&lt;=1990),"M30",IF(AND(D62&gt;=1991,D62&lt;=2001),"M19",""))))</f>
        <v>M19</v>
      </c>
      <c r="Q62" s="3">
        <v>2011</v>
      </c>
    </row>
    <row r="63" spans="1:17" s="3" customFormat="1" ht="12.75" customHeight="1">
      <c r="A63" s="12">
        <v>55</v>
      </c>
      <c r="B63" s="13">
        <v>31</v>
      </c>
      <c r="C63" s="14" t="s">
        <v>94</v>
      </c>
      <c r="D63" s="15">
        <v>1959</v>
      </c>
      <c r="E63" s="16" t="s">
        <v>10</v>
      </c>
      <c r="F63" s="17" t="s">
        <v>63</v>
      </c>
      <c r="G63" s="18" t="s">
        <v>284</v>
      </c>
      <c r="H63" s="16" t="str">
        <f>IF(AND(D63&gt;=1951,D63&lt;=1955),"M65",IF(AND(D63&gt;=1956,D63&lt;=1960),"M60",IF(AND(D63&gt;=1961,D63&lt;=1965),"M55",IF(AND(D63&gt;=1966,D63&lt;=1970),"M50",IF(AND(D63&gt;=1971,D63&lt;=1975),"M45",K63)))))</f>
        <v>M60</v>
      </c>
      <c r="I63" s="16">
        <v>7</v>
      </c>
      <c r="J63" s="17" t="s">
        <v>95</v>
      </c>
      <c r="K63" s="3">
        <f>IF(AND(D63&gt;=1976,D63&lt;=1980),"M40",IF(AND(D63&gt;=1981,D63&lt;=1985),"M35",IF(AND(D63&gt;=1986,D63&lt;=1990),"M30",IF(AND(D63&gt;=1991,D63&lt;=2001),"M19",""))))</f>
      </c>
      <c r="O63" s="22"/>
      <c r="Q63" s="3">
        <v>2053</v>
      </c>
    </row>
    <row r="64" spans="1:17" s="3" customFormat="1" ht="12.75" customHeight="1">
      <c r="A64" s="12">
        <v>56</v>
      </c>
      <c r="B64" s="13">
        <v>55</v>
      </c>
      <c r="C64" s="14" t="s">
        <v>168</v>
      </c>
      <c r="D64" s="15">
        <v>1979</v>
      </c>
      <c r="E64" s="16" t="s">
        <v>10</v>
      </c>
      <c r="F64" s="17"/>
      <c r="G64" s="18" t="s">
        <v>285</v>
      </c>
      <c r="H64" s="16" t="str">
        <f>IF(AND(D64&gt;=1951,D64&lt;=1955),"M65",IF(AND(D64&gt;=1956,D64&lt;=1960),"M60",IF(AND(D64&gt;=1961,D64&lt;=1965),"M55",IF(AND(D64&gt;=1966,D64&lt;=1970),"M50",IF(AND(D64&gt;=1971,D64&lt;=1975),"M45",K64)))))</f>
        <v>M40</v>
      </c>
      <c r="I64" s="16">
        <v>7</v>
      </c>
      <c r="J64" s="17"/>
      <c r="K64" s="3" t="str">
        <f>IF(AND(D64&gt;=1976,D64&lt;=1980),"M40",IF(AND(D64&gt;=1981,D64&lt;=1985),"M35",IF(AND(D64&gt;=1986,D64&lt;=1990),"M30",IF(AND(D64&gt;=1991,D64&lt;=2001),"M19",""))))</f>
        <v>M40</v>
      </c>
      <c r="Q64" s="3">
        <v>2071</v>
      </c>
    </row>
    <row r="65" spans="1:17" s="3" customFormat="1" ht="12.75" customHeight="1">
      <c r="A65" s="12">
        <v>57</v>
      </c>
      <c r="B65" s="13">
        <v>27</v>
      </c>
      <c r="C65" s="14" t="s">
        <v>106</v>
      </c>
      <c r="D65" s="15">
        <v>1999</v>
      </c>
      <c r="E65" s="16" t="s">
        <v>10</v>
      </c>
      <c r="F65" s="17" t="s">
        <v>34</v>
      </c>
      <c r="G65" s="18" t="s">
        <v>288</v>
      </c>
      <c r="H65" s="16" t="str">
        <f>IF(AND(D65&gt;=1951,D65&lt;=1955),"M65",IF(AND(D65&gt;=1956,D65&lt;=1960),"M60",IF(AND(D65&gt;=1961,D65&lt;=1965),"M55",IF(AND(D65&gt;=1966,D65&lt;=1970),"M50",IF(AND(D65&gt;=1971,D65&lt;=1975),"M45",K65)))))</f>
        <v>M19</v>
      </c>
      <c r="I65" s="16">
        <v>7</v>
      </c>
      <c r="J65" s="17"/>
      <c r="K65" s="3" t="str">
        <f>IF(AND(D65&gt;=1976,D65&lt;=1980),"M40",IF(AND(D65&gt;=1981,D65&lt;=1985),"M35",IF(AND(D65&gt;=1986,D65&lt;=1990),"M30",IF(AND(D65&gt;=1991,D65&lt;=2001),"M19",""))))</f>
        <v>M19</v>
      </c>
      <c r="Q65" s="3">
        <v>2125</v>
      </c>
    </row>
    <row r="66" spans="1:17" s="3" customFormat="1" ht="12.75" customHeight="1">
      <c r="A66" s="12">
        <v>58</v>
      </c>
      <c r="B66" s="13">
        <v>59</v>
      </c>
      <c r="C66" s="14" t="s">
        <v>184</v>
      </c>
      <c r="D66" s="15">
        <v>2000</v>
      </c>
      <c r="E66" s="16" t="s">
        <v>10</v>
      </c>
      <c r="F66" s="17" t="s">
        <v>164</v>
      </c>
      <c r="G66" s="18" t="s">
        <v>292</v>
      </c>
      <c r="H66" s="16" t="str">
        <f>IF(AND(D66&gt;=1951,D66&lt;=1955),"M65",IF(AND(D66&gt;=1956,D66&lt;=1960),"M60",IF(AND(D66&gt;=1961,D66&lt;=1965),"M55",IF(AND(D66&gt;=1966,D66&lt;=1970),"M50",IF(AND(D66&gt;=1971,D66&lt;=1975),"M45",K66)))))</f>
        <v>M19</v>
      </c>
      <c r="I66" s="16">
        <v>8</v>
      </c>
      <c r="J66" s="17"/>
      <c r="K66" s="3" t="str">
        <f>IF(AND(D66&gt;=1976,D66&lt;=1980),"M40",IF(AND(D66&gt;=1981,D66&lt;=1985),"M35",IF(AND(D66&gt;=1986,D66&lt;=1990),"M30",IF(AND(D66&gt;=1991,D66&lt;=2001),"M19",""))))</f>
        <v>M19</v>
      </c>
      <c r="Q66" s="3">
        <v>2160</v>
      </c>
    </row>
    <row r="67" spans="1:17" s="3" customFormat="1" ht="12.75" customHeight="1">
      <c r="A67" s="12">
        <v>59</v>
      </c>
      <c r="B67" s="13">
        <v>16</v>
      </c>
      <c r="C67" s="14" t="s">
        <v>62</v>
      </c>
      <c r="D67" s="15">
        <v>1977</v>
      </c>
      <c r="E67" s="16" t="s">
        <v>10</v>
      </c>
      <c r="F67" s="17" t="s">
        <v>63</v>
      </c>
      <c r="G67" s="18" t="s">
        <v>293</v>
      </c>
      <c r="H67" s="16" t="str">
        <f>IF(AND(D67&gt;=1951,D67&lt;=1955),"M65",IF(AND(D67&gt;=1956,D67&lt;=1960),"M60",IF(AND(D67&gt;=1961,D67&lt;=1965),"M55",IF(AND(D67&gt;=1966,D67&lt;=1970),"M50",IF(AND(D67&gt;=1971,D67&lt;=1975),"M45",K67)))))</f>
        <v>M40</v>
      </c>
      <c r="I67" s="16">
        <v>8</v>
      </c>
      <c r="J67" s="17" t="s">
        <v>64</v>
      </c>
      <c r="K67" s="3" t="str">
        <f>IF(AND(D67&gt;=1976,D67&lt;=1980),"M40",IF(AND(D67&gt;=1981,D67&lt;=1985),"M35",IF(AND(D67&gt;=1986,D67&lt;=1990),"M30",IF(AND(D67&gt;=1991,D67&lt;=2001),"M19",""))))</f>
        <v>M40</v>
      </c>
      <c r="Q67" s="3">
        <v>2170</v>
      </c>
    </row>
    <row r="68" spans="1:17" s="3" customFormat="1" ht="12.75" customHeight="1">
      <c r="A68" s="12">
        <v>60</v>
      </c>
      <c r="B68" s="13">
        <v>39</v>
      </c>
      <c r="C68" s="14" t="s">
        <v>122</v>
      </c>
      <c r="D68" s="15">
        <v>1992</v>
      </c>
      <c r="E68" s="16" t="s">
        <v>10</v>
      </c>
      <c r="F68" s="20"/>
      <c r="G68" s="18" t="s">
        <v>294</v>
      </c>
      <c r="H68" s="16" t="str">
        <f>IF(AND(D68&gt;=1951,D68&lt;=1955),"M65",IF(AND(D68&gt;=1956,D68&lt;=1960),"M60",IF(AND(D68&gt;=1961,D68&lt;=1965),"M55",IF(AND(D68&gt;=1966,D68&lt;=1970),"M50",IF(AND(D68&gt;=1971,D68&lt;=1975),"M45",K68)))))</f>
        <v>M19</v>
      </c>
      <c r="I68" s="16">
        <v>9</v>
      </c>
      <c r="J68" s="17"/>
      <c r="K68" s="3" t="str">
        <f>IF(AND(D68&gt;=1976,D68&lt;=1980),"M40",IF(AND(D68&gt;=1981,D68&lt;=1985),"M35",IF(AND(D68&gt;=1986,D68&lt;=1990),"M30",IF(AND(D68&gt;=1991,D68&lt;=2001),"M19",""))))</f>
        <v>M19</v>
      </c>
      <c r="Q68" s="3">
        <v>2212</v>
      </c>
    </row>
    <row r="69" spans="1:17" s="3" customFormat="1" ht="12.75" customHeight="1">
      <c r="A69" s="12">
        <v>61</v>
      </c>
      <c r="B69" s="13">
        <v>35</v>
      </c>
      <c r="C69" s="14" t="s">
        <v>103</v>
      </c>
      <c r="D69" s="15">
        <v>1955</v>
      </c>
      <c r="E69" s="16" t="s">
        <v>10</v>
      </c>
      <c r="F69" s="17" t="s">
        <v>104</v>
      </c>
      <c r="G69" s="18" t="s">
        <v>295</v>
      </c>
      <c r="H69" s="16" t="str">
        <f>IF(AND(D69&gt;=1951,D69&lt;=1955),"M65",IF(AND(D69&gt;=1956,D69&lt;=1960),"M60",IF(AND(D69&gt;=1961,D69&lt;=1965),"M55",IF(AND(D69&gt;=1966,D69&lt;=1970),"M50",IF(AND(D69&gt;=1971,D69&lt;=1975),"M45",K69)))))</f>
        <v>M65</v>
      </c>
      <c r="I69" s="16">
        <v>5</v>
      </c>
      <c r="J69" s="17"/>
      <c r="K69" s="3">
        <f>IF(AND(D69&gt;=1976,D69&lt;=1980),"M40",IF(AND(D69&gt;=1981,D69&lt;=1985),"M35",IF(AND(D69&gt;=1986,D69&lt;=1990),"M30",IF(AND(D69&gt;=1991,D69&lt;=2001),"M19",""))))</f>
      </c>
      <c r="Q69" s="3">
        <v>2245</v>
      </c>
    </row>
    <row r="71" spans="3:6" ht="12.75" customHeight="1">
      <c r="C71" s="5" t="s">
        <v>24</v>
      </c>
      <c r="F71" s="9" t="s">
        <v>30</v>
      </c>
    </row>
    <row r="72" spans="6:7" ht="12.75" customHeight="1">
      <c r="F72" s="40" t="s">
        <v>27</v>
      </c>
      <c r="G72" s="40"/>
    </row>
    <row r="74" spans="3:6" ht="12.75" customHeight="1">
      <c r="C74" s="5" t="s">
        <v>22</v>
      </c>
      <c r="F74" s="9" t="s">
        <v>23</v>
      </c>
    </row>
    <row r="75" ht="12.75" customHeight="1">
      <c r="F75" s="9" t="s">
        <v>26</v>
      </c>
    </row>
  </sheetData>
  <sheetProtection selectLockedCells="1" selectUnlockedCells="1"/>
  <autoFilter ref="A7:J69"/>
  <mergeCells count="15">
    <mergeCell ref="C7:C8"/>
    <mergeCell ref="B7:B8"/>
    <mergeCell ref="D7:D8"/>
    <mergeCell ref="E7:E8"/>
    <mergeCell ref="F72:G72"/>
    <mergeCell ref="J7:J8"/>
    <mergeCell ref="A1:J3"/>
    <mergeCell ref="A5:J5"/>
    <mergeCell ref="A6:J6"/>
    <mergeCell ref="A4:J4"/>
    <mergeCell ref="A7:A8"/>
    <mergeCell ref="F7:F8"/>
    <mergeCell ref="G7:G8"/>
    <mergeCell ref="H7:H8"/>
    <mergeCell ref="I7:I8"/>
  </mergeCells>
  <conditionalFormatting sqref="C9:C11 C14:C48 C50:C69">
    <cfRule type="expression" priority="20" dxfId="29" stopIfTrue="1">
      <formula>B9=""</formula>
    </cfRule>
  </conditionalFormatting>
  <conditionalFormatting sqref="C49">
    <cfRule type="expression" priority="9" dxfId="29" stopIfTrue="1">
      <formula>B49=""</formula>
    </cfRule>
  </conditionalFormatting>
  <conditionalFormatting sqref="C12">
    <cfRule type="expression" priority="6" dxfId="29" stopIfTrue="1">
      <formula>B12=""</formula>
    </cfRule>
  </conditionalFormatting>
  <conditionalFormatting sqref="C13">
    <cfRule type="expression" priority="5" dxfId="29" stopIfTrue="1">
      <formula>B13=""</formula>
    </cfRule>
  </conditionalFormatting>
  <conditionalFormatting sqref="B1:B3 B5 B7:B70 B77:B65536">
    <cfRule type="duplicateValues" priority="4" dxfId="30" stopIfTrue="1">
      <formula>AND(COUNTIF($B$1:$B$3,B1)+COUNTIF($B$5:$B$5,B1)+COUNTIF($B$7:$B$70,B1)+COUNTIF($B$77:$B$65536,B1)&gt;1,NOT(ISBLANK(B1)))</formula>
    </cfRule>
  </conditionalFormatting>
  <conditionalFormatting sqref="B1:B70 B77:B65536">
    <cfRule type="duplicateValues" priority="3" dxfId="30" stopIfTrue="1">
      <formula>AND(COUNTIF($B$1:$B$70,B1)+COUNTIF($B$77:$B$65536,B1)&gt;1,NOT(ISBLANK(B1)))</formula>
    </cfRule>
  </conditionalFormatting>
  <conditionalFormatting sqref="B71:B76">
    <cfRule type="duplicateValues" priority="2" dxfId="30" stopIfTrue="1">
      <formula>AND(COUNTIF($B$71:$B$76,B71)&gt;1,NOT(ISBLANK(B71)))</formula>
    </cfRule>
  </conditionalFormatting>
  <conditionalFormatting sqref="B71:B76">
    <cfRule type="duplicateValues" priority="1" dxfId="30" stopIfTrue="1">
      <formula>AND(COUNTIF($B$71:$B$76,B71)&gt;1,NOT(ISBLANK(B71)))</formula>
    </cfRule>
  </conditionalFormatting>
  <printOptions horizontalCentered="1"/>
  <pageMargins left="0.1968503937007874" right="0" top="0.1968503937007874" bottom="0.7874015748031497" header="0.11811023622047245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41"/>
  <sheetViews>
    <sheetView showGridLines="0" showZeros="0" zoomScalePageLayoutView="0" workbookViewId="0" topLeftCell="A13">
      <selection activeCell="D43" sqref="D43"/>
    </sheetView>
  </sheetViews>
  <sheetFormatPr defaultColWidth="9.125" defaultRowHeight="12.75" customHeight="1"/>
  <cols>
    <col min="1" max="1" width="4.00390625" style="10" customWidth="1"/>
    <col min="2" max="2" width="3.875" style="10" customWidth="1"/>
    <col min="3" max="3" width="23.875" style="5" customWidth="1"/>
    <col min="4" max="4" width="4.50390625" style="6" customWidth="1"/>
    <col min="5" max="5" width="13.875" style="7" customWidth="1"/>
    <col min="6" max="6" width="17.25390625" style="9" customWidth="1"/>
    <col min="7" max="7" width="6.25390625" style="11" customWidth="1"/>
    <col min="8" max="8" width="4.00390625" style="8" customWidth="1"/>
    <col min="9" max="9" width="3.875" style="8" customWidth="1"/>
    <col min="10" max="10" width="3.125" style="4" bestFit="1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8" customHeight="1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" customHeight="1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7.25" customHeight="1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2" customFormat="1" ht="7.5" customHeight="1">
      <c r="A7" s="34" t="s">
        <v>9</v>
      </c>
      <c r="B7" s="34" t="s">
        <v>0</v>
      </c>
      <c r="C7" s="34" t="s">
        <v>1</v>
      </c>
      <c r="D7" s="36" t="s">
        <v>2</v>
      </c>
      <c r="E7" s="36" t="s">
        <v>3</v>
      </c>
      <c r="F7" s="36" t="s">
        <v>4</v>
      </c>
      <c r="G7" s="38" t="s">
        <v>7</v>
      </c>
      <c r="H7" s="29" t="s">
        <v>5</v>
      </c>
      <c r="I7" s="29" t="s">
        <v>8</v>
      </c>
      <c r="J7" s="29" t="s">
        <v>20</v>
      </c>
    </row>
    <row r="8" spans="1:10" s="2" customFormat="1" ht="7.5" customHeight="1">
      <c r="A8" s="35"/>
      <c r="B8" s="35"/>
      <c r="C8" s="35"/>
      <c r="D8" s="37"/>
      <c r="E8" s="37"/>
      <c r="F8" s="37"/>
      <c r="G8" s="39"/>
      <c r="H8" s="30"/>
      <c r="I8" s="30"/>
      <c r="J8" s="30"/>
    </row>
    <row r="9" spans="1:17" s="22" customFormat="1" ht="12.75" customHeight="1">
      <c r="A9" s="12">
        <v>1</v>
      </c>
      <c r="B9" s="13">
        <v>237</v>
      </c>
      <c r="C9" s="14" t="s">
        <v>147</v>
      </c>
      <c r="D9" s="15">
        <v>1992</v>
      </c>
      <c r="E9" s="16" t="s">
        <v>10</v>
      </c>
      <c r="F9" s="17"/>
      <c r="G9" s="18" t="s">
        <v>252</v>
      </c>
      <c r="H9" s="16" t="str">
        <f>IF(AND(D9&gt;=1961,D9&lt;=1965),"Ж55",IF(AND(D9&gt;=1966,D9&lt;=1975),"Ж45",IF(AND(D9&gt;=1976,D9&lt;=1985),"Ж35",IF(AND(D9&gt;=1986,D9&lt;=2001),"Ж19",""))))</f>
        <v>Ж19</v>
      </c>
      <c r="I9" s="16">
        <v>1</v>
      </c>
      <c r="J9" s="16"/>
      <c r="Q9" s="22">
        <v>1758</v>
      </c>
    </row>
    <row r="10" spans="1:17" s="22" customFormat="1" ht="12.75" customHeight="1">
      <c r="A10" s="12">
        <v>2</v>
      </c>
      <c r="B10" s="13">
        <v>239</v>
      </c>
      <c r="C10" s="14" t="s">
        <v>132</v>
      </c>
      <c r="D10" s="15">
        <v>1997</v>
      </c>
      <c r="E10" s="16" t="s">
        <v>10</v>
      </c>
      <c r="F10" s="17"/>
      <c r="G10" s="18" t="s">
        <v>257</v>
      </c>
      <c r="H10" s="16" t="str">
        <f>IF(AND(D10&gt;=1961,D10&lt;=1965),"Ж55",IF(AND(D10&gt;=1966,D10&lt;=1975),"Ж45",IF(AND(D10&gt;=1976,D10&lt;=1985),"Ж35",IF(AND(D10&gt;=1986,D10&lt;=2001),"Ж19",""))))</f>
        <v>Ж19</v>
      </c>
      <c r="I10" s="16">
        <v>2</v>
      </c>
      <c r="J10" s="16"/>
      <c r="Q10" s="22">
        <v>1799</v>
      </c>
    </row>
    <row r="11" spans="1:17" s="22" customFormat="1" ht="12.75" customHeight="1">
      <c r="A11" s="12">
        <v>3</v>
      </c>
      <c r="B11" s="13">
        <v>228</v>
      </c>
      <c r="C11" s="14" t="s">
        <v>165</v>
      </c>
      <c r="D11" s="15">
        <v>1979</v>
      </c>
      <c r="E11" s="16" t="s">
        <v>10</v>
      </c>
      <c r="F11" s="17"/>
      <c r="G11" s="18" t="s">
        <v>261</v>
      </c>
      <c r="H11" s="16" t="str">
        <f>IF(AND(D11&gt;=1961,D11&lt;=1965),"Ж55",IF(AND(D11&gt;=1966,D11&lt;=1975),"Ж45",IF(AND(D11&gt;=1976,D11&lt;=1985),"Ж35",IF(AND(D11&gt;=1986,D11&lt;=2001),"Ж19",""))))</f>
        <v>Ж35</v>
      </c>
      <c r="I11" s="16">
        <v>1</v>
      </c>
      <c r="J11" s="16"/>
      <c r="O11" s="3"/>
      <c r="Q11" s="22">
        <v>1826</v>
      </c>
    </row>
    <row r="12" spans="1:17" s="22" customFormat="1" ht="12.75" customHeight="1">
      <c r="A12" s="12">
        <v>4</v>
      </c>
      <c r="B12" s="13">
        <v>250</v>
      </c>
      <c r="C12" s="21" t="s">
        <v>74</v>
      </c>
      <c r="D12" s="15">
        <v>1973</v>
      </c>
      <c r="E12" s="16" t="s">
        <v>75</v>
      </c>
      <c r="F12" s="17"/>
      <c r="G12" s="18" t="s">
        <v>262</v>
      </c>
      <c r="H12" s="16" t="str">
        <f>IF(AND(D12&gt;=1961,D12&lt;=1965),"Ж55",IF(AND(D12&gt;=1966,D12&lt;=1975),"Ж45",IF(AND(D12&gt;=1976,D12&lt;=1985),"Ж35",IF(AND(D12&gt;=1986,D12&lt;=2001),"Ж19",""))))</f>
        <v>Ж45</v>
      </c>
      <c r="I12" s="16">
        <v>1</v>
      </c>
      <c r="J12" s="16"/>
      <c r="L12" s="3"/>
      <c r="M12" s="3"/>
      <c r="N12" s="3"/>
      <c r="P12" s="3"/>
      <c r="Q12" s="22">
        <v>1836</v>
      </c>
    </row>
    <row r="13" spans="1:17" s="22" customFormat="1" ht="12.75" customHeight="1">
      <c r="A13" s="12">
        <v>5</v>
      </c>
      <c r="B13" s="13">
        <v>232</v>
      </c>
      <c r="C13" s="14" t="s">
        <v>171</v>
      </c>
      <c r="D13" s="15">
        <v>2001</v>
      </c>
      <c r="E13" s="16" t="s">
        <v>172</v>
      </c>
      <c r="F13" s="17" t="s">
        <v>173</v>
      </c>
      <c r="G13" s="18" t="s">
        <v>263</v>
      </c>
      <c r="H13" s="16" t="str">
        <f>IF(AND(D13&gt;=1961,D13&lt;=1965),"Ж55",IF(AND(D13&gt;=1966,D13&lt;=1975),"Ж45",IF(AND(D13&gt;=1976,D13&lt;=1985),"Ж35",IF(AND(D13&gt;=1986,D13&lt;=2001),"Ж19",""))))</f>
        <v>Ж19</v>
      </c>
      <c r="I13" s="16">
        <v>3</v>
      </c>
      <c r="J13" s="16"/>
      <c r="K13" s="3"/>
      <c r="O13" s="3"/>
      <c r="Q13" s="22">
        <v>1845</v>
      </c>
    </row>
    <row r="14" spans="1:17" s="22" customFormat="1" ht="12.75" customHeight="1">
      <c r="A14" s="12">
        <v>6</v>
      </c>
      <c r="B14" s="13">
        <v>241</v>
      </c>
      <c r="C14" s="14" t="s">
        <v>126</v>
      </c>
      <c r="D14" s="15">
        <v>1984</v>
      </c>
      <c r="E14" s="16" t="s">
        <v>10</v>
      </c>
      <c r="F14" s="17" t="s">
        <v>125</v>
      </c>
      <c r="G14" s="18" t="s">
        <v>265</v>
      </c>
      <c r="H14" s="16" t="str">
        <f>IF(AND(D14&gt;=1961,D14&lt;=1965),"Ж55",IF(AND(D14&gt;=1966,D14&lt;=1975),"Ж45",IF(AND(D14&gt;=1976,D14&lt;=1985),"Ж35",IF(AND(D14&gt;=1986,D14&lt;=2001),"Ж19",""))))</f>
        <v>Ж35</v>
      </c>
      <c r="I14" s="16">
        <v>2</v>
      </c>
      <c r="J14" s="16"/>
      <c r="Q14" s="22">
        <v>1874</v>
      </c>
    </row>
    <row r="15" spans="1:17" s="22" customFormat="1" ht="12.75" customHeight="1">
      <c r="A15" s="12">
        <v>7</v>
      </c>
      <c r="B15" s="13">
        <v>242</v>
      </c>
      <c r="C15" s="14" t="s">
        <v>124</v>
      </c>
      <c r="D15" s="15">
        <v>1984</v>
      </c>
      <c r="E15" s="16" t="s">
        <v>10</v>
      </c>
      <c r="F15" s="17" t="s">
        <v>125</v>
      </c>
      <c r="G15" s="18" t="s">
        <v>265</v>
      </c>
      <c r="H15" s="16" t="str">
        <f>IF(AND(D15&gt;=1961,D15&lt;=1965),"Ж55",IF(AND(D15&gt;=1966,D15&lt;=1975),"Ж45",IF(AND(D15&gt;=1976,D15&lt;=1985),"Ж35",IF(AND(D15&gt;=1986,D15&lt;=2001),"Ж19",""))))</f>
        <v>Ж35</v>
      </c>
      <c r="I15" s="16">
        <v>3</v>
      </c>
      <c r="J15" s="16"/>
      <c r="Q15" s="22">
        <v>1874</v>
      </c>
    </row>
    <row r="16" spans="1:17" s="3" customFormat="1" ht="12.75" customHeight="1">
      <c r="A16" s="12">
        <v>8</v>
      </c>
      <c r="B16" s="13">
        <v>245</v>
      </c>
      <c r="C16" s="21" t="s">
        <v>100</v>
      </c>
      <c r="D16" s="15">
        <v>1968</v>
      </c>
      <c r="E16" s="16" t="s">
        <v>10</v>
      </c>
      <c r="F16" s="17"/>
      <c r="G16" s="18" t="s">
        <v>266</v>
      </c>
      <c r="H16" s="16" t="str">
        <f>IF(AND(D16&gt;=1961,D16&lt;=1965),"Ж55",IF(AND(D16&gt;=1966,D16&lt;=1975),"Ж45",IF(AND(D16&gt;=1976,D16&lt;=1985),"Ж35",IF(AND(D16&gt;=1986,D16&lt;=2001),"Ж19",""))))</f>
        <v>Ж45</v>
      </c>
      <c r="I16" s="16">
        <v>2</v>
      </c>
      <c r="J16" s="16"/>
      <c r="K16" s="22"/>
      <c r="O16" s="22"/>
      <c r="P16" s="22"/>
      <c r="Q16" s="22">
        <v>1885</v>
      </c>
    </row>
    <row r="17" spans="1:17" s="22" customFormat="1" ht="12.75" customHeight="1">
      <c r="A17" s="12">
        <v>9</v>
      </c>
      <c r="B17" s="13">
        <v>234</v>
      </c>
      <c r="C17" s="21" t="s">
        <v>166</v>
      </c>
      <c r="D17" s="15">
        <v>1973</v>
      </c>
      <c r="E17" s="16" t="s">
        <v>167</v>
      </c>
      <c r="F17" s="17"/>
      <c r="G17" s="18" t="s">
        <v>267</v>
      </c>
      <c r="H17" s="16" t="str">
        <f>IF(AND(D17&gt;=1961,D17&lt;=1965),"Ж55",IF(AND(D17&gt;=1966,D17&lt;=1975),"Ж45",IF(AND(D17&gt;=1976,D17&lt;=1985),"Ж35",IF(AND(D17&gt;=1986,D17&lt;=2001),"Ж19",""))))</f>
        <v>Ж45</v>
      </c>
      <c r="I17" s="16">
        <v>3</v>
      </c>
      <c r="J17" s="16"/>
      <c r="L17" s="3"/>
      <c r="M17" s="3"/>
      <c r="N17" s="3"/>
      <c r="O17" s="3"/>
      <c r="Q17" s="22">
        <v>1886</v>
      </c>
    </row>
    <row r="18" spans="1:17" s="22" customFormat="1" ht="12.75" customHeight="1">
      <c r="A18" s="12">
        <v>10</v>
      </c>
      <c r="B18" s="13">
        <v>233</v>
      </c>
      <c r="C18" s="14" t="s">
        <v>162</v>
      </c>
      <c r="D18" s="15">
        <v>1974</v>
      </c>
      <c r="E18" s="16" t="s">
        <v>10</v>
      </c>
      <c r="F18" s="17"/>
      <c r="G18" s="18" t="s">
        <v>269</v>
      </c>
      <c r="H18" s="16" t="str">
        <f>IF(AND(D18&gt;=1961,D18&lt;=1965),"Ж55",IF(AND(D18&gt;=1966,D18&lt;=1975),"Ж45",IF(AND(D18&gt;=1976,D18&lt;=1985),"Ж35",IF(AND(D18&gt;=1986,D18&lt;=2001),"Ж19",""))))</f>
        <v>Ж45</v>
      </c>
      <c r="I18" s="16">
        <v>4</v>
      </c>
      <c r="J18" s="16"/>
      <c r="O18" s="3"/>
      <c r="Q18" s="22">
        <v>1925</v>
      </c>
    </row>
    <row r="19" spans="1:17" s="22" customFormat="1" ht="12.75" customHeight="1">
      <c r="A19" s="12">
        <v>11</v>
      </c>
      <c r="B19" s="13">
        <v>225</v>
      </c>
      <c r="C19" s="14" t="s">
        <v>182</v>
      </c>
      <c r="D19" s="15">
        <v>1971</v>
      </c>
      <c r="E19" s="16" t="s">
        <v>10</v>
      </c>
      <c r="F19" s="17" t="s">
        <v>183</v>
      </c>
      <c r="G19" s="18" t="s">
        <v>270</v>
      </c>
      <c r="H19" s="16" t="str">
        <f>IF(AND(D19&gt;=1961,D19&lt;=1965),"Ж55",IF(AND(D19&gt;=1966,D19&lt;=1975),"Ж45",IF(AND(D19&gt;=1976,D19&lt;=1985),"Ж35",IF(AND(D19&gt;=1986,D19&lt;=2001),"Ж19",""))))</f>
        <v>Ж45</v>
      </c>
      <c r="I19" s="16">
        <v>5</v>
      </c>
      <c r="J19" s="16"/>
      <c r="K19" s="3"/>
      <c r="O19" s="3"/>
      <c r="Q19" s="22">
        <v>1938</v>
      </c>
    </row>
    <row r="20" spans="1:17" s="22" customFormat="1" ht="12.75" customHeight="1">
      <c r="A20" s="12">
        <v>12</v>
      </c>
      <c r="B20" s="13">
        <v>235</v>
      </c>
      <c r="C20" s="21" t="s">
        <v>154</v>
      </c>
      <c r="D20" s="15">
        <v>1978</v>
      </c>
      <c r="E20" s="16" t="s">
        <v>49</v>
      </c>
      <c r="F20" s="17" t="s">
        <v>155</v>
      </c>
      <c r="G20" s="18" t="s">
        <v>273</v>
      </c>
      <c r="H20" s="16" t="str">
        <f>IF(AND(D20&gt;=1961,D20&lt;=1965),"Ж55",IF(AND(D20&gt;=1966,D20&lt;=1975),"Ж45",IF(AND(D20&gt;=1976,D20&lt;=1985),"Ж35",IF(AND(D20&gt;=1986,D20&lt;=2001),"Ж19",""))))</f>
        <v>Ж35</v>
      </c>
      <c r="I20" s="16">
        <v>4</v>
      </c>
      <c r="J20" s="16"/>
      <c r="Q20" s="22">
        <v>1962</v>
      </c>
    </row>
    <row r="21" spans="1:17" s="22" customFormat="1" ht="12.75" customHeight="1">
      <c r="A21" s="12">
        <v>13</v>
      </c>
      <c r="B21" s="13">
        <v>243</v>
      </c>
      <c r="C21" s="14" t="s">
        <v>111</v>
      </c>
      <c r="D21" s="15">
        <v>1976</v>
      </c>
      <c r="E21" s="16" t="s">
        <v>10</v>
      </c>
      <c r="F21" s="17"/>
      <c r="G21" s="18" t="s">
        <v>277</v>
      </c>
      <c r="H21" s="16" t="str">
        <f>IF(AND(D21&gt;=1961,D21&lt;=1965),"Ж55",IF(AND(D21&gt;=1966,D21&lt;=1975),"Ж45",IF(AND(D21&gt;=1976,D21&lt;=1985),"Ж35",IF(AND(D21&gt;=1986,D21&lt;=2001),"Ж19",""))))</f>
        <v>Ж35</v>
      </c>
      <c r="I21" s="16">
        <v>5</v>
      </c>
      <c r="J21" s="16"/>
      <c r="Q21" s="22">
        <v>1984</v>
      </c>
    </row>
    <row r="22" spans="1:17" s="22" customFormat="1" ht="12.75" customHeight="1">
      <c r="A22" s="12">
        <v>14</v>
      </c>
      <c r="B22" s="13">
        <v>240</v>
      </c>
      <c r="C22" s="21" t="s">
        <v>127</v>
      </c>
      <c r="D22" s="15">
        <v>1976</v>
      </c>
      <c r="E22" s="16" t="s">
        <v>10</v>
      </c>
      <c r="F22" s="17"/>
      <c r="G22" s="18" t="s">
        <v>281</v>
      </c>
      <c r="H22" s="16" t="str">
        <f>IF(AND(D22&gt;=1961,D22&lt;=1965),"Ж55",IF(AND(D22&gt;=1966,D22&lt;=1975),"Ж45",IF(AND(D22&gt;=1976,D22&lt;=1985),"Ж35",IF(AND(D22&gt;=1986,D22&lt;=2001),"Ж19",""))))</f>
        <v>Ж35</v>
      </c>
      <c r="I22" s="16">
        <v>6</v>
      </c>
      <c r="J22" s="16"/>
      <c r="L22" s="3"/>
      <c r="M22" s="3"/>
      <c r="N22" s="3"/>
      <c r="Q22" s="22">
        <v>2011</v>
      </c>
    </row>
    <row r="23" spans="1:17" s="22" customFormat="1" ht="12.75" customHeight="1">
      <c r="A23" s="12">
        <v>15</v>
      </c>
      <c r="B23" s="13">
        <v>229</v>
      </c>
      <c r="C23" s="21" t="s">
        <v>170</v>
      </c>
      <c r="D23" s="15">
        <v>2001</v>
      </c>
      <c r="E23" s="16" t="s">
        <v>10</v>
      </c>
      <c r="F23" s="17" t="s">
        <v>164</v>
      </c>
      <c r="G23" s="18" t="s">
        <v>286</v>
      </c>
      <c r="H23" s="16" t="str">
        <f>IF(AND(D23&gt;=1961,D23&lt;=1965),"Ж55",IF(AND(D23&gt;=1966,D23&lt;=1975),"Ж45",IF(AND(D23&gt;=1976,D23&lt;=1985),"Ж35",IF(AND(D23&gt;=1986,D23&lt;=2001),"Ж19",""))))</f>
        <v>Ж19</v>
      </c>
      <c r="I23" s="16">
        <v>4</v>
      </c>
      <c r="J23" s="16"/>
      <c r="L23" s="3"/>
      <c r="M23" s="3"/>
      <c r="N23" s="3"/>
      <c r="O23" s="3"/>
      <c r="Q23" s="22">
        <v>2104</v>
      </c>
    </row>
    <row r="24" spans="1:17" s="22" customFormat="1" ht="12.75" customHeight="1">
      <c r="A24" s="12">
        <v>16</v>
      </c>
      <c r="B24" s="13">
        <v>244</v>
      </c>
      <c r="C24" s="14" t="s">
        <v>110</v>
      </c>
      <c r="D24" s="15">
        <v>1990</v>
      </c>
      <c r="E24" s="16" t="s">
        <v>10</v>
      </c>
      <c r="F24" s="17" t="s">
        <v>34</v>
      </c>
      <c r="G24" s="18" t="s">
        <v>287</v>
      </c>
      <c r="H24" s="16" t="str">
        <f>IF(AND(D24&gt;=1961,D24&lt;=1965),"Ж55",IF(AND(D24&gt;=1966,D24&lt;=1975),"Ж45",IF(AND(D24&gt;=1976,D24&lt;=1985),"Ж35",IF(AND(D24&gt;=1986,D24&lt;=2001),"Ж19",""))))</f>
        <v>Ж19</v>
      </c>
      <c r="I24" s="16">
        <v>5</v>
      </c>
      <c r="J24" s="16"/>
      <c r="Q24" s="22">
        <v>2117</v>
      </c>
    </row>
    <row r="25" spans="1:17" s="22" customFormat="1" ht="12.75" customHeight="1">
      <c r="A25" s="12">
        <v>17</v>
      </c>
      <c r="B25" s="13">
        <v>231</v>
      </c>
      <c r="C25" s="21" t="s">
        <v>163</v>
      </c>
      <c r="D25" s="15">
        <v>1998</v>
      </c>
      <c r="E25" s="16" t="s">
        <v>10</v>
      </c>
      <c r="F25" s="17" t="s">
        <v>164</v>
      </c>
      <c r="G25" s="18" t="s">
        <v>289</v>
      </c>
      <c r="H25" s="16" t="str">
        <f>IF(AND(D25&gt;=1961,D25&lt;=1965),"Ж55",IF(AND(D25&gt;=1966,D25&lt;=1975),"Ж45",IF(AND(D25&gt;=1976,D25&lt;=1985),"Ж35",IF(AND(D25&gt;=1986,D25&lt;=2001),"Ж19",""))))</f>
        <v>Ж19</v>
      </c>
      <c r="I25" s="16">
        <v>6</v>
      </c>
      <c r="J25" s="16"/>
      <c r="L25" s="3"/>
      <c r="M25" s="3"/>
      <c r="N25" s="3"/>
      <c r="O25" s="3"/>
      <c r="Q25" s="22">
        <v>2130</v>
      </c>
    </row>
    <row r="26" spans="1:17" s="22" customFormat="1" ht="12.75" customHeight="1">
      <c r="A26" s="12">
        <v>18</v>
      </c>
      <c r="B26" s="13">
        <v>249</v>
      </c>
      <c r="C26" s="21" t="s">
        <v>99</v>
      </c>
      <c r="D26" s="15">
        <v>2001</v>
      </c>
      <c r="E26" s="16" t="s">
        <v>10</v>
      </c>
      <c r="F26" s="17" t="s">
        <v>34</v>
      </c>
      <c r="G26" s="18" t="s">
        <v>290</v>
      </c>
      <c r="H26" s="16" t="str">
        <f>IF(AND(D26&gt;=1961,D26&lt;=1965),"Ж55",IF(AND(D26&gt;=1966,D26&lt;=1975),"Ж45",IF(AND(D26&gt;=1976,D26&lt;=1985),"Ж35",IF(AND(D26&gt;=1986,D26&lt;=2001),"Ж19",""))))</f>
        <v>Ж19</v>
      </c>
      <c r="I26" s="16">
        <v>7</v>
      </c>
      <c r="J26" s="16"/>
      <c r="Q26" s="22">
        <v>2137</v>
      </c>
    </row>
    <row r="27" spans="1:17" s="22" customFormat="1" ht="12.75" customHeight="1">
      <c r="A27" s="12">
        <v>19</v>
      </c>
      <c r="B27" s="13">
        <v>248</v>
      </c>
      <c r="C27" s="21" t="s">
        <v>84</v>
      </c>
      <c r="D27" s="15">
        <v>2000</v>
      </c>
      <c r="E27" s="16" t="s">
        <v>10</v>
      </c>
      <c r="F27" s="17"/>
      <c r="G27" s="18" t="s">
        <v>291</v>
      </c>
      <c r="H27" s="16" t="str">
        <f>IF(AND(D27&gt;=1961,D27&lt;=1965),"Ж55",IF(AND(D27&gt;=1966,D27&lt;=1975),"Ж45",IF(AND(D27&gt;=1976,D27&lt;=1985),"Ж35",IF(AND(D27&gt;=1986,D27&lt;=2001),"Ж19",""))))</f>
        <v>Ж19</v>
      </c>
      <c r="I27" s="16">
        <v>8</v>
      </c>
      <c r="J27" s="16"/>
      <c r="Q27" s="22">
        <v>2146</v>
      </c>
    </row>
    <row r="28" spans="1:17" s="22" customFormat="1" ht="12.75" customHeight="1">
      <c r="A28" s="12">
        <v>20</v>
      </c>
      <c r="B28" s="13">
        <v>227</v>
      </c>
      <c r="C28" s="14" t="s">
        <v>179</v>
      </c>
      <c r="D28" s="15">
        <v>1988</v>
      </c>
      <c r="E28" s="16" t="s">
        <v>10</v>
      </c>
      <c r="F28" s="17"/>
      <c r="G28" s="18" t="s">
        <v>296</v>
      </c>
      <c r="H28" s="16" t="str">
        <f>IF(AND(D28&gt;=1961,D28&lt;=1965),"Ж55",IF(AND(D28&gt;=1966,D28&lt;=1975),"Ж45",IF(AND(D28&gt;=1976,D28&lt;=1985),"Ж35",IF(AND(D28&gt;=1986,D28&lt;=2001),"Ж19",""))))</f>
        <v>Ж19</v>
      </c>
      <c r="I28" s="16">
        <v>9</v>
      </c>
      <c r="J28" s="16"/>
      <c r="K28" s="3"/>
      <c r="O28" s="3"/>
      <c r="Q28" s="22">
        <v>2395</v>
      </c>
    </row>
    <row r="29" spans="1:17" s="22" customFormat="1" ht="12.75" customHeight="1">
      <c r="A29" s="12">
        <v>21</v>
      </c>
      <c r="B29" s="13">
        <v>246</v>
      </c>
      <c r="C29" s="21" t="s">
        <v>112</v>
      </c>
      <c r="D29" s="15">
        <v>1972</v>
      </c>
      <c r="E29" s="16" t="s">
        <v>10</v>
      </c>
      <c r="F29" s="17"/>
      <c r="G29" s="18" t="s">
        <v>297</v>
      </c>
      <c r="H29" s="16" t="str">
        <f>IF(AND(D29&gt;=1961,D29&lt;=1965),"Ж55",IF(AND(D29&gt;=1966,D29&lt;=1975),"Ж45",IF(AND(D29&gt;=1976,D29&lt;=1985),"Ж35",IF(AND(D29&gt;=1986,D29&lt;=2001),"Ж19",""))))</f>
        <v>Ж45</v>
      </c>
      <c r="I29" s="16">
        <v>6</v>
      </c>
      <c r="J29" s="16"/>
      <c r="L29" s="3"/>
      <c r="M29" s="3"/>
      <c r="N29" s="3"/>
      <c r="Q29" s="3">
        <v>2400</v>
      </c>
    </row>
    <row r="30" spans="1:17" s="22" customFormat="1" ht="12.75" customHeight="1">
      <c r="A30" s="12">
        <v>22</v>
      </c>
      <c r="B30" s="13">
        <v>236</v>
      </c>
      <c r="C30" s="21" t="s">
        <v>146</v>
      </c>
      <c r="D30" s="15">
        <v>1984</v>
      </c>
      <c r="E30" s="16" t="s">
        <v>10</v>
      </c>
      <c r="F30" s="17"/>
      <c r="G30" s="18" t="s">
        <v>297</v>
      </c>
      <c r="H30" s="16" t="str">
        <f>IF(AND(D30&gt;=1961,D30&lt;=1965),"Ж55",IF(AND(D30&gt;=1966,D30&lt;=1975),"Ж45",IF(AND(D30&gt;=1976,D30&lt;=1985),"Ж35",IF(AND(D30&gt;=1986,D30&lt;=2001),"Ж19",""))))</f>
        <v>Ж35</v>
      </c>
      <c r="I30" s="16">
        <v>7</v>
      </c>
      <c r="J30" s="16"/>
      <c r="L30" s="3"/>
      <c r="M30" s="3"/>
      <c r="N30" s="3"/>
      <c r="O30" s="3"/>
      <c r="Q30" s="22">
        <v>2400</v>
      </c>
    </row>
    <row r="31" spans="1:17" s="22" customFormat="1" ht="12.75" customHeight="1">
      <c r="A31" s="12">
        <v>23</v>
      </c>
      <c r="B31" s="13">
        <v>224</v>
      </c>
      <c r="C31" s="21" t="s">
        <v>189</v>
      </c>
      <c r="D31" s="15">
        <v>1980</v>
      </c>
      <c r="E31" s="16" t="s">
        <v>10</v>
      </c>
      <c r="F31" s="17"/>
      <c r="G31" s="18" t="s">
        <v>298</v>
      </c>
      <c r="H31" s="16" t="str">
        <f>IF(AND(D31&gt;=1961,D31&lt;=1965),"Ж55",IF(AND(D31&gt;=1966,D31&lt;=1975),"Ж45",IF(AND(D31&gt;=1976,D31&lt;=1985),"Ж35",IF(AND(D31&gt;=1986,D31&lt;=2001),"Ж19",""))))</f>
        <v>Ж35</v>
      </c>
      <c r="I31" s="16">
        <v>8</v>
      </c>
      <c r="J31" s="16"/>
      <c r="L31" s="3"/>
      <c r="M31" s="3"/>
      <c r="N31" s="3"/>
      <c r="O31" s="3"/>
      <c r="Q31" s="22">
        <v>2407</v>
      </c>
    </row>
    <row r="32" spans="1:17" s="22" customFormat="1" ht="12.75" customHeight="1">
      <c r="A32" s="12">
        <v>26</v>
      </c>
      <c r="B32" s="13">
        <v>230</v>
      </c>
      <c r="C32" s="14" t="s">
        <v>174</v>
      </c>
      <c r="D32" s="15">
        <v>1966</v>
      </c>
      <c r="E32" s="16"/>
      <c r="F32" s="17" t="s">
        <v>53</v>
      </c>
      <c r="G32" s="18" t="s">
        <v>299</v>
      </c>
      <c r="H32" s="16" t="str">
        <f>IF(AND(D32&gt;=1961,D32&lt;=1965),"Ж55",IF(AND(D32&gt;=1966,D32&lt;=1975),"Ж45",IF(AND(D32&gt;=1976,D32&lt;=1985),"Ж35",IF(AND(D32&gt;=1986,D32&lt;=2001),"Ж19",""))))</f>
        <v>Ж45</v>
      </c>
      <c r="I32" s="16">
        <v>7</v>
      </c>
      <c r="J32" s="16"/>
      <c r="K32" s="3"/>
      <c r="O32" s="3"/>
      <c r="Q32" s="22">
        <v>2490</v>
      </c>
    </row>
    <row r="33" spans="1:17" s="22" customFormat="1" ht="12.75" customHeight="1">
      <c r="A33" s="12">
        <v>24</v>
      </c>
      <c r="B33" s="13">
        <v>247</v>
      </c>
      <c r="C33" s="21" t="s">
        <v>92</v>
      </c>
      <c r="D33" s="15">
        <v>1965</v>
      </c>
      <c r="E33" s="16" t="s">
        <v>10</v>
      </c>
      <c r="F33" s="17" t="s">
        <v>93</v>
      </c>
      <c r="G33" s="18" t="s">
        <v>300</v>
      </c>
      <c r="H33" s="16" t="str">
        <f>IF(AND(D33&gt;=1961,D33&lt;=1965),"Ж55",IF(AND(D33&gt;=1966,D33&lt;=1975),"Ж45",IF(AND(D33&gt;=1976,D33&lt;=1985),"Ж35",IF(AND(D33&gt;=1986,D33&lt;=2001),"Ж19",""))))</f>
        <v>Ж55</v>
      </c>
      <c r="I33" s="16">
        <v>1</v>
      </c>
      <c r="J33" s="16"/>
      <c r="Q33" s="22">
        <v>2522</v>
      </c>
    </row>
    <row r="34" spans="1:17" s="22" customFormat="1" ht="12.75" customHeight="1">
      <c r="A34" s="12">
        <v>25</v>
      </c>
      <c r="B34" s="13">
        <v>238</v>
      </c>
      <c r="C34" s="14" t="s">
        <v>128</v>
      </c>
      <c r="D34" s="15">
        <v>1981</v>
      </c>
      <c r="E34" s="16" t="s">
        <v>10</v>
      </c>
      <c r="F34" s="17"/>
      <c r="G34" s="18" t="s">
        <v>301</v>
      </c>
      <c r="H34" s="16" t="str">
        <f>IF(AND(D34&gt;=1961,D34&lt;=1965),"Ж55",IF(AND(D34&gt;=1966,D34&lt;=1975),"Ж45",IF(AND(D34&gt;=1976,D34&lt;=1985),"Ж35",IF(AND(D34&gt;=1986,D34&lt;=2001),"Ж19",""))))</f>
        <v>Ж35</v>
      </c>
      <c r="I34" s="16">
        <v>9</v>
      </c>
      <c r="J34" s="16"/>
      <c r="Q34" s="22">
        <v>2532</v>
      </c>
    </row>
    <row r="35" spans="1:17" s="22" customFormat="1" ht="12.75" customHeight="1">
      <c r="A35" s="12">
        <v>27</v>
      </c>
      <c r="B35" s="13">
        <v>226</v>
      </c>
      <c r="C35" s="14" t="s">
        <v>178</v>
      </c>
      <c r="D35" s="15">
        <v>1986</v>
      </c>
      <c r="E35" s="16"/>
      <c r="F35" s="17"/>
      <c r="G35" s="18" t="s">
        <v>303</v>
      </c>
      <c r="H35" s="16" t="str">
        <f>IF(AND(D35&gt;=1961,D35&lt;=1965),"Ж55",IF(AND(D35&gt;=1966,D35&lt;=1975),"Ж45",IF(AND(D35&gt;=1976,D35&lt;=1985),"Ж35",IF(AND(D35&gt;=1986,D35&lt;=2001),"Ж19",""))))</f>
        <v>Ж19</v>
      </c>
      <c r="I35" s="16">
        <v>10</v>
      </c>
      <c r="J35" s="16"/>
      <c r="K35" s="3"/>
      <c r="O35" s="3"/>
      <c r="Q35" s="22">
        <v>2678</v>
      </c>
    </row>
    <row r="37" spans="3:6" ht="12.75" customHeight="1">
      <c r="C37" s="5" t="s">
        <v>24</v>
      </c>
      <c r="F37" s="9" t="s">
        <v>30</v>
      </c>
    </row>
    <row r="38" spans="6:7" ht="12.75" customHeight="1">
      <c r="F38" s="40" t="s">
        <v>27</v>
      </c>
      <c r="G38" s="40"/>
    </row>
    <row r="40" spans="3:6" ht="12.75" customHeight="1">
      <c r="C40" s="5" t="s">
        <v>22</v>
      </c>
      <c r="F40" s="9" t="s">
        <v>23</v>
      </c>
    </row>
    <row r="41" ht="12.75" customHeight="1">
      <c r="F41" s="9" t="s">
        <v>26</v>
      </c>
    </row>
  </sheetData>
  <sheetProtection selectLockedCells="1" selectUnlockedCells="1"/>
  <autoFilter ref="A7:I35"/>
  <mergeCells count="15">
    <mergeCell ref="A1:J3"/>
    <mergeCell ref="A5:J5"/>
    <mergeCell ref="A6:J6"/>
    <mergeCell ref="A7:A8"/>
    <mergeCell ref="A4:J4"/>
    <mergeCell ref="F7:F8"/>
    <mergeCell ref="G7:G8"/>
    <mergeCell ref="H7:H8"/>
    <mergeCell ref="I7:I8"/>
    <mergeCell ref="C7:C8"/>
    <mergeCell ref="B7:B8"/>
    <mergeCell ref="D7:D8"/>
    <mergeCell ref="E7:E8"/>
    <mergeCell ref="J7:J8"/>
    <mergeCell ref="F38:G38"/>
  </mergeCells>
  <conditionalFormatting sqref="C9:C13 C15 C17:C35">
    <cfRule type="expression" priority="10" dxfId="29" stopIfTrue="1">
      <formula>B9=""</formula>
    </cfRule>
  </conditionalFormatting>
  <conditionalFormatting sqref="C14">
    <cfRule type="expression" priority="8" dxfId="29" stopIfTrue="1">
      <formula>B14=""</formula>
    </cfRule>
  </conditionalFormatting>
  <conditionalFormatting sqref="C16">
    <cfRule type="expression" priority="5" dxfId="29" stopIfTrue="1">
      <formula>B16=""</formula>
    </cfRule>
  </conditionalFormatting>
  <conditionalFormatting sqref="B1:B3">
    <cfRule type="duplicateValues" priority="4" dxfId="30" stopIfTrue="1">
      <formula>AND(COUNTIF($B$1:$B$3,B1)&gt;1,NOT(ISBLANK(B1)))</formula>
    </cfRule>
  </conditionalFormatting>
  <conditionalFormatting sqref="B1:B36 B43:B65536">
    <cfRule type="duplicateValues" priority="3" dxfId="30" stopIfTrue="1">
      <formula>AND(COUNTIF($B$1:$B$36,B1)+COUNTIF($B$43:$B$65536,B1)&gt;1,NOT(ISBLANK(B1)))</formula>
    </cfRule>
  </conditionalFormatting>
  <conditionalFormatting sqref="B37:B42">
    <cfRule type="duplicateValues" priority="2" dxfId="30" stopIfTrue="1">
      <formula>AND(COUNTIF($B$37:$B$42,B37)&gt;1,NOT(ISBLANK(B37)))</formula>
    </cfRule>
  </conditionalFormatting>
  <conditionalFormatting sqref="B37:B42">
    <cfRule type="duplicateValues" priority="1" dxfId="30" stopIfTrue="1">
      <formula>AND(COUNTIF($B$37:$B$42,B37)&gt;1,NOT(ISBLANK(B37)))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1"/>
  <sheetViews>
    <sheetView showGridLines="0" showZeros="0" zoomScalePageLayoutView="0" workbookViewId="0" topLeftCell="A19">
      <selection activeCell="A27" sqref="A27:J32"/>
    </sheetView>
  </sheetViews>
  <sheetFormatPr defaultColWidth="9.125" defaultRowHeight="12.75" customHeight="1"/>
  <cols>
    <col min="1" max="1" width="4.25390625" style="10" customWidth="1"/>
    <col min="2" max="2" width="3.875" style="10" customWidth="1"/>
    <col min="3" max="3" width="23.875" style="5" customWidth="1"/>
    <col min="4" max="4" width="4.50390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75390625" style="8" customWidth="1"/>
    <col min="9" max="9" width="3.875" style="8" customWidth="1"/>
    <col min="10" max="10" width="3.125" style="4" bestFit="1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9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8" customHeight="1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" customHeight="1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3.5" customHeight="1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2" customFormat="1" ht="7.5" customHeight="1">
      <c r="A7" s="34" t="s">
        <v>9</v>
      </c>
      <c r="B7" s="34" t="s">
        <v>0</v>
      </c>
      <c r="C7" s="34" t="s">
        <v>1</v>
      </c>
      <c r="D7" s="36" t="s">
        <v>2</v>
      </c>
      <c r="E7" s="36" t="s">
        <v>3</v>
      </c>
      <c r="F7" s="36" t="s">
        <v>4</v>
      </c>
      <c r="G7" s="38" t="s">
        <v>7</v>
      </c>
      <c r="H7" s="29" t="s">
        <v>5</v>
      </c>
      <c r="I7" s="29" t="s">
        <v>8</v>
      </c>
      <c r="J7" s="29" t="s">
        <v>20</v>
      </c>
    </row>
    <row r="8" spans="1:10" s="2" customFormat="1" ht="7.5" customHeight="1">
      <c r="A8" s="35"/>
      <c r="B8" s="35"/>
      <c r="C8" s="35"/>
      <c r="D8" s="37"/>
      <c r="E8" s="37"/>
      <c r="F8" s="37"/>
      <c r="G8" s="39"/>
      <c r="H8" s="30"/>
      <c r="I8" s="30"/>
      <c r="J8" s="30"/>
    </row>
    <row r="9" spans="1:17" s="3" customFormat="1" ht="12.75" customHeight="1">
      <c r="A9" s="12">
        <v>1</v>
      </c>
      <c r="B9" s="13">
        <v>265</v>
      </c>
      <c r="C9" s="21" t="s">
        <v>177</v>
      </c>
      <c r="D9" s="15">
        <v>2002</v>
      </c>
      <c r="E9" s="16" t="s">
        <v>10</v>
      </c>
      <c r="F9" s="17" t="s">
        <v>164</v>
      </c>
      <c r="G9" s="18" t="s">
        <v>193</v>
      </c>
      <c r="H9" s="16" t="str">
        <f>IF(AND(D9&gt;=1900,D9&lt;=1945),"M75",IF(AND(D9&gt;=1946,D9&lt;=1950),"M70",IF(AND(D9&gt;=2002,D9&lt;=2020),"Ю18","")))</f>
        <v>Ю18</v>
      </c>
      <c r="I9" s="16">
        <v>1</v>
      </c>
      <c r="J9" s="17"/>
      <c r="K9" s="22"/>
      <c r="L9" s="22"/>
      <c r="M9" s="22"/>
      <c r="N9" s="22"/>
      <c r="Q9" s="3">
        <v>716</v>
      </c>
    </row>
    <row r="10" spans="1:17" s="3" customFormat="1" ht="12.75" customHeight="1">
      <c r="A10" s="12">
        <v>2</v>
      </c>
      <c r="B10" s="13">
        <v>263</v>
      </c>
      <c r="C10" s="21" t="s">
        <v>151</v>
      </c>
      <c r="D10" s="15">
        <v>2003</v>
      </c>
      <c r="E10" s="16" t="s">
        <v>10</v>
      </c>
      <c r="F10" s="17" t="s">
        <v>34</v>
      </c>
      <c r="G10" s="18" t="s">
        <v>194</v>
      </c>
      <c r="H10" s="16" t="str">
        <f>IF(AND(D10&gt;=1900,D10&lt;=1945),"M75",IF(AND(D10&gt;=1946,D10&lt;=1950),"M70",IF(AND(D10&gt;=2002,D10&lt;=2020),"Ю18","")))</f>
        <v>Ю18</v>
      </c>
      <c r="I10" s="16">
        <v>2</v>
      </c>
      <c r="J10" s="17"/>
      <c r="K10" s="24"/>
      <c r="Q10" s="3">
        <v>759</v>
      </c>
    </row>
    <row r="11" spans="1:17" s="3" customFormat="1" ht="12.75" customHeight="1">
      <c r="A11" s="12">
        <v>3</v>
      </c>
      <c r="B11" s="13">
        <v>262</v>
      </c>
      <c r="C11" s="21" t="s">
        <v>141</v>
      </c>
      <c r="D11" s="15">
        <v>1987</v>
      </c>
      <c r="E11" s="16" t="s">
        <v>10</v>
      </c>
      <c r="F11" s="17" t="s">
        <v>142</v>
      </c>
      <c r="G11" s="18" t="s">
        <v>195</v>
      </c>
      <c r="H11" s="16">
        <f>IF(AND(D11&gt;=1900,D11&lt;=1945),"M75",IF(AND(D11&gt;=1946,D11&lt;=1950),"M70",IF(AND(D11&gt;=2002,D11&lt;=2020),"Ю18","")))</f>
      </c>
      <c r="I11" s="16"/>
      <c r="J11" s="17"/>
      <c r="Q11" s="3">
        <v>804</v>
      </c>
    </row>
    <row r="12" spans="1:17" s="3" customFormat="1" ht="12.75" customHeight="1">
      <c r="A12" s="12">
        <v>4</v>
      </c>
      <c r="B12" s="13">
        <v>266</v>
      </c>
      <c r="C12" s="21" t="s">
        <v>188</v>
      </c>
      <c r="D12" s="15">
        <v>1983</v>
      </c>
      <c r="E12" s="16" t="s">
        <v>66</v>
      </c>
      <c r="F12" s="17"/>
      <c r="G12" s="18" t="s">
        <v>198</v>
      </c>
      <c r="H12" s="16">
        <f>IF(AND(D12&gt;=1900,D12&lt;=1945),"M75",IF(AND(D12&gt;=1946,D12&lt;=1950),"M70",IF(AND(D12&gt;=2002,D12&lt;=2020),"Ю18","")))</f>
      </c>
      <c r="I12" s="16"/>
      <c r="J12" s="17"/>
      <c r="Q12" s="3">
        <v>962</v>
      </c>
    </row>
    <row r="13" spans="1:17" s="3" customFormat="1" ht="12.75" customHeight="1">
      <c r="A13" s="12">
        <v>5</v>
      </c>
      <c r="B13" s="13">
        <v>267</v>
      </c>
      <c r="C13" s="21" t="s">
        <v>190</v>
      </c>
      <c r="D13" s="15">
        <v>2002</v>
      </c>
      <c r="E13" s="16" t="s">
        <v>10</v>
      </c>
      <c r="F13" s="17" t="s">
        <v>164</v>
      </c>
      <c r="G13" s="18" t="s">
        <v>199</v>
      </c>
      <c r="H13" s="16" t="str">
        <f>IF(AND(D13&gt;=1900,D13&lt;=1945),"M75",IF(AND(D13&gt;=1946,D13&lt;=1950),"M70",IF(AND(D13&gt;=2002,D13&lt;=2020),"Ю18","")))</f>
        <v>Ю18</v>
      </c>
      <c r="I13" s="16">
        <v>3</v>
      </c>
      <c r="J13" s="17"/>
      <c r="Q13" s="3">
        <v>999</v>
      </c>
    </row>
    <row r="14" spans="1:17" s="3" customFormat="1" ht="12.75" customHeight="1">
      <c r="A14" s="12">
        <v>6</v>
      </c>
      <c r="B14" s="13">
        <v>259</v>
      </c>
      <c r="C14" s="23" t="s">
        <v>120</v>
      </c>
      <c r="D14" s="15">
        <v>1945</v>
      </c>
      <c r="E14" s="16" t="s">
        <v>10</v>
      </c>
      <c r="F14" s="17" t="s">
        <v>38</v>
      </c>
      <c r="G14" s="18" t="s">
        <v>205</v>
      </c>
      <c r="H14" s="16" t="str">
        <f>IF(AND(D14&gt;=1900,D14&lt;=1945),"M75",IF(AND(D14&gt;=1946,D14&lt;=1950),"M70",IF(AND(D14&gt;=2002,D14&lt;=2020),"Ю18","")))</f>
        <v>M75</v>
      </c>
      <c r="I14" s="16">
        <v>1</v>
      </c>
      <c r="J14" s="17"/>
      <c r="Q14" s="3">
        <v>1124</v>
      </c>
    </row>
    <row r="15" spans="1:17" s="3" customFormat="1" ht="12.75" customHeight="1">
      <c r="A15" s="12">
        <v>7</v>
      </c>
      <c r="B15" s="13">
        <v>264</v>
      </c>
      <c r="C15" s="21" t="s">
        <v>152</v>
      </c>
      <c r="D15" s="15">
        <v>1988</v>
      </c>
      <c r="E15" s="16" t="s">
        <v>10</v>
      </c>
      <c r="F15" s="17"/>
      <c r="G15" s="18" t="s">
        <v>206</v>
      </c>
      <c r="H15" s="16">
        <f>IF(AND(D15&gt;=1900,D15&lt;=1945),"M75",IF(AND(D15&gt;=1946,D15&lt;=1950),"M70",IF(AND(D15&gt;=2002,D15&lt;=2020),"Ю18","")))</f>
      </c>
      <c r="I15" s="16"/>
      <c r="J15" s="17"/>
      <c r="Q15" s="3">
        <v>1129</v>
      </c>
    </row>
    <row r="16" spans="1:17" s="3" customFormat="1" ht="12.75" customHeight="1">
      <c r="A16" s="12">
        <v>8</v>
      </c>
      <c r="B16" s="13">
        <v>254</v>
      </c>
      <c r="C16" s="21" t="s">
        <v>52</v>
      </c>
      <c r="D16" s="15">
        <v>1938</v>
      </c>
      <c r="E16" s="16" t="s">
        <v>10</v>
      </c>
      <c r="F16" s="17" t="s">
        <v>53</v>
      </c>
      <c r="G16" s="18" t="s">
        <v>207</v>
      </c>
      <c r="H16" s="16" t="str">
        <f>IF(AND(D16&gt;=1900,D16&lt;=1945),"M75",IF(AND(D16&gt;=1946,D16&lt;=1950),"M70",IF(AND(D16&gt;=2002,D16&lt;=2020),"Ю18","")))</f>
        <v>M75</v>
      </c>
      <c r="I16" s="16">
        <v>2</v>
      </c>
      <c r="J16" s="17" t="s">
        <v>54</v>
      </c>
      <c r="Q16" s="3">
        <v>1150</v>
      </c>
    </row>
    <row r="17" spans="1:17" s="3" customFormat="1" ht="12.75" customHeight="1">
      <c r="A17" s="12">
        <v>9</v>
      </c>
      <c r="B17" s="13">
        <v>257</v>
      </c>
      <c r="C17" s="23" t="s">
        <v>98</v>
      </c>
      <c r="D17" s="15">
        <v>1944</v>
      </c>
      <c r="E17" s="16" t="s">
        <v>10</v>
      </c>
      <c r="F17" s="17" t="s">
        <v>38</v>
      </c>
      <c r="G17" s="18" t="s">
        <v>208</v>
      </c>
      <c r="H17" s="16" t="str">
        <f>IF(AND(D17&gt;=1900,D17&lt;=1945),"M75",IF(AND(D17&gt;=1946,D17&lt;=1950),"M70",IF(AND(D17&gt;=2002,D17&lt;=2020),"Ю18","")))</f>
        <v>M75</v>
      </c>
      <c r="I17" s="16">
        <v>3</v>
      </c>
      <c r="J17" s="17" t="s">
        <v>129</v>
      </c>
      <c r="Q17" s="3">
        <v>1165</v>
      </c>
    </row>
    <row r="18" spans="1:17" s="3" customFormat="1" ht="12.75" customHeight="1">
      <c r="A18" s="12">
        <v>10</v>
      </c>
      <c r="B18" s="13">
        <v>251</v>
      </c>
      <c r="C18" s="21" t="s">
        <v>39</v>
      </c>
      <c r="D18" s="15">
        <v>1942</v>
      </c>
      <c r="E18" s="16" t="s">
        <v>10</v>
      </c>
      <c r="F18" s="17" t="s">
        <v>38</v>
      </c>
      <c r="G18" s="18" t="s">
        <v>209</v>
      </c>
      <c r="H18" s="16" t="str">
        <f>IF(AND(D18&gt;=1900,D18&lt;=1945),"M75",IF(AND(D18&gt;=1946,D18&lt;=1950),"M70",IF(AND(D18&gt;=2002,D18&lt;=2020),"Ю18","")))</f>
        <v>M75</v>
      </c>
      <c r="I18" s="16">
        <v>4</v>
      </c>
      <c r="J18" s="17"/>
      <c r="Q18" s="3">
        <v>1170</v>
      </c>
    </row>
    <row r="19" spans="1:17" s="3" customFormat="1" ht="12.75" customHeight="1">
      <c r="A19" s="12">
        <v>11</v>
      </c>
      <c r="B19" s="13">
        <v>252</v>
      </c>
      <c r="C19" s="21" t="s">
        <v>37</v>
      </c>
      <c r="D19" s="15">
        <v>1939</v>
      </c>
      <c r="E19" s="16" t="s">
        <v>10</v>
      </c>
      <c r="F19" s="17" t="s">
        <v>38</v>
      </c>
      <c r="G19" s="18" t="s">
        <v>211</v>
      </c>
      <c r="H19" s="16" t="str">
        <f>IF(AND(D19&gt;=1900,D19&lt;=1945),"M75",IF(AND(D19&gt;=1946,D19&lt;=1950),"M70",IF(AND(D19&gt;=2002,D19&lt;=2020),"Ю18","")))</f>
        <v>M75</v>
      </c>
      <c r="I19" s="16">
        <v>5</v>
      </c>
      <c r="J19" s="17" t="s">
        <v>109</v>
      </c>
      <c r="Q19" s="3">
        <v>1195</v>
      </c>
    </row>
    <row r="20" spans="1:17" s="3" customFormat="1" ht="12.75" customHeight="1">
      <c r="A20" s="12">
        <v>12</v>
      </c>
      <c r="B20" s="13">
        <v>261</v>
      </c>
      <c r="C20" s="21" t="s">
        <v>130</v>
      </c>
      <c r="D20" s="15">
        <v>1937</v>
      </c>
      <c r="E20" s="16" t="s">
        <v>10</v>
      </c>
      <c r="F20" s="17" t="s">
        <v>38</v>
      </c>
      <c r="G20" s="25" t="s">
        <v>212</v>
      </c>
      <c r="H20" s="16" t="str">
        <f>IF(AND(D20&gt;=1900,D20&lt;=1945),"M75",IF(AND(D20&gt;=1946,D20&lt;=1950),"M70",IF(AND(D20&gt;=2002,D20&lt;=2020),"Ю18","")))</f>
        <v>M75</v>
      </c>
      <c r="I20" s="16">
        <v>6</v>
      </c>
      <c r="J20" s="17" t="s">
        <v>129</v>
      </c>
      <c r="Q20" s="3">
        <v>1203</v>
      </c>
    </row>
    <row r="21" spans="1:17" s="3" customFormat="1" ht="12.75" customHeight="1">
      <c r="A21" s="12">
        <v>13</v>
      </c>
      <c r="B21" s="13">
        <v>255</v>
      </c>
      <c r="C21" s="21" t="s">
        <v>69</v>
      </c>
      <c r="D21" s="15">
        <v>1984</v>
      </c>
      <c r="E21" s="16" t="s">
        <v>10</v>
      </c>
      <c r="F21" s="17" t="s">
        <v>63</v>
      </c>
      <c r="G21" s="18" t="s">
        <v>213</v>
      </c>
      <c r="H21" s="16">
        <f>IF(AND(D21&gt;=1900,D21&lt;=1945),"M75",IF(AND(D21&gt;=1946,D21&lt;=1950),"M70",IF(AND(D21&gt;=2002,D21&lt;=2020),"Ю18","")))</f>
      </c>
      <c r="I21" s="16"/>
      <c r="J21" s="17"/>
      <c r="Q21" s="3">
        <v>1273</v>
      </c>
    </row>
    <row r="22" spans="1:17" s="3" customFormat="1" ht="12.75" customHeight="1">
      <c r="A22" s="12">
        <v>14</v>
      </c>
      <c r="B22" s="13">
        <v>256</v>
      </c>
      <c r="C22" s="21" t="s">
        <v>83</v>
      </c>
      <c r="D22" s="15">
        <v>1945</v>
      </c>
      <c r="E22" s="16" t="s">
        <v>10</v>
      </c>
      <c r="F22" s="17" t="s">
        <v>71</v>
      </c>
      <c r="G22" s="18" t="s">
        <v>214</v>
      </c>
      <c r="H22" s="16" t="str">
        <f>IF(AND(D22&gt;=1900,D22&lt;=1945),"M75",IF(AND(D22&gt;=1946,D22&lt;=1950),"M70",IF(AND(D22&gt;=2002,D22&lt;=2020),"Ю18","")))</f>
        <v>M75</v>
      </c>
      <c r="I22" s="16">
        <v>7</v>
      </c>
      <c r="J22" s="17"/>
      <c r="Q22" s="3">
        <v>1368</v>
      </c>
    </row>
    <row r="23" spans="1:17" s="3" customFormat="1" ht="12.75" customHeight="1">
      <c r="A23" s="12">
        <v>15</v>
      </c>
      <c r="B23" s="13">
        <v>253</v>
      </c>
      <c r="C23" s="21" t="s">
        <v>40</v>
      </c>
      <c r="D23" s="15">
        <v>1940</v>
      </c>
      <c r="E23" s="16" t="s">
        <v>10</v>
      </c>
      <c r="F23" s="17" t="s">
        <v>41</v>
      </c>
      <c r="G23" s="18" t="s">
        <v>220</v>
      </c>
      <c r="H23" s="16" t="str">
        <f>IF(AND(D23&gt;=1900,D23&lt;=1945),"M75",IF(AND(D23&gt;=1946,D23&lt;=1950),"M70",IF(AND(D23&gt;=2002,D23&lt;=2020),"Ю18","")))</f>
        <v>M75</v>
      </c>
      <c r="I23" s="16">
        <v>8</v>
      </c>
      <c r="J23" s="17" t="s">
        <v>109</v>
      </c>
      <c r="Q23" s="3">
        <v>1512</v>
      </c>
    </row>
    <row r="24" spans="1:17" s="3" customFormat="1" ht="12.75" customHeight="1">
      <c r="A24" s="12">
        <v>16</v>
      </c>
      <c r="B24" s="13">
        <v>258</v>
      </c>
      <c r="C24" s="23" t="s">
        <v>108</v>
      </c>
      <c r="D24" s="15">
        <v>1932</v>
      </c>
      <c r="E24" s="16" t="s">
        <v>10</v>
      </c>
      <c r="F24" s="17" t="s">
        <v>34</v>
      </c>
      <c r="G24" s="18" t="s">
        <v>282</v>
      </c>
      <c r="H24" s="16" t="str">
        <f>IF(AND(D24&gt;=1900,D24&lt;=1945),"M75",IF(AND(D24&gt;=1946,D24&lt;=1950),"M70",IF(AND(D24&gt;=2002,D24&lt;=2020),"Ю18","")))</f>
        <v>M75</v>
      </c>
      <c r="I24" s="16">
        <v>9</v>
      </c>
      <c r="J24" s="17" t="s">
        <v>109</v>
      </c>
      <c r="Q24" s="3">
        <v>2022</v>
      </c>
    </row>
    <row r="25" spans="1:17" s="3" customFormat="1" ht="12.75" customHeight="1">
      <c r="A25" s="12">
        <v>17</v>
      </c>
      <c r="B25" s="13">
        <v>260</v>
      </c>
      <c r="C25" s="21" t="s">
        <v>117</v>
      </c>
      <c r="D25" s="15">
        <v>1935</v>
      </c>
      <c r="E25" s="16" t="s">
        <v>10</v>
      </c>
      <c r="F25" s="17" t="s">
        <v>118</v>
      </c>
      <c r="G25" s="18" t="s">
        <v>283</v>
      </c>
      <c r="H25" s="16" t="str">
        <f>IF(AND(D25&gt;=1900,D25&lt;=1945),"M75",IF(AND(D25&gt;=1946,D25&lt;=1950),"M70",IF(AND(D25&gt;=2002,D25&lt;=2020),"Ю18","")))</f>
        <v>M75</v>
      </c>
      <c r="I25" s="16">
        <v>10</v>
      </c>
      <c r="J25" s="17" t="s">
        <v>119</v>
      </c>
      <c r="Q25" s="3">
        <v>2048</v>
      </c>
    </row>
    <row r="27" spans="3:6" ht="12.75" customHeight="1">
      <c r="C27" s="5" t="s">
        <v>24</v>
      </c>
      <c r="F27" s="9" t="s">
        <v>30</v>
      </c>
    </row>
    <row r="28" spans="6:7" ht="12.75" customHeight="1">
      <c r="F28" s="40" t="s">
        <v>27</v>
      </c>
      <c r="G28" s="40"/>
    </row>
    <row r="30" spans="3:6" ht="12.75" customHeight="1">
      <c r="C30" s="5" t="s">
        <v>22</v>
      </c>
      <c r="F30" s="9" t="s">
        <v>23</v>
      </c>
    </row>
    <row r="31" ht="12.75" customHeight="1">
      <c r="F31" s="9" t="s">
        <v>26</v>
      </c>
    </row>
  </sheetData>
  <sheetProtection selectLockedCells="1" selectUnlockedCells="1"/>
  <mergeCells count="15">
    <mergeCell ref="A4:J4"/>
    <mergeCell ref="F28:G28"/>
    <mergeCell ref="J7:J8"/>
    <mergeCell ref="A1:J3"/>
    <mergeCell ref="A5:J5"/>
    <mergeCell ref="A6:J6"/>
    <mergeCell ref="D7:D8"/>
    <mergeCell ref="E7:E8"/>
    <mergeCell ref="F7:F8"/>
    <mergeCell ref="A7:A8"/>
    <mergeCell ref="B7:B8"/>
    <mergeCell ref="G7:G8"/>
    <mergeCell ref="H7:H8"/>
    <mergeCell ref="I7:I8"/>
    <mergeCell ref="C7:C8"/>
  </mergeCells>
  <conditionalFormatting sqref="C11:C12 C14:C15 C18:C25">
    <cfRule type="expression" priority="17" dxfId="29" stopIfTrue="1">
      <formula>B11=""</formula>
    </cfRule>
  </conditionalFormatting>
  <conditionalFormatting sqref="C10">
    <cfRule type="expression" priority="16" dxfId="29" stopIfTrue="1">
      <formula>B10=""</formula>
    </cfRule>
  </conditionalFormatting>
  <conditionalFormatting sqref="C9">
    <cfRule type="expression" priority="15" dxfId="29" stopIfTrue="1">
      <formula>B9=""</formula>
    </cfRule>
  </conditionalFormatting>
  <conditionalFormatting sqref="C16">
    <cfRule type="expression" priority="9" dxfId="29" stopIfTrue="1">
      <formula>B16=""</formula>
    </cfRule>
  </conditionalFormatting>
  <conditionalFormatting sqref="C17">
    <cfRule type="expression" priority="10" dxfId="29" stopIfTrue="1">
      <formula>B17=""</formula>
    </cfRule>
  </conditionalFormatting>
  <conditionalFormatting sqref="B5 B14:B65536 B7:B12">
    <cfRule type="duplicateValues" priority="7" dxfId="30" stopIfTrue="1">
      <formula>AND(COUNTIF($B$5:$B$5,B5)+COUNTIF($B$14:$B$65536,B5)+COUNTIF($B$7:$B$12,B5)&gt;1,NOT(ISBLANK(B5)))</formula>
    </cfRule>
  </conditionalFormatting>
  <conditionalFormatting sqref="C13">
    <cfRule type="expression" priority="4" dxfId="29" stopIfTrue="1">
      <formula>B13=""</formula>
    </cfRule>
  </conditionalFormatting>
  <conditionalFormatting sqref="B13">
    <cfRule type="duplicateValues" priority="3" dxfId="30" stopIfTrue="1">
      <formula>AND(COUNTIF($B$13:$B$13,B13)&gt;1,NOT(ISBLANK(B13)))</formula>
    </cfRule>
  </conditionalFormatting>
  <conditionalFormatting sqref="B1:B3">
    <cfRule type="duplicateValues" priority="2" dxfId="30" stopIfTrue="1">
      <formula>AND(COUNTIF($B$1:$B$3,B1)&gt;1,NOT(ISBLANK(B1)))</formula>
    </cfRule>
  </conditionalFormatting>
  <conditionalFormatting sqref="B1:B65536">
    <cfRule type="duplicateValues" priority="1" dxfId="30" stopIfTrue="1">
      <formula>AND(COUNTIF($B$1:$B$65536,B1)&gt;1,NOT(ISBLANK(B1)))</formula>
    </cfRule>
  </conditionalFormatting>
  <printOptions horizontalCentered="1"/>
  <pageMargins left="0.1968503937007874" right="0" top="0.1968503937007874" bottom="0.7874015748031497" header="0.11811023622047245" footer="0.196850393700787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Q27"/>
  <sheetViews>
    <sheetView showGridLines="0" showZeros="0" tabSelected="1" zoomScalePageLayoutView="0" workbookViewId="0" topLeftCell="A1">
      <selection activeCell="F14" sqref="F14"/>
    </sheetView>
  </sheetViews>
  <sheetFormatPr defaultColWidth="9.125" defaultRowHeight="12.75" customHeight="1"/>
  <cols>
    <col min="1" max="1" width="4.25390625" style="10" customWidth="1"/>
    <col min="2" max="2" width="4.50390625" style="10" customWidth="1"/>
    <col min="3" max="3" width="23.875" style="5" customWidth="1"/>
    <col min="4" max="4" width="4.50390625" style="6" customWidth="1"/>
    <col min="5" max="5" width="13.875" style="7" customWidth="1"/>
    <col min="6" max="6" width="17.25390625" style="9" customWidth="1"/>
    <col min="7" max="7" width="6.25390625" style="11" customWidth="1"/>
    <col min="8" max="8" width="4.00390625" style="8" customWidth="1"/>
    <col min="9" max="9" width="3.75390625" style="8" customWidth="1"/>
    <col min="10" max="10" width="3.50390625" style="4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8" customHeight="1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7.25" customHeight="1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2" customFormat="1" ht="7.5" customHeight="1">
      <c r="A7" s="34" t="s">
        <v>9</v>
      </c>
      <c r="B7" s="34" t="s">
        <v>0</v>
      </c>
      <c r="C7" s="34" t="s">
        <v>1</v>
      </c>
      <c r="D7" s="36" t="s">
        <v>2</v>
      </c>
      <c r="E7" s="36" t="s">
        <v>3</v>
      </c>
      <c r="F7" s="36" t="s">
        <v>4</v>
      </c>
      <c r="G7" s="38" t="s">
        <v>7</v>
      </c>
      <c r="H7" s="29" t="s">
        <v>5</v>
      </c>
      <c r="I7" s="29" t="s">
        <v>8</v>
      </c>
      <c r="J7" s="29" t="s">
        <v>20</v>
      </c>
    </row>
    <row r="8" spans="1:10" s="2" customFormat="1" ht="7.5" customHeight="1">
      <c r="A8" s="35"/>
      <c r="B8" s="35"/>
      <c r="C8" s="35"/>
      <c r="D8" s="37"/>
      <c r="E8" s="37"/>
      <c r="F8" s="37"/>
      <c r="G8" s="39"/>
      <c r="H8" s="30"/>
      <c r="I8" s="30"/>
      <c r="J8" s="30"/>
    </row>
    <row r="9" spans="1:17" s="22" customFormat="1" ht="12.75" customHeight="1">
      <c r="A9" s="12">
        <v>1</v>
      </c>
      <c r="B9" s="13">
        <v>492</v>
      </c>
      <c r="C9" s="21" t="s">
        <v>186</v>
      </c>
      <c r="D9" s="15">
        <v>2002</v>
      </c>
      <c r="E9" s="16" t="s">
        <v>10</v>
      </c>
      <c r="F9" s="17" t="s">
        <v>164</v>
      </c>
      <c r="G9" s="18" t="s">
        <v>196</v>
      </c>
      <c r="H9" s="16" t="str">
        <f>IF(AND(D9&gt;=1900,D9&lt;=1955),"Ж65",IF(AND(D9&gt;=1956,D9&lt;=1960),"Ж60",IF(AND(D9&gt;=2002,D9&lt;=2020),"Д18","")))</f>
        <v>Д18</v>
      </c>
      <c r="I9" s="16">
        <v>1</v>
      </c>
      <c r="J9" s="17"/>
      <c r="Q9" s="22">
        <v>820</v>
      </c>
    </row>
    <row r="10" spans="1:17" s="22" customFormat="1" ht="12.75" customHeight="1">
      <c r="A10" s="12">
        <v>2</v>
      </c>
      <c r="B10" s="13">
        <v>497</v>
      </c>
      <c r="C10" s="23" t="s">
        <v>97</v>
      </c>
      <c r="D10" s="15">
        <v>1959</v>
      </c>
      <c r="E10" s="16" t="s">
        <v>10</v>
      </c>
      <c r="F10" s="17" t="s">
        <v>34</v>
      </c>
      <c r="G10" s="18" t="s">
        <v>197</v>
      </c>
      <c r="H10" s="16" t="str">
        <f>IF(AND(D10&gt;=1900,D10&lt;=1955),"Ж65",IF(AND(D10&gt;=1956,D10&lt;=1960),"Ж60",IF(AND(D10&gt;=2002,D10&lt;=2020),"Д18","")))</f>
        <v>Ж60</v>
      </c>
      <c r="I10" s="16">
        <v>1</v>
      </c>
      <c r="J10" s="17"/>
      <c r="Q10" s="22">
        <v>930</v>
      </c>
    </row>
    <row r="11" spans="1:17" s="22" customFormat="1" ht="12.75" customHeight="1">
      <c r="A11" s="12">
        <v>3</v>
      </c>
      <c r="B11" s="13">
        <v>495</v>
      </c>
      <c r="C11" s="21" t="s">
        <v>145</v>
      </c>
      <c r="D11" s="15">
        <v>1984</v>
      </c>
      <c r="E11" s="16" t="s">
        <v>10</v>
      </c>
      <c r="F11" s="17"/>
      <c r="G11" s="25" t="s">
        <v>199</v>
      </c>
      <c r="H11" s="16">
        <f>IF(AND(D11&gt;=1900,D11&lt;=1955),"Ж65",IF(AND(D11&gt;=1956,D11&lt;=1960),"Ж60",IF(AND(D11&gt;=2002,D11&lt;=2020),"Д18","")))</f>
      </c>
      <c r="I11" s="16"/>
      <c r="J11" s="17"/>
      <c r="Q11" s="22">
        <v>999</v>
      </c>
    </row>
    <row r="12" spans="1:17" s="22" customFormat="1" ht="12.75" customHeight="1">
      <c r="A12" s="12">
        <v>4</v>
      </c>
      <c r="B12" s="13">
        <v>500</v>
      </c>
      <c r="C12" s="21" t="s">
        <v>36</v>
      </c>
      <c r="D12" s="15">
        <v>1960</v>
      </c>
      <c r="E12" s="16" t="s">
        <v>10</v>
      </c>
      <c r="F12" s="17" t="s">
        <v>34</v>
      </c>
      <c r="G12" s="25" t="s">
        <v>200</v>
      </c>
      <c r="H12" s="16" t="str">
        <f>IF(AND(D12&gt;=1900,D12&lt;=1955),"Ж65",IF(AND(D12&gt;=1956,D12&lt;=1960),"Ж60",IF(AND(D12&gt;=2002,D12&lt;=2020),"Д18","")))</f>
        <v>Ж60</v>
      </c>
      <c r="I12" s="16">
        <v>2</v>
      </c>
      <c r="J12" s="17"/>
      <c r="Q12" s="22">
        <v>1021</v>
      </c>
    </row>
    <row r="13" spans="1:17" s="22" customFormat="1" ht="12.75" customHeight="1">
      <c r="A13" s="12">
        <v>5</v>
      </c>
      <c r="B13" s="13">
        <v>493</v>
      </c>
      <c r="C13" s="23" t="s">
        <v>153</v>
      </c>
      <c r="D13" s="15">
        <v>1996</v>
      </c>
      <c r="E13" s="16" t="s">
        <v>10</v>
      </c>
      <c r="F13" s="17"/>
      <c r="G13" s="25" t="s">
        <v>201</v>
      </c>
      <c r="H13" s="16">
        <f>IF(AND(D13&gt;=1900,D13&lt;=1955),"Ж65",IF(AND(D13&gt;=1956,D13&lt;=1960),"Ж60",IF(AND(D13&gt;=2002,D13&lt;=2020),"Д18","")))</f>
      </c>
      <c r="I13" s="16"/>
      <c r="J13" s="17"/>
      <c r="Q13" s="22">
        <v>1081</v>
      </c>
    </row>
    <row r="14" spans="1:17" s="22" customFormat="1" ht="12.75" customHeight="1">
      <c r="A14" s="12">
        <v>6</v>
      </c>
      <c r="B14" s="13">
        <v>464</v>
      </c>
      <c r="C14" s="23" t="s">
        <v>175</v>
      </c>
      <c r="D14" s="15">
        <v>1968</v>
      </c>
      <c r="E14" s="16" t="s">
        <v>10</v>
      </c>
      <c r="F14" s="17" t="s">
        <v>176</v>
      </c>
      <c r="G14" s="25" t="s">
        <v>202</v>
      </c>
      <c r="H14" s="16">
        <f>IF(AND(D14&gt;=1900,D14&lt;=1955),"Ж65",IF(AND(D14&gt;=1956,D14&lt;=1960),"Ж60",IF(AND(D14&gt;=2002,D14&lt;=2020),"Д18","")))</f>
      </c>
      <c r="I14" s="16"/>
      <c r="J14" s="17"/>
      <c r="Q14" s="22">
        <v>1084</v>
      </c>
    </row>
    <row r="15" spans="1:17" s="22" customFormat="1" ht="12.75" customHeight="1">
      <c r="A15" s="12">
        <v>7</v>
      </c>
      <c r="B15" s="13">
        <v>499</v>
      </c>
      <c r="C15" s="23" t="s">
        <v>70</v>
      </c>
      <c r="D15" s="15">
        <v>1958</v>
      </c>
      <c r="E15" s="16" t="s">
        <v>10</v>
      </c>
      <c r="F15" s="17" t="s">
        <v>71</v>
      </c>
      <c r="G15" s="25" t="s">
        <v>203</v>
      </c>
      <c r="H15" s="16" t="str">
        <f>IF(AND(D15&gt;=1900,D15&lt;=1955),"Ж65",IF(AND(D15&gt;=1956,D15&lt;=1960),"Ж60",IF(AND(D15&gt;=2002,D15&lt;=2020),"Д18","")))</f>
        <v>Ж60</v>
      </c>
      <c r="I15" s="16">
        <v>3</v>
      </c>
      <c r="J15" s="17"/>
      <c r="Q15" s="22">
        <v>1101</v>
      </c>
    </row>
    <row r="16" spans="1:17" s="22" customFormat="1" ht="12.75" customHeight="1">
      <c r="A16" s="12">
        <v>8</v>
      </c>
      <c r="B16" s="13">
        <v>498</v>
      </c>
      <c r="C16" s="21" t="s">
        <v>72</v>
      </c>
      <c r="D16" s="15">
        <v>1949</v>
      </c>
      <c r="E16" s="16" t="s">
        <v>73</v>
      </c>
      <c r="F16" s="17" t="s">
        <v>73</v>
      </c>
      <c r="G16" s="25" t="s">
        <v>204</v>
      </c>
      <c r="H16" s="16" t="str">
        <f>IF(AND(D16&gt;=1900,D16&lt;=1955),"Ж65",IF(AND(D16&gt;=1956,D16&lt;=1960),"Ж60",IF(AND(D16&gt;=2002,D16&lt;=2020),"Д18","")))</f>
        <v>Ж65</v>
      </c>
      <c r="I16" s="16">
        <v>1</v>
      </c>
      <c r="J16" s="17"/>
      <c r="Q16" s="22">
        <v>1116</v>
      </c>
    </row>
    <row r="17" spans="1:17" s="22" customFormat="1" ht="12.75" customHeight="1">
      <c r="A17" s="12">
        <v>9</v>
      </c>
      <c r="B17" s="13">
        <v>494</v>
      </c>
      <c r="C17" s="23" t="s">
        <v>143</v>
      </c>
      <c r="D17" s="15">
        <v>1987</v>
      </c>
      <c r="E17" s="16" t="s">
        <v>10</v>
      </c>
      <c r="F17" s="17" t="s">
        <v>144</v>
      </c>
      <c r="G17" s="25" t="s">
        <v>206</v>
      </c>
      <c r="H17" s="16">
        <f>IF(AND(D17&gt;=1900,D17&lt;=1955),"Ж65",IF(AND(D17&gt;=1956,D17&lt;=1960),"Ж60",IF(AND(D17&gt;=2002,D17&lt;=2020),"Д18","")))</f>
      </c>
      <c r="I17" s="16"/>
      <c r="J17" s="17"/>
      <c r="Q17" s="22">
        <v>1129</v>
      </c>
    </row>
    <row r="18" spans="1:17" s="22" customFormat="1" ht="12.75" customHeight="1">
      <c r="A18" s="12">
        <v>10</v>
      </c>
      <c r="B18" s="13">
        <v>491</v>
      </c>
      <c r="C18" s="21" t="s">
        <v>187</v>
      </c>
      <c r="D18" s="15">
        <v>1987</v>
      </c>
      <c r="E18" s="16" t="s">
        <v>10</v>
      </c>
      <c r="F18" s="17"/>
      <c r="G18" s="25" t="s">
        <v>210</v>
      </c>
      <c r="H18" s="16">
        <f>IF(AND(D18&gt;=1900,D18&lt;=1955),"Ж65",IF(AND(D18&gt;=1956,D18&lt;=1960),"Ж60",IF(AND(D18&gt;=2002,D18&lt;=2020),"Д18","")))</f>
      </c>
      <c r="I18" s="16"/>
      <c r="J18" s="17"/>
      <c r="Q18" s="22">
        <v>1189</v>
      </c>
    </row>
    <row r="19" spans="1:17" s="22" customFormat="1" ht="12.75" customHeight="1">
      <c r="A19" s="12">
        <v>11</v>
      </c>
      <c r="B19" s="13">
        <v>496</v>
      </c>
      <c r="C19" s="23" t="s">
        <v>131</v>
      </c>
      <c r="D19" s="15">
        <v>1935</v>
      </c>
      <c r="E19" s="16" t="s">
        <v>10</v>
      </c>
      <c r="F19" s="17"/>
      <c r="G19" s="18" t="s">
        <v>302</v>
      </c>
      <c r="H19" s="16" t="str">
        <f>IF(AND(D19&gt;=1900,D19&lt;=1955),"Ж65",IF(AND(D19&gt;=1956,D19&lt;=1960),"Ж60",IF(AND(D19&gt;=2002,D19&lt;=2020),"Д18","")))</f>
        <v>Ж65</v>
      </c>
      <c r="I19" s="16">
        <v>2</v>
      </c>
      <c r="J19" s="17" t="s">
        <v>109</v>
      </c>
      <c r="Q19" s="22">
        <v>2676</v>
      </c>
    </row>
    <row r="21" spans="3:6" ht="12.75" customHeight="1">
      <c r="C21" s="5" t="s">
        <v>24</v>
      </c>
      <c r="F21" s="9" t="s">
        <v>30</v>
      </c>
    </row>
    <row r="22" spans="6:7" ht="12.75" customHeight="1">
      <c r="F22" s="40" t="s">
        <v>27</v>
      </c>
      <c r="G22" s="40"/>
    </row>
    <row r="23" ht="12.75" customHeight="1">
      <c r="B23" s="5"/>
    </row>
    <row r="24" spans="2:6" ht="12.75" customHeight="1">
      <c r="B24" s="5"/>
      <c r="C24" s="5" t="s">
        <v>22</v>
      </c>
      <c r="F24" s="9" t="s">
        <v>23</v>
      </c>
    </row>
    <row r="25" spans="2:6" ht="12.75" customHeight="1">
      <c r="B25" s="5"/>
      <c r="F25" s="9" t="s">
        <v>26</v>
      </c>
    </row>
    <row r="26" ht="12.75" customHeight="1">
      <c r="B26" s="5"/>
    </row>
    <row r="27" ht="12.75" customHeight="1">
      <c r="B27" s="5"/>
    </row>
  </sheetData>
  <sheetProtection selectLockedCells="1" selectUnlockedCells="1"/>
  <autoFilter ref="A7:J19"/>
  <mergeCells count="15">
    <mergeCell ref="F22:G22"/>
    <mergeCell ref="E7:E8"/>
    <mergeCell ref="F7:F8"/>
    <mergeCell ref="G7:G8"/>
    <mergeCell ref="H7:H8"/>
    <mergeCell ref="J7:J8"/>
    <mergeCell ref="A1:J3"/>
    <mergeCell ref="A5:J5"/>
    <mergeCell ref="A6:J6"/>
    <mergeCell ref="A7:A8"/>
    <mergeCell ref="B7:B8"/>
    <mergeCell ref="C7:C8"/>
    <mergeCell ref="D7:D8"/>
    <mergeCell ref="I7:I8"/>
    <mergeCell ref="A4:J4"/>
  </mergeCells>
  <conditionalFormatting sqref="C9:C11 C13:C19">
    <cfRule type="expression" priority="12" dxfId="29" stopIfTrue="1">
      <formula>B9=""</formula>
    </cfRule>
  </conditionalFormatting>
  <conditionalFormatting sqref="C12">
    <cfRule type="expression" priority="10" dxfId="29" stopIfTrue="1">
      <formula>B12=""</formula>
    </cfRule>
  </conditionalFormatting>
  <conditionalFormatting sqref="B1:B3">
    <cfRule type="duplicateValues" priority="2" dxfId="30" stopIfTrue="1">
      <formula>AND(COUNTIF($B$1:$B$3,B1)&gt;1,NOT(ISBLANK(B1)))</formula>
    </cfRule>
  </conditionalFormatting>
  <conditionalFormatting sqref="B1:B65536">
    <cfRule type="duplicateValues" priority="1" dxfId="30" stopIfTrue="1">
      <formula>AND(COUNTIF($B$1:$B$65536,B1)&gt;1,NOT(ISBLANK(B1)))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2020-11-01T10:03:52Z</cp:lastPrinted>
  <dcterms:created xsi:type="dcterms:W3CDTF">2003-05-24T21:21:11Z</dcterms:created>
  <dcterms:modified xsi:type="dcterms:W3CDTF">2020-11-01T10:04:04Z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382803689</vt:i4>
  </property>
  <property fmtid="{D5CDD505-2E9C-101B-9397-08002B2CF9AE}" pid="3" name="_EmailSubject">
    <vt:lpwstr>Остатки Пушкин-СПб</vt:lpwstr>
  </property>
  <property fmtid="{D5CDD505-2E9C-101B-9397-08002B2CF9AE}" pid="4" name="_AuthorEmail">
    <vt:lpwstr>vyazner@rambler.ru</vt:lpwstr>
  </property>
  <property fmtid="{D5CDD505-2E9C-101B-9397-08002B2CF9AE}" pid="5" name="_AuthorEmailDisplayName">
    <vt:lpwstr>Вязнер Борис</vt:lpwstr>
  </property>
  <property fmtid="{D5CDD505-2E9C-101B-9397-08002B2CF9AE}" pid="6" name="_ReviewingToolsShownOnce">
    <vt:lpwstr/>
  </property>
</Properties>
</file>