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2"/>
  </bookViews>
  <sheets>
    <sheet name="титульный" sheetId="1" r:id="rId1"/>
    <sheet name="ГС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<sst xmlns="http://schemas.openxmlformats.org/spreadsheetml/2006/main" count="452" uniqueCount="159">
  <si>
    <t>Дворец спорта НГТУ</t>
  </si>
  <si>
    <t>50 метров</t>
  </si>
  <si>
    <t>ЖЕНЩИНЫ</t>
  </si>
  <si>
    <t>М</t>
  </si>
  <si>
    <t>Фамилия Имя</t>
  </si>
  <si>
    <t>Дата рождения</t>
  </si>
  <si>
    <t>Номер</t>
  </si>
  <si>
    <t>лет</t>
  </si>
  <si>
    <t>k</t>
  </si>
  <si>
    <t>Результат</t>
  </si>
  <si>
    <t xml:space="preserve">Разряд </t>
  </si>
  <si>
    <t>Итог</t>
  </si>
  <si>
    <t>Регион</t>
  </si>
  <si>
    <t>Город</t>
  </si>
  <si>
    <t>Клуб</t>
  </si>
  <si>
    <t>ОВСЯННИКОВА ЮЛИЯ</t>
  </si>
  <si>
    <t>1юн</t>
  </si>
  <si>
    <t>Новосибирская обл</t>
  </si>
  <si>
    <t>Новосибирск</t>
  </si>
  <si>
    <t xml:space="preserve"> Нет клуба/No club</t>
  </si>
  <si>
    <t>БЕЛОВА НАДЕЖДА</t>
  </si>
  <si>
    <t>29.06.1965</t>
  </si>
  <si>
    <t>3юн</t>
  </si>
  <si>
    <t>Алтайский край</t>
  </si>
  <si>
    <t>Новоалтайск</t>
  </si>
  <si>
    <t>Восток</t>
  </si>
  <si>
    <t>БЕЛОВА АЛЛА</t>
  </si>
  <si>
    <t>15.08.1964</t>
  </si>
  <si>
    <t>бр</t>
  </si>
  <si>
    <t>НЕКРАСОВА АНАСТАСИЯ</t>
  </si>
  <si>
    <t>19.06.1982</t>
  </si>
  <si>
    <t>Новосибирская обл.</t>
  </si>
  <si>
    <t>RN Фаза Полета</t>
  </si>
  <si>
    <t>МУЖЧИНЫ</t>
  </si>
  <si>
    <t>МОИСЕЕВ МИХАИЛ</t>
  </si>
  <si>
    <t>08.11.1962</t>
  </si>
  <si>
    <t>2юн</t>
  </si>
  <si>
    <t>#maulteam</t>
  </si>
  <si>
    <t>НАДЕЕВ ИГОРЬ</t>
  </si>
  <si>
    <t>27.03.1950</t>
  </si>
  <si>
    <t>ИВАНОВ ВАЛЕНТИН</t>
  </si>
  <si>
    <t>02.03.1986</t>
  </si>
  <si>
    <t>ШКОЛЬНИКОВ АЛЕКСАНДР</t>
  </si>
  <si>
    <t>15.09.1955</t>
  </si>
  <si>
    <t>Южный рп.</t>
  </si>
  <si>
    <t>ПИРОЖКОВ АНДРЕЙ</t>
  </si>
  <si>
    <t>#СвойЗабег</t>
  </si>
  <si>
    <t>АБДУОДИЛОВ ЭМОМАЛИ</t>
  </si>
  <si>
    <t>Н/Я</t>
  </si>
  <si>
    <t>2000 метров</t>
  </si>
  <si>
    <t>м</t>
  </si>
  <si>
    <t>ЕМЕЛЬЯНОВА ОКСАНА</t>
  </si>
  <si>
    <t>10.10.1988</t>
  </si>
  <si>
    <t>ЯБЕГУ</t>
  </si>
  <si>
    <t>КОРОТИЧ СОФИЯ</t>
  </si>
  <si>
    <t>15.09.1993</t>
  </si>
  <si>
    <t>Респ. Алтай</t>
  </si>
  <si>
    <t>с. Уожан</t>
  </si>
  <si>
    <t>Спортстайл</t>
  </si>
  <si>
    <t>НОВИКОВА НАДЕЖДА</t>
  </si>
  <si>
    <t>31.01.1989</t>
  </si>
  <si>
    <t>КАРАМАШЕВ МАТВЕЙ</t>
  </si>
  <si>
    <t>17.08.1991</t>
  </si>
  <si>
    <t>I Love Running</t>
  </si>
  <si>
    <t>СМОРОДА ДМИТРИЙ</t>
  </si>
  <si>
    <t>ТАРАСОВ ЮРИЙ</t>
  </si>
  <si>
    <t>21.10.1989</t>
  </si>
  <si>
    <t>Лепчунов А.М.</t>
  </si>
  <si>
    <t>АФАНАСЬЕВ СЕРГЕЙ</t>
  </si>
  <si>
    <t>28.03.1964</t>
  </si>
  <si>
    <t>ДУДИН ОЛЕГ</t>
  </si>
  <si>
    <t>20.01.1988</t>
  </si>
  <si>
    <t>САНАРОВ ДАНИЛ</t>
  </si>
  <si>
    <t>31.10.1996</t>
  </si>
  <si>
    <t>ДЮСШ</t>
  </si>
  <si>
    <t>ВЕСНИН МАКСИМ</t>
  </si>
  <si>
    <t>15.08.1989</t>
  </si>
  <si>
    <t>вк</t>
  </si>
  <si>
    <t>КОЧНЕВ ДАНИЛ</t>
  </si>
  <si>
    <t>ВАКИН ИГОРЬ</t>
  </si>
  <si>
    <t>27.07.1954</t>
  </si>
  <si>
    <t>Барнаул</t>
  </si>
  <si>
    <t>ПАК ДМИТРИЙ</t>
  </si>
  <si>
    <t>11.05.1986</t>
  </si>
  <si>
    <t>600 метров</t>
  </si>
  <si>
    <t>МЕДВЕДЕВА ЕЛЕНА</t>
  </si>
  <si>
    <t>12.08.1991</t>
  </si>
  <si>
    <t>ПЕТРОВА НАТАЛЬЯ</t>
  </si>
  <si>
    <t>20.01.1984</t>
  </si>
  <si>
    <t>АЛЁШИНА АЛЛА</t>
  </si>
  <si>
    <t>13.02.1982</t>
  </si>
  <si>
    <t>СТАРТ</t>
  </si>
  <si>
    <t>ЗАПЛЕТНЕВ ЮРИЙ</t>
  </si>
  <si>
    <t>03.12.1966</t>
  </si>
  <si>
    <t>ОЗЮМЕНКО ИГОРЬ</t>
  </si>
  <si>
    <t>25.02.1960</t>
  </si>
  <si>
    <t>КОРСУН ВЛАДИМИР</t>
  </si>
  <si>
    <t>ЕРМАКОВ ЕВГЕНИЙ</t>
  </si>
  <si>
    <t>19.05.1988</t>
  </si>
  <si>
    <t>ХРИНЫК ВЛАДИМИР</t>
  </si>
  <si>
    <t>БРАГИН АРКАДИЙ</t>
  </si>
  <si>
    <t>10.04.1975</t>
  </si>
  <si>
    <t>RUNNERS</t>
  </si>
  <si>
    <t>ХРИНИК АЛЕКСЕЙ</t>
  </si>
  <si>
    <t>СЕДЕЛЬНИКОВ РОМАН</t>
  </si>
  <si>
    <t>17.09.1986</t>
  </si>
  <si>
    <t>н/я</t>
  </si>
  <si>
    <t>I LOVE SUPERSPORT</t>
  </si>
  <si>
    <t>300 метров</t>
  </si>
  <si>
    <t>ГОРДИЕНКО ТАТЬЯНА</t>
  </si>
  <si>
    <t>09.06.1952</t>
  </si>
  <si>
    <t>ПАХОМОВА ТАТЬЯНА</t>
  </si>
  <si>
    <t>с.Шелаболиха</t>
  </si>
  <si>
    <t>ДУМЕНКО АНТОНИНА</t>
  </si>
  <si>
    <t>02.03.1978</t>
  </si>
  <si>
    <t>МАНАКОВА ВЕРА</t>
  </si>
  <si>
    <t>ВЛАДИМИРОВ АНДРЕЙ</t>
  </si>
  <si>
    <t>31.07.1983</t>
  </si>
  <si>
    <t>ОГОРОДОВ ДМИТРИЙ</t>
  </si>
  <si>
    <t>18.02.1980</t>
  </si>
  <si>
    <t>МАУЛЬ ЯН</t>
  </si>
  <si>
    <t>03.12.1988</t>
  </si>
  <si>
    <t>КАДУЛИН МАКСИМ</t>
  </si>
  <si>
    <t>02.05.1988</t>
  </si>
  <si>
    <t>ЧЕРНЯКОВ ВЛАДИСЛАВ</t>
  </si>
  <si>
    <t>06.03.1983</t>
  </si>
  <si>
    <t>ня</t>
  </si>
  <si>
    <t>ФЕДЕРАЦИЯ ЛЕГКОЙ АТЛЕТИКИ ГОРОДА НОВОСИБИРСКА</t>
  </si>
  <si>
    <t>УЧЕБНО-СПОРТИВНЫЙ ОЗДОРОВИТЕЛЬНЫЙ ЦЕНТР НГТУ</t>
  </si>
  <si>
    <t xml:space="preserve">ГОРОДСКИЕ СОРЕВНОВАНИЯ ПО ЛЕГКОЙ АТЛЕТИКЕ </t>
  </si>
  <si>
    <t>ДВОРЕЦ СПОРТА НГТУ</t>
  </si>
  <si>
    <t>НОВОСИБИРСК</t>
  </si>
  <si>
    <t>15 января 2022 года</t>
  </si>
  <si>
    <t>Новосибирск, ДВОРЕЦ СПОРТА НГТУ</t>
  </si>
  <si>
    <t xml:space="preserve">15 января 2022 года </t>
  </si>
  <si>
    <t>СПРАВКА О СОСТАВЕ ГЛАВНОЙ СУДЕЙСКОЙ КОЛЛЕГИИ</t>
  </si>
  <si>
    <t>Главный судья</t>
  </si>
  <si>
    <t>Калиниченко А.В.</t>
  </si>
  <si>
    <t>СС1К</t>
  </si>
  <si>
    <t>г.Новосибирск</t>
  </si>
  <si>
    <t>Заместитель главного судьи</t>
  </si>
  <si>
    <t>Пешков А.В.</t>
  </si>
  <si>
    <t>Главный секретарь</t>
  </si>
  <si>
    <t>Волкова А.С.</t>
  </si>
  <si>
    <t>Заместитель главного секретаря</t>
  </si>
  <si>
    <t>Киричек Е.А.</t>
  </si>
  <si>
    <t>Рефери по регистрации участников</t>
  </si>
  <si>
    <t>Салагин А.А.</t>
  </si>
  <si>
    <t>Старший стартер</t>
  </si>
  <si>
    <t>Ларионов А.В.</t>
  </si>
  <si>
    <t>Помощник стартера</t>
  </si>
  <si>
    <t>Винокуров С.А.</t>
  </si>
  <si>
    <t>Старший судья на фотофинише</t>
  </si>
  <si>
    <t>Волошин Н.Н.</t>
  </si>
  <si>
    <t>Калиниченко А.В., СС1К, г.Новосибирск</t>
  </si>
  <si>
    <t>Волкова А.С., СС1К, г.Новосибирск</t>
  </si>
  <si>
    <t>"ДЕДСКАЯ ЛИГА. ЯНВАРЬ"</t>
  </si>
  <si>
    <t>ДЕДСКАЯ ЛИГА. ЯНВАРЬ.</t>
  </si>
  <si>
    <t>среди спортсменов и любителей старше 25 лет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</si>
</sst>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[$-FC19]d\ mmmm\ yyyy\ &quot;г.&quot;"/>
    <numFmt numFmtId="188" formatCode="[$-F400]h:mm:ss\ AM/PM"/>
    <numFmt numFmtId="189" formatCode="_-* #,##0.00_р_._-;\-* #,##0.00_р_._-;_-* \-??_р_._-;_-@_-"/>
    <numFmt numFmtId="190" formatCode="0.0"/>
    <numFmt numFmtId="191" formatCode="0.000000000"/>
    <numFmt numFmtId="192" formatCode="0.0000000000"/>
    <numFmt numFmtId="193" formatCode="0.00000000000"/>
    <numFmt numFmtId="194" formatCode="0.00000000"/>
    <numFmt numFmtId="195" formatCode="0.0000000"/>
    <numFmt numFmtId="196" formatCode="0.000000"/>
    <numFmt numFmtId="197" formatCode="0.00000"/>
    <numFmt numFmtId="198" formatCode="0.000"/>
    <numFmt numFmtId="199" formatCode="mm:ss.0;@"/>
    <numFmt numFmtId="200" formatCode="mm:ss.00"/>
  </numFmts>
  <fonts count="38">
    <font>
      <sz val="11"/>
      <name val="Calibri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4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22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4" fillId="0" borderId="0" applyFill="0" applyBorder="0" applyAlignment="0" applyProtection="0"/>
    <xf numFmtId="0" fontId="19" fillId="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86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191" fontId="22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left"/>
    </xf>
    <xf numFmtId="20" fontId="21" fillId="0" borderId="0" xfId="0" applyNumberFormat="1" applyFont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  <xf numFmtId="186" fontId="23" fillId="0" borderId="11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191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4" fontId="0" fillId="0" borderId="16" xfId="0" applyNumberFormat="1" applyFont="1" applyBorder="1" applyAlignment="1">
      <alignment horizontal="center" vertical="center"/>
    </xf>
    <xf numFmtId="186" fontId="24" fillId="0" borderId="17" xfId="0" applyNumberFormat="1" applyFont="1" applyFill="1" applyBorder="1" applyAlignment="1">
      <alignment horizontal="center"/>
    </xf>
    <xf numFmtId="200" fontId="24" fillId="0" borderId="18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86" fontId="25" fillId="0" borderId="17" xfId="0" applyNumberFormat="1" applyFont="1" applyFill="1" applyBorder="1" applyAlignment="1">
      <alignment horizontal="center"/>
    </xf>
    <xf numFmtId="200" fontId="25" fillId="0" borderId="17" xfId="0" applyNumberFormat="1" applyFont="1" applyFill="1" applyBorder="1" applyAlignment="1">
      <alignment horizontal="center"/>
    </xf>
    <xf numFmtId="0" fontId="25" fillId="0" borderId="17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200" fontId="24" fillId="0" borderId="17" xfId="0" applyNumberFormat="1" applyFont="1" applyFill="1" applyBorder="1" applyAlignment="1">
      <alignment horizontal="center"/>
    </xf>
    <xf numFmtId="0" fontId="24" fillId="0" borderId="17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left"/>
    </xf>
    <xf numFmtId="186" fontId="22" fillId="0" borderId="11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center" vertical="center"/>
    </xf>
    <xf numFmtId="186" fontId="24" fillId="0" borderId="17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left"/>
    </xf>
    <xf numFmtId="14" fontId="0" fillId="4" borderId="17" xfId="0" applyNumberFormat="1" applyFont="1" applyFill="1" applyBorder="1" applyAlignment="1">
      <alignment horizontal="center"/>
    </xf>
    <xf numFmtId="49" fontId="0" fillId="4" borderId="17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 vertical="center"/>
    </xf>
    <xf numFmtId="186" fontId="25" fillId="4" borderId="17" xfId="0" applyNumberFormat="1" applyFont="1" applyFill="1" applyBorder="1" applyAlignment="1">
      <alignment horizontal="center"/>
    </xf>
    <xf numFmtId="2" fontId="25" fillId="4" borderId="17" xfId="0" applyNumberFormat="1" applyFont="1" applyFill="1" applyBorder="1" applyAlignment="1">
      <alignment horizontal="center"/>
    </xf>
    <xf numFmtId="0" fontId="25" fillId="4" borderId="17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left"/>
    </xf>
    <xf numFmtId="49" fontId="21" fillId="0" borderId="0" xfId="0" applyNumberFormat="1" applyFon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00" fontId="25" fillId="0" borderId="18" xfId="0" applyNumberFormat="1" applyFont="1" applyFill="1" applyBorder="1" applyAlignment="1">
      <alignment horizontal="center"/>
    </xf>
    <xf numFmtId="0" fontId="25" fillId="0" borderId="18" xfId="0" applyNumberFormat="1" applyFont="1" applyFill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/>
    </xf>
    <xf numFmtId="2" fontId="23" fillId="0" borderId="26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 vertical="center"/>
    </xf>
    <xf numFmtId="0" fontId="0" fillId="4" borderId="1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left"/>
    </xf>
    <xf numFmtId="14" fontId="0" fillId="4" borderId="16" xfId="0" applyNumberFormat="1" applyFont="1" applyFill="1" applyBorder="1" applyAlignment="1">
      <alignment horizontal="center"/>
    </xf>
    <xf numFmtId="0" fontId="0" fillId="4" borderId="17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186" fontId="24" fillId="4" borderId="17" xfId="0" applyNumberFormat="1" applyFont="1" applyFill="1" applyBorder="1" applyAlignment="1">
      <alignment horizontal="center"/>
    </xf>
    <xf numFmtId="200" fontId="24" fillId="4" borderId="17" xfId="0" applyNumberFormat="1" applyFont="1" applyFill="1" applyBorder="1" applyAlignment="1">
      <alignment horizontal="center"/>
    </xf>
    <xf numFmtId="0" fontId="24" fillId="4" borderId="17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left"/>
    </xf>
    <xf numFmtId="186" fontId="0" fillId="4" borderId="17" xfId="0" applyNumberFormat="1" applyFill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center"/>
    </xf>
    <xf numFmtId="200" fontId="24" fillId="0" borderId="17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left" vertical="center"/>
    </xf>
    <xf numFmtId="14" fontId="0" fillId="4" borderId="17" xfId="0" applyNumberFormat="1" applyFont="1" applyFill="1" applyBorder="1" applyAlignment="1">
      <alignment horizontal="center" vertical="center"/>
    </xf>
    <xf numFmtId="200" fontId="25" fillId="4" borderId="17" xfId="0" applyNumberFormat="1" applyFont="1" applyFill="1" applyBorder="1" applyAlignment="1">
      <alignment horizontal="center"/>
    </xf>
    <xf numFmtId="0" fontId="0" fillId="4" borderId="28" xfId="0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center" vertical="center"/>
    </xf>
    <xf numFmtId="2" fontId="24" fillId="0" borderId="17" xfId="0" applyNumberFormat="1" applyFont="1" applyBorder="1" applyAlignment="1">
      <alignment horizontal="center"/>
    </xf>
    <xf numFmtId="2" fontId="24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25" fillId="0" borderId="17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6" fontId="24" fillId="0" borderId="0" xfId="0" applyNumberFormat="1" applyFont="1" applyFill="1" applyBorder="1" applyAlignment="1">
      <alignment horizontal="center"/>
    </xf>
    <xf numFmtId="20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200" fontId="25" fillId="0" borderId="0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 vertical="center"/>
    </xf>
    <xf numFmtId="186" fontId="25" fillId="0" borderId="29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left"/>
    </xf>
    <xf numFmtId="0" fontId="0" fillId="4" borderId="16" xfId="0" applyNumberFormat="1" applyFont="1" applyFill="1" applyBorder="1" applyAlignment="1">
      <alignment horizontal="center" vertical="center"/>
    </xf>
    <xf numFmtId="186" fontId="25" fillId="4" borderId="29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0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0" xfId="0" applyNumberFormat="1" applyFont="1" applyBorder="1" applyAlignment="1">
      <alignment horizontal="center" vertical="center"/>
    </xf>
    <xf numFmtId="186" fontId="25" fillId="0" borderId="31" xfId="0" applyNumberFormat="1" applyFont="1" applyFill="1" applyBorder="1" applyAlignment="1">
      <alignment horizontal="center"/>
    </xf>
    <xf numFmtId="200" fontId="25" fillId="0" borderId="32" xfId="0" applyNumberFormat="1" applyFont="1" applyFill="1" applyBorder="1" applyAlignment="1">
      <alignment horizontal="center"/>
    </xf>
    <xf numFmtId="0" fontId="25" fillId="0" borderId="32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14" fontId="0" fillId="4" borderId="17" xfId="0" applyNumberFormat="1" applyFont="1" applyFill="1" applyBorder="1" applyAlignment="1">
      <alignment horizontal="center" vertical="center"/>
    </xf>
    <xf numFmtId="200" fontId="25" fillId="4" borderId="32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left" vertical="center"/>
    </xf>
    <xf numFmtId="0" fontId="0" fillId="4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NumberFormat="1" applyFont="1" applyBorder="1" applyAlignment="1">
      <alignment horizontal="center" vertical="center"/>
    </xf>
    <xf numFmtId="186" fontId="25" fillId="0" borderId="18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4" borderId="20" xfId="0" applyFont="1" applyFill="1" applyBorder="1" applyAlignment="1">
      <alignment horizontal="left"/>
    </xf>
    <xf numFmtId="14" fontId="0" fillId="4" borderId="20" xfId="0" applyNumberFormat="1" applyFont="1" applyFill="1" applyBorder="1" applyAlignment="1">
      <alignment horizontal="center"/>
    </xf>
    <xf numFmtId="200" fontId="25" fillId="4" borderId="18" xfId="0" applyNumberFormat="1" applyFont="1" applyFill="1" applyBorder="1" applyAlignment="1">
      <alignment horizontal="center"/>
    </xf>
    <xf numFmtId="0" fontId="0" fillId="4" borderId="25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center"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4" fillId="0" borderId="17" xfId="0" applyNumberFormat="1" applyFont="1" applyFill="1" applyBorder="1" applyAlignment="1">
      <alignment horizontal="center" vertical="center"/>
    </xf>
    <xf numFmtId="186" fontId="25" fillId="0" borderId="34" xfId="0" applyNumberFormat="1" applyFont="1" applyFill="1" applyBorder="1" applyAlignment="1">
      <alignment horizontal="center"/>
    </xf>
    <xf numFmtId="186" fontId="24" fillId="0" borderId="17" xfId="0" applyNumberFormat="1" applyFont="1" applyBorder="1" applyAlignment="1">
      <alignment horizontal="center"/>
    </xf>
    <xf numFmtId="200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D24" sqref="D24"/>
    </sheetView>
  </sheetViews>
  <sheetFormatPr defaultColWidth="9.140625" defaultRowHeight="15"/>
  <sheetData>
    <row r="1" spans="1:10" ht="18.75">
      <c r="A1" s="178" t="s">
        <v>127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8.75">
      <c r="A2" s="178" t="s">
        <v>128</v>
      </c>
      <c r="B2" s="178"/>
      <c r="C2" s="178"/>
      <c r="D2" s="178"/>
      <c r="E2" s="178"/>
      <c r="F2" s="178"/>
      <c r="G2" s="178"/>
      <c r="H2" s="178"/>
      <c r="I2" s="178"/>
      <c r="J2" s="178"/>
    </row>
    <row r="12" spans="1:10" ht="15" customHeight="1">
      <c r="A12" s="179" t="s">
        <v>129</v>
      </c>
      <c r="B12" s="179"/>
      <c r="C12" s="179"/>
      <c r="D12" s="179"/>
      <c r="E12" s="179"/>
      <c r="F12" s="179"/>
      <c r="G12" s="179"/>
      <c r="H12" s="179"/>
      <c r="I12" s="179"/>
      <c r="J12" s="179"/>
    </row>
    <row r="13" spans="1:10" ht="1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</row>
    <row r="14" spans="1:10" ht="28.5" customHeight="1">
      <c r="A14" s="181" t="s">
        <v>156</v>
      </c>
      <c r="B14" s="181"/>
      <c r="C14" s="181"/>
      <c r="D14" s="181"/>
      <c r="E14" s="181"/>
      <c r="F14" s="181"/>
      <c r="G14" s="181"/>
      <c r="H14" s="181"/>
      <c r="I14" s="181"/>
      <c r="J14" s="181"/>
    </row>
    <row r="15" spans="2:9" ht="18.75">
      <c r="B15" s="179" t="s">
        <v>158</v>
      </c>
      <c r="C15" s="179"/>
      <c r="D15" s="179"/>
      <c r="E15" s="179"/>
      <c r="F15" s="179"/>
      <c r="G15" s="179"/>
      <c r="H15" s="179"/>
      <c r="I15" s="179"/>
    </row>
    <row r="43" spans="1:10" ht="15">
      <c r="A43" s="182" t="s">
        <v>130</v>
      </c>
      <c r="B43" s="183"/>
      <c r="C43" s="183"/>
      <c r="D43" s="183"/>
      <c r="E43" s="183"/>
      <c r="F43" s="183"/>
      <c r="G43" s="183"/>
      <c r="H43" s="183"/>
      <c r="I43" s="183"/>
      <c r="J43" s="183"/>
    </row>
    <row r="44" spans="1:10" ht="15">
      <c r="A44" s="182" t="s">
        <v>131</v>
      </c>
      <c r="B44" s="183"/>
      <c r="C44" s="183"/>
      <c r="D44" s="183"/>
      <c r="E44" s="183"/>
      <c r="F44" s="183"/>
      <c r="G44" s="183"/>
      <c r="H44" s="183"/>
      <c r="I44" s="183"/>
      <c r="J44" s="183"/>
    </row>
    <row r="45" spans="1:10" ht="15">
      <c r="A45" s="182" t="s">
        <v>132</v>
      </c>
      <c r="B45" s="183"/>
      <c r="C45" s="183"/>
      <c r="D45" s="183"/>
      <c r="E45" s="183"/>
      <c r="F45" s="183"/>
      <c r="G45" s="183"/>
      <c r="H45" s="183"/>
      <c r="I45" s="183"/>
      <c r="J45" s="183"/>
    </row>
  </sheetData>
  <sheetProtection/>
  <mergeCells count="8">
    <mergeCell ref="A45:J45"/>
    <mergeCell ref="B15:I15"/>
    <mergeCell ref="A1:J1"/>
    <mergeCell ref="A2:J2"/>
    <mergeCell ref="A12:J12"/>
    <mergeCell ref="A14:J14"/>
    <mergeCell ref="A43:J43"/>
    <mergeCell ref="A44:J4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6">
      <selection activeCell="D55" sqref="D55"/>
    </sheetView>
  </sheetViews>
  <sheetFormatPr defaultColWidth="9.140625" defaultRowHeight="15"/>
  <sheetData>
    <row r="1" spans="1:10" ht="15">
      <c r="A1" s="182" t="s">
        <v>127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5">
      <c r="A2" s="182" t="s">
        <v>128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">
      <c r="A3" s="184"/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8.75">
      <c r="A4" s="179" t="s">
        <v>129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8.75">
      <c r="A5" s="179" t="s">
        <v>157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ht="20.25" customHeight="1">
      <c r="A6" s="185"/>
      <c r="B6" s="179" t="s">
        <v>158</v>
      </c>
      <c r="C6" s="179"/>
      <c r="D6" s="179"/>
      <c r="E6" s="179"/>
      <c r="F6" s="179"/>
      <c r="G6" s="179"/>
      <c r="H6" s="179"/>
      <c r="I6" s="185"/>
      <c r="J6" s="185"/>
    </row>
    <row r="7" spans="1:10" ht="28.5">
      <c r="A7" s="185"/>
      <c r="B7" s="180"/>
      <c r="C7" s="180"/>
      <c r="D7" s="180"/>
      <c r="E7" s="180"/>
      <c r="F7" s="180"/>
      <c r="G7" s="180"/>
      <c r="H7" s="180"/>
      <c r="I7" s="185"/>
      <c r="J7" s="185"/>
    </row>
    <row r="8" spans="1:10" s="190" customFormat="1" ht="27" customHeight="1">
      <c r="A8" s="186" t="s">
        <v>133</v>
      </c>
      <c r="B8" s="186"/>
      <c r="C8" s="187"/>
      <c r="D8" s="187"/>
      <c r="E8" s="187"/>
      <c r="F8" s="187"/>
      <c r="G8" s="187"/>
      <c r="H8" s="187"/>
      <c r="I8" s="188"/>
      <c r="J8" s="189" t="s">
        <v>134</v>
      </c>
    </row>
    <row r="9" spans="1:10" ht="15">
      <c r="A9" s="184"/>
      <c r="B9" s="191"/>
      <c r="C9" s="191"/>
      <c r="D9" s="191"/>
      <c r="E9" s="191"/>
      <c r="F9" s="191"/>
      <c r="G9" s="191"/>
      <c r="H9" s="191"/>
      <c r="I9" s="191"/>
      <c r="J9" s="191"/>
    </row>
    <row r="10" spans="1:10" ht="15">
      <c r="A10" s="192" t="s">
        <v>135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 ht="15">
      <c r="A11" s="193"/>
      <c r="B11" s="193"/>
      <c r="C11" s="193"/>
      <c r="D11" s="193"/>
      <c r="E11" s="193"/>
      <c r="F11" s="193"/>
      <c r="G11" s="193"/>
      <c r="H11" s="193"/>
      <c r="I11" s="193"/>
      <c r="J11" s="193"/>
    </row>
    <row r="12" spans="1:10" ht="15">
      <c r="A12" s="193"/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0" ht="15">
      <c r="A13" s="184"/>
      <c r="B13" s="184"/>
      <c r="C13" s="184"/>
      <c r="D13" s="184"/>
      <c r="E13" s="184"/>
      <c r="F13" s="184"/>
      <c r="G13" s="184"/>
      <c r="H13" s="184"/>
      <c r="I13" s="184"/>
      <c r="J13" s="184"/>
    </row>
    <row r="14" spans="1:10" ht="15">
      <c r="A14" s="184"/>
      <c r="B14" s="184" t="s">
        <v>136</v>
      </c>
      <c r="C14" s="184"/>
      <c r="D14" s="184"/>
      <c r="E14" s="184"/>
      <c r="F14" s="184" t="s">
        <v>137</v>
      </c>
      <c r="G14" s="184"/>
      <c r="H14" s="194" t="s">
        <v>138</v>
      </c>
      <c r="I14" s="184"/>
      <c r="J14" s="195" t="s">
        <v>139</v>
      </c>
    </row>
    <row r="15" spans="1:10" ht="15">
      <c r="A15" s="184"/>
      <c r="B15" s="184"/>
      <c r="C15" s="184"/>
      <c r="D15" s="184"/>
      <c r="E15" s="184"/>
      <c r="F15" s="184"/>
      <c r="G15" s="184"/>
      <c r="H15" s="194"/>
      <c r="I15" s="184"/>
      <c r="J15" s="195"/>
    </row>
    <row r="16" spans="1:10" ht="15">
      <c r="A16" s="184"/>
      <c r="B16" s="184" t="s">
        <v>140</v>
      </c>
      <c r="C16" s="184"/>
      <c r="D16" s="184"/>
      <c r="E16" s="184"/>
      <c r="F16" s="184" t="s">
        <v>141</v>
      </c>
      <c r="G16" s="184"/>
      <c r="H16" s="194" t="s">
        <v>138</v>
      </c>
      <c r="I16" s="184"/>
      <c r="J16" s="195" t="s">
        <v>139</v>
      </c>
    </row>
    <row r="17" spans="1:10" ht="15">
      <c r="A17" s="184"/>
      <c r="B17" s="184"/>
      <c r="C17" s="184"/>
      <c r="D17" s="184"/>
      <c r="E17" s="184"/>
      <c r="F17" s="184"/>
      <c r="G17" s="184"/>
      <c r="H17" s="194"/>
      <c r="I17" s="184"/>
      <c r="J17" s="184"/>
    </row>
    <row r="18" spans="1:10" ht="15">
      <c r="A18" s="184"/>
      <c r="B18" s="184" t="s">
        <v>142</v>
      </c>
      <c r="C18" s="184"/>
      <c r="D18" s="184"/>
      <c r="E18" s="184"/>
      <c r="F18" s="184" t="s">
        <v>143</v>
      </c>
      <c r="G18" s="184"/>
      <c r="H18" s="194" t="s">
        <v>138</v>
      </c>
      <c r="I18" s="184"/>
      <c r="J18" s="195" t="s">
        <v>139</v>
      </c>
    </row>
    <row r="19" spans="1:10" ht="15">
      <c r="A19" s="184"/>
      <c r="B19" s="184"/>
      <c r="C19" s="184"/>
      <c r="D19" s="184"/>
      <c r="E19" s="184"/>
      <c r="F19" s="184"/>
      <c r="G19" s="184"/>
      <c r="H19" s="194"/>
      <c r="I19" s="184"/>
      <c r="J19" s="195"/>
    </row>
    <row r="20" spans="1:10" ht="15">
      <c r="A20" s="184"/>
      <c r="B20" s="184" t="s">
        <v>144</v>
      </c>
      <c r="C20" s="184"/>
      <c r="D20" s="184"/>
      <c r="E20" s="184"/>
      <c r="F20" s="184" t="s">
        <v>145</v>
      </c>
      <c r="G20" s="184"/>
      <c r="H20" s="194" t="s">
        <v>138</v>
      </c>
      <c r="I20" s="184"/>
      <c r="J20" s="195" t="s">
        <v>139</v>
      </c>
    </row>
    <row r="21" spans="1:10" ht="15">
      <c r="A21" s="184"/>
      <c r="B21" s="184"/>
      <c r="C21" s="184"/>
      <c r="D21" s="184"/>
      <c r="E21" s="184"/>
      <c r="F21" s="184"/>
      <c r="G21" s="184"/>
      <c r="H21" s="194"/>
      <c r="I21" s="184"/>
      <c r="J21" s="184"/>
    </row>
    <row r="22" spans="1:10" ht="15">
      <c r="A22" s="184"/>
      <c r="B22" s="184" t="s">
        <v>146</v>
      </c>
      <c r="C22" s="184"/>
      <c r="D22" s="184"/>
      <c r="E22" s="184"/>
      <c r="F22" s="184" t="s">
        <v>147</v>
      </c>
      <c r="G22" s="184"/>
      <c r="H22" s="194" t="s">
        <v>138</v>
      </c>
      <c r="I22" s="184"/>
      <c r="J22" s="195" t="s">
        <v>139</v>
      </c>
    </row>
    <row r="23" spans="1:10" ht="15">
      <c r="A23" s="184"/>
      <c r="B23" s="184"/>
      <c r="C23" s="184"/>
      <c r="D23" s="184"/>
      <c r="E23" s="184"/>
      <c r="F23" s="184"/>
      <c r="G23" s="184"/>
      <c r="H23" s="194"/>
      <c r="I23" s="184"/>
      <c r="J23" s="184"/>
    </row>
    <row r="24" spans="1:10" ht="15">
      <c r="A24" s="184"/>
      <c r="B24" s="184" t="s">
        <v>148</v>
      </c>
      <c r="C24" s="184"/>
      <c r="D24" s="184"/>
      <c r="E24" s="184"/>
      <c r="F24" s="184" t="s">
        <v>149</v>
      </c>
      <c r="G24" s="184"/>
      <c r="H24" s="194" t="s">
        <v>138</v>
      </c>
      <c r="I24" s="184"/>
      <c r="J24" s="195" t="s">
        <v>139</v>
      </c>
    </row>
    <row r="25" spans="1:10" ht="15">
      <c r="A25" s="184"/>
      <c r="B25" s="184"/>
      <c r="C25" s="184"/>
      <c r="D25" s="184"/>
      <c r="E25" s="184"/>
      <c r="F25" s="184"/>
      <c r="G25" s="184"/>
      <c r="H25" s="194"/>
      <c r="I25" s="184"/>
      <c r="J25" s="184"/>
    </row>
    <row r="26" spans="1:10" ht="15">
      <c r="A26" s="184"/>
      <c r="B26" s="184" t="s">
        <v>150</v>
      </c>
      <c r="C26" s="184"/>
      <c r="D26" s="184"/>
      <c r="E26" s="184"/>
      <c r="F26" s="184" t="s">
        <v>151</v>
      </c>
      <c r="G26" s="184"/>
      <c r="H26" s="194" t="s">
        <v>138</v>
      </c>
      <c r="I26" s="184"/>
      <c r="J26" s="195" t="s">
        <v>139</v>
      </c>
    </row>
    <row r="27" spans="1:10" ht="15">
      <c r="A27" s="184"/>
      <c r="B27" s="184"/>
      <c r="C27" s="184"/>
      <c r="D27" s="184"/>
      <c r="E27" s="184"/>
      <c r="F27" s="184"/>
      <c r="G27" s="184"/>
      <c r="H27" s="194"/>
      <c r="I27" s="184"/>
      <c r="J27" s="184"/>
    </row>
    <row r="28" spans="1:10" ht="15">
      <c r="A28" s="184"/>
      <c r="B28" s="184" t="s">
        <v>152</v>
      </c>
      <c r="C28" s="184"/>
      <c r="D28" s="184"/>
      <c r="E28" s="184"/>
      <c r="F28" s="184" t="s">
        <v>153</v>
      </c>
      <c r="G28" s="184"/>
      <c r="H28" s="194" t="s">
        <v>138</v>
      </c>
      <c r="I28" s="184"/>
      <c r="J28" s="195" t="s">
        <v>139</v>
      </c>
    </row>
    <row r="29" spans="1:10" ht="15">
      <c r="A29" s="184"/>
      <c r="B29" s="184"/>
      <c r="C29" s="184"/>
      <c r="D29" s="184"/>
      <c r="E29" s="184"/>
      <c r="F29" s="184"/>
      <c r="G29" s="184"/>
      <c r="H29" s="184"/>
      <c r="I29" s="184"/>
      <c r="J29" s="184"/>
    </row>
    <row r="30" spans="1:10" ht="15">
      <c r="A30" s="184"/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15">
      <c r="A31" s="184"/>
      <c r="B31" s="184"/>
      <c r="C31" s="184"/>
      <c r="D31" s="184"/>
      <c r="E31" s="184"/>
      <c r="F31" s="184"/>
      <c r="G31" s="184"/>
      <c r="H31" s="184"/>
      <c r="I31" s="184"/>
      <c r="J31" s="184"/>
    </row>
    <row r="32" spans="1:10" ht="15">
      <c r="A32" s="184"/>
      <c r="B32" s="184"/>
      <c r="C32" s="184"/>
      <c r="D32" s="184"/>
      <c r="E32" s="184"/>
      <c r="F32" s="184"/>
      <c r="G32" s="184"/>
      <c r="H32" s="184"/>
      <c r="I32" s="184"/>
      <c r="J32" s="184"/>
    </row>
    <row r="33" spans="1:10" ht="15">
      <c r="A33" s="184"/>
      <c r="B33" s="184"/>
      <c r="C33" s="184"/>
      <c r="D33" s="184"/>
      <c r="E33" s="184"/>
      <c r="F33" s="184"/>
      <c r="G33" s="184"/>
      <c r="H33" s="184"/>
      <c r="I33" s="184"/>
      <c r="J33" s="184"/>
    </row>
    <row r="34" spans="1:10" ht="15">
      <c r="A34" s="184"/>
      <c r="B34" s="184"/>
      <c r="C34" s="184"/>
      <c r="D34" s="184"/>
      <c r="E34" s="184"/>
      <c r="F34" s="184"/>
      <c r="G34" s="184"/>
      <c r="H34" s="184"/>
      <c r="I34" s="184"/>
      <c r="J34" s="184"/>
    </row>
    <row r="35" spans="1:10" ht="15">
      <c r="A35" s="184"/>
      <c r="B35" s="184"/>
      <c r="C35" s="184"/>
      <c r="D35" s="184"/>
      <c r="E35" s="184"/>
      <c r="F35" s="184"/>
      <c r="G35" s="184"/>
      <c r="H35" s="184"/>
      <c r="I35" s="184"/>
      <c r="J35" s="184"/>
    </row>
    <row r="36" spans="1:10" ht="15">
      <c r="A36" s="184"/>
      <c r="B36" s="184"/>
      <c r="C36" s="184"/>
      <c r="D36" s="184"/>
      <c r="E36" s="184"/>
      <c r="F36" s="184"/>
      <c r="G36" s="184"/>
      <c r="H36" s="184"/>
      <c r="I36" s="184"/>
      <c r="J36" s="184"/>
    </row>
    <row r="37" spans="1:10" ht="15">
      <c r="A37" s="184"/>
      <c r="B37" s="184"/>
      <c r="C37" s="184"/>
      <c r="D37" s="184"/>
      <c r="E37" s="184"/>
      <c r="F37" s="184"/>
      <c r="G37" s="184"/>
      <c r="H37" s="184"/>
      <c r="I37" s="184"/>
      <c r="J37" s="184"/>
    </row>
    <row r="38" spans="1:10" ht="15">
      <c r="A38" s="184"/>
      <c r="B38" s="184"/>
      <c r="C38" s="184"/>
      <c r="D38" s="184"/>
      <c r="E38" s="184"/>
      <c r="F38" s="184"/>
      <c r="G38" s="184"/>
      <c r="H38" s="184"/>
      <c r="I38" s="184"/>
      <c r="J38" s="184"/>
    </row>
    <row r="39" spans="1:10" ht="15">
      <c r="A39" s="184"/>
      <c r="B39" s="184"/>
      <c r="C39" s="184"/>
      <c r="D39" s="184"/>
      <c r="E39" s="184"/>
      <c r="F39" s="184"/>
      <c r="G39" s="184"/>
      <c r="H39" s="184"/>
      <c r="I39" s="184"/>
      <c r="J39" s="184"/>
    </row>
    <row r="40" spans="1:10" ht="15">
      <c r="A40" s="184"/>
      <c r="B40" s="184"/>
      <c r="C40" s="184"/>
      <c r="D40" s="184"/>
      <c r="E40" s="184"/>
      <c r="F40" s="184"/>
      <c r="G40" s="184"/>
      <c r="H40" s="184"/>
      <c r="I40" s="184"/>
      <c r="J40" s="184"/>
    </row>
    <row r="41" spans="1:10" ht="15">
      <c r="A41" s="184"/>
      <c r="B41" s="184"/>
      <c r="C41" s="184"/>
      <c r="D41" s="184"/>
      <c r="E41" s="184"/>
      <c r="F41" s="184"/>
      <c r="G41" s="184"/>
      <c r="H41" s="184"/>
      <c r="I41" s="184"/>
      <c r="J41" s="184"/>
    </row>
    <row r="42" spans="1:10" ht="15">
      <c r="A42" s="184"/>
      <c r="B42" s="184"/>
      <c r="C42" s="184"/>
      <c r="D42" s="184"/>
      <c r="E42" s="184"/>
      <c r="F42" s="184"/>
      <c r="G42" s="184"/>
      <c r="H42" s="184"/>
      <c r="I42" s="184"/>
      <c r="J42" s="184"/>
    </row>
    <row r="43" spans="1:10" ht="15">
      <c r="A43" s="184"/>
      <c r="B43" s="184"/>
      <c r="C43" s="184"/>
      <c r="D43" s="184"/>
      <c r="E43" s="184"/>
      <c r="F43" s="184"/>
      <c r="G43" s="184"/>
      <c r="H43" s="184"/>
      <c r="I43" s="184"/>
      <c r="J43" s="184"/>
    </row>
    <row r="44" spans="1:10" ht="15">
      <c r="A44" s="184"/>
      <c r="B44" s="184" t="s">
        <v>136</v>
      </c>
      <c r="C44" s="184"/>
      <c r="D44" s="184"/>
      <c r="E44" s="184"/>
      <c r="F44" s="184"/>
      <c r="G44" s="184"/>
      <c r="H44" s="184"/>
      <c r="I44" s="195" t="s">
        <v>154</v>
      </c>
      <c r="J44" s="184"/>
    </row>
    <row r="45" spans="1:10" ht="15">
      <c r="A45" s="184"/>
      <c r="B45" s="184"/>
      <c r="C45" s="184"/>
      <c r="D45" s="184"/>
      <c r="E45" s="184"/>
      <c r="F45" s="184"/>
      <c r="G45" s="184"/>
      <c r="H45" s="184"/>
      <c r="I45" s="184"/>
      <c r="J45" s="184"/>
    </row>
    <row r="46" spans="1:10" ht="15">
      <c r="A46" s="184"/>
      <c r="B46" s="184" t="s">
        <v>142</v>
      </c>
      <c r="C46" s="184"/>
      <c r="D46" s="184"/>
      <c r="E46" s="184"/>
      <c r="F46" s="184"/>
      <c r="G46" s="184"/>
      <c r="H46" s="184"/>
      <c r="I46" s="195" t="s">
        <v>155</v>
      </c>
      <c r="J46" s="184"/>
    </row>
  </sheetData>
  <sheetProtection/>
  <mergeCells count="7">
    <mergeCell ref="A1:J1"/>
    <mergeCell ref="A2:J2"/>
    <mergeCell ref="A4:J4"/>
    <mergeCell ref="A5:J5"/>
    <mergeCell ref="A8:B8"/>
    <mergeCell ref="A10:J10"/>
    <mergeCell ref="B6:H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1"/>
  <sheetViews>
    <sheetView tabSelected="1" view="pageLayout" workbookViewId="0" topLeftCell="B16">
      <selection activeCell="N28" sqref="N28"/>
    </sheetView>
  </sheetViews>
  <sheetFormatPr defaultColWidth="9.140625" defaultRowHeight="15"/>
  <cols>
    <col min="1" max="1" width="5.00390625" style="0" customWidth="1"/>
    <col min="2" max="2" width="22.7109375" style="0" customWidth="1"/>
    <col min="3" max="3" width="11.140625" style="0" customWidth="1"/>
    <col min="4" max="4" width="8.421875" style="0" customWidth="1"/>
    <col min="5" max="5" width="6.57421875" style="0" customWidth="1"/>
    <col min="6" max="6" width="9.140625" style="172" customWidth="1"/>
    <col min="7" max="7" width="9.7109375" style="172" customWidth="1"/>
    <col min="8" max="8" width="8.140625" style="173" customWidth="1"/>
    <col min="9" max="9" width="9.140625" style="172" customWidth="1"/>
    <col min="10" max="10" width="16.28125" style="0" customWidth="1"/>
    <col min="11" max="11" width="14.00390625" style="0" customWidth="1"/>
    <col min="12" max="12" width="19.8515625" style="0" customWidth="1"/>
    <col min="15" max="15" width="18.421875" style="0" customWidth="1"/>
    <col min="16" max="16" width="12.7109375" style="0" customWidth="1"/>
    <col min="20" max="20" width="9.140625" style="177" customWidth="1"/>
  </cols>
  <sheetData>
    <row r="2" spans="1:12" ht="19.5" thickBot="1">
      <c r="A2" s="1"/>
      <c r="B2" s="2" t="s">
        <v>0</v>
      </c>
      <c r="C2" s="3"/>
      <c r="D2" s="4" t="s">
        <v>1</v>
      </c>
      <c r="E2" s="4"/>
      <c r="F2" s="5"/>
      <c r="G2" s="6"/>
      <c r="H2" s="7"/>
      <c r="I2" s="8"/>
      <c r="J2" s="2" t="s">
        <v>2</v>
      </c>
      <c r="K2" s="9">
        <v>44576</v>
      </c>
      <c r="L2" s="10">
        <v>0.5833333333333334</v>
      </c>
    </row>
    <row r="3" spans="1:12" ht="30.75" thickBot="1">
      <c r="A3" s="11" t="s">
        <v>3</v>
      </c>
      <c r="B3" s="12" t="s">
        <v>4</v>
      </c>
      <c r="C3" s="13" t="s">
        <v>5</v>
      </c>
      <c r="D3" s="12" t="s">
        <v>6</v>
      </c>
      <c r="E3" s="12" t="s">
        <v>7</v>
      </c>
      <c r="F3" s="14" t="s">
        <v>8</v>
      </c>
      <c r="G3" s="15" t="s">
        <v>9</v>
      </c>
      <c r="H3" s="16" t="s">
        <v>10</v>
      </c>
      <c r="I3" s="17" t="s">
        <v>11</v>
      </c>
      <c r="J3" s="18" t="s">
        <v>12</v>
      </c>
      <c r="K3" s="12" t="s">
        <v>13</v>
      </c>
      <c r="L3" s="12" t="s">
        <v>14</v>
      </c>
    </row>
    <row r="4" spans="1:12" ht="15.75">
      <c r="A4" s="19">
        <v>1</v>
      </c>
      <c r="B4" s="20" t="s">
        <v>15</v>
      </c>
      <c r="C4" s="21">
        <v>28010</v>
      </c>
      <c r="D4" s="19">
        <v>277</v>
      </c>
      <c r="E4" s="19">
        <f ca="1">DATEDIF(C4,TODAY(),"Y")</f>
        <v>45</v>
      </c>
      <c r="F4" s="22">
        <v>0.9117</v>
      </c>
      <c r="G4" s="23">
        <v>9.108796296296297E-05</v>
      </c>
      <c r="H4" s="24" t="s">
        <v>16</v>
      </c>
      <c r="I4" s="23">
        <f>G4*F4</f>
        <v>8.304489583333334E-05</v>
      </c>
      <c r="J4" s="25" t="s">
        <v>17</v>
      </c>
      <c r="K4" s="26" t="s">
        <v>18</v>
      </c>
      <c r="L4" s="20" t="s">
        <v>19</v>
      </c>
    </row>
    <row r="5" spans="1:12" ht="15.75">
      <c r="A5" s="19">
        <v>2</v>
      </c>
      <c r="B5" s="27" t="s">
        <v>20</v>
      </c>
      <c r="C5" s="28" t="s">
        <v>21</v>
      </c>
      <c r="D5" s="28">
        <v>291</v>
      </c>
      <c r="E5" s="19">
        <f ca="1">DATEDIF(C5,TODAY(),"Y")</f>
        <v>56</v>
      </c>
      <c r="F5" s="29">
        <v>0.8142</v>
      </c>
      <c r="G5" s="30">
        <v>0.00010312499999999999</v>
      </c>
      <c r="H5" s="31" t="s">
        <v>22</v>
      </c>
      <c r="I5" s="23">
        <f>F5*G5</f>
        <v>8.396437499999999E-05</v>
      </c>
      <c r="J5" s="32" t="s">
        <v>23</v>
      </c>
      <c r="K5" s="27" t="s">
        <v>24</v>
      </c>
      <c r="L5" s="27" t="s">
        <v>25</v>
      </c>
    </row>
    <row r="6" spans="1:12" ht="15.75">
      <c r="A6" s="19">
        <v>3</v>
      </c>
      <c r="B6" s="20" t="s">
        <v>26</v>
      </c>
      <c r="C6" s="19" t="s">
        <v>27</v>
      </c>
      <c r="D6" s="19">
        <v>280</v>
      </c>
      <c r="E6" s="33">
        <f ca="1">DATEDIF(C6,TODAY(),"Y")</f>
        <v>57</v>
      </c>
      <c r="F6" s="22">
        <v>0.8065</v>
      </c>
      <c r="G6" s="34">
        <v>0.00011006944444444444</v>
      </c>
      <c r="H6" s="35" t="s">
        <v>28</v>
      </c>
      <c r="I6" s="23">
        <f>F6*G6</f>
        <v>8.877100694444444E-05</v>
      </c>
      <c r="J6" s="25" t="s">
        <v>17</v>
      </c>
      <c r="K6" s="26" t="s">
        <v>18</v>
      </c>
      <c r="L6" s="20" t="s">
        <v>19</v>
      </c>
    </row>
    <row r="7" spans="1:12" ht="15.75">
      <c r="A7" s="19">
        <v>4</v>
      </c>
      <c r="B7" s="20" t="s">
        <v>29</v>
      </c>
      <c r="C7" s="19" t="s">
        <v>30</v>
      </c>
      <c r="D7" s="36">
        <v>289</v>
      </c>
      <c r="E7" s="37">
        <f ca="1">DATEDIF(C7,TODAY(),"Y")</f>
        <v>39</v>
      </c>
      <c r="F7" s="22">
        <v>0.9762</v>
      </c>
      <c r="G7" s="34">
        <v>0.00010231481481481483</v>
      </c>
      <c r="H7" s="35" t="s">
        <v>22</v>
      </c>
      <c r="I7" s="23">
        <f>F7*G7</f>
        <v>9.987972222222224E-05</v>
      </c>
      <c r="J7" s="25" t="s">
        <v>31</v>
      </c>
      <c r="K7" s="20" t="s">
        <v>18</v>
      </c>
      <c r="L7" s="20" t="s">
        <v>32</v>
      </c>
    </row>
    <row r="9" spans="1:12" ht="19.5" thickBot="1">
      <c r="A9" s="1"/>
      <c r="B9" s="2" t="s">
        <v>0</v>
      </c>
      <c r="C9" s="3"/>
      <c r="D9" s="38" t="s">
        <v>1</v>
      </c>
      <c r="E9" s="39"/>
      <c r="F9" s="5"/>
      <c r="G9" s="6"/>
      <c r="H9" s="7"/>
      <c r="I9" s="6"/>
      <c r="J9" s="2" t="s">
        <v>33</v>
      </c>
      <c r="K9" s="9">
        <v>44576</v>
      </c>
      <c r="L9" s="10">
        <v>0.5868055555555556</v>
      </c>
    </row>
    <row r="10" spans="1:12" ht="24" thickBot="1">
      <c r="A10" s="11" t="s">
        <v>3</v>
      </c>
      <c r="B10" s="12" t="s">
        <v>4</v>
      </c>
      <c r="C10" s="40" t="s">
        <v>5</v>
      </c>
      <c r="D10" s="41" t="s">
        <v>6</v>
      </c>
      <c r="E10" s="12" t="s">
        <v>7</v>
      </c>
      <c r="F10" s="42" t="s">
        <v>8</v>
      </c>
      <c r="G10" s="43" t="s">
        <v>9</v>
      </c>
      <c r="H10" s="44" t="s">
        <v>10</v>
      </c>
      <c r="I10" s="45" t="s">
        <v>11</v>
      </c>
      <c r="J10" s="46" t="s">
        <v>12</v>
      </c>
      <c r="K10" s="47" t="s">
        <v>13</v>
      </c>
      <c r="L10" s="47" t="s">
        <v>14</v>
      </c>
    </row>
    <row r="11" spans="1:12" ht="15.75">
      <c r="A11" s="48">
        <v>1</v>
      </c>
      <c r="B11" s="49" t="s">
        <v>34</v>
      </c>
      <c r="C11" s="48" t="s">
        <v>35</v>
      </c>
      <c r="D11" s="50">
        <v>275</v>
      </c>
      <c r="E11" s="19">
        <f aca="true" ca="1" t="shared" si="0" ref="E11:E16">DATEDIF(C11,TODAY(),"Y")</f>
        <v>59</v>
      </c>
      <c r="F11" s="29">
        <v>0.8318</v>
      </c>
      <c r="G11" s="30">
        <v>8.136574074074075E-05</v>
      </c>
      <c r="H11" s="31" t="s">
        <v>36</v>
      </c>
      <c r="I11" s="30">
        <f>F11*G11</f>
        <v>6.768002314814816E-05</v>
      </c>
      <c r="J11" s="49" t="s">
        <v>31</v>
      </c>
      <c r="K11" s="49" t="s">
        <v>18</v>
      </c>
      <c r="L11" s="51" t="s">
        <v>37</v>
      </c>
    </row>
    <row r="12" spans="1:12" ht="15.75">
      <c r="A12" s="28">
        <v>2</v>
      </c>
      <c r="B12" s="27" t="s">
        <v>38</v>
      </c>
      <c r="C12" s="28" t="s">
        <v>39</v>
      </c>
      <c r="D12" s="52">
        <v>279</v>
      </c>
      <c r="E12" s="19">
        <f ca="1" t="shared" si="0"/>
        <v>71</v>
      </c>
      <c r="F12" s="29">
        <v>0.7694</v>
      </c>
      <c r="G12" s="30">
        <v>9.803240740740742E-05</v>
      </c>
      <c r="H12" s="31" t="s">
        <v>28</v>
      </c>
      <c r="I12" s="30">
        <f>F12*G12</f>
        <v>7.542613425925927E-05</v>
      </c>
      <c r="J12" s="32" t="s">
        <v>31</v>
      </c>
      <c r="K12" s="27" t="s">
        <v>18</v>
      </c>
      <c r="L12" s="27" t="s">
        <v>19</v>
      </c>
    </row>
    <row r="13" spans="1:12" ht="15.75">
      <c r="A13" s="48">
        <v>3</v>
      </c>
      <c r="B13" s="53" t="s">
        <v>40</v>
      </c>
      <c r="C13" s="54" t="s">
        <v>41</v>
      </c>
      <c r="D13" s="55">
        <v>154</v>
      </c>
      <c r="E13" s="19">
        <f ca="1" t="shared" si="0"/>
        <v>35</v>
      </c>
      <c r="F13" s="29">
        <v>0.9893</v>
      </c>
      <c r="G13" s="30">
        <v>7.638888888888889E-05</v>
      </c>
      <c r="H13" s="31">
        <v>3</v>
      </c>
      <c r="I13" s="30">
        <f>F13*G13</f>
        <v>7.557152777777778E-05</v>
      </c>
      <c r="J13" s="56" t="s">
        <v>31</v>
      </c>
      <c r="K13" s="53" t="s">
        <v>18</v>
      </c>
      <c r="L13" s="53" t="s">
        <v>19</v>
      </c>
    </row>
    <row r="14" spans="1:12" ht="15.75">
      <c r="A14" s="28">
        <v>4</v>
      </c>
      <c r="B14" s="57" t="s">
        <v>42</v>
      </c>
      <c r="C14" s="33" t="s">
        <v>43</v>
      </c>
      <c r="D14" s="58">
        <v>271</v>
      </c>
      <c r="E14" s="33">
        <f ca="1" t="shared" si="0"/>
        <v>66</v>
      </c>
      <c r="F14" s="59">
        <v>0.7948</v>
      </c>
      <c r="G14" s="30">
        <v>9.837962962962963E-05</v>
      </c>
      <c r="H14" s="31" t="s">
        <v>28</v>
      </c>
      <c r="I14" s="30">
        <f>F14*G14</f>
        <v>7.819212962962962E-05</v>
      </c>
      <c r="J14" s="60" t="s">
        <v>23</v>
      </c>
      <c r="K14" s="57" t="s">
        <v>44</v>
      </c>
      <c r="L14" s="20" t="s">
        <v>25</v>
      </c>
    </row>
    <row r="15" spans="1:12" ht="15.75">
      <c r="A15" s="48">
        <v>5</v>
      </c>
      <c r="B15" s="61" t="s">
        <v>45</v>
      </c>
      <c r="C15" s="62">
        <v>31320</v>
      </c>
      <c r="D15" s="50">
        <v>293</v>
      </c>
      <c r="E15" s="37">
        <f ca="1" t="shared" si="0"/>
        <v>36</v>
      </c>
      <c r="F15" s="29">
        <v>0.9823</v>
      </c>
      <c r="G15" s="30">
        <v>8.761574074074075E-05</v>
      </c>
      <c r="H15" s="31" t="s">
        <v>22</v>
      </c>
      <c r="I15" s="30">
        <f>F15*G15</f>
        <v>8.606494212962964E-05</v>
      </c>
      <c r="J15" s="49" t="s">
        <v>31</v>
      </c>
      <c r="K15" s="49" t="s">
        <v>18</v>
      </c>
      <c r="L15" s="32" t="s">
        <v>46</v>
      </c>
    </row>
    <row r="16" spans="1:12" ht="15.75">
      <c r="A16" s="63"/>
      <c r="B16" s="64" t="s">
        <v>47</v>
      </c>
      <c r="C16" s="65">
        <v>34986</v>
      </c>
      <c r="D16" s="66"/>
      <c r="E16" s="67">
        <f ca="1" t="shared" si="0"/>
        <v>26</v>
      </c>
      <c r="F16" s="68">
        <v>1</v>
      </c>
      <c r="G16" s="69" t="s">
        <v>48</v>
      </c>
      <c r="H16" s="70"/>
      <c r="I16" s="69"/>
      <c r="J16" s="71" t="s">
        <v>31</v>
      </c>
      <c r="K16" s="71" t="s">
        <v>18</v>
      </c>
      <c r="L16" s="71" t="s">
        <v>19</v>
      </c>
    </row>
    <row r="18" spans="1:12" ht="19.5" thickBot="1">
      <c r="A18" s="1"/>
      <c r="B18" s="2" t="s">
        <v>0</v>
      </c>
      <c r="C18" s="3"/>
      <c r="D18" s="72" t="s">
        <v>49</v>
      </c>
      <c r="E18" s="39"/>
      <c r="F18" s="5"/>
      <c r="G18" s="6"/>
      <c r="H18" s="7"/>
      <c r="I18" s="6"/>
      <c r="J18" s="2" t="s">
        <v>2</v>
      </c>
      <c r="K18" s="9">
        <v>44576</v>
      </c>
      <c r="L18" s="10">
        <v>0.5972222222222222</v>
      </c>
    </row>
    <row r="19" spans="1:12" ht="24" thickBot="1">
      <c r="A19" s="11" t="s">
        <v>50</v>
      </c>
      <c r="B19" s="12" t="s">
        <v>4</v>
      </c>
      <c r="C19" s="40" t="s">
        <v>5</v>
      </c>
      <c r="D19" s="73" t="s">
        <v>6</v>
      </c>
      <c r="E19" s="12" t="s">
        <v>7</v>
      </c>
      <c r="F19" s="42" t="s">
        <v>8</v>
      </c>
      <c r="G19" s="43" t="s">
        <v>9</v>
      </c>
      <c r="H19" s="44" t="s">
        <v>10</v>
      </c>
      <c r="I19" s="45" t="s">
        <v>11</v>
      </c>
      <c r="J19" s="46" t="s">
        <v>12</v>
      </c>
      <c r="K19" s="47" t="s">
        <v>13</v>
      </c>
      <c r="L19" s="47" t="s">
        <v>14</v>
      </c>
    </row>
    <row r="20" spans="1:12" ht="15.75">
      <c r="A20" s="28">
        <v>1</v>
      </c>
      <c r="B20" s="27" t="s">
        <v>51</v>
      </c>
      <c r="C20" s="28" t="s">
        <v>52</v>
      </c>
      <c r="D20" s="74">
        <v>285</v>
      </c>
      <c r="E20" s="75">
        <f ca="1">DATEDIF(C20,TODAY(),"Y")</f>
        <v>33</v>
      </c>
      <c r="F20" s="29">
        <v>0.9923</v>
      </c>
      <c r="G20" s="76">
        <v>0.005282754629629629</v>
      </c>
      <c r="H20" s="77"/>
      <c r="I20" s="76">
        <f>F20*G20</f>
        <v>0.005242077418981481</v>
      </c>
      <c r="J20" s="32" t="s">
        <v>31</v>
      </c>
      <c r="K20" s="27" t="s">
        <v>18</v>
      </c>
      <c r="L20" s="27" t="s">
        <v>53</v>
      </c>
    </row>
    <row r="21" spans="1:12" ht="15.75">
      <c r="A21" s="19">
        <v>2</v>
      </c>
      <c r="B21" s="20" t="s">
        <v>54</v>
      </c>
      <c r="C21" s="19" t="s">
        <v>55</v>
      </c>
      <c r="D21" s="74">
        <v>295</v>
      </c>
      <c r="E21" s="33">
        <f ca="1">DATEDIF(C21,TODAY(),"Y")</f>
        <v>28</v>
      </c>
      <c r="F21" s="29">
        <v>1</v>
      </c>
      <c r="G21" s="30">
        <v>0.0052571759259259256</v>
      </c>
      <c r="H21" s="31"/>
      <c r="I21" s="76">
        <f>F21*G21</f>
        <v>0.0052571759259259256</v>
      </c>
      <c r="J21" s="25" t="s">
        <v>56</v>
      </c>
      <c r="K21" s="20" t="s">
        <v>57</v>
      </c>
      <c r="L21" s="20" t="s">
        <v>58</v>
      </c>
    </row>
    <row r="22" spans="1:12" ht="15.75">
      <c r="A22" s="19">
        <v>3</v>
      </c>
      <c r="B22" s="20" t="s">
        <v>59</v>
      </c>
      <c r="C22" s="19" t="s">
        <v>60</v>
      </c>
      <c r="D22" s="78">
        <v>300</v>
      </c>
      <c r="E22" s="37">
        <f ca="1">DATEDIF(C22,TODAY(),"Y")</f>
        <v>32</v>
      </c>
      <c r="F22" s="29">
        <v>0.9953</v>
      </c>
      <c r="G22" s="30">
        <v>0.005422569444444445</v>
      </c>
      <c r="H22" s="31"/>
      <c r="I22" s="76">
        <f>F22*G22</f>
        <v>0.005397083368055556</v>
      </c>
      <c r="J22" s="25" t="s">
        <v>31</v>
      </c>
      <c r="K22" s="20" t="s">
        <v>18</v>
      </c>
      <c r="L22" s="20" t="s">
        <v>58</v>
      </c>
    </row>
    <row r="24" spans="1:12" ht="19.5" thickBot="1">
      <c r="A24" s="1"/>
      <c r="B24" s="2" t="s">
        <v>0</v>
      </c>
      <c r="C24" s="3"/>
      <c r="D24" s="72" t="s">
        <v>49</v>
      </c>
      <c r="E24" s="39"/>
      <c r="F24" s="5"/>
      <c r="G24" s="6"/>
      <c r="H24" s="7"/>
      <c r="I24" s="6"/>
      <c r="J24" s="2" t="s">
        <v>33</v>
      </c>
      <c r="K24" s="9">
        <v>44576</v>
      </c>
      <c r="L24" s="10">
        <v>0.6041666666666666</v>
      </c>
    </row>
    <row r="25" spans="1:12" ht="24" thickBot="1">
      <c r="A25" s="11" t="s">
        <v>3</v>
      </c>
      <c r="B25" s="12" t="s">
        <v>4</v>
      </c>
      <c r="C25" s="40" t="s">
        <v>5</v>
      </c>
      <c r="D25" s="73" t="s">
        <v>6</v>
      </c>
      <c r="E25" s="12" t="s">
        <v>7</v>
      </c>
      <c r="F25" s="42" t="s">
        <v>8</v>
      </c>
      <c r="G25" s="79" t="s">
        <v>9</v>
      </c>
      <c r="H25" s="80" t="s">
        <v>10</v>
      </c>
      <c r="I25" s="81" t="s">
        <v>11</v>
      </c>
      <c r="J25" s="82" t="s">
        <v>12</v>
      </c>
      <c r="K25" s="83" t="s">
        <v>13</v>
      </c>
      <c r="L25" s="83" t="s">
        <v>14</v>
      </c>
    </row>
    <row r="26" spans="1:12" ht="15.75">
      <c r="A26" s="54">
        <v>1</v>
      </c>
      <c r="B26" s="53" t="s">
        <v>61</v>
      </c>
      <c r="C26" s="54" t="s">
        <v>62</v>
      </c>
      <c r="D26" s="84">
        <v>294</v>
      </c>
      <c r="E26" s="75">
        <f aca="true" ca="1" t="shared" si="1" ref="E26:E36">DATEDIF(C26,TODAY(),"Y")</f>
        <v>30</v>
      </c>
      <c r="F26" s="29">
        <v>0.9975</v>
      </c>
      <c r="G26" s="76">
        <v>0.004016666666666667</v>
      </c>
      <c r="H26" s="31"/>
      <c r="I26" s="30">
        <f>F26*G26</f>
        <v>0.004006625</v>
      </c>
      <c r="J26" s="25" t="s">
        <v>31</v>
      </c>
      <c r="K26" s="20" t="s">
        <v>18</v>
      </c>
      <c r="L26" s="27" t="s">
        <v>74</v>
      </c>
    </row>
    <row r="27" spans="1:12" ht="15.75">
      <c r="A27" s="85">
        <v>2</v>
      </c>
      <c r="B27" s="86" t="s">
        <v>64</v>
      </c>
      <c r="C27" s="87">
        <v>30904</v>
      </c>
      <c r="D27" s="88">
        <v>582</v>
      </c>
      <c r="E27" s="89">
        <f ca="1" t="shared" si="1"/>
        <v>37</v>
      </c>
      <c r="F27" s="90">
        <v>0.9662</v>
      </c>
      <c r="G27" s="91">
        <v>0.004343402777777778</v>
      </c>
      <c r="H27" s="92"/>
      <c r="I27" s="30">
        <f aca="true" t="shared" si="2" ref="I27:I34">F27*G27</f>
        <v>0.004196595763888889</v>
      </c>
      <c r="J27" s="32" t="s">
        <v>31</v>
      </c>
      <c r="K27" s="27" t="s">
        <v>18</v>
      </c>
      <c r="L27" s="127"/>
    </row>
    <row r="28" spans="1:12" ht="15.75">
      <c r="A28" s="54">
        <v>3</v>
      </c>
      <c r="B28" s="27" t="s">
        <v>65</v>
      </c>
      <c r="C28" s="28" t="s">
        <v>66</v>
      </c>
      <c r="D28" s="84">
        <v>299</v>
      </c>
      <c r="E28" s="19">
        <f ca="1" t="shared" si="1"/>
        <v>32</v>
      </c>
      <c r="F28" s="29">
        <v>0.9922</v>
      </c>
      <c r="G28" s="30">
        <v>0.004242824074074074</v>
      </c>
      <c r="H28" s="31"/>
      <c r="I28" s="30">
        <f t="shared" si="2"/>
        <v>0.004209730046296297</v>
      </c>
      <c r="J28" s="32" t="s">
        <v>31</v>
      </c>
      <c r="K28" s="27" t="s">
        <v>18</v>
      </c>
      <c r="L28" s="27" t="s">
        <v>46</v>
      </c>
    </row>
    <row r="29" spans="1:12" ht="15.75">
      <c r="A29" s="85">
        <v>4</v>
      </c>
      <c r="B29" s="93" t="s">
        <v>67</v>
      </c>
      <c r="C29" s="87">
        <v>29412</v>
      </c>
      <c r="D29" s="88">
        <v>132</v>
      </c>
      <c r="E29" s="89">
        <f ca="1" t="shared" si="1"/>
        <v>41</v>
      </c>
      <c r="F29" s="94">
        <v>0.938</v>
      </c>
      <c r="G29" s="91">
        <v>0.004781597222222223</v>
      </c>
      <c r="H29" s="92"/>
      <c r="I29" s="30">
        <f t="shared" si="2"/>
        <v>0.0044851381944444445</v>
      </c>
      <c r="J29" s="32" t="s">
        <v>31</v>
      </c>
      <c r="K29" s="27" t="s">
        <v>18</v>
      </c>
      <c r="L29" s="27" t="s">
        <v>46</v>
      </c>
    </row>
    <row r="30" spans="1:12" ht="15.75">
      <c r="A30" s="54">
        <v>5</v>
      </c>
      <c r="B30" s="27" t="s">
        <v>68</v>
      </c>
      <c r="C30" s="28" t="s">
        <v>69</v>
      </c>
      <c r="D30" s="95">
        <v>134</v>
      </c>
      <c r="E30" s="19">
        <f ca="1" t="shared" si="1"/>
        <v>57</v>
      </c>
      <c r="F30" s="29">
        <v>0.8254</v>
      </c>
      <c r="G30" s="96">
        <v>0.005545370370370371</v>
      </c>
      <c r="H30" s="31"/>
      <c r="I30" s="30">
        <f t="shared" si="2"/>
        <v>0.004577148703703704</v>
      </c>
      <c r="J30" s="32" t="s">
        <v>31</v>
      </c>
      <c r="K30" s="27" t="s">
        <v>18</v>
      </c>
      <c r="L30" s="27" t="s">
        <v>46</v>
      </c>
    </row>
    <row r="31" spans="1:12" ht="15.75">
      <c r="A31" s="97">
        <v>6</v>
      </c>
      <c r="B31" s="27" t="s">
        <v>70</v>
      </c>
      <c r="C31" s="28" t="s">
        <v>71</v>
      </c>
      <c r="D31" s="95">
        <v>298</v>
      </c>
      <c r="E31" s="19">
        <f ca="1" t="shared" si="1"/>
        <v>33</v>
      </c>
      <c r="F31" s="29">
        <v>0.9885</v>
      </c>
      <c r="G31" s="96">
        <v>0.004710416666666667</v>
      </c>
      <c r="H31" s="31"/>
      <c r="I31" s="30">
        <f t="shared" si="2"/>
        <v>0.004656246875</v>
      </c>
      <c r="J31" s="32" t="s">
        <v>31</v>
      </c>
      <c r="K31" s="27" t="s">
        <v>18</v>
      </c>
      <c r="L31" s="99" t="s">
        <v>46</v>
      </c>
    </row>
    <row r="32" spans="1:12" ht="15.75">
      <c r="A32" s="98">
        <v>7</v>
      </c>
      <c r="B32" s="99" t="s">
        <v>72</v>
      </c>
      <c r="C32" s="100" t="s">
        <v>73</v>
      </c>
      <c r="D32" s="101">
        <v>292</v>
      </c>
      <c r="E32" s="33">
        <f ca="1" t="shared" si="1"/>
        <v>25</v>
      </c>
      <c r="F32" s="29">
        <v>1</v>
      </c>
      <c r="G32" s="30">
        <v>0.004828240740740741</v>
      </c>
      <c r="H32" s="31"/>
      <c r="I32" s="30">
        <f t="shared" si="2"/>
        <v>0.004828240740740741</v>
      </c>
      <c r="J32" s="102" t="s">
        <v>31</v>
      </c>
      <c r="K32" s="99" t="s">
        <v>18</v>
      </c>
      <c r="L32" s="49" t="s">
        <v>46</v>
      </c>
    </row>
    <row r="33" spans="1:12" ht="15.75">
      <c r="A33" s="97">
        <v>8</v>
      </c>
      <c r="B33" s="49" t="s">
        <v>75</v>
      </c>
      <c r="C33" s="48" t="s">
        <v>76</v>
      </c>
      <c r="D33" s="84">
        <v>287</v>
      </c>
      <c r="E33" s="37">
        <f ca="1" t="shared" si="1"/>
        <v>32</v>
      </c>
      <c r="F33" s="29">
        <v>0.9922</v>
      </c>
      <c r="G33" s="30">
        <v>0.005111226851851852</v>
      </c>
      <c r="H33" s="31"/>
      <c r="I33" s="30">
        <f t="shared" si="2"/>
        <v>0.0050713592824074075</v>
      </c>
      <c r="J33" s="103" t="s">
        <v>31</v>
      </c>
      <c r="K33" s="49" t="s">
        <v>18</v>
      </c>
      <c r="L33" s="49" t="s">
        <v>37</v>
      </c>
    </row>
    <row r="34" spans="1:12" ht="15.75">
      <c r="A34" s="104" t="s">
        <v>77</v>
      </c>
      <c r="B34" s="105" t="s">
        <v>78</v>
      </c>
      <c r="C34" s="106">
        <v>35872</v>
      </c>
      <c r="D34" s="88">
        <v>288</v>
      </c>
      <c r="E34" s="104">
        <f ca="1" t="shared" si="1"/>
        <v>23</v>
      </c>
      <c r="F34" s="90">
        <v>1</v>
      </c>
      <c r="G34" s="91">
        <v>0.004311921296296296</v>
      </c>
      <c r="H34" s="92"/>
      <c r="I34" s="107">
        <f t="shared" si="2"/>
        <v>0.004311921296296296</v>
      </c>
      <c r="J34" s="108" t="s">
        <v>31</v>
      </c>
      <c r="K34" s="105" t="s">
        <v>18</v>
      </c>
      <c r="L34" s="105" t="s">
        <v>37</v>
      </c>
    </row>
    <row r="35" spans="1:12" ht="15.75">
      <c r="A35" s="98"/>
      <c r="B35" s="51" t="s">
        <v>79</v>
      </c>
      <c r="C35" s="37" t="s">
        <v>80</v>
      </c>
      <c r="D35" s="109"/>
      <c r="E35" s="37">
        <f ca="1" t="shared" si="1"/>
        <v>67</v>
      </c>
      <c r="F35" s="22">
        <v>0.755</v>
      </c>
      <c r="G35" s="110"/>
      <c r="H35" s="35" t="s">
        <v>48</v>
      </c>
      <c r="I35" s="111"/>
      <c r="J35" s="112" t="s">
        <v>23</v>
      </c>
      <c r="K35" s="112" t="s">
        <v>81</v>
      </c>
      <c r="L35" s="51" t="s">
        <v>63</v>
      </c>
    </row>
    <row r="36" spans="1:12" ht="15.75">
      <c r="A36" s="97"/>
      <c r="B36" s="49" t="s">
        <v>82</v>
      </c>
      <c r="C36" s="48" t="s">
        <v>83</v>
      </c>
      <c r="D36" s="113"/>
      <c r="E36" s="37">
        <f ca="1" t="shared" si="1"/>
        <v>35</v>
      </c>
      <c r="F36" s="29">
        <v>0.9788</v>
      </c>
      <c r="G36" s="110"/>
      <c r="H36" s="31" t="s">
        <v>48</v>
      </c>
      <c r="I36" s="114"/>
      <c r="J36" s="112"/>
      <c r="K36" s="112"/>
      <c r="L36" s="49" t="s">
        <v>37</v>
      </c>
    </row>
    <row r="38" spans="1:12" ht="19.5" thickBot="1">
      <c r="A38" s="1"/>
      <c r="B38" s="2" t="s">
        <v>0</v>
      </c>
      <c r="C38" s="3"/>
      <c r="D38" s="72" t="s">
        <v>84</v>
      </c>
      <c r="E38" s="39"/>
      <c r="F38" s="5"/>
      <c r="G38" s="6"/>
      <c r="H38" s="7"/>
      <c r="I38" s="6"/>
      <c r="J38" s="2" t="s">
        <v>2</v>
      </c>
      <c r="K38" s="9">
        <v>44576</v>
      </c>
      <c r="L38" s="10">
        <v>0.611111111111111</v>
      </c>
    </row>
    <row r="39" spans="1:12" ht="24" thickBot="1">
      <c r="A39" s="11" t="s">
        <v>50</v>
      </c>
      <c r="B39" s="11" t="s">
        <v>4</v>
      </c>
      <c r="C39" s="40" t="s">
        <v>5</v>
      </c>
      <c r="D39" s="73" t="s">
        <v>6</v>
      </c>
      <c r="E39" s="12" t="s">
        <v>7</v>
      </c>
      <c r="F39" s="42" t="s">
        <v>8</v>
      </c>
      <c r="G39" s="43" t="s">
        <v>9</v>
      </c>
      <c r="H39" s="44" t="s">
        <v>10</v>
      </c>
      <c r="I39" s="45" t="s">
        <v>11</v>
      </c>
      <c r="J39" s="82" t="s">
        <v>12</v>
      </c>
      <c r="K39" s="83" t="s">
        <v>13</v>
      </c>
      <c r="L39" s="83" t="s">
        <v>14</v>
      </c>
    </row>
    <row r="40" spans="1:12" ht="15.75">
      <c r="A40" s="54">
        <v>1</v>
      </c>
      <c r="B40" s="53" t="s">
        <v>85</v>
      </c>
      <c r="C40" s="54" t="s">
        <v>86</v>
      </c>
      <c r="D40" s="115">
        <v>133</v>
      </c>
      <c r="E40" s="75">
        <f ca="1">DATEDIF(C40,TODAY(),"Y")</f>
        <v>30</v>
      </c>
      <c r="F40" s="29">
        <v>1</v>
      </c>
      <c r="G40" s="30">
        <v>0.0012543981481481481</v>
      </c>
      <c r="H40" s="31">
        <v>2</v>
      </c>
      <c r="I40" s="30">
        <f>F40*G40</f>
        <v>0.0012543981481481481</v>
      </c>
      <c r="J40" s="32" t="s">
        <v>17</v>
      </c>
      <c r="K40" s="116" t="s">
        <v>18</v>
      </c>
      <c r="L40" s="27" t="s">
        <v>46</v>
      </c>
    </row>
    <row r="41" spans="1:12" ht="15.75">
      <c r="A41" s="100">
        <v>2</v>
      </c>
      <c r="B41" s="99" t="s">
        <v>87</v>
      </c>
      <c r="C41" s="100" t="s">
        <v>88</v>
      </c>
      <c r="D41" s="101">
        <v>138</v>
      </c>
      <c r="E41" s="33">
        <f ca="1">DATEDIF(C41,TODAY(),"Y")</f>
        <v>37</v>
      </c>
      <c r="F41" s="29">
        <v>0.9686</v>
      </c>
      <c r="G41" s="30">
        <v>0.0013687500000000002</v>
      </c>
      <c r="H41" s="31">
        <v>3</v>
      </c>
      <c r="I41" s="30">
        <f>F41*G41</f>
        <v>0.0013257712500000002</v>
      </c>
      <c r="J41" s="102" t="s">
        <v>31</v>
      </c>
      <c r="K41" s="27" t="s">
        <v>18</v>
      </c>
      <c r="L41" s="27" t="s">
        <v>46</v>
      </c>
    </row>
    <row r="42" spans="1:12" ht="15.75">
      <c r="A42" s="48">
        <v>3</v>
      </c>
      <c r="B42" s="49" t="s">
        <v>89</v>
      </c>
      <c r="C42" s="48" t="s">
        <v>90</v>
      </c>
      <c r="D42" s="84">
        <v>282</v>
      </c>
      <c r="E42" s="37">
        <f ca="1">DATEDIF(C42,TODAY(),"Y")</f>
        <v>39</v>
      </c>
      <c r="F42" s="22">
        <v>0.9491</v>
      </c>
      <c r="G42" s="34">
        <v>0.0016173611111111109</v>
      </c>
      <c r="H42" s="35" t="s">
        <v>36</v>
      </c>
      <c r="I42" s="30">
        <f>F42*G42</f>
        <v>0.0015350374305555553</v>
      </c>
      <c r="J42" s="49" t="s">
        <v>31</v>
      </c>
      <c r="K42" s="32" t="s">
        <v>18</v>
      </c>
      <c r="L42" s="27" t="s">
        <v>91</v>
      </c>
    </row>
    <row r="43" spans="1:12" ht="15.75">
      <c r="A43" s="117"/>
      <c r="B43" s="118"/>
      <c r="C43" s="117"/>
      <c r="D43" s="119"/>
      <c r="E43" s="120"/>
      <c r="F43" s="121"/>
      <c r="G43" s="122"/>
      <c r="H43" s="123"/>
      <c r="I43" s="124"/>
      <c r="J43" s="118"/>
      <c r="K43" s="118"/>
      <c r="L43" s="118"/>
    </row>
    <row r="44" spans="1:12" ht="19.5" thickBot="1">
      <c r="A44" s="1"/>
      <c r="B44" s="2" t="s">
        <v>0</v>
      </c>
      <c r="C44" s="3"/>
      <c r="D44" s="72" t="s">
        <v>84</v>
      </c>
      <c r="E44" s="39"/>
      <c r="F44" s="5"/>
      <c r="G44" s="6"/>
      <c r="H44" s="7"/>
      <c r="I44" s="6"/>
      <c r="J44" s="2" t="s">
        <v>33</v>
      </c>
      <c r="K44" s="9">
        <v>44576</v>
      </c>
      <c r="L44" s="10">
        <v>0.6145833333333334</v>
      </c>
    </row>
    <row r="45" spans="1:12" ht="24" thickBot="1">
      <c r="A45" s="11" t="s">
        <v>50</v>
      </c>
      <c r="B45" s="11" t="s">
        <v>4</v>
      </c>
      <c r="C45" s="40" t="s">
        <v>5</v>
      </c>
      <c r="D45" s="73" t="s">
        <v>6</v>
      </c>
      <c r="E45" s="12" t="s">
        <v>7</v>
      </c>
      <c r="F45" s="42" t="s">
        <v>8</v>
      </c>
      <c r="G45" s="43" t="s">
        <v>9</v>
      </c>
      <c r="H45" s="44" t="s">
        <v>10</v>
      </c>
      <c r="I45" s="45" t="s">
        <v>11</v>
      </c>
      <c r="J45" s="82" t="s">
        <v>12</v>
      </c>
      <c r="K45" s="83" t="s">
        <v>13</v>
      </c>
      <c r="L45" s="83" t="s">
        <v>14</v>
      </c>
    </row>
    <row r="46" spans="1:12" ht="15.75">
      <c r="A46" s="19">
        <v>1</v>
      </c>
      <c r="B46" s="20" t="s">
        <v>92</v>
      </c>
      <c r="C46" s="19" t="s">
        <v>93</v>
      </c>
      <c r="D46" s="125">
        <v>284</v>
      </c>
      <c r="E46" s="19">
        <f aca="true" ca="1" t="shared" si="3" ref="E46:E54">DATEDIF(C46,TODAY(),"Y")</f>
        <v>55</v>
      </c>
      <c r="F46" s="126">
        <v>0.8385</v>
      </c>
      <c r="G46" s="30">
        <v>0.0011447916666666666</v>
      </c>
      <c r="H46" s="31">
        <v>3</v>
      </c>
      <c r="I46" s="30">
        <f>F46*G46</f>
        <v>0.0009599078125</v>
      </c>
      <c r="J46" s="25" t="s">
        <v>23</v>
      </c>
      <c r="K46" s="20" t="s">
        <v>81</v>
      </c>
      <c r="L46" s="20" t="s">
        <v>25</v>
      </c>
    </row>
    <row r="47" spans="1:12" ht="15.75">
      <c r="A47" s="28">
        <v>2</v>
      </c>
      <c r="B47" s="27" t="s">
        <v>94</v>
      </c>
      <c r="C47" s="28" t="s">
        <v>95</v>
      </c>
      <c r="D47" s="125">
        <v>290</v>
      </c>
      <c r="E47" s="19">
        <f ca="1" t="shared" si="3"/>
        <v>61</v>
      </c>
      <c r="F47" s="126">
        <v>0.8032</v>
      </c>
      <c r="G47" s="30">
        <v>0.0012128472222222221</v>
      </c>
      <c r="H47" s="31">
        <v>3</v>
      </c>
      <c r="I47" s="30">
        <f aca="true" t="shared" si="4" ref="I47:I53">F47*G47</f>
        <v>0.0009741588888888889</v>
      </c>
      <c r="J47" s="32" t="s">
        <v>23</v>
      </c>
      <c r="K47" s="27" t="s">
        <v>81</v>
      </c>
      <c r="L47" s="27" t="s">
        <v>25</v>
      </c>
    </row>
    <row r="48" spans="1:12" ht="15.75">
      <c r="A48" s="19">
        <v>3</v>
      </c>
      <c r="B48" s="20" t="s">
        <v>42</v>
      </c>
      <c r="C48" s="19" t="s">
        <v>43</v>
      </c>
      <c r="D48" s="125">
        <v>271</v>
      </c>
      <c r="E48" s="19">
        <f ca="1" t="shared" si="3"/>
        <v>66</v>
      </c>
      <c r="F48" s="126">
        <v>0.7711</v>
      </c>
      <c r="G48" s="30">
        <v>0.0013174768518518518</v>
      </c>
      <c r="H48" s="31" t="s">
        <v>36</v>
      </c>
      <c r="I48" s="30">
        <f t="shared" si="4"/>
        <v>0.001015906400462963</v>
      </c>
      <c r="J48" s="25" t="s">
        <v>23</v>
      </c>
      <c r="K48" s="20" t="s">
        <v>44</v>
      </c>
      <c r="L48" s="20" t="s">
        <v>25</v>
      </c>
    </row>
    <row r="49" spans="1:12" ht="15.75">
      <c r="A49" s="28">
        <v>4</v>
      </c>
      <c r="B49" s="127" t="s">
        <v>96</v>
      </c>
      <c r="C49" s="87">
        <v>23062</v>
      </c>
      <c r="D49" s="128">
        <v>274</v>
      </c>
      <c r="E49" s="89">
        <f ca="1" t="shared" si="3"/>
        <v>58</v>
      </c>
      <c r="F49" s="129">
        <v>0.8206</v>
      </c>
      <c r="G49" s="107">
        <v>0.0012592592592592592</v>
      </c>
      <c r="H49" s="70" t="s">
        <v>16</v>
      </c>
      <c r="I49" s="107">
        <f t="shared" si="4"/>
        <v>0.0010333481481481482</v>
      </c>
      <c r="J49" s="130" t="s">
        <v>23</v>
      </c>
      <c r="K49" s="127" t="s">
        <v>81</v>
      </c>
      <c r="L49" s="127" t="s">
        <v>25</v>
      </c>
    </row>
    <row r="50" spans="1:12" ht="15.75">
      <c r="A50" s="19">
        <v>5</v>
      </c>
      <c r="B50" s="127" t="s">
        <v>97</v>
      </c>
      <c r="C50" s="85" t="s">
        <v>98</v>
      </c>
      <c r="D50" s="128">
        <v>278</v>
      </c>
      <c r="E50" s="89">
        <f ca="1" t="shared" si="3"/>
        <v>33</v>
      </c>
      <c r="F50" s="129">
        <v>1</v>
      </c>
      <c r="G50" s="107">
        <v>0.0010806712962962962</v>
      </c>
      <c r="H50" s="70">
        <v>2</v>
      </c>
      <c r="I50" s="107">
        <f t="shared" si="4"/>
        <v>0.0010806712962962962</v>
      </c>
      <c r="J50" s="130" t="s">
        <v>31</v>
      </c>
      <c r="K50" s="127" t="s">
        <v>18</v>
      </c>
      <c r="L50" s="127" t="s">
        <v>37</v>
      </c>
    </row>
    <row r="51" spans="1:12" ht="15.75">
      <c r="A51" s="28">
        <v>6</v>
      </c>
      <c r="B51" s="127" t="s">
        <v>99</v>
      </c>
      <c r="C51" s="87">
        <v>19119</v>
      </c>
      <c r="D51" s="128">
        <v>286</v>
      </c>
      <c r="E51" s="89">
        <f ca="1" t="shared" si="3"/>
        <v>69</v>
      </c>
      <c r="F51" s="129">
        <v>0.741</v>
      </c>
      <c r="G51" s="107">
        <v>0.0016474537037037037</v>
      </c>
      <c r="H51" s="70" t="s">
        <v>28</v>
      </c>
      <c r="I51" s="107">
        <f t="shared" si="4"/>
        <v>0.0012207631944444444</v>
      </c>
      <c r="J51" s="130" t="s">
        <v>23</v>
      </c>
      <c r="K51" s="127" t="s">
        <v>81</v>
      </c>
      <c r="L51" s="127" t="s">
        <v>25</v>
      </c>
    </row>
    <row r="52" spans="1:12" ht="15.75">
      <c r="A52" s="19">
        <v>7</v>
      </c>
      <c r="B52" s="131" t="s">
        <v>100</v>
      </c>
      <c r="C52" s="132" t="s">
        <v>101</v>
      </c>
      <c r="D52" s="133">
        <v>131</v>
      </c>
      <c r="E52" s="132">
        <f ca="1" t="shared" si="3"/>
        <v>46</v>
      </c>
      <c r="F52" s="129">
        <v>0.8983</v>
      </c>
      <c r="G52" s="107">
        <v>0.0013702546296296295</v>
      </c>
      <c r="H52" s="70" t="s">
        <v>22</v>
      </c>
      <c r="I52" s="107">
        <f t="shared" si="4"/>
        <v>0.0012308997337962962</v>
      </c>
      <c r="J52" s="134" t="s">
        <v>17</v>
      </c>
      <c r="K52" s="135" t="s">
        <v>18</v>
      </c>
      <c r="L52" s="136" t="s">
        <v>102</v>
      </c>
    </row>
    <row r="53" spans="1:12" ht="15.75">
      <c r="A53" s="137" t="s">
        <v>77</v>
      </c>
      <c r="B53" s="127" t="s">
        <v>103</v>
      </c>
      <c r="C53" s="87">
        <v>37501</v>
      </c>
      <c r="D53" s="128">
        <v>281</v>
      </c>
      <c r="E53" s="89">
        <f ca="1" t="shared" si="3"/>
        <v>19</v>
      </c>
      <c r="F53" s="129">
        <v>0.9865</v>
      </c>
      <c r="G53" s="107">
        <v>0.001072337962962963</v>
      </c>
      <c r="H53" s="70">
        <v>2</v>
      </c>
      <c r="I53" s="107">
        <f t="shared" si="4"/>
        <v>0.0010578614004629631</v>
      </c>
      <c r="J53" s="130" t="s">
        <v>23</v>
      </c>
      <c r="K53" s="127" t="s">
        <v>81</v>
      </c>
      <c r="L53" s="127" t="s">
        <v>25</v>
      </c>
    </row>
    <row r="54" spans="1:12" ht="15.75">
      <c r="A54" s="28"/>
      <c r="B54" s="49" t="s">
        <v>104</v>
      </c>
      <c r="C54" s="48" t="s">
        <v>105</v>
      </c>
      <c r="D54" s="138"/>
      <c r="E54" s="37">
        <f ca="1" t="shared" si="3"/>
        <v>35</v>
      </c>
      <c r="F54" s="126">
        <v>0.9836</v>
      </c>
      <c r="G54" s="114" t="s">
        <v>106</v>
      </c>
      <c r="H54" s="31"/>
      <c r="I54" s="114"/>
      <c r="J54" s="103" t="s">
        <v>31</v>
      </c>
      <c r="K54" s="32" t="s">
        <v>18</v>
      </c>
      <c r="L54" s="27" t="s">
        <v>107</v>
      </c>
    </row>
    <row r="55" spans="1:12" ht="15.75">
      <c r="A55" s="117"/>
      <c r="B55" s="118"/>
      <c r="C55" s="117"/>
      <c r="D55" s="139"/>
      <c r="E55" s="120"/>
      <c r="F55" s="140"/>
      <c r="G55" s="141"/>
      <c r="H55" s="142"/>
      <c r="I55" s="141"/>
      <c r="J55" s="118"/>
      <c r="K55" s="118"/>
      <c r="L55" s="118"/>
    </row>
    <row r="56" spans="1:12" ht="19.5" thickBot="1">
      <c r="A56" s="1"/>
      <c r="B56" s="2" t="s">
        <v>0</v>
      </c>
      <c r="C56" s="3"/>
      <c r="D56" s="72" t="s">
        <v>108</v>
      </c>
      <c r="E56" s="39"/>
      <c r="F56" s="5"/>
      <c r="G56" s="6"/>
      <c r="H56" s="7"/>
      <c r="I56" s="6"/>
      <c r="J56" s="2" t="s">
        <v>2</v>
      </c>
      <c r="K56" s="9">
        <v>44576</v>
      </c>
      <c r="L56" s="10">
        <v>0.625</v>
      </c>
    </row>
    <row r="57" spans="1:12" ht="24" thickBot="1">
      <c r="A57" s="11" t="s">
        <v>50</v>
      </c>
      <c r="B57" s="11" t="s">
        <v>4</v>
      </c>
      <c r="C57" s="40" t="s">
        <v>5</v>
      </c>
      <c r="D57" s="73" t="s">
        <v>6</v>
      </c>
      <c r="E57" s="12" t="s">
        <v>7</v>
      </c>
      <c r="F57" s="42" t="s">
        <v>8</v>
      </c>
      <c r="G57" s="43" t="s">
        <v>9</v>
      </c>
      <c r="H57" s="44" t="s">
        <v>10</v>
      </c>
      <c r="I57" s="45" t="s">
        <v>11</v>
      </c>
      <c r="J57" s="82" t="s">
        <v>12</v>
      </c>
      <c r="K57" s="83" t="s">
        <v>13</v>
      </c>
      <c r="L57" s="83" t="s">
        <v>14</v>
      </c>
    </row>
    <row r="58" spans="1:12" ht="18.75" customHeight="1">
      <c r="A58" s="143">
        <v>1</v>
      </c>
      <c r="B58" s="144" t="s">
        <v>109</v>
      </c>
      <c r="C58" s="143" t="s">
        <v>110</v>
      </c>
      <c r="D58" s="145">
        <v>135</v>
      </c>
      <c r="E58" s="39">
        <f aca="true" ca="1" t="shared" si="5" ref="E58:E63">DATEDIF(C58,TODAY(),"Y")</f>
        <v>69</v>
      </c>
      <c r="F58" s="146">
        <v>0.6818</v>
      </c>
      <c r="G58" s="147">
        <v>0.0007245370370370371</v>
      </c>
      <c r="H58" s="148" t="s">
        <v>22</v>
      </c>
      <c r="I58" s="147">
        <f aca="true" t="shared" si="6" ref="I58:I63">F58*G58</f>
        <v>0.0004939893518518518</v>
      </c>
      <c r="J58" s="149" t="s">
        <v>31</v>
      </c>
      <c r="K58" s="144" t="s">
        <v>18</v>
      </c>
      <c r="L58" s="144" t="s">
        <v>19</v>
      </c>
    </row>
    <row r="59" spans="1:12" ht="15.75">
      <c r="A59" s="67">
        <v>2</v>
      </c>
      <c r="B59" s="105" t="s">
        <v>111</v>
      </c>
      <c r="C59" s="150">
        <v>22235</v>
      </c>
      <c r="D59" s="88">
        <v>273</v>
      </c>
      <c r="E59" s="67">
        <f ca="1" t="shared" si="5"/>
        <v>61</v>
      </c>
      <c r="F59" s="68">
        <v>0.7433</v>
      </c>
      <c r="G59" s="107">
        <v>0.0006943287037037036</v>
      </c>
      <c r="H59" s="70" t="s">
        <v>22</v>
      </c>
      <c r="I59" s="151">
        <f t="shared" si="6"/>
        <v>0.0005160945254629629</v>
      </c>
      <c r="J59" s="152" t="s">
        <v>23</v>
      </c>
      <c r="K59" s="152" t="s">
        <v>112</v>
      </c>
      <c r="L59" s="71" t="s">
        <v>19</v>
      </c>
    </row>
    <row r="60" spans="1:12" ht="15.75">
      <c r="A60" s="48">
        <v>3</v>
      </c>
      <c r="B60" s="49" t="s">
        <v>20</v>
      </c>
      <c r="C60" s="48" t="s">
        <v>21</v>
      </c>
      <c r="D60" s="84">
        <v>291</v>
      </c>
      <c r="E60" s="37">
        <f ca="1" t="shared" si="5"/>
        <v>56</v>
      </c>
      <c r="F60" s="29">
        <v>0.7798</v>
      </c>
      <c r="G60" s="30">
        <v>0.0007121527777777778</v>
      </c>
      <c r="H60" s="31" t="s">
        <v>22</v>
      </c>
      <c r="I60" s="147">
        <f t="shared" si="6"/>
        <v>0.0005553367361111112</v>
      </c>
      <c r="J60" s="49" t="s">
        <v>23</v>
      </c>
      <c r="K60" s="49" t="s">
        <v>24</v>
      </c>
      <c r="L60" s="49" t="s">
        <v>25</v>
      </c>
    </row>
    <row r="61" spans="1:12" ht="15.75">
      <c r="A61" s="48">
        <v>4</v>
      </c>
      <c r="B61" s="49" t="s">
        <v>87</v>
      </c>
      <c r="C61" s="48" t="s">
        <v>88</v>
      </c>
      <c r="D61" s="84">
        <v>138</v>
      </c>
      <c r="E61" s="37">
        <f ca="1" t="shared" si="5"/>
        <v>37</v>
      </c>
      <c r="F61" s="29">
        <v>0.9594</v>
      </c>
      <c r="G61" s="30">
        <v>0.0006194444444444445</v>
      </c>
      <c r="H61" s="31" t="s">
        <v>16</v>
      </c>
      <c r="I61" s="147">
        <f t="shared" si="6"/>
        <v>0.0005942950000000001</v>
      </c>
      <c r="J61" s="49" t="s">
        <v>31</v>
      </c>
      <c r="K61" s="49" t="s">
        <v>18</v>
      </c>
      <c r="L61" s="49" t="s">
        <v>46</v>
      </c>
    </row>
    <row r="62" spans="1:12" ht="15.75">
      <c r="A62" s="37">
        <v>5</v>
      </c>
      <c r="B62" s="51" t="s">
        <v>113</v>
      </c>
      <c r="C62" s="37" t="s">
        <v>114</v>
      </c>
      <c r="D62" s="84">
        <v>296</v>
      </c>
      <c r="E62" s="37">
        <f ca="1" t="shared" si="5"/>
        <v>43</v>
      </c>
      <c r="F62" s="29">
        <v>0.8944</v>
      </c>
      <c r="G62" s="30">
        <v>0.0006718749999999998</v>
      </c>
      <c r="H62" s="31" t="s">
        <v>36</v>
      </c>
      <c r="I62" s="147">
        <f t="shared" si="6"/>
        <v>0.0006009249999999999</v>
      </c>
      <c r="J62" s="51" t="s">
        <v>31</v>
      </c>
      <c r="K62" s="51" t="s">
        <v>18</v>
      </c>
      <c r="L62" s="51" t="s">
        <v>32</v>
      </c>
    </row>
    <row r="63" spans="1:12" ht="18.75" customHeight="1">
      <c r="A63" s="104" t="s">
        <v>77</v>
      </c>
      <c r="B63" s="153" t="s">
        <v>115</v>
      </c>
      <c r="C63" s="150">
        <v>38348</v>
      </c>
      <c r="D63" s="88">
        <v>136</v>
      </c>
      <c r="E63" s="67">
        <f ca="1" t="shared" si="5"/>
        <v>17</v>
      </c>
      <c r="F63" s="68">
        <v>0.9569</v>
      </c>
      <c r="G63" s="107">
        <v>0.0006251157407407408</v>
      </c>
      <c r="H63" s="70" t="s">
        <v>36</v>
      </c>
      <c r="I63" s="107">
        <f t="shared" si="6"/>
        <v>0.0005981732523148148</v>
      </c>
      <c r="J63" s="153" t="s">
        <v>17</v>
      </c>
      <c r="K63" s="105" t="s">
        <v>18</v>
      </c>
      <c r="L63" s="153" t="s">
        <v>19</v>
      </c>
    </row>
    <row r="64" spans="1:12" ht="18.75" customHeight="1">
      <c r="A64" s="154"/>
      <c r="B64" s="155"/>
      <c r="C64" s="156"/>
      <c r="D64" s="157"/>
      <c r="E64" s="158"/>
      <c r="F64" s="140"/>
      <c r="G64" s="141"/>
      <c r="H64" s="142"/>
      <c r="I64" s="141"/>
      <c r="J64" s="155"/>
      <c r="K64" s="159"/>
      <c r="L64" s="155"/>
    </row>
    <row r="65" spans="1:12" ht="19.5" thickBot="1">
      <c r="A65" s="1"/>
      <c r="B65" s="2" t="s">
        <v>0</v>
      </c>
      <c r="C65" s="3"/>
      <c r="D65" s="72" t="s">
        <v>108</v>
      </c>
      <c r="E65" s="39"/>
      <c r="F65" s="5"/>
      <c r="G65" s="6"/>
      <c r="H65" s="7"/>
      <c r="I65" s="6"/>
      <c r="J65" s="2" t="s">
        <v>33</v>
      </c>
      <c r="K65" s="9">
        <v>44576</v>
      </c>
      <c r="L65" s="10">
        <v>0.638888888888889</v>
      </c>
    </row>
    <row r="66" spans="1:12" ht="24" thickBot="1">
      <c r="A66" s="11" t="s">
        <v>50</v>
      </c>
      <c r="B66" s="11" t="s">
        <v>4</v>
      </c>
      <c r="C66" s="40" t="s">
        <v>5</v>
      </c>
      <c r="D66" s="73" t="s">
        <v>6</v>
      </c>
      <c r="E66" s="12" t="s">
        <v>7</v>
      </c>
      <c r="F66" s="42" t="s">
        <v>8</v>
      </c>
      <c r="G66" s="43" t="s">
        <v>9</v>
      </c>
      <c r="H66" s="44" t="s">
        <v>10</v>
      </c>
      <c r="I66" s="45" t="s">
        <v>11</v>
      </c>
      <c r="J66" s="82" t="s">
        <v>12</v>
      </c>
      <c r="K66" s="83" t="s">
        <v>13</v>
      </c>
      <c r="L66" s="83" t="s">
        <v>14</v>
      </c>
    </row>
    <row r="67" spans="1:13" ht="18.75" customHeight="1">
      <c r="A67" s="160">
        <v>1</v>
      </c>
      <c r="B67" s="161" t="s">
        <v>34</v>
      </c>
      <c r="C67" s="160" t="s">
        <v>35</v>
      </c>
      <c r="D67" s="162">
        <v>275</v>
      </c>
      <c r="E67" s="75">
        <f aca="true" ca="1" t="shared" si="7" ref="E67:E77">DATEDIF(C67,TODAY(),"Y")</f>
        <v>59</v>
      </c>
      <c r="F67" s="163">
        <v>0.8161</v>
      </c>
      <c r="G67" s="76">
        <v>0.0005057870370370371</v>
      </c>
      <c r="H67" s="77" t="s">
        <v>16</v>
      </c>
      <c r="I67" s="76">
        <f aca="true" t="shared" si="8" ref="I67:I75">F67*G67</f>
        <v>0.000412772800925926</v>
      </c>
      <c r="J67" s="161" t="s">
        <v>31</v>
      </c>
      <c r="K67" s="161" t="s">
        <v>18</v>
      </c>
      <c r="L67" s="161" t="s">
        <v>19</v>
      </c>
      <c r="M67" s="161"/>
    </row>
    <row r="68" spans="1:12" ht="15.75">
      <c r="A68" s="48">
        <v>2</v>
      </c>
      <c r="B68" s="49" t="s">
        <v>116</v>
      </c>
      <c r="C68" s="48" t="s">
        <v>117</v>
      </c>
      <c r="D68" s="84">
        <v>283</v>
      </c>
      <c r="E68" s="19">
        <f ca="1" t="shared" si="7"/>
        <v>38</v>
      </c>
      <c r="F68" s="29">
        <v>0.9455</v>
      </c>
      <c r="G68" s="30">
        <v>0.00046018518518518517</v>
      </c>
      <c r="H68" s="31">
        <v>3</v>
      </c>
      <c r="I68" s="76">
        <f t="shared" si="8"/>
        <v>0.0004351050925925926</v>
      </c>
      <c r="J68" s="49" t="s">
        <v>31</v>
      </c>
      <c r="K68" s="49" t="s">
        <v>18</v>
      </c>
      <c r="L68" s="49" t="s">
        <v>19</v>
      </c>
    </row>
    <row r="69" spans="1:12" ht="15.75">
      <c r="A69" s="160">
        <v>3</v>
      </c>
      <c r="B69" s="51" t="s">
        <v>118</v>
      </c>
      <c r="C69" s="37" t="s">
        <v>119</v>
      </c>
      <c r="D69" s="84">
        <v>297</v>
      </c>
      <c r="E69" s="19">
        <f ca="1" t="shared" si="7"/>
        <v>41</v>
      </c>
      <c r="F69" s="29">
        <v>0.9245</v>
      </c>
      <c r="G69" s="30">
        <v>0.0004775462962962963</v>
      </c>
      <c r="H69" s="31">
        <v>3</v>
      </c>
      <c r="I69" s="76">
        <f t="shared" si="8"/>
        <v>0.0004414915509259259</v>
      </c>
      <c r="J69" s="51" t="s">
        <v>31</v>
      </c>
      <c r="K69" s="51" t="s">
        <v>18</v>
      </c>
      <c r="L69" s="51" t="s">
        <v>19</v>
      </c>
    </row>
    <row r="70" spans="1:12" ht="15.75">
      <c r="A70" s="48">
        <v>4</v>
      </c>
      <c r="B70" s="164" t="s">
        <v>120</v>
      </c>
      <c r="C70" s="75" t="s">
        <v>121</v>
      </c>
      <c r="D70" s="84">
        <v>137</v>
      </c>
      <c r="E70" s="75">
        <f ca="1" t="shared" si="7"/>
        <v>33</v>
      </c>
      <c r="F70" s="29">
        <v>0.9826</v>
      </c>
      <c r="G70" s="30">
        <v>0.0004552083333333333</v>
      </c>
      <c r="H70" s="31">
        <v>3</v>
      </c>
      <c r="I70" s="76">
        <f t="shared" si="8"/>
        <v>0.00044728770833333333</v>
      </c>
      <c r="J70" s="25" t="s">
        <v>31</v>
      </c>
      <c r="K70" s="20" t="s">
        <v>18</v>
      </c>
      <c r="L70" s="20" t="s">
        <v>37</v>
      </c>
    </row>
    <row r="71" spans="1:12" ht="18.75" customHeight="1">
      <c r="A71" s="160">
        <v>5</v>
      </c>
      <c r="B71" s="53" t="s">
        <v>40</v>
      </c>
      <c r="C71" s="54" t="s">
        <v>41</v>
      </c>
      <c r="D71" s="115">
        <v>154</v>
      </c>
      <c r="E71" s="19">
        <f ca="1" t="shared" si="7"/>
        <v>35</v>
      </c>
      <c r="F71" s="175">
        <v>0.9671</v>
      </c>
      <c r="G71" s="30">
        <v>0.0004717592592592593</v>
      </c>
      <c r="H71" s="31">
        <v>3</v>
      </c>
      <c r="I71" s="76">
        <f t="shared" si="8"/>
        <v>0.00045623837962962963</v>
      </c>
      <c r="J71" s="56" t="s">
        <v>31</v>
      </c>
      <c r="K71" s="53" t="s">
        <v>18</v>
      </c>
      <c r="L71" s="53" t="s">
        <v>19</v>
      </c>
    </row>
    <row r="72" spans="1:12" ht="15.75">
      <c r="A72" s="48">
        <v>6</v>
      </c>
      <c r="B72" s="51" t="s">
        <v>79</v>
      </c>
      <c r="C72" s="37" t="s">
        <v>80</v>
      </c>
      <c r="D72" s="174">
        <v>139</v>
      </c>
      <c r="E72" s="37">
        <f ca="1" t="shared" si="7"/>
        <v>67</v>
      </c>
      <c r="F72" s="176">
        <v>0.7675</v>
      </c>
      <c r="G72" s="96">
        <v>0.0005953703703703703</v>
      </c>
      <c r="H72" s="35" t="s">
        <v>22</v>
      </c>
      <c r="I72" s="76">
        <f t="shared" si="8"/>
        <v>0.0004569467592592592</v>
      </c>
      <c r="J72" s="51" t="s">
        <v>31</v>
      </c>
      <c r="K72" s="51" t="s">
        <v>18</v>
      </c>
      <c r="L72" s="51" t="s">
        <v>63</v>
      </c>
    </row>
    <row r="73" spans="1:12" ht="15.75">
      <c r="A73" s="160">
        <v>7</v>
      </c>
      <c r="B73" s="27" t="s">
        <v>122</v>
      </c>
      <c r="C73" s="28" t="s">
        <v>123</v>
      </c>
      <c r="D73" s="125">
        <v>276</v>
      </c>
      <c r="E73" s="19">
        <f ca="1" t="shared" si="7"/>
        <v>33</v>
      </c>
      <c r="F73" s="29">
        <v>0.9826</v>
      </c>
      <c r="G73" s="30">
        <v>0.00047013888888888886</v>
      </c>
      <c r="H73" s="31">
        <v>3</v>
      </c>
      <c r="I73" s="76">
        <f t="shared" si="8"/>
        <v>0.0004619584722222222</v>
      </c>
      <c r="J73" s="32" t="s">
        <v>31</v>
      </c>
      <c r="K73" s="27" t="s">
        <v>18</v>
      </c>
      <c r="L73" s="27" t="s">
        <v>19</v>
      </c>
    </row>
    <row r="74" spans="1:12" ht="15.75">
      <c r="A74" s="48">
        <v>8</v>
      </c>
      <c r="B74" s="165" t="s">
        <v>64</v>
      </c>
      <c r="C74" s="166">
        <v>30904</v>
      </c>
      <c r="D74" s="133">
        <v>281</v>
      </c>
      <c r="E74" s="132">
        <f ca="1" t="shared" si="7"/>
        <v>37</v>
      </c>
      <c r="F74" s="94">
        <v>0.9527</v>
      </c>
      <c r="G74" s="91">
        <v>0.0004917824074074075</v>
      </c>
      <c r="H74" s="92" t="s">
        <v>16</v>
      </c>
      <c r="I74" s="167">
        <f t="shared" si="8"/>
        <v>0.0004685210995370371</v>
      </c>
      <c r="J74" s="168" t="s">
        <v>23</v>
      </c>
      <c r="K74" s="165" t="s">
        <v>81</v>
      </c>
      <c r="L74" s="169"/>
    </row>
    <row r="75" spans="1:12" ht="15.75">
      <c r="A75" s="160">
        <v>9</v>
      </c>
      <c r="B75" s="49" t="s">
        <v>68</v>
      </c>
      <c r="C75" s="48" t="s">
        <v>69</v>
      </c>
      <c r="D75" s="84">
        <v>134</v>
      </c>
      <c r="E75" s="37">
        <f ca="1" t="shared" si="7"/>
        <v>57</v>
      </c>
      <c r="F75" s="29">
        <v>0.8271</v>
      </c>
      <c r="G75" s="30">
        <v>0.0006248842592592593</v>
      </c>
      <c r="H75" s="31" t="s">
        <v>28</v>
      </c>
      <c r="I75" s="76">
        <f t="shared" si="8"/>
        <v>0.0005168417708333333</v>
      </c>
      <c r="J75" s="103" t="s">
        <v>31</v>
      </c>
      <c r="K75" s="49" t="s">
        <v>18</v>
      </c>
      <c r="L75" s="49" t="s">
        <v>46</v>
      </c>
    </row>
    <row r="76" spans="1:12" ht="15.75">
      <c r="A76" s="48"/>
      <c r="B76" s="49" t="s">
        <v>124</v>
      </c>
      <c r="C76" s="48" t="s">
        <v>125</v>
      </c>
      <c r="D76" s="170"/>
      <c r="E76" s="37">
        <f ca="1" t="shared" si="7"/>
        <v>38</v>
      </c>
      <c r="F76" s="29">
        <v>0.9455</v>
      </c>
      <c r="G76" s="114" t="s">
        <v>126</v>
      </c>
      <c r="H76" s="31"/>
      <c r="I76" s="76"/>
      <c r="J76" s="49" t="s">
        <v>31</v>
      </c>
      <c r="K76" s="49" t="s">
        <v>18</v>
      </c>
      <c r="L76" s="49" t="s">
        <v>46</v>
      </c>
    </row>
    <row r="77" spans="1:12" ht="15.75">
      <c r="A77" s="63"/>
      <c r="B77" s="64" t="s">
        <v>47</v>
      </c>
      <c r="C77" s="65">
        <v>34986</v>
      </c>
      <c r="D77" s="171"/>
      <c r="E77" s="67">
        <f ca="1" t="shared" si="7"/>
        <v>26</v>
      </c>
      <c r="F77" s="68">
        <v>1</v>
      </c>
      <c r="G77" s="69" t="s">
        <v>126</v>
      </c>
      <c r="H77" s="70"/>
      <c r="I77" s="69"/>
      <c r="J77" s="71" t="s">
        <v>31</v>
      </c>
      <c r="K77" s="71" t="s">
        <v>18</v>
      </c>
      <c r="L77" s="71" t="s">
        <v>19</v>
      </c>
    </row>
    <row r="80" ht="15">
      <c r="T80"/>
    </row>
    <row r="81" ht="15">
      <c r="T81"/>
    </row>
    <row r="82" ht="15">
      <c r="T82"/>
    </row>
    <row r="83" ht="15">
      <c r="T83"/>
    </row>
    <row r="84" ht="15">
      <c r="T84"/>
    </row>
    <row r="85" ht="15">
      <c r="T85"/>
    </row>
    <row r="86" ht="15">
      <c r="T86"/>
    </row>
    <row r="87" ht="15">
      <c r="T87"/>
    </row>
    <row r="88" ht="15">
      <c r="T88"/>
    </row>
    <row r="89" ht="15">
      <c r="T89"/>
    </row>
    <row r="90" ht="15">
      <c r="T90"/>
    </row>
    <row r="91" ht="15">
      <c r="T91"/>
    </row>
  </sheetData>
  <sheetProtection/>
  <printOptions/>
  <pageMargins left="0.25" right="0.25" top="0.75" bottom="0.75" header="0.3" footer="0.3"/>
  <pageSetup horizontalDpi="600" verticalDpi="600" orientation="landscape" paperSize="9" r:id="rId1"/>
  <headerFooter alignWithMargins="0">
    <oddFooter>&amp;CГлавный судья       Калиниченко А.В., СС1К, г.Новосибирск
Главный секретарь       Волкова А.С., СС1К, г.Новосибирск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SuperDJ</dc:creator>
  <cp:keywords/>
  <dc:description/>
  <cp:lastModifiedBy>Пользователь Windows</cp:lastModifiedBy>
  <cp:lastPrinted>2022-01-17T06:56:07Z</cp:lastPrinted>
  <dcterms:created xsi:type="dcterms:W3CDTF">2022-01-15T14:19:19Z</dcterms:created>
  <dcterms:modified xsi:type="dcterms:W3CDTF">2022-01-17T06:57:23Z</dcterms:modified>
  <cp:category/>
  <cp:version/>
  <cp:contentType/>
  <cp:contentStatus/>
</cp:coreProperties>
</file>