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7DBA271C-300A-46FA-B5CF-5A0ED57EDCBB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1 hour all" sheetId="4" r:id="rId1"/>
    <sheet name="30 min all" sheetId="5" r:id="rId2"/>
    <sheet name="часовой Ж" sheetId="1" r:id="rId3"/>
    <sheet name="часовой М" sheetId="3" r:id="rId4"/>
    <sheet name="Получасовой М" sheetId="6" r:id="rId5"/>
    <sheet name="Получасовой Ж" sheetId="7" r:id="rId6"/>
  </sheets>
  <definedNames>
    <definedName name="_xlnm._FilterDatabase" localSheetId="0" hidden="1">'1 hour all'!$A$7:$M$84</definedName>
    <definedName name="_xlnm._FilterDatabase" localSheetId="1" hidden="1">'30 min all'!$A$7:$L$117</definedName>
    <definedName name="_xlnm._FilterDatabase" localSheetId="5" hidden="1">'Получасовой Ж'!$A$25:$K$78</definedName>
    <definedName name="_xlnm._FilterDatabase" localSheetId="4" hidden="1">'Получасовой М'!$A$25:$L$82</definedName>
    <definedName name="_xlnm._FilterDatabase" localSheetId="2" hidden="1">'часовой Ж'!$A$26:$L$52</definedName>
    <definedName name="_xlnm._FilterDatabase" localSheetId="3" hidden="1">'часовой М'!$A$25:$L$75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7" l="1"/>
  <c r="A26" i="7" s="1"/>
  <c r="A27" i="7"/>
  <c r="K27" i="7"/>
  <c r="K28" i="7"/>
  <c r="A28" i="7" s="1"/>
  <c r="A29" i="7"/>
  <c r="K29" i="7"/>
  <c r="K30" i="7"/>
  <c r="A30" i="7" s="1"/>
  <c r="A31" i="7"/>
  <c r="K31" i="7"/>
  <c r="K32" i="7"/>
  <c r="A32" i="7" s="1"/>
  <c r="A33" i="7"/>
  <c r="K33" i="7"/>
  <c r="K34" i="7"/>
  <c r="A34" i="7" s="1"/>
  <c r="A35" i="7"/>
  <c r="K35" i="7"/>
  <c r="K36" i="7"/>
  <c r="A36" i="7" s="1"/>
  <c r="A37" i="7"/>
  <c r="K37" i="7"/>
  <c r="K38" i="7"/>
  <c r="A38" i="7" s="1"/>
  <c r="A39" i="7"/>
  <c r="K39" i="7"/>
  <c r="K40" i="7"/>
  <c r="A40" i="7" s="1"/>
  <c r="A41" i="7"/>
  <c r="K41" i="7"/>
  <c r="K42" i="7"/>
  <c r="A42" i="7" s="1"/>
  <c r="A43" i="7"/>
  <c r="K43" i="7"/>
  <c r="K44" i="7"/>
  <c r="A44" i="7" s="1"/>
  <c r="A45" i="7"/>
  <c r="K45" i="7"/>
  <c r="K46" i="7"/>
  <c r="A46" i="7" s="1"/>
  <c r="A47" i="7"/>
  <c r="K47" i="7"/>
  <c r="K48" i="7"/>
  <c r="A48" i="7" s="1"/>
  <c r="A49" i="7"/>
  <c r="K49" i="7"/>
  <c r="K50" i="7"/>
  <c r="A50" i="7" s="1"/>
  <c r="A51" i="7"/>
  <c r="K51" i="7"/>
  <c r="K52" i="7"/>
  <c r="A52" i="7" s="1"/>
  <c r="A53" i="7"/>
  <c r="K53" i="7"/>
  <c r="K54" i="7"/>
  <c r="A54" i="7" s="1"/>
  <c r="A55" i="7"/>
  <c r="K55" i="7"/>
  <c r="K56" i="7"/>
  <c r="A56" i="7" s="1"/>
  <c r="A57" i="7"/>
  <c r="K57" i="7"/>
  <c r="K58" i="7"/>
  <c r="A58" i="7" s="1"/>
  <c r="A59" i="7"/>
  <c r="K59" i="7"/>
  <c r="K60" i="7"/>
  <c r="A60" i="7" s="1"/>
  <c r="A61" i="7"/>
  <c r="K61" i="7"/>
  <c r="K62" i="7"/>
  <c r="A62" i="7" s="1"/>
  <c r="A63" i="7"/>
  <c r="K63" i="7"/>
  <c r="K64" i="7"/>
  <c r="A64" i="7" s="1"/>
  <c r="A65" i="7"/>
  <c r="K65" i="7"/>
  <c r="K66" i="7"/>
  <c r="A66" i="7" s="1"/>
  <c r="A67" i="7"/>
  <c r="K67" i="7"/>
  <c r="K68" i="7"/>
  <c r="A68" i="7" s="1"/>
  <c r="A69" i="7"/>
  <c r="K69" i="7"/>
  <c r="K70" i="7"/>
  <c r="A70" i="7" s="1"/>
  <c r="A71" i="7"/>
  <c r="K71" i="7"/>
  <c r="K72" i="7"/>
  <c r="A72" i="7" s="1"/>
  <c r="A73" i="7"/>
  <c r="K73" i="7"/>
  <c r="K74" i="7"/>
  <c r="A74" i="7" s="1"/>
  <c r="A75" i="7"/>
  <c r="K75" i="7"/>
  <c r="K76" i="7"/>
  <c r="A76" i="7" s="1"/>
  <c r="K77" i="7"/>
  <c r="K78" i="7"/>
  <c r="L26" i="6"/>
  <c r="L27" i="6"/>
  <c r="A26" i="6" s="1"/>
  <c r="A28" i="6"/>
  <c r="L28" i="6"/>
  <c r="L29" i="6"/>
  <c r="A29" i="6" s="1"/>
  <c r="A30" i="6"/>
  <c r="L30" i="6"/>
  <c r="L31" i="6"/>
  <c r="A31" i="6" s="1"/>
  <c r="A32" i="6"/>
  <c r="L32" i="6"/>
  <c r="L33" i="6"/>
  <c r="A33" i="6" s="1"/>
  <c r="A34" i="6"/>
  <c r="L34" i="6"/>
  <c r="L35" i="6"/>
  <c r="A35" i="6" s="1"/>
  <c r="A36" i="6"/>
  <c r="L36" i="6"/>
  <c r="L37" i="6"/>
  <c r="A37" i="6" s="1"/>
  <c r="A38" i="6"/>
  <c r="L38" i="6"/>
  <c r="L39" i="6"/>
  <c r="A39" i="6" s="1"/>
  <c r="A40" i="6"/>
  <c r="L40" i="6"/>
  <c r="L41" i="6"/>
  <c r="A41" i="6" s="1"/>
  <c r="A42" i="6"/>
  <c r="L42" i="6"/>
  <c r="L43" i="6"/>
  <c r="A43" i="6" s="1"/>
  <c r="A44" i="6"/>
  <c r="L44" i="6"/>
  <c r="L45" i="6"/>
  <c r="A45" i="6" s="1"/>
  <c r="A46" i="6"/>
  <c r="L46" i="6"/>
  <c r="L47" i="6"/>
  <c r="A47" i="6" s="1"/>
  <c r="A48" i="6"/>
  <c r="L48" i="6"/>
  <c r="L49" i="6"/>
  <c r="A49" i="6" s="1"/>
  <c r="A50" i="6"/>
  <c r="L50" i="6"/>
  <c r="L51" i="6"/>
  <c r="A51" i="6" s="1"/>
  <c r="A52" i="6"/>
  <c r="L52" i="6"/>
  <c r="L53" i="6"/>
  <c r="A53" i="6" s="1"/>
  <c r="A54" i="6"/>
  <c r="L54" i="6"/>
  <c r="L55" i="6"/>
  <c r="A55" i="6" s="1"/>
  <c r="A56" i="6"/>
  <c r="L56" i="6"/>
  <c r="L57" i="6"/>
  <c r="A57" i="6" s="1"/>
  <c r="A58" i="6"/>
  <c r="L58" i="6"/>
  <c r="L59" i="6"/>
  <c r="A59" i="6" s="1"/>
  <c r="A60" i="6"/>
  <c r="L60" i="6"/>
  <c r="L61" i="6"/>
  <c r="A61" i="6" s="1"/>
  <c r="A62" i="6"/>
  <c r="L62" i="6"/>
  <c r="L63" i="6"/>
  <c r="A63" i="6" s="1"/>
  <c r="A64" i="6"/>
  <c r="L64" i="6"/>
  <c r="L65" i="6"/>
  <c r="A65" i="6" s="1"/>
  <c r="A66" i="6"/>
  <c r="L66" i="6"/>
  <c r="L67" i="6"/>
  <c r="A67" i="6" s="1"/>
  <c r="A68" i="6"/>
  <c r="L68" i="6"/>
  <c r="L69" i="6"/>
  <c r="A69" i="6" s="1"/>
  <c r="A70" i="6"/>
  <c r="L70" i="6"/>
  <c r="L71" i="6"/>
  <c r="A71" i="6" s="1"/>
  <c r="A72" i="6"/>
  <c r="L72" i="6"/>
  <c r="L73" i="6"/>
  <c r="A73" i="6" s="1"/>
  <c r="A74" i="6"/>
  <c r="L74" i="6"/>
  <c r="L75" i="6"/>
  <c r="A75" i="6" s="1"/>
  <c r="A76" i="6"/>
  <c r="L76" i="6"/>
  <c r="L77" i="6"/>
  <c r="A77" i="6" s="1"/>
  <c r="A78" i="6"/>
  <c r="L78" i="6"/>
  <c r="L79" i="6"/>
  <c r="A79" i="6" s="1"/>
  <c r="L80" i="6"/>
  <c r="L81" i="6"/>
  <c r="L82" i="6"/>
  <c r="A8" i="5"/>
  <c r="L8" i="5"/>
  <c r="L9" i="5"/>
  <c r="A9" i="5" s="1"/>
  <c r="A10" i="5"/>
  <c r="L10" i="5"/>
  <c r="L11" i="5"/>
  <c r="A11" i="5" s="1"/>
  <c r="A12" i="5"/>
  <c r="L12" i="5"/>
  <c r="A13" i="5"/>
  <c r="L13" i="5"/>
  <c r="A14" i="5"/>
  <c r="L14" i="5"/>
  <c r="A15" i="5"/>
  <c r="L15" i="5"/>
  <c r="A16" i="5"/>
  <c r="L16" i="5"/>
  <c r="A17" i="5"/>
  <c r="L17" i="5"/>
  <c r="A18" i="5"/>
  <c r="L18" i="5"/>
  <c r="A19" i="5"/>
  <c r="L19" i="5"/>
  <c r="A20" i="5"/>
  <c r="L20" i="5"/>
  <c r="A21" i="5"/>
  <c r="L21" i="5"/>
  <c r="A22" i="5"/>
  <c r="L22" i="5"/>
  <c r="A23" i="5"/>
  <c r="L23" i="5"/>
  <c r="A24" i="5"/>
  <c r="L24" i="5"/>
  <c r="A25" i="5"/>
  <c r="L25" i="5"/>
  <c r="A26" i="5"/>
  <c r="L26" i="5"/>
  <c r="A27" i="5"/>
  <c r="L27" i="5"/>
  <c r="A28" i="5"/>
  <c r="L28" i="5"/>
  <c r="A29" i="5"/>
  <c r="L29" i="5"/>
  <c r="A30" i="5"/>
  <c r="L30" i="5"/>
  <c r="A31" i="5"/>
  <c r="L31" i="5"/>
  <c r="A32" i="5"/>
  <c r="L32" i="5"/>
  <c r="A33" i="5"/>
  <c r="L33" i="5"/>
  <c r="A34" i="5"/>
  <c r="L34" i="5"/>
  <c r="A35" i="5"/>
  <c r="L35" i="5"/>
  <c r="A36" i="5"/>
  <c r="L36" i="5"/>
  <c r="A37" i="5"/>
  <c r="L37" i="5"/>
  <c r="A38" i="5"/>
  <c r="L38" i="5"/>
  <c r="A39" i="5"/>
  <c r="L39" i="5"/>
  <c r="A40" i="5"/>
  <c r="L40" i="5"/>
  <c r="A41" i="5"/>
  <c r="L41" i="5"/>
  <c r="A42" i="5"/>
  <c r="L42" i="5"/>
  <c r="A43" i="5"/>
  <c r="L43" i="5"/>
  <c r="A44" i="5"/>
  <c r="L44" i="5"/>
  <c r="A45" i="5"/>
  <c r="L45" i="5"/>
  <c r="A46" i="5"/>
  <c r="L46" i="5"/>
  <c r="A47" i="5"/>
  <c r="L47" i="5"/>
  <c r="A48" i="5"/>
  <c r="L48" i="5"/>
  <c r="A49" i="5"/>
  <c r="L49" i="5"/>
  <c r="A50" i="5"/>
  <c r="L50" i="5"/>
  <c r="A51" i="5"/>
  <c r="L51" i="5"/>
  <c r="A52" i="5"/>
  <c r="L52" i="5"/>
  <c r="A53" i="5"/>
  <c r="L53" i="5"/>
  <c r="A54" i="5"/>
  <c r="L54" i="5"/>
  <c r="A55" i="5"/>
  <c r="L55" i="5"/>
  <c r="A56" i="5"/>
  <c r="L56" i="5"/>
  <c r="A57" i="5"/>
  <c r="L57" i="5"/>
  <c r="A58" i="5"/>
  <c r="L58" i="5"/>
  <c r="A59" i="5"/>
  <c r="L59" i="5"/>
  <c r="A60" i="5"/>
  <c r="L60" i="5"/>
  <c r="A61" i="5"/>
  <c r="L61" i="5"/>
  <c r="A62" i="5"/>
  <c r="L62" i="5"/>
  <c r="A63" i="5"/>
  <c r="L63" i="5"/>
  <c r="A64" i="5"/>
  <c r="L64" i="5"/>
  <c r="A65" i="5"/>
  <c r="L65" i="5"/>
  <c r="A66" i="5"/>
  <c r="L66" i="5"/>
  <c r="A67" i="5"/>
  <c r="L67" i="5"/>
  <c r="A68" i="5"/>
  <c r="L68" i="5"/>
  <c r="A69" i="5"/>
  <c r="L69" i="5"/>
  <c r="A70" i="5"/>
  <c r="L70" i="5"/>
  <c r="A71" i="5"/>
  <c r="L71" i="5"/>
  <c r="A72" i="5"/>
  <c r="L72" i="5"/>
  <c r="A73" i="5"/>
  <c r="L73" i="5"/>
  <c r="A74" i="5"/>
  <c r="L74" i="5"/>
  <c r="A75" i="5"/>
  <c r="L75" i="5"/>
  <c r="A76" i="5"/>
  <c r="L76" i="5"/>
  <c r="A77" i="5"/>
  <c r="L77" i="5"/>
  <c r="A78" i="5"/>
  <c r="L78" i="5"/>
  <c r="A79" i="5"/>
  <c r="L79" i="5"/>
  <c r="A80" i="5"/>
  <c r="L80" i="5"/>
  <c r="A81" i="5"/>
  <c r="L81" i="5"/>
  <c r="A82" i="5"/>
  <c r="L82" i="5"/>
  <c r="A83" i="5"/>
  <c r="L83" i="5"/>
  <c r="A84" i="5"/>
  <c r="L84" i="5"/>
  <c r="A85" i="5"/>
  <c r="L85" i="5"/>
  <c r="A86" i="5"/>
  <c r="L86" i="5"/>
  <c r="A87" i="5"/>
  <c r="L87" i="5"/>
  <c r="A88" i="5"/>
  <c r="L88" i="5"/>
  <c r="A89" i="5"/>
  <c r="L89" i="5"/>
  <c r="A90" i="5"/>
  <c r="L90" i="5"/>
  <c r="A91" i="5"/>
  <c r="L91" i="5"/>
  <c r="A92" i="5"/>
  <c r="L92" i="5"/>
  <c r="A93" i="5"/>
  <c r="L93" i="5"/>
  <c r="A94" i="5"/>
  <c r="L94" i="5"/>
  <c r="A95" i="5"/>
  <c r="L95" i="5"/>
  <c r="A96" i="5"/>
  <c r="L96" i="5"/>
  <c r="A97" i="5"/>
  <c r="L97" i="5"/>
  <c r="A98" i="5"/>
  <c r="L98" i="5"/>
  <c r="A99" i="5"/>
  <c r="L99" i="5"/>
  <c r="A100" i="5"/>
  <c r="L100" i="5"/>
  <c r="A101" i="5"/>
  <c r="L101" i="5"/>
  <c r="A102" i="5"/>
  <c r="L102" i="5"/>
  <c r="A103" i="5"/>
  <c r="L103" i="5"/>
  <c r="A104" i="5"/>
  <c r="L104" i="5"/>
  <c r="A105" i="5"/>
  <c r="L105" i="5"/>
  <c r="A106" i="5"/>
  <c r="L106" i="5"/>
  <c r="A107" i="5"/>
  <c r="L107" i="5"/>
  <c r="A108" i="5"/>
  <c r="L108" i="5"/>
  <c r="A109" i="5"/>
  <c r="L109" i="5"/>
  <c r="A110" i="5"/>
  <c r="L110" i="5"/>
  <c r="A111" i="5"/>
  <c r="L111" i="5"/>
  <c r="A112" i="5"/>
  <c r="L112" i="5"/>
  <c r="A113" i="5"/>
  <c r="L113" i="5"/>
  <c r="A114" i="5"/>
  <c r="L114" i="5"/>
  <c r="A115" i="5"/>
  <c r="L115" i="5"/>
  <c r="A116" i="5"/>
  <c r="L116" i="5"/>
  <c r="A117" i="5"/>
  <c r="L117" i="5"/>
  <c r="B26" i="7" l="1"/>
  <c r="A27" i="6"/>
  <c r="K84" i="4" l="1"/>
  <c r="M84" i="4" s="1"/>
  <c r="K83" i="4"/>
  <c r="M83" i="4" s="1"/>
  <c r="K82" i="4"/>
  <c r="M82" i="4" s="1"/>
  <c r="K81" i="4"/>
  <c r="M81" i="4" s="1"/>
  <c r="K75" i="4"/>
  <c r="M75" i="4" s="1"/>
  <c r="K73" i="4"/>
  <c r="M73" i="4" s="1"/>
  <c r="K68" i="4"/>
  <c r="M68" i="4" s="1"/>
  <c r="K66" i="4"/>
  <c r="M66" i="4" s="1"/>
  <c r="K65" i="4"/>
  <c r="M65" i="4" s="1"/>
  <c r="K64" i="4"/>
  <c r="M64" i="4" s="1"/>
  <c r="K61" i="4"/>
  <c r="M61" i="4" s="1"/>
  <c r="K58" i="4"/>
  <c r="M58" i="4" s="1"/>
  <c r="K57" i="4"/>
  <c r="M57" i="4" s="1"/>
  <c r="K56" i="4"/>
  <c r="M56" i="4" s="1"/>
  <c r="K54" i="4"/>
  <c r="M54" i="4" s="1"/>
  <c r="K53" i="4"/>
  <c r="M53" i="4" s="1"/>
  <c r="K52" i="4"/>
  <c r="M52" i="4" s="1"/>
  <c r="K50" i="4"/>
  <c r="M50" i="4" s="1"/>
  <c r="K49" i="4"/>
  <c r="M49" i="4" s="1"/>
  <c r="K48" i="4"/>
  <c r="M48" i="4" s="1"/>
  <c r="K47" i="4"/>
  <c r="M47" i="4" s="1"/>
  <c r="K44" i="4"/>
  <c r="M44" i="4" s="1"/>
  <c r="K42" i="4"/>
  <c r="M42" i="4" s="1"/>
  <c r="K39" i="4"/>
  <c r="M39" i="4" s="1"/>
  <c r="K37" i="4"/>
  <c r="M37" i="4" s="1"/>
  <c r="M35" i="4"/>
  <c r="K34" i="4"/>
  <c r="M34" i="4" s="1"/>
  <c r="K33" i="4"/>
  <c r="M33" i="4" s="1"/>
  <c r="K32" i="4"/>
  <c r="M32" i="4" s="1"/>
  <c r="K31" i="4"/>
  <c r="M31" i="4" s="1"/>
  <c r="K30" i="4"/>
  <c r="M30" i="4" s="1"/>
  <c r="K29" i="4"/>
  <c r="M29" i="4" s="1"/>
  <c r="K27" i="4"/>
  <c r="M27" i="4" s="1"/>
  <c r="K24" i="4"/>
  <c r="M24" i="4" s="1"/>
  <c r="K23" i="4"/>
  <c r="M23" i="4" s="1"/>
  <c r="K22" i="4"/>
  <c r="M22" i="4" s="1"/>
  <c r="K21" i="4"/>
  <c r="M21" i="4" s="1"/>
  <c r="K20" i="4"/>
  <c r="M20" i="4" s="1"/>
  <c r="K19" i="4"/>
  <c r="M19" i="4" s="1"/>
  <c r="K18" i="4"/>
  <c r="M18" i="4" s="1"/>
  <c r="K17" i="4"/>
  <c r="M17" i="4" s="1"/>
  <c r="K16" i="4"/>
  <c r="M16" i="4" s="1"/>
  <c r="K15" i="4"/>
  <c r="M15" i="4" s="1"/>
  <c r="K14" i="4"/>
  <c r="M14" i="4" s="1"/>
  <c r="K13" i="4"/>
  <c r="M13" i="4" s="1"/>
  <c r="K12" i="4"/>
  <c r="M12" i="4" s="1"/>
  <c r="K11" i="4"/>
  <c r="M11" i="4" s="1"/>
  <c r="K10" i="4"/>
  <c r="M10" i="4" s="1"/>
  <c r="K9" i="4"/>
  <c r="M9" i="4" s="1"/>
  <c r="K8" i="4"/>
  <c r="M8" i="4" s="1"/>
  <c r="K80" i="4"/>
  <c r="M80" i="4" s="1"/>
  <c r="K79" i="4"/>
  <c r="M79" i="4" s="1"/>
  <c r="K78" i="4"/>
  <c r="M78" i="4" s="1"/>
  <c r="K77" i="4"/>
  <c r="M77" i="4" s="1"/>
  <c r="K76" i="4"/>
  <c r="M76" i="4" s="1"/>
  <c r="K74" i="4"/>
  <c r="M74" i="4" s="1"/>
  <c r="K72" i="4"/>
  <c r="M72" i="4" s="1"/>
  <c r="K71" i="4"/>
  <c r="M71" i="4" s="1"/>
  <c r="K70" i="4"/>
  <c r="M70" i="4" s="1"/>
  <c r="K69" i="4"/>
  <c r="M69" i="4" s="1"/>
  <c r="K67" i="4"/>
  <c r="M67" i="4" s="1"/>
  <c r="K63" i="4"/>
  <c r="M63" i="4" s="1"/>
  <c r="K62" i="4"/>
  <c r="M62" i="4" s="1"/>
  <c r="K60" i="4"/>
  <c r="M60" i="4" s="1"/>
  <c r="K59" i="4"/>
  <c r="M59" i="4" s="1"/>
  <c r="K55" i="4"/>
  <c r="M55" i="4" s="1"/>
  <c r="K51" i="4"/>
  <c r="K46" i="4"/>
  <c r="M46" i="4" s="1"/>
  <c r="K45" i="4"/>
  <c r="M45" i="4" s="1"/>
  <c r="K43" i="4"/>
  <c r="M43" i="4" s="1"/>
  <c r="K41" i="4"/>
  <c r="M41" i="4" s="1"/>
  <c r="K40" i="4"/>
  <c r="M40" i="4" s="1"/>
  <c r="K38" i="4"/>
  <c r="M38" i="4" s="1"/>
  <c r="K36" i="4"/>
  <c r="M36" i="4" s="1"/>
  <c r="K28" i="4"/>
  <c r="M28" i="4" s="1"/>
  <c r="K26" i="4"/>
  <c r="M26" i="4" s="1"/>
  <c r="K25" i="4"/>
  <c r="M25" i="4" s="1"/>
  <c r="J73" i="3"/>
  <c r="L73" i="3" s="1"/>
  <c r="J69" i="3"/>
  <c r="L69" i="3" s="1"/>
  <c r="J62" i="3"/>
  <c r="L62" i="3" s="1"/>
  <c r="J57" i="3"/>
  <c r="L57" i="3" s="1"/>
  <c r="J41" i="3"/>
  <c r="L41" i="3" s="1"/>
  <c r="J36" i="3"/>
  <c r="L36" i="3" s="1"/>
  <c r="J31" i="3"/>
  <c r="L31" i="3" s="1"/>
  <c r="J28" i="3"/>
  <c r="L28" i="3" s="1"/>
  <c r="J27" i="3"/>
  <c r="L27" i="3" s="1"/>
  <c r="J68" i="3"/>
  <c r="L68" i="3" s="1"/>
  <c r="J60" i="3"/>
  <c r="L60" i="3" s="1"/>
  <c r="J54" i="3"/>
  <c r="L54" i="3" s="1"/>
  <c r="J51" i="3"/>
  <c r="L51" i="3" s="1"/>
  <c r="L50" i="3"/>
  <c r="J48" i="3"/>
  <c r="L48" i="3" s="1"/>
  <c r="J45" i="3"/>
  <c r="L45" i="3" s="1"/>
  <c r="J42" i="3"/>
  <c r="L42" i="3" s="1"/>
  <c r="J35" i="3"/>
  <c r="L35" i="3" s="1"/>
  <c r="J33" i="3"/>
  <c r="L33" i="3" s="1"/>
  <c r="J30" i="3"/>
  <c r="L30" i="3" s="1"/>
  <c r="J29" i="3"/>
  <c r="L29" i="3" s="1"/>
  <c r="J26" i="3"/>
  <c r="L26" i="3" s="1"/>
  <c r="J70" i="3"/>
  <c r="L70" i="3" s="1"/>
  <c r="J66" i="3"/>
  <c r="L66" i="3" s="1"/>
  <c r="J59" i="3"/>
  <c r="L59" i="3" s="1"/>
  <c r="J55" i="3"/>
  <c r="L55" i="3" s="1"/>
  <c r="J49" i="3"/>
  <c r="L49" i="3" s="1"/>
  <c r="J46" i="3"/>
  <c r="L46" i="3" s="1"/>
  <c r="J40" i="3"/>
  <c r="L40" i="3" s="1"/>
  <c r="L38" i="3"/>
  <c r="J38" i="3"/>
  <c r="J37" i="3"/>
  <c r="L37" i="3" s="1"/>
  <c r="J34" i="3"/>
  <c r="L34" i="3" s="1"/>
  <c r="J32" i="3"/>
  <c r="L32" i="3" s="1"/>
  <c r="J71" i="3"/>
  <c r="L71" i="3" s="1"/>
  <c r="J65" i="3"/>
  <c r="L65" i="3" s="1"/>
  <c r="J63" i="3"/>
  <c r="L63" i="3" s="1"/>
  <c r="J56" i="3"/>
  <c r="L56" i="3" s="1"/>
  <c r="J53" i="3"/>
  <c r="L53" i="3" s="1"/>
  <c r="J52" i="3"/>
  <c r="L52" i="3" s="1"/>
  <c r="J47" i="3"/>
  <c r="L47" i="3" s="1"/>
  <c r="J44" i="3"/>
  <c r="L44" i="3" s="1"/>
  <c r="J39" i="3"/>
  <c r="L39" i="3" s="1"/>
  <c r="J75" i="3"/>
  <c r="L75" i="3" s="1"/>
  <c r="J67" i="3"/>
  <c r="L67" i="3" s="1"/>
  <c r="J64" i="3"/>
  <c r="L64" i="3" s="1"/>
  <c r="J61" i="3"/>
  <c r="L61" i="3" s="1"/>
  <c r="J43" i="3"/>
  <c r="L43" i="3" s="1"/>
  <c r="J74" i="3"/>
  <c r="L74" i="3" s="1"/>
  <c r="J72" i="3"/>
  <c r="L72" i="3" s="1"/>
  <c r="J58" i="3"/>
  <c r="L58" i="3" s="1"/>
  <c r="J38" i="1"/>
  <c r="L38" i="1" s="1"/>
  <c r="J47" i="1"/>
  <c r="L47" i="1" s="1"/>
  <c r="J44" i="1"/>
  <c r="L44" i="1" s="1"/>
  <c r="J40" i="1"/>
  <c r="L40" i="1" s="1"/>
  <c r="J26" i="1"/>
  <c r="L26" i="1" s="1"/>
  <c r="J46" i="1"/>
  <c r="L46" i="1" s="1"/>
  <c r="J52" i="1"/>
  <c r="L52" i="1" s="1"/>
  <c r="J51" i="1"/>
  <c r="L51" i="1" s="1"/>
  <c r="J43" i="1"/>
  <c r="L43" i="1" s="1"/>
  <c r="J27" i="1"/>
  <c r="L27" i="1" s="1"/>
  <c r="J42" i="1"/>
  <c r="L42" i="1" s="1"/>
  <c r="J33" i="1"/>
  <c r="L33" i="1" s="1"/>
  <c r="J48" i="1"/>
  <c r="L48" i="1" s="1"/>
  <c r="J29" i="1"/>
  <c r="L29" i="1" s="1"/>
  <c r="J32" i="1"/>
  <c r="L32" i="1" s="1"/>
  <c r="J28" i="1"/>
  <c r="L28" i="1" s="1"/>
  <c r="J31" i="1"/>
  <c r="L31" i="1" s="1"/>
  <c r="J36" i="1"/>
  <c r="J30" i="1"/>
  <c r="L30" i="1" s="1"/>
  <c r="J41" i="1"/>
  <c r="L41" i="1" s="1"/>
  <c r="J50" i="1"/>
  <c r="L50" i="1" s="1"/>
  <c r="J34" i="1"/>
  <c r="L34" i="1" s="1"/>
  <c r="J37" i="1"/>
  <c r="L37" i="1" s="1"/>
  <c r="J49" i="1"/>
  <c r="L49" i="1" s="1"/>
  <c r="J45" i="1"/>
  <c r="L45" i="1" s="1"/>
  <c r="J39" i="1"/>
  <c r="L39" i="1" s="1"/>
  <c r="J35" i="1"/>
  <c r="L35" i="1" s="1"/>
  <c r="A25" i="4" l="1"/>
  <c r="A57" i="4"/>
  <c r="A75" i="4"/>
  <c r="A52" i="4"/>
  <c r="A65" i="4"/>
  <c r="A84" i="4"/>
  <c r="A28" i="4"/>
  <c r="A40" i="4"/>
  <c r="A43" i="4"/>
  <c r="A45" i="4"/>
  <c r="A55" i="4"/>
  <c r="A60" i="4"/>
  <c r="A70" i="4"/>
  <c r="A71" i="4"/>
  <c r="A74" i="4"/>
  <c r="A80" i="4"/>
  <c r="A51" i="4"/>
  <c r="A59" i="4"/>
  <c r="A67" i="4"/>
  <c r="A72" i="4"/>
  <c r="A78" i="4"/>
  <c r="A9" i="4"/>
  <c r="A42" i="4"/>
  <c r="A12" i="4"/>
  <c r="A14" i="4"/>
  <c r="A15" i="4"/>
  <c r="A17" i="4"/>
  <c r="A20" i="4"/>
  <c r="A22" i="4"/>
  <c r="A23" i="4"/>
  <c r="A27" i="4"/>
  <c r="A31" i="4"/>
  <c r="A33" i="4"/>
  <c r="A34" i="4"/>
  <c r="A37" i="4"/>
  <c r="A39" i="4"/>
  <c r="A44" i="4"/>
  <c r="A53" i="4"/>
  <c r="A56" i="4"/>
  <c r="A66" i="4"/>
  <c r="A73" i="4"/>
  <c r="A82" i="4"/>
  <c r="A68" i="4"/>
  <c r="A61" i="4"/>
  <c r="A54" i="4"/>
  <c r="A49" i="4"/>
  <c r="A26" i="4"/>
  <c r="A36" i="4"/>
  <c r="A38" i="4"/>
  <c r="A41" i="4"/>
  <c r="A46" i="4"/>
  <c r="A62" i="4"/>
  <c r="A63" i="4"/>
  <c r="A69" i="4"/>
  <c r="A76" i="4"/>
  <c r="A77" i="4"/>
  <c r="A79" i="4"/>
  <c r="A8" i="4"/>
  <c r="A10" i="4"/>
  <c r="A11" i="4"/>
  <c r="A13" i="4"/>
  <c r="A16" i="4"/>
  <c r="A18" i="4"/>
  <c r="A19" i="4"/>
  <c r="A21" i="4"/>
  <c r="A24" i="4"/>
  <c r="A29" i="4"/>
  <c r="A30" i="4"/>
  <c r="A32" i="4"/>
  <c r="A35" i="4"/>
  <c r="A47" i="4"/>
  <c r="A48" i="4"/>
  <c r="A50" i="4"/>
  <c r="A58" i="4"/>
  <c r="A64" i="4"/>
  <c r="A81" i="4"/>
  <c r="A83" i="4"/>
  <c r="A33" i="1"/>
  <c r="A58" i="3"/>
  <c r="A50" i="3"/>
  <c r="A72" i="3"/>
  <c r="A74" i="3"/>
  <c r="A43" i="3"/>
  <c r="A61" i="3"/>
  <c r="A64" i="3"/>
  <c r="A67" i="3"/>
  <c r="A75" i="3"/>
  <c r="A39" i="3"/>
  <c r="A44" i="3"/>
  <c r="A47" i="3"/>
  <c r="A52" i="3"/>
  <c r="A53" i="3"/>
  <c r="A56" i="3"/>
  <c r="A63" i="3"/>
  <c r="A65" i="3"/>
  <c r="A71" i="3"/>
  <c r="A32" i="3"/>
  <c r="A34" i="3"/>
  <c r="A37" i="3"/>
  <c r="A38" i="3"/>
  <c r="A40" i="3"/>
  <c r="A46" i="3"/>
  <c r="A49" i="3"/>
  <c r="A55" i="3"/>
  <c r="A59" i="3"/>
  <c r="A66" i="3"/>
  <c r="A70" i="3"/>
  <c r="A26" i="3"/>
  <c r="A29" i="3"/>
  <c r="A30" i="3"/>
  <c r="A33" i="3"/>
  <c r="A35" i="3"/>
  <c r="A48" i="3"/>
  <c r="A54" i="3"/>
  <c r="A60" i="3"/>
  <c r="A28" i="3"/>
  <c r="A31" i="3"/>
  <c r="A57" i="3"/>
  <c r="A62" i="3"/>
  <c r="A42" i="3"/>
  <c r="A45" i="3"/>
  <c r="A51" i="3"/>
  <c r="A68" i="3"/>
  <c r="A27" i="3"/>
  <c r="A36" i="3"/>
  <c r="A41" i="3"/>
  <c r="A69" i="3"/>
  <c r="A73" i="3"/>
  <c r="A39" i="1"/>
  <c r="A49" i="1"/>
  <c r="A34" i="1"/>
  <c r="A30" i="1"/>
  <c r="A36" i="1"/>
  <c r="A31" i="1"/>
  <c r="A32" i="1"/>
  <c r="A48" i="1"/>
  <c r="A42" i="1"/>
  <c r="A46" i="1"/>
  <c r="A40" i="1"/>
  <c r="A47" i="1"/>
  <c r="A35" i="1"/>
  <c r="A50" i="1"/>
  <c r="A27" i="1"/>
  <c r="A43" i="1"/>
  <c r="A26" i="1"/>
  <c r="A44" i="1"/>
  <c r="A38" i="1"/>
  <c r="A28" i="1"/>
  <c r="A52" i="1"/>
  <c r="A41" i="1"/>
  <c r="A29" i="1"/>
  <c r="A51" i="1"/>
  <c r="A45" i="1"/>
  <c r="A37" i="1"/>
</calcChain>
</file>

<file path=xl/sharedStrings.xml><?xml version="1.0" encoding="utf-8"?>
<sst xmlns="http://schemas.openxmlformats.org/spreadsheetml/2006/main" count="1897" uniqueCount="303">
  <si>
    <t>Проводящая организация:</t>
  </si>
  <si>
    <t>Управление культуры, спорта и молодежной политики администрации города Кемерово ОО "Федерация легкой атлетики Кемеровской области", МАУДО "СШОР №7"</t>
  </si>
  <si>
    <t>Название соревнований:</t>
  </si>
  <si>
    <t>XVII городские традиционные соревнования по легкой атлетике памяти МСМК Юрия Поротова, посвященные Дню Шахтера</t>
  </si>
  <si>
    <t>Место проведения:</t>
  </si>
  <si>
    <t>г.Кемерово, МАУДО "СШОР №7"</t>
  </si>
  <si>
    <t>Дата:</t>
  </si>
  <si>
    <t>20 августа 2023 года</t>
  </si>
  <si>
    <t>Главный судья:</t>
  </si>
  <si>
    <t>Торшин В.А. (г.Кемерово)</t>
  </si>
  <si>
    <t>Главный секретарь:</t>
  </si>
  <si>
    <t>Долгова М.С. (г.Кемерово)</t>
  </si>
  <si>
    <t>Начало соревнований:</t>
  </si>
  <si>
    <t>ч  м</t>
  </si>
  <si>
    <t>Перепад высоты:</t>
  </si>
  <si>
    <t>Максимальный подъем:</t>
  </si>
  <si>
    <t>Сумма перепадов высот:</t>
  </si>
  <si>
    <t>Характер трассы:</t>
  </si>
  <si>
    <t>Темпер. возд в начале:</t>
  </si>
  <si>
    <t>Темпер. возд в конце:</t>
  </si>
  <si>
    <t>Ветер:</t>
  </si>
  <si>
    <t>Текст файла заголовка:</t>
  </si>
  <si>
    <t>Текст файла подножия:</t>
  </si>
  <si>
    <t>Номер</t>
  </si>
  <si>
    <t>Год рождения</t>
  </si>
  <si>
    <t>Результат</t>
  </si>
  <si>
    <t>Группа</t>
  </si>
  <si>
    <t>Митрохин Александр</t>
  </si>
  <si>
    <t>Кемерово</t>
  </si>
  <si>
    <t>Бритов Владимир</t>
  </si>
  <si>
    <t>ZIMATEAM</t>
  </si>
  <si>
    <t>Миронов Владимир</t>
  </si>
  <si>
    <t>Щеголихин Евгений</t>
  </si>
  <si>
    <t>МАУДО СШОР № 3</t>
  </si>
  <si>
    <t>Цабот Милан</t>
  </si>
  <si>
    <t>Кемеровский район</t>
  </si>
  <si>
    <t>Иваненко Иван</t>
  </si>
  <si>
    <t>Призов Андрей</t>
  </si>
  <si>
    <t>Колесников Сергей</t>
  </si>
  <si>
    <t>КЛБ Сибиряк</t>
  </si>
  <si>
    <t>Призова Наталья</t>
  </si>
  <si>
    <t>Фомина Наталья</t>
  </si>
  <si>
    <t>Эбель Инна</t>
  </si>
  <si>
    <t>Топки</t>
  </si>
  <si>
    <t>АЗОТ</t>
  </si>
  <si>
    <t>Гарипов Руслан</t>
  </si>
  <si>
    <t>Милосердов Дмитрий</t>
  </si>
  <si>
    <t>Лугинина Мария</t>
  </si>
  <si>
    <t>Kemerovo Runners</t>
  </si>
  <si>
    <t>Келлер Елизавета</t>
  </si>
  <si>
    <t>КБК Темп</t>
  </si>
  <si>
    <t>Дмитриев Константин</t>
  </si>
  <si>
    <t>Бекренев Влад</t>
  </si>
  <si>
    <t>Булатова Наталья</t>
  </si>
  <si>
    <t>Мозговая Динара</t>
  </si>
  <si>
    <t>Поршнев Роман</t>
  </si>
  <si>
    <t>Садовин Анатолий</t>
  </si>
  <si>
    <t>Братство байкеров</t>
  </si>
  <si>
    <t>Речкин Виталий</t>
  </si>
  <si>
    <t>СШОР по ЛА</t>
  </si>
  <si>
    <t>Доня Анастасия</t>
  </si>
  <si>
    <t>Лыжный клуб Александра Бессмертных</t>
  </si>
  <si>
    <t>Коркачев Вадим</t>
  </si>
  <si>
    <t>Kemerovo runners</t>
  </si>
  <si>
    <t>Ляликов Глеб</t>
  </si>
  <si>
    <t>Пгт промышленная</t>
  </si>
  <si>
    <t>Кузбасский педагогический колледж</t>
  </si>
  <si>
    <t>Дацук Александр</t>
  </si>
  <si>
    <t>Ушев Максим</t>
  </si>
  <si>
    <t>I Love Supersport</t>
  </si>
  <si>
    <t>Высоцкий Виктор</t>
  </si>
  <si>
    <t>Корчмит Юлия</t>
  </si>
  <si>
    <t>Оленев Станислав</t>
  </si>
  <si>
    <t>Галкина Елена</t>
  </si>
  <si>
    <t>Инской</t>
  </si>
  <si>
    <t>БелГРЭС</t>
  </si>
  <si>
    <t>Генинг Снежанна</t>
  </si>
  <si>
    <t>КемГУ</t>
  </si>
  <si>
    <t>Федосеев Михаил</t>
  </si>
  <si>
    <t>Шевякова Людмила</t>
  </si>
  <si>
    <t>Березовский</t>
  </si>
  <si>
    <t>Серозудинов Кирилл</t>
  </si>
  <si>
    <t>Атюкина Наталья</t>
  </si>
  <si>
    <t>Мочалов Виталий</t>
  </si>
  <si>
    <t>Белово</t>
  </si>
  <si>
    <t>Титов Георгий</t>
  </si>
  <si>
    <t>Весёлкина Ольга</t>
  </si>
  <si>
    <t>СК БАРС</t>
  </si>
  <si>
    <t>Шипкова Дарья</t>
  </si>
  <si>
    <t>Рыбакова Софья</t>
  </si>
  <si>
    <t>ДЮСШ № 2 г.Белово</t>
  </si>
  <si>
    <t>Колодий Максим</t>
  </si>
  <si>
    <t>Очередной Виталий</t>
  </si>
  <si>
    <t>Березина Галина</t>
  </si>
  <si>
    <t>Эймутис Максим</t>
  </si>
  <si>
    <t>Корнилович Наталья</t>
  </si>
  <si>
    <t>Верховод Сергей</t>
  </si>
  <si>
    <t>Кондратов Александр</t>
  </si>
  <si>
    <t>Стецко Юрий</t>
  </si>
  <si>
    <t>Ленинск-Кузнецкий</t>
  </si>
  <si>
    <t>Шагиахметова Юлия</t>
  </si>
  <si>
    <t>Тарасенко Наталья</t>
  </si>
  <si>
    <t>Тудигешев Никита</t>
  </si>
  <si>
    <t>Забелин Сергей</t>
  </si>
  <si>
    <t>Юрга</t>
  </si>
  <si>
    <t>Андрюшкин Антон</t>
  </si>
  <si>
    <t>Берёзовский</t>
  </si>
  <si>
    <t>Беговой клуб Аркадий-run</t>
  </si>
  <si>
    <t>Шушвал Оксана</t>
  </si>
  <si>
    <t>Разумов Рустам</t>
  </si>
  <si>
    <t>SportBox</t>
  </si>
  <si>
    <t>Кабанков Егор</t>
  </si>
  <si>
    <t>Петрова Светлана</t>
  </si>
  <si>
    <t>Кедровка</t>
  </si>
  <si>
    <t>Иванова Галина</t>
  </si>
  <si>
    <t>Анжеро-Судженск</t>
  </si>
  <si>
    <t>ДЮСШ - 1 Юность</t>
  </si>
  <si>
    <t>Зиброва Алина</t>
  </si>
  <si>
    <t>Тихонов Николай</t>
  </si>
  <si>
    <t>Ягодин Вадим</t>
  </si>
  <si>
    <t>ПроЛыжи</t>
  </si>
  <si>
    <t>Кириллов Евгений</t>
  </si>
  <si>
    <t>Абрамов Пётр</t>
  </si>
  <si>
    <t>Щепина Татьяна</t>
  </si>
  <si>
    <t>Воронцова Елена</t>
  </si>
  <si>
    <t>Суденков Андрей</t>
  </si>
  <si>
    <t>Масорский Никита</t>
  </si>
  <si>
    <t>СШОР Кузбасса им. Савенкова</t>
  </si>
  <si>
    <t>Паркаев Олег</t>
  </si>
  <si>
    <t>Журавлев Игорь</t>
  </si>
  <si>
    <t>Меньшиков Александр</t>
  </si>
  <si>
    <t>Динамо</t>
  </si>
  <si>
    <t>Плотников Максим</t>
  </si>
  <si>
    <t>СК "Олимп"</t>
  </si>
  <si>
    <t>Константинов Сергей</t>
  </si>
  <si>
    <t>Клуб им.Змеева</t>
  </si>
  <si>
    <t>Корнев Григорий</t>
  </si>
  <si>
    <t>Максутова Анна</t>
  </si>
  <si>
    <t>Удодиков Александр</t>
  </si>
  <si>
    <t>Печень Максим</t>
  </si>
  <si>
    <t>ХХVII городские соревнования по л/а памяти МСМК Юрия Поротова</t>
  </si>
  <si>
    <t>г. Кемерово, 20 августа 2023 г.</t>
  </si>
  <si>
    <t>гл.судья Торшин В.А.</t>
  </si>
  <si>
    <t>гл.секретарь Долгова М.С.</t>
  </si>
  <si>
    <t>Место в возрастной категории</t>
  </si>
  <si>
    <t>Фамилия Имя</t>
  </si>
  <si>
    <t>Город</t>
  </si>
  <si>
    <t>Клуб</t>
  </si>
  <si>
    <t>Кол-во кругов</t>
  </si>
  <si>
    <t>Метраж</t>
  </si>
  <si>
    <t>доп.метраж</t>
  </si>
  <si>
    <t>Место в общем зачете</t>
  </si>
  <si>
    <t>Без клуба</t>
  </si>
  <si>
    <t>1994-2005 (18-29л)</t>
  </si>
  <si>
    <t>1963гр и ст. (от 60л)</t>
  </si>
  <si>
    <t>1964-1973 (50-59л)</t>
  </si>
  <si>
    <t>1974-1983 (40-49л)</t>
  </si>
  <si>
    <t>1984-1993 (30-39л)</t>
  </si>
  <si>
    <t>1954-1963 (60-69л)</t>
  </si>
  <si>
    <t>1953гр и ст. (от 70л)</t>
  </si>
  <si>
    <t>Итоговые результаты среди мужчин</t>
  </si>
  <si>
    <t>Итоговые результаты среди женщин</t>
  </si>
  <si>
    <t>Пол</t>
  </si>
  <si>
    <t>Ж</t>
  </si>
  <si>
    <t>М</t>
  </si>
  <si>
    <t>2013 и мл. (10л и мл.)</t>
  </si>
  <si>
    <t>Спортивная республика</t>
  </si>
  <si>
    <t>Новокузнецк</t>
  </si>
  <si>
    <t>Десятниченко Тимофей</t>
  </si>
  <si>
    <t>Спортивная школа им. Макарова</t>
  </si>
  <si>
    <t>Шабалин Максим</t>
  </si>
  <si>
    <t>СОШ 14</t>
  </si>
  <si>
    <t>Жури Максим</t>
  </si>
  <si>
    <t>2010-2012 (11-13л)</t>
  </si>
  <si>
    <t>МБУ КСШ им. А. Бессмертных</t>
  </si>
  <si>
    <t>Терешин Иван</t>
  </si>
  <si>
    <t>Аленкин Владимир</t>
  </si>
  <si>
    <t>Пигарев Денис</t>
  </si>
  <si>
    <t>Соловьев Владислав</t>
  </si>
  <si>
    <t>Елисеенко Александр</t>
  </si>
  <si>
    <t>Черткова Анна</t>
  </si>
  <si>
    <t>ДЮСШ №1 Юность</t>
  </si>
  <si>
    <t>Федякина Анастасия</t>
  </si>
  <si>
    <t>Хорова Яна</t>
  </si>
  <si>
    <t>Караваева Анна</t>
  </si>
  <si>
    <t>МБОУ ДО ДЮСШ ТГО</t>
  </si>
  <si>
    <t>Тайга</t>
  </si>
  <si>
    <t>Соломина Софья</t>
  </si>
  <si>
    <t>2006-2009 (14-17л)</t>
  </si>
  <si>
    <t>Караваева Ирина</t>
  </si>
  <si>
    <t>Стаер</t>
  </si>
  <si>
    <t>Дробышевская Полина</t>
  </si>
  <si>
    <t>Илюшкин Александр</t>
  </si>
  <si>
    <t>Kemerovo Runners KIDS</t>
  </si>
  <si>
    <t>Федосеева Даниэла</t>
  </si>
  <si>
    <t>Лугинина София</t>
  </si>
  <si>
    <t>Кузнецова Наталья</t>
  </si>
  <si>
    <t>Скороходова Арина</t>
  </si>
  <si>
    <t>Комягина Вероника</t>
  </si>
  <si>
    <t>Камальдина Анастасия</t>
  </si>
  <si>
    <t>Ноконорова Виктория</t>
  </si>
  <si>
    <t>Жилина Зоя</t>
  </si>
  <si>
    <t>Сучков Даниил</t>
  </si>
  <si>
    <t>Кабанкова София</t>
  </si>
  <si>
    <t>Варфолеева Милана</t>
  </si>
  <si>
    <t>Анашкина Дарья</t>
  </si>
  <si>
    <t>Мозговой Никита</t>
  </si>
  <si>
    <t>Гриняева Валерия</t>
  </si>
  <si>
    <t>Антонов Семён</t>
  </si>
  <si>
    <t>Осипов Илья</t>
  </si>
  <si>
    <t>Новикова Екатерина</t>
  </si>
  <si>
    <t>Осипов Захар</t>
  </si>
  <si>
    <t>Асташкин Павел</t>
  </si>
  <si>
    <t>Лобанев Владислав</t>
  </si>
  <si>
    <t>Абдуллаева София</t>
  </si>
  <si>
    <t>Кучерова Виктория</t>
  </si>
  <si>
    <t>Бекренев Глеб</t>
  </si>
  <si>
    <t>1963гр и ст. (60л и ст.)</t>
  </si>
  <si>
    <t>Фитнес группа Грация</t>
  </si>
  <si>
    <t>Анисимова Светлана</t>
  </si>
  <si>
    <t>Севостьянов Глеб</t>
  </si>
  <si>
    <t>Стенькин Иван</t>
  </si>
  <si>
    <t>Корчуганова Гельниса</t>
  </si>
  <si>
    <t>Лыкова Анастасия</t>
  </si>
  <si>
    <t>Кудинова Кира</t>
  </si>
  <si>
    <t>Пушкарев Семен</t>
  </si>
  <si>
    <t>ДЮСШ 2</t>
  </si>
  <si>
    <t>Весёлкина Полина</t>
  </si>
  <si>
    <t>Зубкова Екатерина</t>
  </si>
  <si>
    <t>Федько Даниил</t>
  </si>
  <si>
    <t>МАУДО СШОР № 7</t>
  </si>
  <si>
    <t>Тимофеева Анастасия</t>
  </si>
  <si>
    <t>Шадрин Арсений</t>
  </si>
  <si>
    <t>ДЮСШ 1 Юность</t>
  </si>
  <si>
    <t>Дзюман Илья</t>
  </si>
  <si>
    <t>Гончаренко Дарья</t>
  </si>
  <si>
    <t>клуб Тайдон</t>
  </si>
  <si>
    <t>Корчуганов Иван</t>
  </si>
  <si>
    <t>Дрождина Татьяна</t>
  </si>
  <si>
    <t>Ткаченко Тимофей</t>
  </si>
  <si>
    <t>Эбель Данил</t>
  </si>
  <si>
    <t>Антонов Роман</t>
  </si>
  <si>
    <t>Макаров Владислав</t>
  </si>
  <si>
    <t>Фадеев Владислав</t>
  </si>
  <si>
    <t>Максимова Полина</t>
  </si>
  <si>
    <t>Нягин Глеб</t>
  </si>
  <si>
    <t>Шайдулин Дамир</t>
  </si>
  <si>
    <t>Митрохин Виктор</t>
  </si>
  <si>
    <t>Шиков Иван</t>
  </si>
  <si>
    <t>Стародубов Владимир</t>
  </si>
  <si>
    <t>Антонов Владислав</t>
  </si>
  <si>
    <t>Култаев Егор</t>
  </si>
  <si>
    <t>Куршев Алексей</t>
  </si>
  <si>
    <t>Тихонова Ольга</t>
  </si>
  <si>
    <t>Новикова Ксения</t>
  </si>
  <si>
    <t>Верткова Алина</t>
  </si>
  <si>
    <t>Табакова Александра</t>
  </si>
  <si>
    <t>Анисимова Полина</t>
  </si>
  <si>
    <t>Новиков Дмитрий</t>
  </si>
  <si>
    <t>Спортивная школа им.Макарова</t>
  </si>
  <si>
    <t>Лякс Даниил</t>
  </si>
  <si>
    <t>Карманова Екатерина</t>
  </si>
  <si>
    <t>Куршев Иван</t>
  </si>
  <si>
    <t>Бердюгин Владислав</t>
  </si>
  <si>
    <t>Кравченко Елизавета</t>
  </si>
  <si>
    <t>Папкова Алина</t>
  </si>
  <si>
    <t>МБОУ ДООпЦ КМО</t>
  </si>
  <si>
    <t>д. Береговая</t>
  </si>
  <si>
    <t>Чеснокова Мария</t>
  </si>
  <si>
    <t>Федосов Григорий</t>
  </si>
  <si>
    <t>Лисова Валерия</t>
  </si>
  <si>
    <t>Артамошина Полина</t>
  </si>
  <si>
    <t>Деревнин Юрий</t>
  </si>
  <si>
    <t>Дзюман Семен</t>
  </si>
  <si>
    <t>Уфимцев Матвей</t>
  </si>
  <si>
    <t>Бундан Карина</t>
  </si>
  <si>
    <t>Никитчук Софья</t>
  </si>
  <si>
    <t>Волков Вадим</t>
  </si>
  <si>
    <t>Аверяскин Кирилл</t>
  </si>
  <si>
    <t>Никитенко Полина</t>
  </si>
  <si>
    <t>Лякс Роман</t>
  </si>
  <si>
    <t>Тайский бокс</t>
  </si>
  <si>
    <t>Щербаков Семён</t>
  </si>
  <si>
    <t>Денисова Анастасия</t>
  </si>
  <si>
    <t>Овчарова Мария</t>
  </si>
  <si>
    <t>Папкова Алиса</t>
  </si>
  <si>
    <t>Иващенко Виктория</t>
  </si>
  <si>
    <t>МБУ ДО ДЮСШ 1 Юность</t>
  </si>
  <si>
    <t>Мусина Виктория</t>
  </si>
  <si>
    <t>Шинкина Елизавета</t>
  </si>
  <si>
    <t>Фан-клуб Стаер</t>
  </si>
  <si>
    <t>Савочкина Алина</t>
  </si>
  <si>
    <t>Зенкин Егор</t>
  </si>
  <si>
    <t>Щербаков Даниил</t>
  </si>
  <si>
    <t>Васильцов Вадим</t>
  </si>
  <si>
    <t>Соколов Егор</t>
  </si>
  <si>
    <t>Даньшин Данила</t>
  </si>
  <si>
    <t>ДЮСШ Тайга</t>
  </si>
  <si>
    <t>Думчев Алексей</t>
  </si>
  <si>
    <t>Кравченко Иван</t>
  </si>
  <si>
    <t>Уфимцев Никита</t>
  </si>
  <si>
    <t>Количество кругов</t>
  </si>
  <si>
    <t>Итоговые результаты среди девушек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</si>
</sst>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0" fontId="16" fillId="0" borderId="10" xfId="0" applyFont="1" applyBorder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909C9-8708-413E-9441-D93905A30E12}">
  <dimension ref="A1:M84"/>
  <sheetViews>
    <sheetView workbookViewId="0">
      <selection activeCell="Q21" sqref="Q21"/>
    </sheetView>
  </sheetViews>
  <sheetFormatPr defaultRowHeight="15" x14ac:dyDescent="0.25"/>
  <cols>
    <col min="1" max="1" width="10.140625" customWidth="1"/>
    <col min="4" max="4" width="22.5703125" customWidth="1"/>
    <col min="5" max="5" width="9.85546875" customWidth="1"/>
    <col min="7" max="7" width="14.140625" customWidth="1"/>
    <col min="8" max="8" width="22.140625" customWidth="1"/>
    <col min="9" max="9" width="0" hidden="1" customWidth="1"/>
    <col min="10" max="10" width="23.28515625" customWidth="1"/>
    <col min="11" max="12" width="0" hidden="1" customWidth="1"/>
    <col min="13" max="13" width="12.28515625" customWidth="1"/>
  </cols>
  <sheetData>
    <row r="1" spans="1:13" ht="18" x14ac:dyDescent="0.25">
      <c r="A1" s="3"/>
      <c r="B1" s="4"/>
      <c r="C1" s="3"/>
      <c r="D1" s="3"/>
      <c r="E1" s="3"/>
      <c r="F1" s="4"/>
      <c r="G1" s="1" t="s">
        <v>140</v>
      </c>
      <c r="H1" s="3"/>
      <c r="I1" s="3"/>
      <c r="J1" s="3"/>
      <c r="K1" s="3"/>
      <c r="L1" s="3"/>
      <c r="M1" s="3"/>
    </row>
    <row r="2" spans="1:13" ht="18" x14ac:dyDescent="0.25">
      <c r="A2" s="3"/>
      <c r="B2" s="4"/>
      <c r="C2" s="3"/>
      <c r="D2" s="3"/>
      <c r="E2" s="3"/>
      <c r="F2" s="1" t="s">
        <v>161</v>
      </c>
      <c r="G2" s="3"/>
      <c r="H2" s="3"/>
      <c r="I2" s="3"/>
      <c r="J2" s="3"/>
      <c r="K2" s="3"/>
      <c r="L2" s="3"/>
      <c r="M2" s="3"/>
    </row>
    <row r="3" spans="1:13" ht="18" x14ac:dyDescent="0.25">
      <c r="A3" s="5" t="s">
        <v>141</v>
      </c>
      <c r="B3" s="3"/>
      <c r="C3" s="3"/>
      <c r="D3" s="3"/>
      <c r="E3" s="3"/>
      <c r="F3" s="1"/>
      <c r="G3" s="3"/>
      <c r="H3" s="3"/>
      <c r="I3" s="3"/>
      <c r="J3" s="3"/>
      <c r="K3" s="3"/>
      <c r="L3" s="3"/>
      <c r="M3" s="3"/>
    </row>
    <row r="4" spans="1:13" ht="18" x14ac:dyDescent="0.25">
      <c r="A4" s="5" t="s">
        <v>142</v>
      </c>
      <c r="B4" s="3"/>
      <c r="C4" s="3"/>
      <c r="D4" s="3"/>
      <c r="E4" s="3"/>
      <c r="F4" s="1"/>
      <c r="G4" s="3"/>
      <c r="H4" s="3"/>
      <c r="I4" s="3"/>
      <c r="J4" s="3"/>
      <c r="K4" s="3"/>
      <c r="L4" s="3"/>
      <c r="M4" s="3"/>
    </row>
    <row r="5" spans="1:13" x14ac:dyDescent="0.25">
      <c r="A5" s="5" t="s">
        <v>143</v>
      </c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</row>
    <row r="6" spans="1:13" x14ac:dyDescent="0.25">
      <c r="A6" s="3"/>
      <c r="B6" s="4"/>
      <c r="C6" s="3"/>
      <c r="D6" s="3"/>
      <c r="E6" s="3"/>
      <c r="F6" s="4"/>
      <c r="G6" s="3"/>
      <c r="H6" s="3"/>
      <c r="I6" s="3"/>
      <c r="J6" s="3"/>
      <c r="K6" s="3"/>
      <c r="L6" s="3"/>
      <c r="M6" s="3"/>
    </row>
    <row r="7" spans="1:13" ht="48" x14ac:dyDescent="0.25">
      <c r="A7" s="11" t="s">
        <v>151</v>
      </c>
      <c r="B7" s="6" t="s">
        <v>144</v>
      </c>
      <c r="C7" s="14" t="s">
        <v>23</v>
      </c>
      <c r="D7" s="14" t="s">
        <v>145</v>
      </c>
      <c r="E7" s="14" t="s">
        <v>162</v>
      </c>
      <c r="F7" s="7" t="s">
        <v>24</v>
      </c>
      <c r="G7" s="14" t="s">
        <v>146</v>
      </c>
      <c r="H7" s="14" t="s">
        <v>147</v>
      </c>
      <c r="I7" s="14" t="s">
        <v>148</v>
      </c>
      <c r="J7" s="14" t="s">
        <v>26</v>
      </c>
      <c r="K7" s="14" t="s">
        <v>149</v>
      </c>
      <c r="L7" s="14" t="s">
        <v>150</v>
      </c>
      <c r="M7" s="14" t="s">
        <v>25</v>
      </c>
    </row>
    <row r="8" spans="1:13" x14ac:dyDescent="0.25">
      <c r="A8" s="14">
        <f t="shared" ref="A8:A39" si="0">RANK(M8,$M$8:$M$84,0)</f>
        <v>1</v>
      </c>
      <c r="B8" s="8">
        <v>1</v>
      </c>
      <c r="C8" s="12">
        <v>123</v>
      </c>
      <c r="D8" s="13" t="s">
        <v>27</v>
      </c>
      <c r="E8" s="8" t="s">
        <v>164</v>
      </c>
      <c r="F8" s="8">
        <v>1993</v>
      </c>
      <c r="G8" s="13" t="s">
        <v>28</v>
      </c>
      <c r="H8" s="13"/>
      <c r="I8" s="12">
        <v>44</v>
      </c>
      <c r="J8" s="9" t="s">
        <v>157</v>
      </c>
      <c r="K8" s="13">
        <f t="shared" ref="K8:K34" si="1">I8*400</f>
        <v>17600</v>
      </c>
      <c r="L8" s="13">
        <v>180</v>
      </c>
      <c r="M8" s="13">
        <f t="shared" ref="M8:M50" si="2">K8+L8</f>
        <v>17780</v>
      </c>
    </row>
    <row r="9" spans="1:13" x14ac:dyDescent="0.25">
      <c r="A9" s="14">
        <f t="shared" si="0"/>
        <v>2</v>
      </c>
      <c r="B9" s="8">
        <v>1</v>
      </c>
      <c r="C9" s="12">
        <v>191</v>
      </c>
      <c r="D9" s="13" t="s">
        <v>126</v>
      </c>
      <c r="E9" s="8" t="s">
        <v>164</v>
      </c>
      <c r="F9" s="8">
        <v>2002</v>
      </c>
      <c r="G9" s="13" t="s">
        <v>28</v>
      </c>
      <c r="H9" s="13" t="s">
        <v>127</v>
      </c>
      <c r="I9" s="12">
        <v>42</v>
      </c>
      <c r="J9" s="9" t="s">
        <v>153</v>
      </c>
      <c r="K9" s="13">
        <f t="shared" si="1"/>
        <v>16800</v>
      </c>
      <c r="L9" s="13">
        <v>214</v>
      </c>
      <c r="M9" s="13">
        <f t="shared" si="2"/>
        <v>17014</v>
      </c>
    </row>
    <row r="10" spans="1:13" x14ac:dyDescent="0.25">
      <c r="A10" s="14">
        <f t="shared" si="0"/>
        <v>3</v>
      </c>
      <c r="B10" s="8">
        <v>2</v>
      </c>
      <c r="C10" s="12">
        <v>144</v>
      </c>
      <c r="D10" s="13" t="s">
        <v>58</v>
      </c>
      <c r="E10" s="8" t="s">
        <v>164</v>
      </c>
      <c r="F10" s="8">
        <v>1999</v>
      </c>
      <c r="G10" s="13" t="s">
        <v>28</v>
      </c>
      <c r="H10" s="13" t="s">
        <v>59</v>
      </c>
      <c r="I10" s="12">
        <v>42</v>
      </c>
      <c r="J10" s="9" t="s">
        <v>153</v>
      </c>
      <c r="K10" s="13">
        <f t="shared" si="1"/>
        <v>16800</v>
      </c>
      <c r="L10" s="13">
        <v>100</v>
      </c>
      <c r="M10" s="13">
        <f t="shared" si="2"/>
        <v>16900</v>
      </c>
    </row>
    <row r="11" spans="1:13" x14ac:dyDescent="0.25">
      <c r="A11" s="14">
        <f t="shared" si="0"/>
        <v>4</v>
      </c>
      <c r="B11" s="8">
        <v>2</v>
      </c>
      <c r="C11" s="12">
        <v>170</v>
      </c>
      <c r="D11" s="13" t="s">
        <v>97</v>
      </c>
      <c r="E11" s="8" t="s">
        <v>164</v>
      </c>
      <c r="F11" s="8">
        <v>1990</v>
      </c>
      <c r="G11" s="13" t="s">
        <v>28</v>
      </c>
      <c r="H11" s="13" t="s">
        <v>59</v>
      </c>
      <c r="I11" s="12">
        <v>41</v>
      </c>
      <c r="J11" s="9" t="s">
        <v>157</v>
      </c>
      <c r="K11" s="13">
        <f t="shared" si="1"/>
        <v>16400</v>
      </c>
      <c r="L11" s="13">
        <v>107</v>
      </c>
      <c r="M11" s="13">
        <f t="shared" si="2"/>
        <v>16507</v>
      </c>
    </row>
    <row r="12" spans="1:13" x14ac:dyDescent="0.25">
      <c r="A12" s="14">
        <f t="shared" si="0"/>
        <v>5</v>
      </c>
      <c r="B12" s="8">
        <v>3</v>
      </c>
      <c r="C12" s="12">
        <v>194</v>
      </c>
      <c r="D12" s="13" t="s">
        <v>130</v>
      </c>
      <c r="E12" s="8" t="s">
        <v>164</v>
      </c>
      <c r="F12" s="8">
        <v>1989</v>
      </c>
      <c r="G12" s="13" t="s">
        <v>28</v>
      </c>
      <c r="H12" s="13" t="s">
        <v>131</v>
      </c>
      <c r="I12" s="12">
        <v>41</v>
      </c>
      <c r="J12" s="9" t="s">
        <v>157</v>
      </c>
      <c r="K12" s="13">
        <f t="shared" si="1"/>
        <v>16400</v>
      </c>
      <c r="L12" s="13"/>
      <c r="M12" s="13">
        <f t="shared" si="2"/>
        <v>16400</v>
      </c>
    </row>
    <row r="13" spans="1:13" x14ac:dyDescent="0.25">
      <c r="A13" s="14">
        <f t="shared" si="0"/>
        <v>6</v>
      </c>
      <c r="B13" s="8">
        <v>3</v>
      </c>
      <c r="C13" s="12">
        <v>177</v>
      </c>
      <c r="D13" s="13" t="s">
        <v>105</v>
      </c>
      <c r="E13" s="8" t="s">
        <v>164</v>
      </c>
      <c r="F13" s="8">
        <v>2005</v>
      </c>
      <c r="G13" s="13" t="s">
        <v>106</v>
      </c>
      <c r="H13" s="13" t="s">
        <v>107</v>
      </c>
      <c r="I13" s="12">
        <v>40</v>
      </c>
      <c r="J13" s="9" t="s">
        <v>153</v>
      </c>
      <c r="K13" s="13">
        <f t="shared" si="1"/>
        <v>16000</v>
      </c>
      <c r="L13" s="13">
        <v>44</v>
      </c>
      <c r="M13" s="13">
        <f t="shared" si="2"/>
        <v>16044</v>
      </c>
    </row>
    <row r="14" spans="1:13" x14ac:dyDescent="0.25">
      <c r="A14" s="14">
        <f t="shared" si="0"/>
        <v>7</v>
      </c>
      <c r="B14" s="8">
        <v>1</v>
      </c>
      <c r="C14" s="12">
        <v>139</v>
      </c>
      <c r="D14" s="13" t="s">
        <v>52</v>
      </c>
      <c r="E14" s="8" t="s">
        <v>164</v>
      </c>
      <c r="F14" s="8">
        <v>1982</v>
      </c>
      <c r="G14" s="13" t="s">
        <v>28</v>
      </c>
      <c r="H14" s="13" t="s">
        <v>30</v>
      </c>
      <c r="I14" s="12">
        <v>38</v>
      </c>
      <c r="J14" s="9" t="s">
        <v>156</v>
      </c>
      <c r="K14" s="13">
        <f t="shared" si="1"/>
        <v>15200</v>
      </c>
      <c r="L14" s="13">
        <v>260</v>
      </c>
      <c r="M14" s="13">
        <f t="shared" si="2"/>
        <v>15460</v>
      </c>
    </row>
    <row r="15" spans="1:13" x14ac:dyDescent="0.25">
      <c r="A15" s="14">
        <f t="shared" si="0"/>
        <v>8</v>
      </c>
      <c r="B15" s="8">
        <v>4</v>
      </c>
      <c r="C15" s="12">
        <v>159</v>
      </c>
      <c r="D15" s="13" t="s">
        <v>83</v>
      </c>
      <c r="E15" s="8" t="s">
        <v>164</v>
      </c>
      <c r="F15" s="8">
        <v>1989</v>
      </c>
      <c r="G15" s="13" t="s">
        <v>84</v>
      </c>
      <c r="H15" s="13"/>
      <c r="I15" s="12">
        <v>37</v>
      </c>
      <c r="J15" s="9" t="s">
        <v>157</v>
      </c>
      <c r="K15" s="13">
        <f t="shared" si="1"/>
        <v>14800</v>
      </c>
      <c r="L15" s="13">
        <v>302</v>
      </c>
      <c r="M15" s="13">
        <f t="shared" si="2"/>
        <v>15102</v>
      </c>
    </row>
    <row r="16" spans="1:13" x14ac:dyDescent="0.25">
      <c r="A16" s="14">
        <f t="shared" si="0"/>
        <v>9</v>
      </c>
      <c r="B16" s="8">
        <v>2</v>
      </c>
      <c r="C16" s="12">
        <v>176</v>
      </c>
      <c r="D16" s="13" t="s">
        <v>103</v>
      </c>
      <c r="E16" s="8" t="s">
        <v>164</v>
      </c>
      <c r="F16" s="8">
        <v>1982</v>
      </c>
      <c r="G16" s="13" t="s">
        <v>104</v>
      </c>
      <c r="H16" s="13"/>
      <c r="I16" s="12">
        <v>37</v>
      </c>
      <c r="J16" s="9" t="s">
        <v>156</v>
      </c>
      <c r="K16" s="13">
        <f t="shared" si="1"/>
        <v>14800</v>
      </c>
      <c r="L16" s="13">
        <v>300</v>
      </c>
      <c r="M16" s="13">
        <f t="shared" si="2"/>
        <v>15100</v>
      </c>
    </row>
    <row r="17" spans="1:13" x14ac:dyDescent="0.25">
      <c r="A17" s="14">
        <f t="shared" si="0"/>
        <v>10</v>
      </c>
      <c r="B17" s="8">
        <v>5</v>
      </c>
      <c r="C17" s="12">
        <v>138</v>
      </c>
      <c r="D17" s="13" t="s">
        <v>51</v>
      </c>
      <c r="E17" s="8" t="s">
        <v>164</v>
      </c>
      <c r="F17" s="8">
        <v>1991</v>
      </c>
      <c r="G17" s="13" t="s">
        <v>28</v>
      </c>
      <c r="H17" s="13" t="s">
        <v>50</v>
      </c>
      <c r="I17" s="12">
        <v>37</v>
      </c>
      <c r="J17" s="9" t="s">
        <v>157</v>
      </c>
      <c r="K17" s="13">
        <f t="shared" si="1"/>
        <v>14800</v>
      </c>
      <c r="L17" s="13">
        <v>259</v>
      </c>
      <c r="M17" s="13">
        <f t="shared" si="2"/>
        <v>15059</v>
      </c>
    </row>
    <row r="18" spans="1:13" x14ac:dyDescent="0.25">
      <c r="A18" s="14">
        <f t="shared" si="0"/>
        <v>11</v>
      </c>
      <c r="B18" s="8">
        <v>4</v>
      </c>
      <c r="C18" s="12">
        <v>126</v>
      </c>
      <c r="D18" s="13" t="s">
        <v>32</v>
      </c>
      <c r="E18" s="8" t="s">
        <v>164</v>
      </c>
      <c r="F18" s="8">
        <v>1999</v>
      </c>
      <c r="G18" s="13" t="s">
        <v>28</v>
      </c>
      <c r="H18" s="13" t="s">
        <v>33</v>
      </c>
      <c r="I18" s="12">
        <v>37</v>
      </c>
      <c r="J18" s="9" t="s">
        <v>153</v>
      </c>
      <c r="K18" s="13">
        <f t="shared" si="1"/>
        <v>14800</v>
      </c>
      <c r="L18" s="13">
        <v>200</v>
      </c>
      <c r="M18" s="13">
        <f t="shared" si="2"/>
        <v>15000</v>
      </c>
    </row>
    <row r="19" spans="1:13" x14ac:dyDescent="0.25">
      <c r="A19" s="14">
        <f t="shared" si="0"/>
        <v>12</v>
      </c>
      <c r="B19" s="8">
        <v>3</v>
      </c>
      <c r="C19" s="12">
        <v>195</v>
      </c>
      <c r="D19" s="13" t="s">
        <v>132</v>
      </c>
      <c r="E19" s="8" t="s">
        <v>164</v>
      </c>
      <c r="F19" s="8">
        <v>1981</v>
      </c>
      <c r="G19" s="13" t="s">
        <v>28</v>
      </c>
      <c r="H19" s="13" t="s">
        <v>133</v>
      </c>
      <c r="I19" s="12">
        <v>37</v>
      </c>
      <c r="J19" s="9" t="s">
        <v>156</v>
      </c>
      <c r="K19" s="13">
        <f t="shared" si="1"/>
        <v>14800</v>
      </c>
      <c r="L19" s="13">
        <v>87</v>
      </c>
      <c r="M19" s="13">
        <f t="shared" si="2"/>
        <v>14887</v>
      </c>
    </row>
    <row r="20" spans="1:13" x14ac:dyDescent="0.25">
      <c r="A20" s="14">
        <f t="shared" si="0"/>
        <v>13</v>
      </c>
      <c r="B20" s="8">
        <v>4</v>
      </c>
      <c r="C20" s="12">
        <v>184</v>
      </c>
      <c r="D20" s="13" t="s">
        <v>118</v>
      </c>
      <c r="E20" s="8" t="s">
        <v>164</v>
      </c>
      <c r="F20" s="8">
        <v>1980</v>
      </c>
      <c r="G20" s="13" t="s">
        <v>28</v>
      </c>
      <c r="H20" s="13" t="s">
        <v>39</v>
      </c>
      <c r="I20" s="12">
        <v>37</v>
      </c>
      <c r="J20" s="9" t="s">
        <v>156</v>
      </c>
      <c r="K20" s="13">
        <f t="shared" si="1"/>
        <v>14800</v>
      </c>
      <c r="L20" s="13">
        <v>35</v>
      </c>
      <c r="M20" s="13">
        <f t="shared" si="2"/>
        <v>14835</v>
      </c>
    </row>
    <row r="21" spans="1:13" x14ac:dyDescent="0.25">
      <c r="A21" s="14">
        <f t="shared" si="0"/>
        <v>14</v>
      </c>
      <c r="B21" s="8">
        <v>1</v>
      </c>
      <c r="C21" s="12">
        <v>146</v>
      </c>
      <c r="D21" s="13" t="s">
        <v>62</v>
      </c>
      <c r="E21" s="8" t="s">
        <v>164</v>
      </c>
      <c r="F21" s="8">
        <v>1970</v>
      </c>
      <c r="G21" s="13" t="s">
        <v>28</v>
      </c>
      <c r="H21" s="13" t="s">
        <v>63</v>
      </c>
      <c r="I21" s="12">
        <v>36</v>
      </c>
      <c r="J21" s="9" t="s">
        <v>155</v>
      </c>
      <c r="K21" s="13">
        <f t="shared" si="1"/>
        <v>14400</v>
      </c>
      <c r="L21" s="13">
        <v>383</v>
      </c>
      <c r="M21" s="13">
        <f t="shared" si="2"/>
        <v>14783</v>
      </c>
    </row>
    <row r="22" spans="1:13" x14ac:dyDescent="0.25">
      <c r="A22" s="14">
        <f t="shared" si="0"/>
        <v>15</v>
      </c>
      <c r="B22" s="8">
        <v>5</v>
      </c>
      <c r="C22" s="12">
        <v>124</v>
      </c>
      <c r="D22" s="13" t="s">
        <v>29</v>
      </c>
      <c r="E22" s="8" t="s">
        <v>164</v>
      </c>
      <c r="F22" s="8">
        <v>1981</v>
      </c>
      <c r="G22" s="13" t="s">
        <v>28</v>
      </c>
      <c r="H22" s="13" t="s">
        <v>30</v>
      </c>
      <c r="I22" s="12">
        <v>36</v>
      </c>
      <c r="J22" s="9" t="s">
        <v>156</v>
      </c>
      <c r="K22" s="13">
        <f t="shared" si="1"/>
        <v>14400</v>
      </c>
      <c r="L22" s="13">
        <v>382</v>
      </c>
      <c r="M22" s="13">
        <f t="shared" si="2"/>
        <v>14782</v>
      </c>
    </row>
    <row r="23" spans="1:13" x14ac:dyDescent="0.25">
      <c r="A23" s="14">
        <f t="shared" si="0"/>
        <v>16</v>
      </c>
      <c r="B23" s="8">
        <v>5</v>
      </c>
      <c r="C23" s="12">
        <v>147</v>
      </c>
      <c r="D23" s="13" t="s">
        <v>64</v>
      </c>
      <c r="E23" s="8" t="s">
        <v>164</v>
      </c>
      <c r="F23" s="8">
        <v>2004</v>
      </c>
      <c r="G23" s="13" t="s">
        <v>65</v>
      </c>
      <c r="H23" s="13" t="s">
        <v>66</v>
      </c>
      <c r="I23" s="12">
        <v>36</v>
      </c>
      <c r="J23" s="9" t="s">
        <v>153</v>
      </c>
      <c r="K23" s="13">
        <f t="shared" si="1"/>
        <v>14400</v>
      </c>
      <c r="L23" s="13">
        <v>205</v>
      </c>
      <c r="M23" s="13">
        <f t="shared" si="2"/>
        <v>14605</v>
      </c>
    </row>
    <row r="24" spans="1:13" x14ac:dyDescent="0.25">
      <c r="A24" s="14">
        <f t="shared" si="0"/>
        <v>17</v>
      </c>
      <c r="B24" s="8">
        <v>6</v>
      </c>
      <c r="C24" s="12">
        <v>186</v>
      </c>
      <c r="D24" s="13" t="s">
        <v>121</v>
      </c>
      <c r="E24" s="8" t="s">
        <v>164</v>
      </c>
      <c r="F24" s="8">
        <v>1990</v>
      </c>
      <c r="G24" s="13" t="s">
        <v>28</v>
      </c>
      <c r="H24" s="13" t="s">
        <v>48</v>
      </c>
      <c r="I24" s="12">
        <v>36</v>
      </c>
      <c r="J24" s="9" t="s">
        <v>157</v>
      </c>
      <c r="K24" s="13">
        <f t="shared" si="1"/>
        <v>14400</v>
      </c>
      <c r="L24" s="13">
        <v>75</v>
      </c>
      <c r="M24" s="13">
        <f t="shared" si="2"/>
        <v>14475</v>
      </c>
    </row>
    <row r="25" spans="1:13" x14ac:dyDescent="0.25">
      <c r="A25" s="14">
        <f t="shared" si="0"/>
        <v>18</v>
      </c>
      <c r="B25" s="8">
        <v>1</v>
      </c>
      <c r="C25" s="8">
        <v>137</v>
      </c>
      <c r="D25" s="9" t="s">
        <v>49</v>
      </c>
      <c r="E25" s="8" t="s">
        <v>163</v>
      </c>
      <c r="F25" s="8">
        <v>1999</v>
      </c>
      <c r="G25" s="9" t="s">
        <v>28</v>
      </c>
      <c r="H25" s="9" t="s">
        <v>50</v>
      </c>
      <c r="I25" s="8">
        <v>35</v>
      </c>
      <c r="J25" s="9" t="s">
        <v>153</v>
      </c>
      <c r="K25" s="9">
        <f t="shared" si="1"/>
        <v>14000</v>
      </c>
      <c r="L25" s="9">
        <v>396</v>
      </c>
      <c r="M25" s="9">
        <f t="shared" si="2"/>
        <v>14396</v>
      </c>
    </row>
    <row r="26" spans="1:13" x14ac:dyDescent="0.25">
      <c r="A26" s="14">
        <f t="shared" si="0"/>
        <v>19</v>
      </c>
      <c r="B26" s="8">
        <v>1</v>
      </c>
      <c r="C26" s="8">
        <v>153</v>
      </c>
      <c r="D26" s="9" t="s">
        <v>73</v>
      </c>
      <c r="E26" s="8" t="s">
        <v>163</v>
      </c>
      <c r="F26" s="8">
        <v>1985</v>
      </c>
      <c r="G26" s="9" t="s">
        <v>74</v>
      </c>
      <c r="H26" s="9" t="s">
        <v>75</v>
      </c>
      <c r="I26" s="8">
        <v>35</v>
      </c>
      <c r="J26" s="9" t="s">
        <v>157</v>
      </c>
      <c r="K26" s="9">
        <f t="shared" si="1"/>
        <v>14000</v>
      </c>
      <c r="L26" s="9">
        <v>274</v>
      </c>
      <c r="M26" s="9">
        <f t="shared" si="2"/>
        <v>14274</v>
      </c>
    </row>
    <row r="27" spans="1:13" x14ac:dyDescent="0.25">
      <c r="A27" s="14">
        <f t="shared" si="0"/>
        <v>20</v>
      </c>
      <c r="B27" s="8">
        <v>1</v>
      </c>
      <c r="C27" s="12">
        <v>197</v>
      </c>
      <c r="D27" s="13" t="s">
        <v>136</v>
      </c>
      <c r="E27" s="8" t="s">
        <v>164</v>
      </c>
      <c r="F27" s="8">
        <v>1961</v>
      </c>
      <c r="G27" s="13" t="s">
        <v>28</v>
      </c>
      <c r="H27" s="13"/>
      <c r="I27" s="12">
        <v>35</v>
      </c>
      <c r="J27" s="9" t="s">
        <v>158</v>
      </c>
      <c r="K27" s="13">
        <f t="shared" si="1"/>
        <v>14000</v>
      </c>
      <c r="L27" s="13">
        <v>259</v>
      </c>
      <c r="M27" s="13">
        <f t="shared" si="2"/>
        <v>14259</v>
      </c>
    </row>
    <row r="28" spans="1:13" x14ac:dyDescent="0.25">
      <c r="A28" s="14">
        <f t="shared" si="0"/>
        <v>21</v>
      </c>
      <c r="B28" s="8">
        <v>2</v>
      </c>
      <c r="C28" s="8">
        <v>163</v>
      </c>
      <c r="D28" s="9" t="s">
        <v>89</v>
      </c>
      <c r="E28" s="8" t="s">
        <v>163</v>
      </c>
      <c r="F28" s="8">
        <v>2004</v>
      </c>
      <c r="G28" s="9" t="s">
        <v>84</v>
      </c>
      <c r="H28" s="9" t="s">
        <v>90</v>
      </c>
      <c r="I28" s="8">
        <v>34</v>
      </c>
      <c r="J28" s="9" t="s">
        <v>153</v>
      </c>
      <c r="K28" s="9">
        <f t="shared" si="1"/>
        <v>13600</v>
      </c>
      <c r="L28" s="9">
        <v>363</v>
      </c>
      <c r="M28" s="9">
        <f t="shared" si="2"/>
        <v>13963</v>
      </c>
    </row>
    <row r="29" spans="1:13" x14ac:dyDescent="0.25">
      <c r="A29" s="14">
        <f t="shared" si="0"/>
        <v>22</v>
      </c>
      <c r="B29" s="8">
        <v>2</v>
      </c>
      <c r="C29" s="12">
        <v>134</v>
      </c>
      <c r="D29" s="13" t="s">
        <v>45</v>
      </c>
      <c r="E29" s="8" t="s">
        <v>164</v>
      </c>
      <c r="F29" s="8">
        <v>1973</v>
      </c>
      <c r="G29" s="13" t="s">
        <v>28</v>
      </c>
      <c r="H29" s="13" t="s">
        <v>30</v>
      </c>
      <c r="I29" s="12">
        <v>34</v>
      </c>
      <c r="J29" s="9" t="s">
        <v>155</v>
      </c>
      <c r="K29" s="13">
        <f t="shared" si="1"/>
        <v>13600</v>
      </c>
      <c r="L29" s="13">
        <v>359</v>
      </c>
      <c r="M29" s="13">
        <f t="shared" si="2"/>
        <v>13959</v>
      </c>
    </row>
    <row r="30" spans="1:13" x14ac:dyDescent="0.25">
      <c r="A30" s="14">
        <f t="shared" si="0"/>
        <v>23</v>
      </c>
      <c r="B30" s="8">
        <v>7</v>
      </c>
      <c r="C30" s="12">
        <v>143</v>
      </c>
      <c r="D30" s="13" t="s">
        <v>56</v>
      </c>
      <c r="E30" s="8" t="s">
        <v>164</v>
      </c>
      <c r="F30" s="8">
        <v>1991</v>
      </c>
      <c r="G30" s="13" t="s">
        <v>28</v>
      </c>
      <c r="H30" s="13" t="s">
        <v>57</v>
      </c>
      <c r="I30" s="12">
        <v>34</v>
      </c>
      <c r="J30" s="9" t="s">
        <v>157</v>
      </c>
      <c r="K30" s="13">
        <f t="shared" si="1"/>
        <v>13600</v>
      </c>
      <c r="L30" s="13">
        <v>182</v>
      </c>
      <c r="M30" s="13">
        <f t="shared" si="2"/>
        <v>13782</v>
      </c>
    </row>
    <row r="31" spans="1:13" x14ac:dyDescent="0.25">
      <c r="A31" s="14">
        <f t="shared" si="0"/>
        <v>24</v>
      </c>
      <c r="B31" s="8">
        <v>6</v>
      </c>
      <c r="C31" s="12">
        <v>192</v>
      </c>
      <c r="D31" s="13" t="s">
        <v>128</v>
      </c>
      <c r="E31" s="8" t="s">
        <v>164</v>
      </c>
      <c r="F31" s="8">
        <v>1979</v>
      </c>
      <c r="G31" s="13" t="s">
        <v>28</v>
      </c>
      <c r="H31" s="13" t="s">
        <v>30</v>
      </c>
      <c r="I31" s="12">
        <v>34</v>
      </c>
      <c r="J31" s="9" t="s">
        <v>156</v>
      </c>
      <c r="K31" s="13">
        <f t="shared" si="1"/>
        <v>13600</v>
      </c>
      <c r="L31" s="13">
        <v>175</v>
      </c>
      <c r="M31" s="13">
        <f t="shared" si="2"/>
        <v>13775</v>
      </c>
    </row>
    <row r="32" spans="1:13" x14ac:dyDescent="0.25">
      <c r="A32" s="14">
        <f t="shared" si="0"/>
        <v>25</v>
      </c>
      <c r="B32" s="8">
        <v>3</v>
      </c>
      <c r="C32" s="12">
        <v>130</v>
      </c>
      <c r="D32" s="13" t="s">
        <v>38</v>
      </c>
      <c r="E32" s="8" t="s">
        <v>164</v>
      </c>
      <c r="F32" s="8">
        <v>1972</v>
      </c>
      <c r="G32" s="13" t="s">
        <v>28</v>
      </c>
      <c r="H32" s="13" t="s">
        <v>39</v>
      </c>
      <c r="I32" s="12">
        <v>34</v>
      </c>
      <c r="J32" s="9" t="s">
        <v>155</v>
      </c>
      <c r="K32" s="13">
        <f t="shared" si="1"/>
        <v>13600</v>
      </c>
      <c r="L32" s="13">
        <v>50</v>
      </c>
      <c r="M32" s="13">
        <f t="shared" si="2"/>
        <v>13650</v>
      </c>
    </row>
    <row r="33" spans="1:13" x14ac:dyDescent="0.25">
      <c r="A33" s="14">
        <f t="shared" si="0"/>
        <v>26</v>
      </c>
      <c r="B33" s="8">
        <v>8</v>
      </c>
      <c r="C33" s="12">
        <v>157</v>
      </c>
      <c r="D33" s="13" t="s">
        <v>81</v>
      </c>
      <c r="E33" s="8" t="s">
        <v>164</v>
      </c>
      <c r="F33" s="8">
        <v>1987</v>
      </c>
      <c r="G33" s="13" t="s">
        <v>28</v>
      </c>
      <c r="H33" s="13" t="s">
        <v>30</v>
      </c>
      <c r="I33" s="12">
        <v>34</v>
      </c>
      <c r="J33" s="9" t="s">
        <v>157</v>
      </c>
      <c r="K33" s="13">
        <f t="shared" si="1"/>
        <v>13600</v>
      </c>
      <c r="L33" s="13">
        <v>38</v>
      </c>
      <c r="M33" s="13">
        <f t="shared" si="2"/>
        <v>13638</v>
      </c>
    </row>
    <row r="34" spans="1:13" x14ac:dyDescent="0.25">
      <c r="A34" s="14">
        <f t="shared" si="0"/>
        <v>27</v>
      </c>
      <c r="B34" s="8">
        <v>7</v>
      </c>
      <c r="C34" s="12">
        <v>152</v>
      </c>
      <c r="D34" s="13" t="s">
        <v>72</v>
      </c>
      <c r="E34" s="8" t="s">
        <v>164</v>
      </c>
      <c r="F34" s="8">
        <v>1983</v>
      </c>
      <c r="G34" s="13" t="s">
        <v>28</v>
      </c>
      <c r="H34" s="13" t="s">
        <v>69</v>
      </c>
      <c r="I34" s="12">
        <v>33</v>
      </c>
      <c r="J34" s="9" t="s">
        <v>156</v>
      </c>
      <c r="K34" s="13">
        <f t="shared" si="1"/>
        <v>13200</v>
      </c>
      <c r="L34" s="13">
        <v>335</v>
      </c>
      <c r="M34" s="13">
        <f t="shared" si="2"/>
        <v>13535</v>
      </c>
    </row>
    <row r="35" spans="1:13" x14ac:dyDescent="0.25">
      <c r="A35" s="14">
        <f t="shared" si="0"/>
        <v>28</v>
      </c>
      <c r="B35" s="8">
        <v>9</v>
      </c>
      <c r="C35" s="12">
        <v>160</v>
      </c>
      <c r="D35" s="13" t="s">
        <v>85</v>
      </c>
      <c r="E35" s="8" t="s">
        <v>164</v>
      </c>
      <c r="F35" s="8">
        <v>1986</v>
      </c>
      <c r="G35" s="13" t="s">
        <v>28</v>
      </c>
      <c r="H35" s="13" t="s">
        <v>50</v>
      </c>
      <c r="I35" s="12"/>
      <c r="J35" s="9" t="s">
        <v>157</v>
      </c>
      <c r="K35" s="13">
        <v>13300</v>
      </c>
      <c r="L35" s="13">
        <v>155</v>
      </c>
      <c r="M35" s="13">
        <f t="shared" si="2"/>
        <v>13455</v>
      </c>
    </row>
    <row r="36" spans="1:13" x14ac:dyDescent="0.25">
      <c r="A36" s="14">
        <f t="shared" si="0"/>
        <v>29</v>
      </c>
      <c r="B36" s="8">
        <v>2</v>
      </c>
      <c r="C36" s="8">
        <v>161</v>
      </c>
      <c r="D36" s="9" t="s">
        <v>86</v>
      </c>
      <c r="E36" s="8" t="s">
        <v>163</v>
      </c>
      <c r="F36" s="8">
        <v>1988</v>
      </c>
      <c r="G36" s="9" t="s">
        <v>84</v>
      </c>
      <c r="H36" s="9" t="s">
        <v>87</v>
      </c>
      <c r="I36" s="8">
        <v>33</v>
      </c>
      <c r="J36" s="9" t="s">
        <v>157</v>
      </c>
      <c r="K36" s="9">
        <f t="shared" ref="K36:K67" si="3">I36*400</f>
        <v>13200</v>
      </c>
      <c r="L36" s="9">
        <v>220</v>
      </c>
      <c r="M36" s="9">
        <f t="shared" si="2"/>
        <v>13420</v>
      </c>
    </row>
    <row r="37" spans="1:13" x14ac:dyDescent="0.25">
      <c r="A37" s="14">
        <f t="shared" si="0"/>
        <v>30</v>
      </c>
      <c r="B37" s="8">
        <v>10</v>
      </c>
      <c r="C37" s="12">
        <v>164</v>
      </c>
      <c r="D37" s="13" t="s">
        <v>91</v>
      </c>
      <c r="E37" s="8" t="s">
        <v>164</v>
      </c>
      <c r="F37" s="8">
        <v>1986</v>
      </c>
      <c r="G37" s="13" t="s">
        <v>28</v>
      </c>
      <c r="H37" s="13" t="s">
        <v>48</v>
      </c>
      <c r="I37" s="12">
        <v>33</v>
      </c>
      <c r="J37" s="9" t="s">
        <v>157</v>
      </c>
      <c r="K37" s="13">
        <f t="shared" si="3"/>
        <v>13200</v>
      </c>
      <c r="L37" s="13">
        <v>115</v>
      </c>
      <c r="M37" s="13">
        <f t="shared" si="2"/>
        <v>13315</v>
      </c>
    </row>
    <row r="38" spans="1:13" x14ac:dyDescent="0.25">
      <c r="A38" s="14">
        <f t="shared" si="0"/>
        <v>31</v>
      </c>
      <c r="B38" s="8">
        <v>3</v>
      </c>
      <c r="C38" s="8">
        <v>173</v>
      </c>
      <c r="D38" s="9" t="s">
        <v>100</v>
      </c>
      <c r="E38" s="8" t="s">
        <v>163</v>
      </c>
      <c r="F38" s="8">
        <v>1987</v>
      </c>
      <c r="G38" s="9" t="s">
        <v>28</v>
      </c>
      <c r="H38" s="9" t="s">
        <v>152</v>
      </c>
      <c r="I38" s="8">
        <v>33</v>
      </c>
      <c r="J38" s="9" t="s">
        <v>157</v>
      </c>
      <c r="K38" s="9">
        <f t="shared" si="3"/>
        <v>13200</v>
      </c>
      <c r="L38" s="9">
        <v>45</v>
      </c>
      <c r="M38" s="9">
        <f t="shared" si="2"/>
        <v>13245</v>
      </c>
    </row>
    <row r="39" spans="1:13" x14ac:dyDescent="0.25">
      <c r="A39" s="14">
        <f t="shared" si="0"/>
        <v>32</v>
      </c>
      <c r="B39" s="8">
        <v>4</v>
      </c>
      <c r="C39" s="12">
        <v>150</v>
      </c>
      <c r="D39" s="13" t="s">
        <v>70</v>
      </c>
      <c r="E39" s="8" t="s">
        <v>164</v>
      </c>
      <c r="F39" s="8">
        <v>1965</v>
      </c>
      <c r="G39" s="13" t="s">
        <v>28</v>
      </c>
      <c r="H39" s="13" t="s">
        <v>30</v>
      </c>
      <c r="I39" s="12">
        <v>33</v>
      </c>
      <c r="J39" s="9" t="s">
        <v>155</v>
      </c>
      <c r="K39" s="13">
        <f t="shared" si="3"/>
        <v>13200</v>
      </c>
      <c r="L39" s="13">
        <v>12</v>
      </c>
      <c r="M39" s="13">
        <f t="shared" si="2"/>
        <v>13212</v>
      </c>
    </row>
    <row r="40" spans="1:13" x14ac:dyDescent="0.25">
      <c r="A40" s="14">
        <f t="shared" ref="A40:A71" si="4">RANK(M40,$M$8:$M$84,0)</f>
        <v>33</v>
      </c>
      <c r="B40" s="8">
        <v>1</v>
      </c>
      <c r="C40" s="8">
        <v>166</v>
      </c>
      <c r="D40" s="9" t="s">
        <v>93</v>
      </c>
      <c r="E40" s="8" t="s">
        <v>163</v>
      </c>
      <c r="F40" s="8">
        <v>1974</v>
      </c>
      <c r="G40" s="9" t="s">
        <v>28</v>
      </c>
      <c r="H40" s="9" t="s">
        <v>39</v>
      </c>
      <c r="I40" s="8">
        <v>32</v>
      </c>
      <c r="J40" s="9" t="s">
        <v>156</v>
      </c>
      <c r="K40" s="9">
        <f t="shared" si="3"/>
        <v>12800</v>
      </c>
      <c r="L40" s="9">
        <v>394</v>
      </c>
      <c r="M40" s="9">
        <f t="shared" si="2"/>
        <v>13194</v>
      </c>
    </row>
    <row r="41" spans="1:13" x14ac:dyDescent="0.25">
      <c r="A41" s="14">
        <f t="shared" si="4"/>
        <v>34</v>
      </c>
      <c r="B41" s="8">
        <v>3</v>
      </c>
      <c r="C41" s="8">
        <v>162</v>
      </c>
      <c r="D41" s="9" t="s">
        <v>88</v>
      </c>
      <c r="E41" s="8" t="s">
        <v>163</v>
      </c>
      <c r="F41" s="8">
        <v>1995</v>
      </c>
      <c r="G41" s="9" t="s">
        <v>28</v>
      </c>
      <c r="H41" s="9" t="s">
        <v>50</v>
      </c>
      <c r="I41" s="8">
        <v>32</v>
      </c>
      <c r="J41" s="9" t="s">
        <v>153</v>
      </c>
      <c r="K41" s="9">
        <f t="shared" si="3"/>
        <v>12800</v>
      </c>
      <c r="L41" s="9">
        <v>384</v>
      </c>
      <c r="M41" s="9">
        <f t="shared" si="2"/>
        <v>13184</v>
      </c>
    </row>
    <row r="42" spans="1:13" x14ac:dyDescent="0.25">
      <c r="A42" s="14">
        <f t="shared" si="4"/>
        <v>35</v>
      </c>
      <c r="B42" s="8">
        <v>5</v>
      </c>
      <c r="C42" s="12">
        <v>185</v>
      </c>
      <c r="D42" s="13" t="s">
        <v>119</v>
      </c>
      <c r="E42" s="8" t="s">
        <v>164</v>
      </c>
      <c r="F42" s="8">
        <v>1973</v>
      </c>
      <c r="G42" s="13" t="s">
        <v>28</v>
      </c>
      <c r="H42" s="13" t="s">
        <v>120</v>
      </c>
      <c r="I42" s="12">
        <v>32</v>
      </c>
      <c r="J42" s="9" t="s">
        <v>155</v>
      </c>
      <c r="K42" s="13">
        <f t="shared" si="3"/>
        <v>12800</v>
      </c>
      <c r="L42" s="13">
        <v>254</v>
      </c>
      <c r="M42" s="13">
        <f t="shared" si="2"/>
        <v>13054</v>
      </c>
    </row>
    <row r="43" spans="1:13" x14ac:dyDescent="0.25">
      <c r="A43" s="14">
        <f t="shared" si="4"/>
        <v>36</v>
      </c>
      <c r="B43" s="8">
        <v>1</v>
      </c>
      <c r="C43" s="8">
        <v>156</v>
      </c>
      <c r="D43" s="9" t="s">
        <v>79</v>
      </c>
      <c r="E43" s="8" t="s">
        <v>163</v>
      </c>
      <c r="F43" s="8">
        <v>1960</v>
      </c>
      <c r="G43" s="9" t="s">
        <v>80</v>
      </c>
      <c r="H43" s="9" t="s">
        <v>39</v>
      </c>
      <c r="I43" s="8">
        <v>32</v>
      </c>
      <c r="J43" s="9" t="s">
        <v>154</v>
      </c>
      <c r="K43" s="9">
        <f t="shared" si="3"/>
        <v>12800</v>
      </c>
      <c r="L43" s="9">
        <v>250</v>
      </c>
      <c r="M43" s="9">
        <f t="shared" si="2"/>
        <v>13050</v>
      </c>
    </row>
    <row r="44" spans="1:13" x14ac:dyDescent="0.25">
      <c r="A44" s="14">
        <f t="shared" si="4"/>
        <v>37</v>
      </c>
      <c r="B44" s="8">
        <v>11</v>
      </c>
      <c r="C44" s="12">
        <v>179</v>
      </c>
      <c r="D44" s="13" t="s">
        <v>109</v>
      </c>
      <c r="E44" s="8" t="s">
        <v>164</v>
      </c>
      <c r="F44" s="8">
        <v>1990</v>
      </c>
      <c r="G44" s="13" t="s">
        <v>28</v>
      </c>
      <c r="H44" s="13" t="s">
        <v>110</v>
      </c>
      <c r="I44" s="12">
        <v>32</v>
      </c>
      <c r="J44" s="9" t="s">
        <v>157</v>
      </c>
      <c r="K44" s="13">
        <f t="shared" si="3"/>
        <v>12800</v>
      </c>
      <c r="L44" s="13">
        <v>239</v>
      </c>
      <c r="M44" s="13">
        <f t="shared" si="2"/>
        <v>13039</v>
      </c>
    </row>
    <row r="45" spans="1:13" x14ac:dyDescent="0.25">
      <c r="A45" s="14">
        <f t="shared" si="4"/>
        <v>38</v>
      </c>
      <c r="B45" s="8">
        <v>4</v>
      </c>
      <c r="C45" s="8">
        <v>181</v>
      </c>
      <c r="D45" s="9" t="s">
        <v>112</v>
      </c>
      <c r="E45" s="8" t="s">
        <v>163</v>
      </c>
      <c r="F45" s="8">
        <v>1987</v>
      </c>
      <c r="G45" s="9" t="s">
        <v>113</v>
      </c>
      <c r="H45" s="9" t="s">
        <v>39</v>
      </c>
      <c r="I45" s="8">
        <v>32</v>
      </c>
      <c r="J45" s="9" t="s">
        <v>157</v>
      </c>
      <c r="K45" s="9">
        <f t="shared" si="3"/>
        <v>12800</v>
      </c>
      <c r="L45" s="9">
        <v>204</v>
      </c>
      <c r="M45" s="9">
        <f t="shared" si="2"/>
        <v>13004</v>
      </c>
    </row>
    <row r="46" spans="1:13" x14ac:dyDescent="0.25">
      <c r="A46" s="14">
        <f t="shared" si="4"/>
        <v>39</v>
      </c>
      <c r="B46" s="8">
        <v>5</v>
      </c>
      <c r="C46" s="8">
        <v>198</v>
      </c>
      <c r="D46" s="9" t="s">
        <v>137</v>
      </c>
      <c r="E46" s="8" t="s">
        <v>163</v>
      </c>
      <c r="F46" s="8">
        <v>1986</v>
      </c>
      <c r="G46" s="9" t="s">
        <v>28</v>
      </c>
      <c r="H46" s="9" t="s">
        <v>39</v>
      </c>
      <c r="I46" s="8">
        <v>32</v>
      </c>
      <c r="J46" s="9" t="s">
        <v>157</v>
      </c>
      <c r="K46" s="9">
        <f t="shared" si="3"/>
        <v>12800</v>
      </c>
      <c r="L46" s="9"/>
      <c r="M46" s="9">
        <f t="shared" si="2"/>
        <v>12800</v>
      </c>
    </row>
    <row r="47" spans="1:13" x14ac:dyDescent="0.25">
      <c r="A47" s="14">
        <f t="shared" si="4"/>
        <v>40</v>
      </c>
      <c r="B47" s="8">
        <v>8</v>
      </c>
      <c r="C47" s="12">
        <v>165</v>
      </c>
      <c r="D47" s="13" t="s">
        <v>92</v>
      </c>
      <c r="E47" s="8" t="s">
        <v>164</v>
      </c>
      <c r="F47" s="8">
        <v>1976</v>
      </c>
      <c r="G47" s="13" t="s">
        <v>28</v>
      </c>
      <c r="H47" s="13" t="s">
        <v>69</v>
      </c>
      <c r="I47" s="12">
        <v>31</v>
      </c>
      <c r="J47" s="9" t="s">
        <v>156</v>
      </c>
      <c r="K47" s="13">
        <f t="shared" si="3"/>
        <v>12400</v>
      </c>
      <c r="L47" s="13">
        <v>382</v>
      </c>
      <c r="M47" s="13">
        <f t="shared" si="2"/>
        <v>12782</v>
      </c>
    </row>
    <row r="48" spans="1:13" x14ac:dyDescent="0.25">
      <c r="A48" s="14">
        <f t="shared" si="4"/>
        <v>41</v>
      </c>
      <c r="B48" s="8">
        <v>6</v>
      </c>
      <c r="C48" s="12">
        <v>169</v>
      </c>
      <c r="D48" s="13" t="s">
        <v>96</v>
      </c>
      <c r="E48" s="8" t="s">
        <v>164</v>
      </c>
      <c r="F48" s="8">
        <v>1964</v>
      </c>
      <c r="G48" s="13" t="s">
        <v>28</v>
      </c>
      <c r="H48" s="13" t="s">
        <v>39</v>
      </c>
      <c r="I48" s="12">
        <v>31</v>
      </c>
      <c r="J48" s="9" t="s">
        <v>155</v>
      </c>
      <c r="K48" s="13">
        <f t="shared" si="3"/>
        <v>12400</v>
      </c>
      <c r="L48" s="13">
        <v>324</v>
      </c>
      <c r="M48" s="13">
        <f t="shared" si="2"/>
        <v>12724</v>
      </c>
    </row>
    <row r="49" spans="1:13" x14ac:dyDescent="0.25">
      <c r="A49" s="14">
        <f t="shared" si="4"/>
        <v>42</v>
      </c>
      <c r="B49" s="8">
        <v>6</v>
      </c>
      <c r="C49" s="12">
        <v>180</v>
      </c>
      <c r="D49" s="13" t="s">
        <v>111</v>
      </c>
      <c r="E49" s="8" t="s">
        <v>164</v>
      </c>
      <c r="F49" s="8">
        <v>2005</v>
      </c>
      <c r="G49" s="13" t="s">
        <v>28</v>
      </c>
      <c r="H49" s="13" t="s">
        <v>33</v>
      </c>
      <c r="I49" s="12">
        <v>31</v>
      </c>
      <c r="J49" s="9" t="s">
        <v>153</v>
      </c>
      <c r="K49" s="13">
        <f t="shared" si="3"/>
        <v>12400</v>
      </c>
      <c r="L49" s="13">
        <v>304</v>
      </c>
      <c r="M49" s="13">
        <f t="shared" si="2"/>
        <v>12704</v>
      </c>
    </row>
    <row r="50" spans="1:13" x14ac:dyDescent="0.25">
      <c r="A50" s="14">
        <f t="shared" si="4"/>
        <v>43</v>
      </c>
      <c r="B50" s="8">
        <v>1</v>
      </c>
      <c r="C50" s="12">
        <v>148</v>
      </c>
      <c r="D50" s="13" t="s">
        <v>67</v>
      </c>
      <c r="E50" s="8" t="s">
        <v>164</v>
      </c>
      <c r="F50" s="8">
        <v>1953</v>
      </c>
      <c r="G50" s="13" t="s">
        <v>28</v>
      </c>
      <c r="H50" s="13" t="s">
        <v>39</v>
      </c>
      <c r="I50" s="12">
        <v>31</v>
      </c>
      <c r="J50" s="13" t="s">
        <v>159</v>
      </c>
      <c r="K50" s="13">
        <f t="shared" si="3"/>
        <v>12400</v>
      </c>
      <c r="L50" s="13">
        <v>250</v>
      </c>
      <c r="M50" s="13">
        <f t="shared" si="2"/>
        <v>12650</v>
      </c>
    </row>
    <row r="51" spans="1:13" x14ac:dyDescent="0.25">
      <c r="A51" s="14">
        <f t="shared" si="4"/>
        <v>44</v>
      </c>
      <c r="B51" s="8">
        <v>1</v>
      </c>
      <c r="C51" s="8">
        <v>168</v>
      </c>
      <c r="D51" s="9" t="s">
        <v>95</v>
      </c>
      <c r="E51" s="8" t="s">
        <v>163</v>
      </c>
      <c r="F51" s="8">
        <v>1967</v>
      </c>
      <c r="G51" s="9" t="s">
        <v>28</v>
      </c>
      <c r="H51" s="9" t="s">
        <v>39</v>
      </c>
      <c r="I51" s="8">
        <v>31</v>
      </c>
      <c r="J51" s="9" t="s">
        <v>155</v>
      </c>
      <c r="K51" s="9">
        <f t="shared" si="3"/>
        <v>12400</v>
      </c>
      <c r="L51" s="9">
        <v>190</v>
      </c>
      <c r="M51" s="9">
        <v>12590</v>
      </c>
    </row>
    <row r="52" spans="1:13" x14ac:dyDescent="0.25">
      <c r="A52" s="14">
        <f t="shared" si="4"/>
        <v>45</v>
      </c>
      <c r="B52" s="8">
        <v>9</v>
      </c>
      <c r="C52" s="12">
        <v>199</v>
      </c>
      <c r="D52" s="13" t="s">
        <v>138</v>
      </c>
      <c r="E52" s="8" t="s">
        <v>164</v>
      </c>
      <c r="F52" s="8">
        <v>1975</v>
      </c>
      <c r="G52" s="13" t="s">
        <v>28</v>
      </c>
      <c r="H52" s="13" t="s">
        <v>39</v>
      </c>
      <c r="I52" s="12">
        <v>30</v>
      </c>
      <c r="J52" s="9" t="s">
        <v>156</v>
      </c>
      <c r="K52" s="13">
        <f t="shared" si="3"/>
        <v>12000</v>
      </c>
      <c r="L52" s="13">
        <v>70</v>
      </c>
      <c r="M52" s="13">
        <f t="shared" ref="M52:M84" si="5">K52+L52</f>
        <v>12070</v>
      </c>
    </row>
    <row r="53" spans="1:13" x14ac:dyDescent="0.25">
      <c r="A53" s="14">
        <f t="shared" si="4"/>
        <v>46</v>
      </c>
      <c r="B53" s="8">
        <v>12</v>
      </c>
      <c r="C53" s="12">
        <v>193</v>
      </c>
      <c r="D53" s="13" t="s">
        <v>129</v>
      </c>
      <c r="E53" s="8" t="s">
        <v>164</v>
      </c>
      <c r="F53" s="8">
        <v>1993</v>
      </c>
      <c r="G53" s="13" t="s">
        <v>28</v>
      </c>
      <c r="H53" s="13"/>
      <c r="I53" s="12">
        <v>29</v>
      </c>
      <c r="J53" s="9" t="s">
        <v>157</v>
      </c>
      <c r="K53" s="13">
        <f t="shared" si="3"/>
        <v>11600</v>
      </c>
      <c r="L53" s="13">
        <v>351</v>
      </c>
      <c r="M53" s="13">
        <f t="shared" si="5"/>
        <v>11951</v>
      </c>
    </row>
    <row r="54" spans="1:13" x14ac:dyDescent="0.25">
      <c r="A54" s="14">
        <f t="shared" si="4"/>
        <v>47</v>
      </c>
      <c r="B54" s="8">
        <v>2</v>
      </c>
      <c r="C54" s="12">
        <v>175</v>
      </c>
      <c r="D54" s="13" t="s">
        <v>102</v>
      </c>
      <c r="E54" s="8" t="s">
        <v>164</v>
      </c>
      <c r="F54" s="8">
        <v>1960</v>
      </c>
      <c r="G54" s="13" t="s">
        <v>28</v>
      </c>
      <c r="H54" s="13" t="s">
        <v>39</v>
      </c>
      <c r="I54" s="12">
        <v>29</v>
      </c>
      <c r="J54" s="9" t="s">
        <v>158</v>
      </c>
      <c r="K54" s="13">
        <f t="shared" si="3"/>
        <v>11600</v>
      </c>
      <c r="L54" s="13">
        <v>275</v>
      </c>
      <c r="M54" s="13">
        <f t="shared" si="5"/>
        <v>11875</v>
      </c>
    </row>
    <row r="55" spans="1:13" x14ac:dyDescent="0.25">
      <c r="A55" s="14">
        <f t="shared" si="4"/>
        <v>48</v>
      </c>
      <c r="B55" s="8">
        <v>2</v>
      </c>
      <c r="C55" s="8">
        <v>182</v>
      </c>
      <c r="D55" s="9" t="s">
        <v>114</v>
      </c>
      <c r="E55" s="8" t="s">
        <v>163</v>
      </c>
      <c r="F55" s="8">
        <v>1964</v>
      </c>
      <c r="G55" s="9" t="s">
        <v>115</v>
      </c>
      <c r="H55" s="9" t="s">
        <v>116</v>
      </c>
      <c r="I55" s="8">
        <v>28</v>
      </c>
      <c r="J55" s="9" t="s">
        <v>155</v>
      </c>
      <c r="K55" s="9">
        <f t="shared" si="3"/>
        <v>11200</v>
      </c>
      <c r="L55" s="9">
        <v>389</v>
      </c>
      <c r="M55" s="9">
        <f t="shared" si="5"/>
        <v>11589</v>
      </c>
    </row>
    <row r="56" spans="1:13" x14ac:dyDescent="0.25">
      <c r="A56" s="14">
        <f t="shared" si="4"/>
        <v>49</v>
      </c>
      <c r="B56" s="8">
        <v>7</v>
      </c>
      <c r="C56" s="12">
        <v>167</v>
      </c>
      <c r="D56" s="13" t="s">
        <v>94</v>
      </c>
      <c r="E56" s="8" t="s">
        <v>164</v>
      </c>
      <c r="F56" s="8">
        <v>1995</v>
      </c>
      <c r="G56" s="13" t="s">
        <v>28</v>
      </c>
      <c r="H56" s="13"/>
      <c r="I56" s="12">
        <v>28</v>
      </c>
      <c r="J56" s="9" t="s">
        <v>153</v>
      </c>
      <c r="K56" s="13">
        <f t="shared" si="3"/>
        <v>11200</v>
      </c>
      <c r="L56" s="13">
        <v>351</v>
      </c>
      <c r="M56" s="13">
        <f t="shared" si="5"/>
        <v>11551</v>
      </c>
    </row>
    <row r="57" spans="1:13" x14ac:dyDescent="0.25">
      <c r="A57" s="14">
        <f t="shared" si="4"/>
        <v>50</v>
      </c>
      <c r="B57" s="8">
        <v>7</v>
      </c>
      <c r="C57" s="12">
        <v>135</v>
      </c>
      <c r="D57" s="13" t="s">
        <v>46</v>
      </c>
      <c r="E57" s="8" t="s">
        <v>164</v>
      </c>
      <c r="F57" s="8">
        <v>1969</v>
      </c>
      <c r="G57" s="13" t="s">
        <v>28</v>
      </c>
      <c r="H57" s="13" t="s">
        <v>30</v>
      </c>
      <c r="I57" s="12">
        <v>28</v>
      </c>
      <c r="J57" s="9" t="s">
        <v>155</v>
      </c>
      <c r="K57" s="13">
        <f t="shared" si="3"/>
        <v>11200</v>
      </c>
      <c r="L57" s="13">
        <v>325</v>
      </c>
      <c r="M57" s="13">
        <f t="shared" si="5"/>
        <v>11525</v>
      </c>
    </row>
    <row r="58" spans="1:13" x14ac:dyDescent="0.25">
      <c r="A58" s="14">
        <f t="shared" si="4"/>
        <v>51</v>
      </c>
      <c r="B58" s="8">
        <v>3</v>
      </c>
      <c r="C58" s="12">
        <v>125</v>
      </c>
      <c r="D58" s="13" t="s">
        <v>31</v>
      </c>
      <c r="E58" s="8" t="s">
        <v>164</v>
      </c>
      <c r="F58" s="8">
        <v>1960</v>
      </c>
      <c r="G58" s="13" t="s">
        <v>28</v>
      </c>
      <c r="H58" s="13"/>
      <c r="I58" s="12">
        <v>28</v>
      </c>
      <c r="J58" s="9" t="s">
        <v>158</v>
      </c>
      <c r="K58" s="13">
        <f t="shared" si="3"/>
        <v>11200</v>
      </c>
      <c r="L58" s="13">
        <v>210</v>
      </c>
      <c r="M58" s="13">
        <f t="shared" si="5"/>
        <v>11410</v>
      </c>
    </row>
    <row r="59" spans="1:13" x14ac:dyDescent="0.25">
      <c r="A59" s="14">
        <f t="shared" si="4"/>
        <v>52</v>
      </c>
      <c r="B59" s="8">
        <v>2</v>
      </c>
      <c r="C59" s="8">
        <v>131</v>
      </c>
      <c r="D59" s="9" t="s">
        <v>40</v>
      </c>
      <c r="E59" s="8" t="s">
        <v>163</v>
      </c>
      <c r="F59" s="8">
        <v>1983</v>
      </c>
      <c r="G59" s="9" t="s">
        <v>28</v>
      </c>
      <c r="H59" s="9" t="s">
        <v>30</v>
      </c>
      <c r="I59" s="8">
        <v>27</v>
      </c>
      <c r="J59" s="9" t="s">
        <v>156</v>
      </c>
      <c r="K59" s="9">
        <f t="shared" si="3"/>
        <v>10800</v>
      </c>
      <c r="L59" s="9">
        <v>182</v>
      </c>
      <c r="M59" s="9">
        <f t="shared" si="5"/>
        <v>10982</v>
      </c>
    </row>
    <row r="60" spans="1:13" x14ac:dyDescent="0.25">
      <c r="A60" s="14">
        <f t="shared" si="4"/>
        <v>53</v>
      </c>
      <c r="B60" s="8">
        <v>6</v>
      </c>
      <c r="C60" s="8">
        <v>189</v>
      </c>
      <c r="D60" s="9" t="s">
        <v>124</v>
      </c>
      <c r="E60" s="8" t="s">
        <v>163</v>
      </c>
      <c r="F60" s="8">
        <v>1989</v>
      </c>
      <c r="G60" s="9" t="s">
        <v>28</v>
      </c>
      <c r="H60" s="9" t="s">
        <v>30</v>
      </c>
      <c r="I60" s="8">
        <v>27</v>
      </c>
      <c r="J60" s="9" t="s">
        <v>157</v>
      </c>
      <c r="K60" s="9">
        <f t="shared" si="3"/>
        <v>10800</v>
      </c>
      <c r="L60" s="9">
        <v>83</v>
      </c>
      <c r="M60" s="9">
        <f t="shared" si="5"/>
        <v>10883</v>
      </c>
    </row>
    <row r="61" spans="1:13" x14ac:dyDescent="0.25">
      <c r="A61" s="14">
        <f t="shared" si="4"/>
        <v>54</v>
      </c>
      <c r="B61" s="8">
        <v>8</v>
      </c>
      <c r="C61" s="12">
        <v>200</v>
      </c>
      <c r="D61" s="13" t="s">
        <v>139</v>
      </c>
      <c r="E61" s="8" t="s">
        <v>164</v>
      </c>
      <c r="F61" s="8">
        <v>1973</v>
      </c>
      <c r="G61" s="13" t="s">
        <v>28</v>
      </c>
      <c r="H61" s="13" t="s">
        <v>39</v>
      </c>
      <c r="I61" s="12">
        <v>27</v>
      </c>
      <c r="J61" s="9" t="s">
        <v>155</v>
      </c>
      <c r="K61" s="13">
        <f t="shared" si="3"/>
        <v>10800</v>
      </c>
      <c r="L61" s="13"/>
      <c r="M61" s="13">
        <f t="shared" si="5"/>
        <v>10800</v>
      </c>
    </row>
    <row r="62" spans="1:13" x14ac:dyDescent="0.25">
      <c r="A62" s="14">
        <f t="shared" si="4"/>
        <v>55</v>
      </c>
      <c r="B62" s="8">
        <v>7</v>
      </c>
      <c r="C62" s="8">
        <v>136</v>
      </c>
      <c r="D62" s="9" t="s">
        <v>47</v>
      </c>
      <c r="E62" s="8" t="s">
        <v>163</v>
      </c>
      <c r="F62" s="8">
        <v>1990</v>
      </c>
      <c r="G62" s="9" t="s">
        <v>28</v>
      </c>
      <c r="H62" s="9" t="s">
        <v>48</v>
      </c>
      <c r="I62" s="8">
        <v>26</v>
      </c>
      <c r="J62" s="9" t="s">
        <v>157</v>
      </c>
      <c r="K62" s="9">
        <f t="shared" si="3"/>
        <v>10400</v>
      </c>
      <c r="L62" s="9">
        <v>354</v>
      </c>
      <c r="M62" s="9">
        <f t="shared" si="5"/>
        <v>10754</v>
      </c>
    </row>
    <row r="63" spans="1:13" x14ac:dyDescent="0.25">
      <c r="A63" s="14">
        <f t="shared" si="4"/>
        <v>56</v>
      </c>
      <c r="B63" s="8">
        <v>8</v>
      </c>
      <c r="C63" s="8">
        <v>174</v>
      </c>
      <c r="D63" s="9" t="s">
        <v>101</v>
      </c>
      <c r="E63" s="8" t="s">
        <v>163</v>
      </c>
      <c r="F63" s="8">
        <v>1993</v>
      </c>
      <c r="G63" s="9" t="s">
        <v>28</v>
      </c>
      <c r="H63" s="9" t="s">
        <v>30</v>
      </c>
      <c r="I63" s="8">
        <v>26</v>
      </c>
      <c r="J63" s="9" t="s">
        <v>157</v>
      </c>
      <c r="K63" s="9">
        <f t="shared" si="3"/>
        <v>10400</v>
      </c>
      <c r="L63" s="9">
        <v>180</v>
      </c>
      <c r="M63" s="9">
        <f t="shared" si="5"/>
        <v>10580</v>
      </c>
    </row>
    <row r="64" spans="1:13" x14ac:dyDescent="0.25">
      <c r="A64" s="14">
        <f t="shared" si="4"/>
        <v>57</v>
      </c>
      <c r="B64" s="8">
        <v>10</v>
      </c>
      <c r="C64" s="12">
        <v>142</v>
      </c>
      <c r="D64" s="13" t="s">
        <v>55</v>
      </c>
      <c r="E64" s="8" t="s">
        <v>164</v>
      </c>
      <c r="F64" s="8">
        <v>1980</v>
      </c>
      <c r="G64" s="13" t="s">
        <v>28</v>
      </c>
      <c r="H64" s="13"/>
      <c r="I64" s="12">
        <v>26</v>
      </c>
      <c r="J64" s="9" t="s">
        <v>156</v>
      </c>
      <c r="K64" s="13">
        <f t="shared" si="3"/>
        <v>10400</v>
      </c>
      <c r="L64" s="13">
        <v>23</v>
      </c>
      <c r="M64" s="13">
        <f t="shared" si="5"/>
        <v>10423</v>
      </c>
    </row>
    <row r="65" spans="1:13" x14ac:dyDescent="0.25">
      <c r="A65" s="14">
        <f t="shared" si="4"/>
        <v>58</v>
      </c>
      <c r="B65" s="8">
        <v>4</v>
      </c>
      <c r="C65" s="12">
        <v>190</v>
      </c>
      <c r="D65" s="13" t="s">
        <v>125</v>
      </c>
      <c r="E65" s="8" t="s">
        <v>164</v>
      </c>
      <c r="F65" s="8">
        <v>1962</v>
      </c>
      <c r="G65" s="13" t="s">
        <v>28</v>
      </c>
      <c r="H65" s="13"/>
      <c r="I65" s="12">
        <v>25</v>
      </c>
      <c r="J65" s="9" t="s">
        <v>158</v>
      </c>
      <c r="K65" s="13">
        <f t="shared" si="3"/>
        <v>10000</v>
      </c>
      <c r="L65" s="13">
        <v>340</v>
      </c>
      <c r="M65" s="13">
        <f t="shared" si="5"/>
        <v>10340</v>
      </c>
    </row>
    <row r="66" spans="1:13" x14ac:dyDescent="0.25">
      <c r="A66" s="14">
        <f t="shared" si="4"/>
        <v>58</v>
      </c>
      <c r="B66" s="8">
        <v>13</v>
      </c>
      <c r="C66" s="12">
        <v>155</v>
      </c>
      <c r="D66" s="13" t="s">
        <v>78</v>
      </c>
      <c r="E66" s="8" t="s">
        <v>164</v>
      </c>
      <c r="F66" s="8">
        <v>1985</v>
      </c>
      <c r="G66" s="13" t="s">
        <v>28</v>
      </c>
      <c r="H66" s="13" t="s">
        <v>48</v>
      </c>
      <c r="I66" s="12">
        <v>25</v>
      </c>
      <c r="J66" s="9" t="s">
        <v>157</v>
      </c>
      <c r="K66" s="13">
        <f t="shared" si="3"/>
        <v>10000</v>
      </c>
      <c r="L66" s="13">
        <v>340</v>
      </c>
      <c r="M66" s="13">
        <f t="shared" si="5"/>
        <v>10340</v>
      </c>
    </row>
    <row r="67" spans="1:13" x14ac:dyDescent="0.25">
      <c r="A67" s="14">
        <f t="shared" si="4"/>
        <v>60</v>
      </c>
      <c r="B67" s="8">
        <v>3</v>
      </c>
      <c r="C67" s="8">
        <v>154</v>
      </c>
      <c r="D67" s="9" t="s">
        <v>76</v>
      </c>
      <c r="E67" s="8" t="s">
        <v>163</v>
      </c>
      <c r="F67" s="8">
        <v>1983</v>
      </c>
      <c r="G67" s="9" t="s">
        <v>28</v>
      </c>
      <c r="H67" s="9" t="s">
        <v>77</v>
      </c>
      <c r="I67" s="8">
        <v>25</v>
      </c>
      <c r="J67" s="9" t="s">
        <v>156</v>
      </c>
      <c r="K67" s="9">
        <f t="shared" si="3"/>
        <v>10000</v>
      </c>
      <c r="L67" s="9">
        <v>285</v>
      </c>
      <c r="M67" s="9">
        <f t="shared" si="5"/>
        <v>10285</v>
      </c>
    </row>
    <row r="68" spans="1:13" x14ac:dyDescent="0.25">
      <c r="A68" s="14">
        <f t="shared" si="4"/>
        <v>61</v>
      </c>
      <c r="B68" s="8">
        <v>8</v>
      </c>
      <c r="C68" s="12">
        <v>127</v>
      </c>
      <c r="D68" s="13" t="s">
        <v>34</v>
      </c>
      <c r="E68" s="8" t="s">
        <v>164</v>
      </c>
      <c r="F68" s="8">
        <v>2005</v>
      </c>
      <c r="G68" s="13" t="s">
        <v>35</v>
      </c>
      <c r="H68" s="13"/>
      <c r="I68" s="12">
        <v>25</v>
      </c>
      <c r="J68" s="9" t="s">
        <v>153</v>
      </c>
      <c r="K68" s="13">
        <f t="shared" ref="K68:K84" si="6">I68*400</f>
        <v>10000</v>
      </c>
      <c r="L68" s="13"/>
      <c r="M68" s="13">
        <f t="shared" si="5"/>
        <v>10000</v>
      </c>
    </row>
    <row r="69" spans="1:13" x14ac:dyDescent="0.25">
      <c r="A69" s="14">
        <f t="shared" si="4"/>
        <v>62</v>
      </c>
      <c r="B69" s="8">
        <v>9</v>
      </c>
      <c r="C69" s="8">
        <v>151</v>
      </c>
      <c r="D69" s="9" t="s">
        <v>71</v>
      </c>
      <c r="E69" s="8" t="s">
        <v>163</v>
      </c>
      <c r="F69" s="8">
        <v>1992</v>
      </c>
      <c r="G69" s="9" t="s">
        <v>28</v>
      </c>
      <c r="H69" s="9"/>
      <c r="I69" s="8">
        <v>24</v>
      </c>
      <c r="J69" s="9" t="s">
        <v>157</v>
      </c>
      <c r="K69" s="9">
        <f t="shared" si="6"/>
        <v>9600</v>
      </c>
      <c r="L69" s="9">
        <v>279</v>
      </c>
      <c r="M69" s="9">
        <f t="shared" si="5"/>
        <v>9879</v>
      </c>
    </row>
    <row r="70" spans="1:13" x14ac:dyDescent="0.25">
      <c r="A70" s="14">
        <f t="shared" si="4"/>
        <v>63</v>
      </c>
      <c r="B70" s="8">
        <v>4</v>
      </c>
      <c r="C70" s="8">
        <v>133</v>
      </c>
      <c r="D70" s="9" t="s">
        <v>42</v>
      </c>
      <c r="E70" s="8" t="s">
        <v>163</v>
      </c>
      <c r="F70" s="8">
        <v>1983</v>
      </c>
      <c r="G70" s="9" t="s">
        <v>43</v>
      </c>
      <c r="H70" s="9" t="s">
        <v>44</v>
      </c>
      <c r="I70" s="8">
        <v>24</v>
      </c>
      <c r="J70" s="9" t="s">
        <v>156</v>
      </c>
      <c r="K70" s="9">
        <f t="shared" si="6"/>
        <v>9600</v>
      </c>
      <c r="L70" s="9">
        <v>216</v>
      </c>
      <c r="M70" s="9">
        <f t="shared" si="5"/>
        <v>9816</v>
      </c>
    </row>
    <row r="71" spans="1:13" x14ac:dyDescent="0.25">
      <c r="A71" s="14">
        <f t="shared" si="4"/>
        <v>64</v>
      </c>
      <c r="B71" s="8">
        <v>5</v>
      </c>
      <c r="C71" s="8">
        <v>188</v>
      </c>
      <c r="D71" s="9" t="s">
        <v>123</v>
      </c>
      <c r="E71" s="8" t="s">
        <v>163</v>
      </c>
      <c r="F71" s="8">
        <v>1981</v>
      </c>
      <c r="G71" s="9" t="s">
        <v>28</v>
      </c>
      <c r="H71" s="9" t="s">
        <v>30</v>
      </c>
      <c r="I71" s="8">
        <v>24</v>
      </c>
      <c r="J71" s="9" t="s">
        <v>156</v>
      </c>
      <c r="K71" s="9">
        <f t="shared" si="6"/>
        <v>9600</v>
      </c>
      <c r="L71" s="9">
        <v>74</v>
      </c>
      <c r="M71" s="9">
        <f t="shared" si="5"/>
        <v>9674</v>
      </c>
    </row>
    <row r="72" spans="1:13" x14ac:dyDescent="0.25">
      <c r="A72" s="14">
        <f t="shared" ref="A72:A84" si="7">RANK(M72,$M$8:$M$84,0)</f>
        <v>65</v>
      </c>
      <c r="B72" s="8">
        <v>10</v>
      </c>
      <c r="C72" s="8">
        <v>140</v>
      </c>
      <c r="D72" s="9" t="s">
        <v>53</v>
      </c>
      <c r="E72" s="8" t="s">
        <v>163</v>
      </c>
      <c r="F72" s="8">
        <v>1988</v>
      </c>
      <c r="G72" s="9" t="s">
        <v>28</v>
      </c>
      <c r="H72" s="9" t="s">
        <v>30</v>
      </c>
      <c r="I72" s="8">
        <v>24</v>
      </c>
      <c r="J72" s="9" t="s">
        <v>157</v>
      </c>
      <c r="K72" s="9">
        <f t="shared" si="6"/>
        <v>9600</v>
      </c>
      <c r="L72" s="9">
        <v>73</v>
      </c>
      <c r="M72" s="9">
        <f t="shared" si="5"/>
        <v>9673</v>
      </c>
    </row>
    <row r="73" spans="1:13" x14ac:dyDescent="0.25">
      <c r="A73" s="14">
        <f t="shared" si="7"/>
        <v>66</v>
      </c>
      <c r="B73" s="8">
        <v>11</v>
      </c>
      <c r="C73" s="12">
        <v>149</v>
      </c>
      <c r="D73" s="13" t="s">
        <v>68</v>
      </c>
      <c r="E73" s="8" t="s">
        <v>164</v>
      </c>
      <c r="F73" s="8">
        <v>1975</v>
      </c>
      <c r="G73" s="13" t="s">
        <v>28</v>
      </c>
      <c r="H73" s="13" t="s">
        <v>69</v>
      </c>
      <c r="I73" s="12">
        <v>24</v>
      </c>
      <c r="J73" s="9" t="s">
        <v>156</v>
      </c>
      <c r="K73" s="13">
        <f t="shared" si="6"/>
        <v>9600</v>
      </c>
      <c r="L73" s="13"/>
      <c r="M73" s="13">
        <f t="shared" si="5"/>
        <v>9600</v>
      </c>
    </row>
    <row r="74" spans="1:13" x14ac:dyDescent="0.25">
      <c r="A74" s="14">
        <f t="shared" si="7"/>
        <v>67</v>
      </c>
      <c r="B74" s="8">
        <v>11</v>
      </c>
      <c r="C74" s="8">
        <v>132</v>
      </c>
      <c r="D74" s="9" t="s">
        <v>41</v>
      </c>
      <c r="E74" s="8" t="s">
        <v>163</v>
      </c>
      <c r="F74" s="8">
        <v>1984</v>
      </c>
      <c r="G74" s="9" t="s">
        <v>28</v>
      </c>
      <c r="H74" s="9" t="s">
        <v>30</v>
      </c>
      <c r="I74" s="8">
        <v>23</v>
      </c>
      <c r="J74" s="9" t="s">
        <v>157</v>
      </c>
      <c r="K74" s="9">
        <f t="shared" si="6"/>
        <v>9200</v>
      </c>
      <c r="L74" s="9">
        <v>283</v>
      </c>
      <c r="M74" s="9">
        <f t="shared" si="5"/>
        <v>9483</v>
      </c>
    </row>
    <row r="75" spans="1:13" x14ac:dyDescent="0.25">
      <c r="A75" s="14">
        <f t="shared" si="7"/>
        <v>68</v>
      </c>
      <c r="B75" s="8">
        <v>9</v>
      </c>
      <c r="C75" s="12">
        <v>129</v>
      </c>
      <c r="D75" s="13" t="s">
        <v>37</v>
      </c>
      <c r="E75" s="8" t="s">
        <v>164</v>
      </c>
      <c r="F75" s="8">
        <v>1970</v>
      </c>
      <c r="G75" s="13" t="s">
        <v>28</v>
      </c>
      <c r="H75" s="13" t="s">
        <v>30</v>
      </c>
      <c r="I75" s="12">
        <v>23</v>
      </c>
      <c r="J75" s="9" t="s">
        <v>155</v>
      </c>
      <c r="K75" s="13">
        <f t="shared" si="6"/>
        <v>9200</v>
      </c>
      <c r="L75" s="13">
        <v>224</v>
      </c>
      <c r="M75" s="13">
        <f t="shared" si="5"/>
        <v>9424</v>
      </c>
    </row>
    <row r="76" spans="1:13" x14ac:dyDescent="0.25">
      <c r="A76" s="14">
        <f t="shared" si="7"/>
        <v>69</v>
      </c>
      <c r="B76" s="8">
        <v>6</v>
      </c>
      <c r="C76" s="8">
        <v>158</v>
      </c>
      <c r="D76" s="9" t="s">
        <v>82</v>
      </c>
      <c r="E76" s="8" t="s">
        <v>163</v>
      </c>
      <c r="F76" s="8">
        <v>1976</v>
      </c>
      <c r="G76" s="9" t="s">
        <v>28</v>
      </c>
      <c r="H76" s="9" t="s">
        <v>69</v>
      </c>
      <c r="I76" s="8">
        <v>23</v>
      </c>
      <c r="J76" s="9" t="s">
        <v>156</v>
      </c>
      <c r="K76" s="9">
        <f t="shared" si="6"/>
        <v>9200</v>
      </c>
      <c r="L76" s="9">
        <v>221</v>
      </c>
      <c r="M76" s="9">
        <f t="shared" si="5"/>
        <v>9421</v>
      </c>
    </row>
    <row r="77" spans="1:13" x14ac:dyDescent="0.25">
      <c r="A77" s="14">
        <f t="shared" si="7"/>
        <v>70</v>
      </c>
      <c r="B77" s="8">
        <v>4</v>
      </c>
      <c r="C77" s="8">
        <v>183</v>
      </c>
      <c r="D77" s="9" t="s">
        <v>117</v>
      </c>
      <c r="E77" s="8" t="s">
        <v>163</v>
      </c>
      <c r="F77" s="8">
        <v>1997</v>
      </c>
      <c r="G77" s="9" t="s">
        <v>28</v>
      </c>
      <c r="H77" s="9"/>
      <c r="I77" s="8">
        <v>23</v>
      </c>
      <c r="J77" s="9" t="s">
        <v>153</v>
      </c>
      <c r="K77" s="9">
        <f t="shared" si="6"/>
        <v>9200</v>
      </c>
      <c r="L77" s="9">
        <v>63</v>
      </c>
      <c r="M77" s="9">
        <f t="shared" si="5"/>
        <v>9263</v>
      </c>
    </row>
    <row r="78" spans="1:13" x14ac:dyDescent="0.25">
      <c r="A78" s="14">
        <f t="shared" si="7"/>
        <v>71</v>
      </c>
      <c r="B78" s="8">
        <v>3</v>
      </c>
      <c r="C78" s="8">
        <v>178</v>
      </c>
      <c r="D78" s="9" t="s">
        <v>108</v>
      </c>
      <c r="E78" s="8" t="s">
        <v>163</v>
      </c>
      <c r="F78" s="8">
        <v>1971</v>
      </c>
      <c r="G78" s="9" t="s">
        <v>28</v>
      </c>
      <c r="H78" s="9"/>
      <c r="I78" s="8">
        <v>21</v>
      </c>
      <c r="J78" s="9" t="s">
        <v>155</v>
      </c>
      <c r="K78" s="9">
        <f t="shared" si="6"/>
        <v>8400</v>
      </c>
      <c r="L78" s="9">
        <v>349</v>
      </c>
      <c r="M78" s="9">
        <f t="shared" si="5"/>
        <v>8749</v>
      </c>
    </row>
    <row r="79" spans="1:13" x14ac:dyDescent="0.25">
      <c r="A79" s="14">
        <f t="shared" si="7"/>
        <v>71</v>
      </c>
      <c r="B79" s="8">
        <v>7</v>
      </c>
      <c r="C79" s="8">
        <v>145</v>
      </c>
      <c r="D79" s="9" t="s">
        <v>60</v>
      </c>
      <c r="E79" s="8" t="s">
        <v>163</v>
      </c>
      <c r="F79" s="8">
        <v>1983</v>
      </c>
      <c r="G79" s="9" t="s">
        <v>28</v>
      </c>
      <c r="H79" s="9" t="s">
        <v>61</v>
      </c>
      <c r="I79" s="8">
        <v>21</v>
      </c>
      <c r="J79" s="9" t="s">
        <v>156</v>
      </c>
      <c r="K79" s="9">
        <f t="shared" si="6"/>
        <v>8400</v>
      </c>
      <c r="L79" s="9">
        <v>349</v>
      </c>
      <c r="M79" s="9">
        <f t="shared" si="5"/>
        <v>8749</v>
      </c>
    </row>
    <row r="80" spans="1:13" x14ac:dyDescent="0.25">
      <c r="A80" s="14">
        <f t="shared" si="7"/>
        <v>73</v>
      </c>
      <c r="B80" s="8">
        <v>12</v>
      </c>
      <c r="C80" s="8">
        <v>141</v>
      </c>
      <c r="D80" s="9" t="s">
        <v>54</v>
      </c>
      <c r="E80" s="8" t="s">
        <v>163</v>
      </c>
      <c r="F80" s="8">
        <v>1985</v>
      </c>
      <c r="G80" s="9" t="s">
        <v>28</v>
      </c>
      <c r="H80" s="9"/>
      <c r="I80" s="8">
        <v>21</v>
      </c>
      <c r="J80" s="9" t="s">
        <v>157</v>
      </c>
      <c r="K80" s="9">
        <f t="shared" si="6"/>
        <v>8400</v>
      </c>
      <c r="L80" s="9">
        <v>24</v>
      </c>
      <c r="M80" s="9">
        <f t="shared" si="5"/>
        <v>8424</v>
      </c>
    </row>
    <row r="81" spans="1:13" x14ac:dyDescent="0.25">
      <c r="A81" s="14">
        <f t="shared" si="7"/>
        <v>74</v>
      </c>
      <c r="B81" s="8">
        <v>2</v>
      </c>
      <c r="C81" s="12">
        <v>196</v>
      </c>
      <c r="D81" s="13" t="s">
        <v>134</v>
      </c>
      <c r="E81" s="8" t="s">
        <v>164</v>
      </c>
      <c r="F81" s="8">
        <v>1948</v>
      </c>
      <c r="G81" s="13" t="s">
        <v>115</v>
      </c>
      <c r="H81" s="13" t="s">
        <v>135</v>
      </c>
      <c r="I81" s="12">
        <v>20</v>
      </c>
      <c r="J81" s="13" t="s">
        <v>159</v>
      </c>
      <c r="K81" s="13">
        <f t="shared" si="6"/>
        <v>8000</v>
      </c>
      <c r="L81" s="13">
        <v>178</v>
      </c>
      <c r="M81" s="13">
        <f t="shared" si="5"/>
        <v>8178</v>
      </c>
    </row>
    <row r="82" spans="1:13" x14ac:dyDescent="0.25">
      <c r="A82" s="14">
        <f t="shared" si="7"/>
        <v>75</v>
      </c>
      <c r="B82" s="8">
        <v>9</v>
      </c>
      <c r="C82" s="12">
        <v>128</v>
      </c>
      <c r="D82" s="13" t="s">
        <v>36</v>
      </c>
      <c r="E82" s="8" t="s">
        <v>164</v>
      </c>
      <c r="F82" s="8">
        <v>2003</v>
      </c>
      <c r="G82" s="13" t="s">
        <v>35</v>
      </c>
      <c r="H82" s="13"/>
      <c r="I82" s="12">
        <v>20</v>
      </c>
      <c r="J82" s="9" t="s">
        <v>153</v>
      </c>
      <c r="K82" s="13">
        <f t="shared" si="6"/>
        <v>8000</v>
      </c>
      <c r="L82" s="13"/>
      <c r="M82" s="13">
        <f t="shared" si="5"/>
        <v>8000</v>
      </c>
    </row>
    <row r="83" spans="1:13" x14ac:dyDescent="0.25">
      <c r="A83" s="14">
        <f t="shared" si="7"/>
        <v>76</v>
      </c>
      <c r="B83" s="8">
        <v>3</v>
      </c>
      <c r="C83" s="12">
        <v>187</v>
      </c>
      <c r="D83" s="13" t="s">
        <v>122</v>
      </c>
      <c r="E83" s="8" t="s">
        <v>164</v>
      </c>
      <c r="F83" s="8">
        <v>1940</v>
      </c>
      <c r="G83" s="13" t="s">
        <v>28</v>
      </c>
      <c r="H83" s="13" t="s">
        <v>39</v>
      </c>
      <c r="I83" s="13"/>
      <c r="J83" s="13" t="s">
        <v>159</v>
      </c>
      <c r="K83" s="13">
        <f t="shared" si="6"/>
        <v>0</v>
      </c>
      <c r="L83" s="13"/>
      <c r="M83" s="13">
        <f t="shared" si="5"/>
        <v>0</v>
      </c>
    </row>
    <row r="84" spans="1:13" x14ac:dyDescent="0.25">
      <c r="A84" s="14">
        <f t="shared" si="7"/>
        <v>76</v>
      </c>
      <c r="B84" s="8">
        <v>5</v>
      </c>
      <c r="C84" s="12">
        <v>171</v>
      </c>
      <c r="D84" s="13" t="s">
        <v>98</v>
      </c>
      <c r="E84" s="8" t="s">
        <v>164</v>
      </c>
      <c r="F84" s="8">
        <v>1963</v>
      </c>
      <c r="G84" s="13" t="s">
        <v>99</v>
      </c>
      <c r="H84" s="13" t="s">
        <v>39</v>
      </c>
      <c r="I84" s="12"/>
      <c r="J84" s="9" t="s">
        <v>158</v>
      </c>
      <c r="K84" s="13">
        <f t="shared" si="6"/>
        <v>0</v>
      </c>
      <c r="L84" s="13"/>
      <c r="M84" s="13">
        <f t="shared" si="5"/>
        <v>0</v>
      </c>
    </row>
  </sheetData>
  <sortState xmlns:xlrd2="http://schemas.microsoft.com/office/spreadsheetml/2017/richdata2" ref="A8:M84">
    <sortCondition ref="A8:A8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B64CE-FE89-4139-966D-B67CFAC8F452}">
  <dimension ref="A1:L117"/>
  <sheetViews>
    <sheetView workbookViewId="0">
      <selection activeCell="E34" sqref="E34"/>
    </sheetView>
  </sheetViews>
  <sheetFormatPr defaultRowHeight="15" x14ac:dyDescent="0.25"/>
  <cols>
    <col min="4" max="4" width="25.42578125" customWidth="1"/>
    <col min="5" max="5" width="10.140625" customWidth="1"/>
    <col min="8" max="8" width="25.85546875" customWidth="1"/>
    <col min="9" max="10" width="0" hidden="1" customWidth="1"/>
    <col min="11" max="11" width="25.42578125" customWidth="1"/>
  </cols>
  <sheetData>
    <row r="1" spans="1:12" ht="18" x14ac:dyDescent="0.25">
      <c r="A1" s="3"/>
      <c r="B1" s="4"/>
      <c r="C1" s="3"/>
      <c r="D1" s="3"/>
      <c r="E1" s="3"/>
      <c r="F1" s="4"/>
      <c r="G1" s="1" t="s">
        <v>140</v>
      </c>
      <c r="H1" s="2"/>
      <c r="I1" s="3"/>
      <c r="J1" s="3"/>
      <c r="K1" s="3"/>
      <c r="L1" s="3"/>
    </row>
    <row r="2" spans="1:12" ht="18" x14ac:dyDescent="0.25">
      <c r="A2" s="3"/>
      <c r="B2" s="4"/>
      <c r="C2" s="3"/>
      <c r="D2" s="3"/>
      <c r="E2" s="3"/>
      <c r="F2" s="1" t="s">
        <v>302</v>
      </c>
      <c r="G2" s="3"/>
      <c r="H2" s="2"/>
      <c r="I2" s="3"/>
      <c r="J2" s="3"/>
      <c r="K2" s="3"/>
      <c r="L2" s="3"/>
    </row>
    <row r="3" spans="1:12" ht="18" x14ac:dyDescent="0.25">
      <c r="A3" s="5" t="s">
        <v>141</v>
      </c>
      <c r="B3" s="3"/>
      <c r="C3" s="3"/>
      <c r="D3" s="3"/>
      <c r="E3" s="3"/>
      <c r="F3" s="1"/>
      <c r="G3" s="3"/>
      <c r="H3" s="2"/>
      <c r="I3" s="3"/>
      <c r="J3" s="3"/>
      <c r="K3" s="3"/>
      <c r="L3" s="3"/>
    </row>
    <row r="4" spans="1:12" ht="18" x14ac:dyDescent="0.25">
      <c r="A4" s="5" t="s">
        <v>142</v>
      </c>
      <c r="B4" s="3"/>
      <c r="C4" s="3"/>
      <c r="D4" s="3"/>
      <c r="E4" s="3"/>
      <c r="F4" s="1"/>
      <c r="G4" s="3"/>
      <c r="H4" s="2"/>
      <c r="I4" s="3"/>
      <c r="J4" s="3"/>
      <c r="K4" s="3"/>
      <c r="L4" s="3"/>
    </row>
    <row r="5" spans="1:12" x14ac:dyDescent="0.25">
      <c r="A5" s="5" t="s">
        <v>143</v>
      </c>
      <c r="B5" s="3"/>
      <c r="C5" s="3"/>
      <c r="D5" s="3"/>
      <c r="E5" s="3"/>
      <c r="F5" s="4"/>
      <c r="G5" s="3"/>
      <c r="H5" s="2"/>
      <c r="I5" s="3"/>
      <c r="J5" s="3"/>
      <c r="K5" s="3"/>
      <c r="L5" s="3"/>
    </row>
    <row r="7" spans="1:12" ht="48" x14ac:dyDescent="0.25">
      <c r="A7" s="11" t="s">
        <v>151</v>
      </c>
      <c r="B7" s="6" t="s">
        <v>144</v>
      </c>
      <c r="C7" s="7" t="s">
        <v>23</v>
      </c>
      <c r="D7" s="7" t="s">
        <v>145</v>
      </c>
      <c r="E7" s="7" t="s">
        <v>162</v>
      </c>
      <c r="F7" s="7" t="s">
        <v>24</v>
      </c>
      <c r="G7" s="7" t="s">
        <v>146</v>
      </c>
      <c r="H7" s="7" t="s">
        <v>147</v>
      </c>
      <c r="I7" s="7" t="s">
        <v>301</v>
      </c>
      <c r="J7" s="7"/>
      <c r="K7" s="7" t="s">
        <v>26</v>
      </c>
      <c r="L7" s="7" t="s">
        <v>25</v>
      </c>
    </row>
    <row r="8" spans="1:12" x14ac:dyDescent="0.25">
      <c r="A8" s="14">
        <f>RANK(L8,$L$8:$L$117,0)</f>
        <v>1</v>
      </c>
      <c r="B8" s="12">
        <v>1</v>
      </c>
      <c r="C8" s="12">
        <v>14</v>
      </c>
      <c r="D8" s="13" t="s">
        <v>300</v>
      </c>
      <c r="E8" s="8" t="s">
        <v>164</v>
      </c>
      <c r="F8" s="13">
        <v>2010</v>
      </c>
      <c r="G8" s="13" t="s">
        <v>84</v>
      </c>
      <c r="H8" s="13" t="s">
        <v>259</v>
      </c>
      <c r="I8" s="12">
        <v>19</v>
      </c>
      <c r="J8" s="13">
        <v>103</v>
      </c>
      <c r="K8" s="13" t="s">
        <v>173</v>
      </c>
      <c r="L8" s="13">
        <f>I8*400+J8</f>
        <v>7703</v>
      </c>
    </row>
    <row r="9" spans="1:12" x14ac:dyDescent="0.25">
      <c r="A9" s="14">
        <f>RANK(L9,$L$8:$L$117,0)</f>
        <v>2</v>
      </c>
      <c r="B9" s="12">
        <v>1</v>
      </c>
      <c r="C9" s="12">
        <v>5</v>
      </c>
      <c r="D9" s="13" t="s">
        <v>299</v>
      </c>
      <c r="E9" s="8" t="s">
        <v>164</v>
      </c>
      <c r="F9" s="13">
        <v>2009</v>
      </c>
      <c r="G9" s="13" t="s">
        <v>84</v>
      </c>
      <c r="H9" s="13" t="s">
        <v>259</v>
      </c>
      <c r="I9" s="12">
        <v>19</v>
      </c>
      <c r="J9" s="13">
        <v>55</v>
      </c>
      <c r="K9" s="13" t="s">
        <v>188</v>
      </c>
      <c r="L9" s="13">
        <f>I9*400+J9</f>
        <v>7655</v>
      </c>
    </row>
    <row r="10" spans="1:12" x14ac:dyDescent="0.25">
      <c r="A10" s="14">
        <f>RANK(L10,$L$8:$L$117,0)</f>
        <v>3</v>
      </c>
      <c r="B10" s="12">
        <v>2</v>
      </c>
      <c r="C10" s="12">
        <v>24</v>
      </c>
      <c r="D10" s="13" t="s">
        <v>298</v>
      </c>
      <c r="E10" s="8" t="s">
        <v>164</v>
      </c>
      <c r="F10" s="13">
        <v>2007</v>
      </c>
      <c r="G10" s="13" t="s">
        <v>186</v>
      </c>
      <c r="H10" s="13" t="s">
        <v>297</v>
      </c>
      <c r="I10" s="12">
        <v>18</v>
      </c>
      <c r="J10" s="13">
        <v>396</v>
      </c>
      <c r="K10" s="13" t="s">
        <v>188</v>
      </c>
      <c r="L10" s="13">
        <f>I10*400+J10</f>
        <v>7596</v>
      </c>
    </row>
    <row r="11" spans="1:12" x14ac:dyDescent="0.25">
      <c r="A11" s="14">
        <f>RANK(L11,$L$8:$L$117,0)</f>
        <v>4</v>
      </c>
      <c r="B11" s="12">
        <v>3</v>
      </c>
      <c r="C11" s="12">
        <v>106</v>
      </c>
      <c r="D11" s="13" t="s">
        <v>296</v>
      </c>
      <c r="E11" s="8" t="s">
        <v>164</v>
      </c>
      <c r="F11" s="13">
        <v>2006</v>
      </c>
      <c r="G11" s="13" t="s">
        <v>115</v>
      </c>
      <c r="H11" s="13" t="s">
        <v>181</v>
      </c>
      <c r="I11" s="12">
        <v>18</v>
      </c>
      <c r="J11" s="13">
        <v>180</v>
      </c>
      <c r="K11" s="13" t="s">
        <v>188</v>
      </c>
      <c r="L11" s="13">
        <f>I11*400+J11</f>
        <v>7380</v>
      </c>
    </row>
    <row r="12" spans="1:12" x14ac:dyDescent="0.25">
      <c r="A12" s="14">
        <f>RANK(L12,$L$8:$L$117,0)</f>
        <v>5</v>
      </c>
      <c r="B12" s="12">
        <v>2</v>
      </c>
      <c r="C12" s="12">
        <v>66</v>
      </c>
      <c r="D12" s="13" t="s">
        <v>295</v>
      </c>
      <c r="E12" s="8" t="s">
        <v>164</v>
      </c>
      <c r="F12" s="13">
        <v>2010</v>
      </c>
      <c r="G12" s="13" t="s">
        <v>28</v>
      </c>
      <c r="H12" s="13" t="s">
        <v>230</v>
      </c>
      <c r="I12" s="12">
        <v>18</v>
      </c>
      <c r="J12" s="13">
        <v>73</v>
      </c>
      <c r="K12" s="13" t="s">
        <v>173</v>
      </c>
      <c r="L12" s="13">
        <f>I12*400+J12</f>
        <v>7273</v>
      </c>
    </row>
    <row r="13" spans="1:12" x14ac:dyDescent="0.25">
      <c r="A13" s="14">
        <f>RANK(L13,$L$8:$L$117,0)</f>
        <v>6</v>
      </c>
      <c r="B13" s="12">
        <v>3</v>
      </c>
      <c r="C13" s="12">
        <v>40</v>
      </c>
      <c r="D13" s="13" t="s">
        <v>294</v>
      </c>
      <c r="E13" s="8" t="s">
        <v>164</v>
      </c>
      <c r="F13" s="13">
        <v>2010</v>
      </c>
      <c r="G13" s="13" t="s">
        <v>186</v>
      </c>
      <c r="H13" s="13" t="s">
        <v>185</v>
      </c>
      <c r="I13" s="12">
        <v>18</v>
      </c>
      <c r="J13" s="13">
        <v>63</v>
      </c>
      <c r="K13" s="13" t="s">
        <v>173</v>
      </c>
      <c r="L13" s="13">
        <f>I13*400+J13</f>
        <v>7263</v>
      </c>
    </row>
    <row r="14" spans="1:12" x14ac:dyDescent="0.25">
      <c r="A14" s="14">
        <f>RANK(L14,$L$8:$L$117,0)</f>
        <v>7</v>
      </c>
      <c r="B14" s="12">
        <v>4</v>
      </c>
      <c r="C14" s="12">
        <v>30</v>
      </c>
      <c r="D14" s="13" t="s">
        <v>293</v>
      </c>
      <c r="E14" s="8" t="s">
        <v>164</v>
      </c>
      <c r="F14" s="13">
        <v>2008</v>
      </c>
      <c r="G14" s="13" t="s">
        <v>84</v>
      </c>
      <c r="H14" s="13" t="s">
        <v>259</v>
      </c>
      <c r="I14" s="12">
        <v>17</v>
      </c>
      <c r="J14" s="13">
        <v>391</v>
      </c>
      <c r="K14" s="13" t="s">
        <v>188</v>
      </c>
      <c r="L14" s="13">
        <f>I14*400+J14</f>
        <v>7191</v>
      </c>
    </row>
    <row r="15" spans="1:12" x14ac:dyDescent="0.25">
      <c r="A15" s="14">
        <f>RANK(L15,$L$8:$L$117,0)</f>
        <v>8</v>
      </c>
      <c r="B15" s="12">
        <v>5</v>
      </c>
      <c r="C15" s="12">
        <v>68</v>
      </c>
      <c r="D15" s="13" t="s">
        <v>292</v>
      </c>
      <c r="E15" s="8" t="s">
        <v>164</v>
      </c>
      <c r="F15" s="13">
        <v>2007</v>
      </c>
      <c r="G15" s="13" t="s">
        <v>28</v>
      </c>
      <c r="H15" s="13" t="s">
        <v>230</v>
      </c>
      <c r="I15" s="12">
        <v>17</v>
      </c>
      <c r="J15" s="13">
        <v>260</v>
      </c>
      <c r="K15" s="13" t="s">
        <v>188</v>
      </c>
      <c r="L15" s="13">
        <f>I15*400+J15</f>
        <v>7060</v>
      </c>
    </row>
    <row r="16" spans="1:12" x14ac:dyDescent="0.25">
      <c r="A16" s="14">
        <f>RANK(L16,$L$8:$L$117,0)</f>
        <v>9</v>
      </c>
      <c r="B16" s="12">
        <v>1</v>
      </c>
      <c r="C16" s="12">
        <v>37</v>
      </c>
      <c r="D16" s="13" t="s">
        <v>291</v>
      </c>
      <c r="E16" s="8" t="s">
        <v>163</v>
      </c>
      <c r="F16" s="13">
        <v>2009</v>
      </c>
      <c r="G16" s="13" t="s">
        <v>84</v>
      </c>
      <c r="H16" s="13" t="s">
        <v>290</v>
      </c>
      <c r="I16" s="12">
        <v>17</v>
      </c>
      <c r="J16" s="13">
        <v>240</v>
      </c>
      <c r="K16" s="13" t="s">
        <v>188</v>
      </c>
      <c r="L16" s="13">
        <f>I16*400+J16</f>
        <v>7040</v>
      </c>
    </row>
    <row r="17" spans="1:12" x14ac:dyDescent="0.25">
      <c r="A17" s="14">
        <f>RANK(L17,$L$8:$L$117,0)</f>
        <v>10</v>
      </c>
      <c r="B17" s="12">
        <v>1</v>
      </c>
      <c r="C17" s="12">
        <v>9</v>
      </c>
      <c r="D17" s="13" t="s">
        <v>289</v>
      </c>
      <c r="E17" s="8" t="s">
        <v>163</v>
      </c>
      <c r="F17" s="13">
        <v>2011</v>
      </c>
      <c r="G17" s="13" t="s">
        <v>84</v>
      </c>
      <c r="H17" s="13" t="s">
        <v>169</v>
      </c>
      <c r="I17" s="12">
        <v>17</v>
      </c>
      <c r="J17" s="13">
        <v>239</v>
      </c>
      <c r="K17" s="13" t="s">
        <v>173</v>
      </c>
      <c r="L17" s="13">
        <f>I17*400+J17</f>
        <v>7039</v>
      </c>
    </row>
    <row r="18" spans="1:12" x14ac:dyDescent="0.25">
      <c r="A18" s="14">
        <f>RANK(L18,$L$8:$L$117,0)</f>
        <v>11</v>
      </c>
      <c r="B18" s="12">
        <v>2</v>
      </c>
      <c r="C18" s="12">
        <v>83</v>
      </c>
      <c r="D18" s="13" t="s">
        <v>288</v>
      </c>
      <c r="E18" s="8" t="s">
        <v>163</v>
      </c>
      <c r="F18" s="13">
        <v>2008</v>
      </c>
      <c r="G18" s="13" t="s">
        <v>115</v>
      </c>
      <c r="H18" s="13" t="s">
        <v>287</v>
      </c>
      <c r="I18" s="12">
        <v>17</v>
      </c>
      <c r="J18" s="13">
        <v>186</v>
      </c>
      <c r="K18" s="13" t="s">
        <v>188</v>
      </c>
      <c r="L18" s="13">
        <f>I18*400+J18</f>
        <v>6986</v>
      </c>
    </row>
    <row r="19" spans="1:12" x14ac:dyDescent="0.25">
      <c r="A19" s="14">
        <f>RANK(L19,$L$8:$L$117,0)</f>
        <v>11</v>
      </c>
      <c r="B19" s="12">
        <v>2</v>
      </c>
      <c r="C19" s="12">
        <v>93</v>
      </c>
      <c r="D19" s="13" t="s">
        <v>286</v>
      </c>
      <c r="E19" s="8" t="s">
        <v>163</v>
      </c>
      <c r="F19" s="13">
        <v>2009</v>
      </c>
      <c r="G19" s="13" t="s">
        <v>115</v>
      </c>
      <c r="H19" s="13" t="s">
        <v>181</v>
      </c>
      <c r="I19" s="12">
        <v>17</v>
      </c>
      <c r="J19" s="13">
        <v>186</v>
      </c>
      <c r="K19" s="13" t="s">
        <v>188</v>
      </c>
      <c r="L19" s="13">
        <f>I19*400+J19</f>
        <v>6986</v>
      </c>
    </row>
    <row r="20" spans="1:12" x14ac:dyDescent="0.25">
      <c r="A20" s="14">
        <f>RANK(L20,$L$8:$L$117,0)</f>
        <v>13</v>
      </c>
      <c r="B20" s="12">
        <v>2</v>
      </c>
      <c r="C20" s="12">
        <v>8</v>
      </c>
      <c r="D20" s="13" t="s">
        <v>285</v>
      </c>
      <c r="E20" s="8" t="s">
        <v>163</v>
      </c>
      <c r="F20" s="13">
        <v>2011</v>
      </c>
      <c r="G20" s="13" t="s">
        <v>84</v>
      </c>
      <c r="H20" s="13" t="s">
        <v>169</v>
      </c>
      <c r="I20" s="12">
        <v>17</v>
      </c>
      <c r="J20" s="13">
        <v>151</v>
      </c>
      <c r="K20" s="13" t="s">
        <v>173</v>
      </c>
      <c r="L20" s="13">
        <f>I20*400+J20</f>
        <v>6951</v>
      </c>
    </row>
    <row r="21" spans="1:12" x14ac:dyDescent="0.25">
      <c r="A21" s="14">
        <f>RANK(L21,$L$8:$L$117,0)</f>
        <v>14</v>
      </c>
      <c r="B21" s="12">
        <v>3</v>
      </c>
      <c r="C21" s="12">
        <v>22</v>
      </c>
      <c r="D21" s="13" t="s">
        <v>284</v>
      </c>
      <c r="E21" s="8" t="s">
        <v>163</v>
      </c>
      <c r="F21" s="13">
        <v>2011</v>
      </c>
      <c r="G21" s="13" t="s">
        <v>186</v>
      </c>
      <c r="H21" s="13" t="s">
        <v>185</v>
      </c>
      <c r="I21" s="12">
        <v>17</v>
      </c>
      <c r="J21" s="13">
        <v>110</v>
      </c>
      <c r="K21" s="13" t="s">
        <v>173</v>
      </c>
      <c r="L21" s="13">
        <f>I21*400+J21</f>
        <v>6910</v>
      </c>
    </row>
    <row r="22" spans="1:12" x14ac:dyDescent="0.25">
      <c r="A22" s="14">
        <f>RANK(L22,$L$8:$L$117,0)</f>
        <v>15</v>
      </c>
      <c r="B22" s="12">
        <v>4</v>
      </c>
      <c r="C22" s="12">
        <v>105</v>
      </c>
      <c r="D22" s="13" t="s">
        <v>283</v>
      </c>
      <c r="E22" s="8" t="s">
        <v>163</v>
      </c>
      <c r="F22" s="13">
        <v>2009</v>
      </c>
      <c r="G22" s="13" t="s">
        <v>115</v>
      </c>
      <c r="H22" s="13" t="s">
        <v>181</v>
      </c>
      <c r="I22" s="12">
        <v>17</v>
      </c>
      <c r="J22" s="13">
        <v>34</v>
      </c>
      <c r="K22" s="13" t="s">
        <v>188</v>
      </c>
      <c r="L22" s="13">
        <f>I22*400+J22</f>
        <v>6834</v>
      </c>
    </row>
    <row r="23" spans="1:12" x14ac:dyDescent="0.25">
      <c r="A23" s="14">
        <f>RANK(L23,$L$8:$L$117,0)</f>
        <v>16</v>
      </c>
      <c r="B23" s="12">
        <v>6</v>
      </c>
      <c r="C23" s="12">
        <v>82</v>
      </c>
      <c r="D23" s="13" t="s">
        <v>282</v>
      </c>
      <c r="E23" s="8" t="s">
        <v>164</v>
      </c>
      <c r="F23" s="13">
        <v>2008</v>
      </c>
      <c r="G23" s="13" t="s">
        <v>28</v>
      </c>
      <c r="H23" s="13" t="s">
        <v>281</v>
      </c>
      <c r="I23" s="12">
        <v>16</v>
      </c>
      <c r="J23" s="13">
        <v>387</v>
      </c>
      <c r="K23" s="13" t="s">
        <v>188</v>
      </c>
      <c r="L23" s="13">
        <f>I23*400+J23</f>
        <v>6787</v>
      </c>
    </row>
    <row r="24" spans="1:12" x14ac:dyDescent="0.25">
      <c r="A24" s="14">
        <f>RANK(L24,$L$8:$L$117,0)</f>
        <v>17</v>
      </c>
      <c r="B24" s="12">
        <v>4</v>
      </c>
      <c r="C24" s="12">
        <v>3</v>
      </c>
      <c r="D24" s="13" t="s">
        <v>280</v>
      </c>
      <c r="E24" s="8" t="s">
        <v>164</v>
      </c>
      <c r="F24" s="13">
        <v>2011</v>
      </c>
      <c r="G24" s="13" t="s">
        <v>84</v>
      </c>
      <c r="H24" s="13" t="s">
        <v>259</v>
      </c>
      <c r="I24" s="12">
        <v>16</v>
      </c>
      <c r="J24" s="13">
        <v>359</v>
      </c>
      <c r="K24" s="13" t="s">
        <v>173</v>
      </c>
      <c r="L24" s="13">
        <f>I24*400+J24</f>
        <v>6759</v>
      </c>
    </row>
    <row r="25" spans="1:12" x14ac:dyDescent="0.25">
      <c r="A25" s="14">
        <f>RANK(L25,$L$8:$L$117,0)</f>
        <v>18</v>
      </c>
      <c r="B25" s="12">
        <v>4</v>
      </c>
      <c r="C25" s="12">
        <v>97</v>
      </c>
      <c r="D25" s="13" t="s">
        <v>279</v>
      </c>
      <c r="E25" s="8" t="s">
        <v>163</v>
      </c>
      <c r="F25" s="13">
        <v>2010</v>
      </c>
      <c r="G25" s="13" t="s">
        <v>115</v>
      </c>
      <c r="H25" s="13" t="s">
        <v>181</v>
      </c>
      <c r="I25" s="12">
        <v>16</v>
      </c>
      <c r="J25" s="13">
        <v>287</v>
      </c>
      <c r="K25" s="13" t="s">
        <v>173</v>
      </c>
      <c r="L25" s="13">
        <f>I25*400+J25</f>
        <v>6687</v>
      </c>
    </row>
    <row r="26" spans="1:12" x14ac:dyDescent="0.25">
      <c r="A26" s="14">
        <f>RANK(L26,$L$8:$L$117,0)</f>
        <v>19</v>
      </c>
      <c r="B26" s="12">
        <v>1</v>
      </c>
      <c r="C26" s="12">
        <v>13</v>
      </c>
      <c r="D26" s="13" t="s">
        <v>278</v>
      </c>
      <c r="E26" s="8" t="s">
        <v>164</v>
      </c>
      <c r="F26" s="13">
        <v>2013</v>
      </c>
      <c r="G26" s="13" t="s">
        <v>84</v>
      </c>
      <c r="H26" s="13" t="s">
        <v>169</v>
      </c>
      <c r="I26" s="12">
        <v>16</v>
      </c>
      <c r="J26" s="13">
        <v>157</v>
      </c>
      <c r="K26" s="13" t="s">
        <v>165</v>
      </c>
      <c r="L26" s="13">
        <f>I26*400+J26</f>
        <v>6557</v>
      </c>
    </row>
    <row r="27" spans="1:12" x14ac:dyDescent="0.25">
      <c r="A27" s="14">
        <f>RANK(L27,$L$8:$L$117,0)</f>
        <v>20</v>
      </c>
      <c r="B27" s="12">
        <v>7</v>
      </c>
      <c r="C27" s="12">
        <v>39</v>
      </c>
      <c r="D27" s="13" t="s">
        <v>277</v>
      </c>
      <c r="E27" s="8" t="s">
        <v>164</v>
      </c>
      <c r="F27" s="13">
        <v>2008</v>
      </c>
      <c r="G27" s="13" t="s">
        <v>186</v>
      </c>
      <c r="H27" s="13" t="s">
        <v>185</v>
      </c>
      <c r="I27" s="12">
        <v>16</v>
      </c>
      <c r="J27" s="13">
        <v>109</v>
      </c>
      <c r="K27" s="13" t="s">
        <v>188</v>
      </c>
      <c r="L27" s="13">
        <f>I27*400+J27</f>
        <v>6509</v>
      </c>
    </row>
    <row r="28" spans="1:12" x14ac:dyDescent="0.25">
      <c r="A28" s="14">
        <f>RANK(L28,$L$8:$L$117,0)</f>
        <v>21</v>
      </c>
      <c r="B28" s="12">
        <v>5</v>
      </c>
      <c r="C28" s="12">
        <v>100</v>
      </c>
      <c r="D28" s="13" t="s">
        <v>276</v>
      </c>
      <c r="E28" s="8" t="s">
        <v>163</v>
      </c>
      <c r="F28" s="13">
        <v>2009</v>
      </c>
      <c r="G28" s="13" t="s">
        <v>115</v>
      </c>
      <c r="H28" s="13" t="s">
        <v>181</v>
      </c>
      <c r="I28" s="12">
        <v>16</v>
      </c>
      <c r="J28" s="13">
        <v>31</v>
      </c>
      <c r="K28" s="13" t="s">
        <v>188</v>
      </c>
      <c r="L28" s="13">
        <f>I28*400+J28</f>
        <v>6431</v>
      </c>
    </row>
    <row r="29" spans="1:12" x14ac:dyDescent="0.25">
      <c r="A29" s="14">
        <f>RANK(L29,$L$8:$L$117,0)</f>
        <v>22</v>
      </c>
      <c r="B29" s="12">
        <v>6</v>
      </c>
      <c r="C29" s="12">
        <v>67</v>
      </c>
      <c r="D29" s="13" t="s">
        <v>275</v>
      </c>
      <c r="E29" s="8" t="s">
        <v>163</v>
      </c>
      <c r="F29" s="13">
        <v>2006</v>
      </c>
      <c r="G29" s="13" t="s">
        <v>28</v>
      </c>
      <c r="H29" s="13" t="s">
        <v>230</v>
      </c>
      <c r="I29" s="12">
        <v>16</v>
      </c>
      <c r="J29" s="13">
        <v>9</v>
      </c>
      <c r="K29" s="13" t="s">
        <v>188</v>
      </c>
      <c r="L29" s="13">
        <f>I29*400+J29</f>
        <v>6409</v>
      </c>
    </row>
    <row r="30" spans="1:12" x14ac:dyDescent="0.25">
      <c r="A30" s="14">
        <f>RANK(L30,$L$8:$L$117,0)</f>
        <v>23</v>
      </c>
      <c r="B30" s="12">
        <v>2</v>
      </c>
      <c r="C30" s="12">
        <v>15</v>
      </c>
      <c r="D30" s="13" t="s">
        <v>274</v>
      </c>
      <c r="E30" s="8" t="s">
        <v>164</v>
      </c>
      <c r="F30" s="13">
        <v>2014</v>
      </c>
      <c r="G30" s="13" t="s">
        <v>84</v>
      </c>
      <c r="H30" s="13" t="s">
        <v>169</v>
      </c>
      <c r="I30" s="12">
        <v>15</v>
      </c>
      <c r="J30" s="13">
        <v>347</v>
      </c>
      <c r="K30" s="13" t="s">
        <v>165</v>
      </c>
      <c r="L30" s="13">
        <f>I30*400+J30</f>
        <v>6347</v>
      </c>
    </row>
    <row r="31" spans="1:12" x14ac:dyDescent="0.25">
      <c r="A31" s="14">
        <f>RANK(L31,$L$8:$L$117,0)</f>
        <v>24</v>
      </c>
      <c r="B31" s="12">
        <v>8</v>
      </c>
      <c r="C31" s="12">
        <v>103</v>
      </c>
      <c r="D31" s="13" t="s">
        <v>273</v>
      </c>
      <c r="E31" s="8" t="s">
        <v>164</v>
      </c>
      <c r="F31" s="13">
        <v>2008</v>
      </c>
      <c r="G31" s="13" t="s">
        <v>115</v>
      </c>
      <c r="H31" s="13" t="s">
        <v>181</v>
      </c>
      <c r="I31" s="12">
        <v>15</v>
      </c>
      <c r="J31" s="13">
        <v>326</v>
      </c>
      <c r="K31" s="13" t="s">
        <v>188</v>
      </c>
      <c r="L31" s="13">
        <f>I31*400+J31</f>
        <v>6326</v>
      </c>
    </row>
    <row r="32" spans="1:12" x14ac:dyDescent="0.25">
      <c r="A32" s="14">
        <f>RANK(L32,$L$8:$L$117,0)</f>
        <v>25</v>
      </c>
      <c r="B32" s="12">
        <v>1</v>
      </c>
      <c r="C32" s="12">
        <v>172</v>
      </c>
      <c r="D32" s="13" t="s">
        <v>272</v>
      </c>
      <c r="E32" s="8" t="s">
        <v>164</v>
      </c>
      <c r="F32" s="13">
        <v>1960</v>
      </c>
      <c r="G32" s="13" t="s">
        <v>28</v>
      </c>
      <c r="H32" s="13" t="s">
        <v>236</v>
      </c>
      <c r="I32" s="12">
        <v>15</v>
      </c>
      <c r="J32" s="13">
        <v>320</v>
      </c>
      <c r="K32" s="13" t="s">
        <v>217</v>
      </c>
      <c r="L32" s="13">
        <f>I32*400+J32</f>
        <v>6320</v>
      </c>
    </row>
    <row r="33" spans="1:12" x14ac:dyDescent="0.25">
      <c r="A33" s="14">
        <f>RANK(L33,$L$8:$L$117,0)</f>
        <v>26</v>
      </c>
      <c r="B33" s="12">
        <v>7</v>
      </c>
      <c r="C33" s="12">
        <v>108</v>
      </c>
      <c r="D33" s="13" t="s">
        <v>271</v>
      </c>
      <c r="E33" s="8" t="s">
        <v>163</v>
      </c>
      <c r="F33" s="13">
        <v>2009</v>
      </c>
      <c r="G33" s="13" t="s">
        <v>115</v>
      </c>
      <c r="H33" s="13" t="s">
        <v>181</v>
      </c>
      <c r="I33" s="12">
        <v>15</v>
      </c>
      <c r="J33" s="13">
        <v>285</v>
      </c>
      <c r="K33" s="13" t="s">
        <v>188</v>
      </c>
      <c r="L33" s="13">
        <f>I33*400+J33</f>
        <v>6285</v>
      </c>
    </row>
    <row r="34" spans="1:12" x14ac:dyDescent="0.25">
      <c r="A34" s="14">
        <f>RANK(L34,$L$8:$L$117,0)</f>
        <v>26</v>
      </c>
      <c r="B34" s="12">
        <v>5</v>
      </c>
      <c r="C34" s="12">
        <v>107</v>
      </c>
      <c r="D34" s="13" t="s">
        <v>270</v>
      </c>
      <c r="E34" s="8" t="s">
        <v>163</v>
      </c>
      <c r="F34" s="13">
        <v>2010</v>
      </c>
      <c r="G34" s="13" t="s">
        <v>115</v>
      </c>
      <c r="H34" s="13" t="s">
        <v>181</v>
      </c>
      <c r="I34" s="12">
        <v>15</v>
      </c>
      <c r="J34" s="13">
        <v>285</v>
      </c>
      <c r="K34" s="13" t="s">
        <v>173</v>
      </c>
      <c r="L34" s="13">
        <f>I34*400+J34</f>
        <v>6285</v>
      </c>
    </row>
    <row r="35" spans="1:12" x14ac:dyDescent="0.25">
      <c r="A35" s="14">
        <f>RANK(L35,$L$8:$L$117,0)</f>
        <v>26</v>
      </c>
      <c r="B35" s="12">
        <v>3</v>
      </c>
      <c r="C35" s="12">
        <v>74</v>
      </c>
      <c r="D35" s="13" t="s">
        <v>269</v>
      </c>
      <c r="E35" s="8" t="s">
        <v>164</v>
      </c>
      <c r="F35" s="13">
        <v>2013</v>
      </c>
      <c r="G35" s="13" t="s">
        <v>28</v>
      </c>
      <c r="H35" s="13" t="s">
        <v>33</v>
      </c>
      <c r="I35" s="12">
        <v>15</v>
      </c>
      <c r="J35" s="13">
        <v>285</v>
      </c>
      <c r="K35" s="13" t="s">
        <v>165</v>
      </c>
      <c r="L35" s="13">
        <f>I35*400+J35</f>
        <v>6285</v>
      </c>
    </row>
    <row r="36" spans="1:12" x14ac:dyDescent="0.25">
      <c r="A36" s="14">
        <f>RANK(L36,$L$8:$L$117,0)</f>
        <v>29</v>
      </c>
      <c r="B36" s="12">
        <v>8</v>
      </c>
      <c r="C36" s="12">
        <v>88</v>
      </c>
      <c r="D36" s="13" t="s">
        <v>268</v>
      </c>
      <c r="E36" s="8" t="s">
        <v>163</v>
      </c>
      <c r="F36" s="13">
        <v>2007</v>
      </c>
      <c r="G36" s="13" t="s">
        <v>267</v>
      </c>
      <c r="H36" s="13" t="s">
        <v>266</v>
      </c>
      <c r="I36" s="12">
        <v>15</v>
      </c>
      <c r="J36" s="13">
        <v>277</v>
      </c>
      <c r="K36" s="13" t="s">
        <v>188</v>
      </c>
      <c r="L36" s="13">
        <f>I36*400+J36</f>
        <v>6277</v>
      </c>
    </row>
    <row r="37" spans="1:12" x14ac:dyDescent="0.25">
      <c r="A37" s="14">
        <f>RANK(L37,$L$8:$L$117,0)</f>
        <v>30</v>
      </c>
      <c r="B37" s="12">
        <v>9</v>
      </c>
      <c r="C37" s="12">
        <v>7</v>
      </c>
      <c r="D37" s="13" t="s">
        <v>265</v>
      </c>
      <c r="E37" s="8" t="s">
        <v>163</v>
      </c>
      <c r="F37" s="13">
        <v>2006</v>
      </c>
      <c r="G37" s="13" t="s">
        <v>84</v>
      </c>
      <c r="H37" s="13" t="s">
        <v>169</v>
      </c>
      <c r="I37" s="12">
        <v>15</v>
      </c>
      <c r="J37" s="13">
        <v>221</v>
      </c>
      <c r="K37" s="13" t="s">
        <v>188</v>
      </c>
      <c r="L37" s="13">
        <f>I37*400+J37</f>
        <v>6221</v>
      </c>
    </row>
    <row r="38" spans="1:12" x14ac:dyDescent="0.25">
      <c r="A38" s="14">
        <f>RANK(L38,$L$8:$L$117,0)</f>
        <v>31</v>
      </c>
      <c r="B38" s="12">
        <v>6</v>
      </c>
      <c r="C38" s="12">
        <v>6</v>
      </c>
      <c r="D38" s="13" t="s">
        <v>264</v>
      </c>
      <c r="E38" s="8" t="s">
        <v>163</v>
      </c>
      <c r="F38" s="13">
        <v>2011</v>
      </c>
      <c r="G38" s="13" t="s">
        <v>84</v>
      </c>
      <c r="H38" s="13" t="s">
        <v>169</v>
      </c>
      <c r="I38" s="12">
        <v>15</v>
      </c>
      <c r="J38" s="13">
        <v>215</v>
      </c>
      <c r="K38" s="13" t="s">
        <v>173</v>
      </c>
      <c r="L38" s="13">
        <f>I38*400+J38</f>
        <v>6215</v>
      </c>
    </row>
    <row r="39" spans="1:12" x14ac:dyDescent="0.25">
      <c r="A39" s="14">
        <f>RANK(L39,$L$8:$L$117,0)</f>
        <v>32</v>
      </c>
      <c r="B39" s="12">
        <v>9</v>
      </c>
      <c r="C39" s="12">
        <v>60</v>
      </c>
      <c r="D39" s="13" t="s">
        <v>263</v>
      </c>
      <c r="E39" s="8" t="s">
        <v>164</v>
      </c>
      <c r="F39" s="13">
        <v>2009</v>
      </c>
      <c r="G39" s="13" t="s">
        <v>28</v>
      </c>
      <c r="H39" s="13" t="s">
        <v>33</v>
      </c>
      <c r="I39" s="12">
        <v>15</v>
      </c>
      <c r="J39" s="13">
        <v>184</v>
      </c>
      <c r="K39" s="13" t="s">
        <v>188</v>
      </c>
      <c r="L39" s="13">
        <f>I39*400+J39</f>
        <v>6184</v>
      </c>
    </row>
    <row r="40" spans="1:12" x14ac:dyDescent="0.25">
      <c r="A40" s="14">
        <f>RANK(L40,$L$8:$L$117,0)</f>
        <v>33</v>
      </c>
      <c r="B40" s="12">
        <v>5</v>
      </c>
      <c r="C40" s="12">
        <v>92</v>
      </c>
      <c r="D40" s="13" t="s">
        <v>262</v>
      </c>
      <c r="E40" s="8" t="s">
        <v>164</v>
      </c>
      <c r="F40" s="13">
        <v>2012</v>
      </c>
      <c r="G40" s="13" t="s">
        <v>106</v>
      </c>
      <c r="H40" s="13" t="s">
        <v>174</v>
      </c>
      <c r="I40" s="12">
        <v>15</v>
      </c>
      <c r="J40" s="13">
        <v>168</v>
      </c>
      <c r="K40" s="13" t="s">
        <v>173</v>
      </c>
      <c r="L40" s="13">
        <f>I40*400+J40</f>
        <v>6168</v>
      </c>
    </row>
    <row r="41" spans="1:12" x14ac:dyDescent="0.25">
      <c r="A41" s="14">
        <f>RANK(L41,$L$8:$L$117,0)</f>
        <v>34</v>
      </c>
      <c r="B41" s="12">
        <v>7</v>
      </c>
      <c r="C41" s="12">
        <v>99</v>
      </c>
      <c r="D41" s="13" t="s">
        <v>261</v>
      </c>
      <c r="E41" s="8" t="s">
        <v>163</v>
      </c>
      <c r="F41" s="13">
        <v>2011</v>
      </c>
      <c r="G41" s="13" t="s">
        <v>115</v>
      </c>
      <c r="H41" s="13" t="s">
        <v>181</v>
      </c>
      <c r="I41" s="12">
        <v>15</v>
      </c>
      <c r="J41" s="13">
        <v>167</v>
      </c>
      <c r="K41" s="13" t="s">
        <v>173</v>
      </c>
      <c r="L41" s="13">
        <f>I41*400+J41</f>
        <v>6167</v>
      </c>
    </row>
    <row r="42" spans="1:12" x14ac:dyDescent="0.25">
      <c r="A42" s="14">
        <f>RANK(L42,$L$8:$L$117,0)</f>
        <v>35</v>
      </c>
      <c r="B42" s="12">
        <v>10</v>
      </c>
      <c r="C42" s="12">
        <v>4</v>
      </c>
      <c r="D42" s="13" t="s">
        <v>260</v>
      </c>
      <c r="E42" s="8" t="s">
        <v>164</v>
      </c>
      <c r="F42" s="13">
        <v>2009</v>
      </c>
      <c r="G42" s="13" t="s">
        <v>84</v>
      </c>
      <c r="H42" s="13" t="s">
        <v>259</v>
      </c>
      <c r="I42" s="12">
        <v>15</v>
      </c>
      <c r="J42" s="13">
        <v>87</v>
      </c>
      <c r="K42" s="13" t="s">
        <v>188</v>
      </c>
      <c r="L42" s="13">
        <f>I42*400+J42</f>
        <v>6087</v>
      </c>
    </row>
    <row r="43" spans="1:12" x14ac:dyDescent="0.25">
      <c r="A43" s="14">
        <f>RANK(L43,$L$8:$L$117,0)</f>
        <v>36</v>
      </c>
      <c r="B43" s="12">
        <v>6</v>
      </c>
      <c r="C43" s="12">
        <v>71</v>
      </c>
      <c r="D43" s="13" t="s">
        <v>258</v>
      </c>
      <c r="E43" s="8" t="s">
        <v>164</v>
      </c>
      <c r="F43" s="13">
        <v>2012</v>
      </c>
      <c r="G43" s="13" t="s">
        <v>28</v>
      </c>
      <c r="H43" s="13" t="s">
        <v>33</v>
      </c>
      <c r="I43" s="12">
        <v>15</v>
      </c>
      <c r="J43" s="13">
        <v>82</v>
      </c>
      <c r="K43" s="13" t="s">
        <v>173</v>
      </c>
      <c r="L43" s="13">
        <f>I43*400+J43</f>
        <v>6082</v>
      </c>
    </row>
    <row r="44" spans="1:12" x14ac:dyDescent="0.25">
      <c r="A44" s="14">
        <f>RANK(L44,$L$8:$L$117,0)</f>
        <v>37</v>
      </c>
      <c r="B44" s="12">
        <v>8</v>
      </c>
      <c r="C44" s="12">
        <v>101</v>
      </c>
      <c r="D44" s="13" t="s">
        <v>257</v>
      </c>
      <c r="E44" s="8" t="s">
        <v>163</v>
      </c>
      <c r="F44" s="13">
        <v>2011</v>
      </c>
      <c r="G44" s="13" t="s">
        <v>115</v>
      </c>
      <c r="H44" s="13" t="s">
        <v>181</v>
      </c>
      <c r="I44" s="12">
        <v>15</v>
      </c>
      <c r="J44" s="13">
        <v>77</v>
      </c>
      <c r="K44" s="13" t="s">
        <v>173</v>
      </c>
      <c r="L44" s="13">
        <f>I44*400+J44</f>
        <v>6077</v>
      </c>
    </row>
    <row r="45" spans="1:12" x14ac:dyDescent="0.25">
      <c r="A45" s="14">
        <f>RANK(L45,$L$8:$L$117,0)</f>
        <v>38</v>
      </c>
      <c r="B45" s="12">
        <v>9</v>
      </c>
      <c r="C45" s="12">
        <v>10</v>
      </c>
      <c r="D45" s="13" t="s">
        <v>256</v>
      </c>
      <c r="E45" s="8" t="s">
        <v>163</v>
      </c>
      <c r="F45" s="13">
        <v>2012</v>
      </c>
      <c r="G45" s="13" t="s">
        <v>84</v>
      </c>
      <c r="H45" s="13" t="s">
        <v>169</v>
      </c>
      <c r="I45" s="12">
        <v>15</v>
      </c>
      <c r="J45" s="13">
        <v>25</v>
      </c>
      <c r="K45" s="13" t="s">
        <v>173</v>
      </c>
      <c r="L45" s="13">
        <f>I45*400+J45</f>
        <v>6025</v>
      </c>
    </row>
    <row r="46" spans="1:12" x14ac:dyDescent="0.25">
      <c r="A46" s="14">
        <f>RANK(L46,$L$8:$L$117,0)</f>
        <v>39</v>
      </c>
      <c r="B46" s="12">
        <v>10</v>
      </c>
      <c r="C46" s="12">
        <v>50</v>
      </c>
      <c r="D46" s="13" t="s">
        <v>255</v>
      </c>
      <c r="E46" s="8" t="s">
        <v>163</v>
      </c>
      <c r="F46" s="13">
        <v>2009</v>
      </c>
      <c r="G46" s="13" t="s">
        <v>28</v>
      </c>
      <c r="H46" s="13" t="s">
        <v>33</v>
      </c>
      <c r="I46" s="12">
        <v>14</v>
      </c>
      <c r="J46" s="13">
        <v>374</v>
      </c>
      <c r="K46" s="13" t="s">
        <v>188</v>
      </c>
      <c r="L46" s="13">
        <f>I46*400+J46</f>
        <v>5974</v>
      </c>
    </row>
    <row r="47" spans="1:12" x14ac:dyDescent="0.25">
      <c r="A47" s="14">
        <f>RANK(L47,$L$8:$L$117,0)</f>
        <v>39</v>
      </c>
      <c r="B47" s="12">
        <v>10</v>
      </c>
      <c r="C47" s="12">
        <v>51</v>
      </c>
      <c r="D47" s="13" t="s">
        <v>254</v>
      </c>
      <c r="E47" s="8" t="s">
        <v>163</v>
      </c>
      <c r="F47" s="13">
        <v>2010</v>
      </c>
      <c r="G47" s="13" t="s">
        <v>28</v>
      </c>
      <c r="H47" s="13" t="s">
        <v>33</v>
      </c>
      <c r="I47" s="12">
        <v>14</v>
      </c>
      <c r="J47" s="13">
        <v>374</v>
      </c>
      <c r="K47" s="13" t="s">
        <v>173</v>
      </c>
      <c r="L47" s="13">
        <f>I47*400+J47</f>
        <v>5974</v>
      </c>
    </row>
    <row r="48" spans="1:12" x14ac:dyDescent="0.25">
      <c r="A48" s="14">
        <f>RANK(L48,$L$8:$L$117,0)</f>
        <v>41</v>
      </c>
      <c r="B48" s="12">
        <v>11</v>
      </c>
      <c r="C48" s="12">
        <v>34</v>
      </c>
      <c r="D48" s="13" t="s">
        <v>253</v>
      </c>
      <c r="E48" s="8" t="s">
        <v>163</v>
      </c>
      <c r="F48" s="13">
        <v>2008</v>
      </c>
      <c r="G48" s="13" t="s">
        <v>115</v>
      </c>
      <c r="H48" s="13" t="s">
        <v>181</v>
      </c>
      <c r="I48" s="12">
        <v>14</v>
      </c>
      <c r="J48" s="13">
        <v>324</v>
      </c>
      <c r="K48" s="13" t="s">
        <v>188</v>
      </c>
      <c r="L48" s="13">
        <f>I48*400+J48</f>
        <v>5924</v>
      </c>
    </row>
    <row r="49" spans="1:12" x14ac:dyDescent="0.25">
      <c r="A49" s="14">
        <f>RANK(L49,$L$8:$L$117,0)</f>
        <v>42</v>
      </c>
      <c r="B49" s="12">
        <v>7</v>
      </c>
      <c r="C49" s="12">
        <v>94</v>
      </c>
      <c r="D49" s="13" t="s">
        <v>252</v>
      </c>
      <c r="E49" s="8" t="s">
        <v>164</v>
      </c>
      <c r="F49" s="13">
        <v>2010</v>
      </c>
      <c r="G49" s="13" t="s">
        <v>106</v>
      </c>
      <c r="H49" s="13" t="s">
        <v>174</v>
      </c>
      <c r="I49" s="12">
        <v>14</v>
      </c>
      <c r="J49" s="13">
        <v>305</v>
      </c>
      <c r="K49" s="13" t="s">
        <v>173</v>
      </c>
      <c r="L49" s="13">
        <f>I49*400+J49</f>
        <v>5905</v>
      </c>
    </row>
    <row r="50" spans="1:12" x14ac:dyDescent="0.25">
      <c r="A50" s="14">
        <f>RANK(L50,$L$8:$L$117,0)</f>
        <v>43</v>
      </c>
      <c r="B50" s="12">
        <v>8</v>
      </c>
      <c r="C50" s="12">
        <v>31</v>
      </c>
      <c r="D50" s="13" t="s">
        <v>251</v>
      </c>
      <c r="E50" s="8" t="s">
        <v>164</v>
      </c>
      <c r="F50" s="13">
        <v>2011</v>
      </c>
      <c r="G50" s="13" t="s">
        <v>186</v>
      </c>
      <c r="H50" s="13" t="s">
        <v>185</v>
      </c>
      <c r="I50" s="12">
        <v>14</v>
      </c>
      <c r="J50" s="13">
        <v>289</v>
      </c>
      <c r="K50" s="13" t="s">
        <v>173</v>
      </c>
      <c r="L50" s="13">
        <f>I50*400+J50</f>
        <v>5889</v>
      </c>
    </row>
    <row r="51" spans="1:12" x14ac:dyDescent="0.25">
      <c r="A51" s="14">
        <f>RANK(L51,$L$8:$L$117,0)</f>
        <v>44</v>
      </c>
      <c r="B51" s="12">
        <v>9</v>
      </c>
      <c r="C51" s="12">
        <v>25</v>
      </c>
      <c r="D51" s="13" t="s">
        <v>250</v>
      </c>
      <c r="E51" s="8" t="s">
        <v>164</v>
      </c>
      <c r="F51" s="13">
        <v>2012</v>
      </c>
      <c r="G51" s="13" t="s">
        <v>186</v>
      </c>
      <c r="H51" s="13" t="s">
        <v>185</v>
      </c>
      <c r="I51" s="12">
        <v>14</v>
      </c>
      <c r="J51" s="13">
        <v>285</v>
      </c>
      <c r="K51" s="13" t="s">
        <v>173</v>
      </c>
      <c r="L51" s="13">
        <f>I51*400+J51</f>
        <v>5885</v>
      </c>
    </row>
    <row r="52" spans="1:12" x14ac:dyDescent="0.25">
      <c r="A52" s="14">
        <f>RANK(L52,$L$8:$L$117,0)</f>
        <v>44</v>
      </c>
      <c r="B52" s="12">
        <v>9</v>
      </c>
      <c r="C52" s="12">
        <v>41</v>
      </c>
      <c r="D52" s="13" t="s">
        <v>249</v>
      </c>
      <c r="E52" s="8" t="s">
        <v>164</v>
      </c>
      <c r="F52" s="13">
        <v>2012</v>
      </c>
      <c r="G52" s="13" t="s">
        <v>186</v>
      </c>
      <c r="H52" s="13" t="s">
        <v>185</v>
      </c>
      <c r="I52" s="12">
        <v>14</v>
      </c>
      <c r="J52" s="13">
        <v>285</v>
      </c>
      <c r="K52" s="13" t="s">
        <v>173</v>
      </c>
      <c r="L52" s="13">
        <f>I52*400+J52</f>
        <v>5885</v>
      </c>
    </row>
    <row r="53" spans="1:12" x14ac:dyDescent="0.25">
      <c r="A53" s="14">
        <f>RANK(L53,$L$8:$L$117,0)</f>
        <v>46</v>
      </c>
      <c r="B53" s="12">
        <v>11</v>
      </c>
      <c r="C53" s="12">
        <v>42</v>
      </c>
      <c r="D53" s="13" t="s">
        <v>248</v>
      </c>
      <c r="E53" s="8" t="s">
        <v>164</v>
      </c>
      <c r="F53" s="13">
        <v>2010</v>
      </c>
      <c r="G53" s="13" t="s">
        <v>186</v>
      </c>
      <c r="H53" s="13" t="s">
        <v>185</v>
      </c>
      <c r="I53" s="12">
        <v>14</v>
      </c>
      <c r="J53" s="13">
        <v>236</v>
      </c>
      <c r="K53" s="13" t="s">
        <v>173</v>
      </c>
      <c r="L53" s="13">
        <f>I53*400+J53</f>
        <v>5836</v>
      </c>
    </row>
    <row r="54" spans="1:12" x14ac:dyDescent="0.25">
      <c r="A54" s="14">
        <f>RANK(L54,$L$8:$L$117,0)</f>
        <v>47</v>
      </c>
      <c r="B54" s="12">
        <v>2</v>
      </c>
      <c r="C54" s="12">
        <v>36</v>
      </c>
      <c r="D54" s="13" t="s">
        <v>247</v>
      </c>
      <c r="E54" s="8" t="s">
        <v>164</v>
      </c>
      <c r="F54" s="13">
        <v>1955</v>
      </c>
      <c r="G54" s="13" t="s">
        <v>186</v>
      </c>
      <c r="H54" s="13" t="s">
        <v>185</v>
      </c>
      <c r="I54" s="12">
        <v>14</v>
      </c>
      <c r="J54" s="13">
        <v>175</v>
      </c>
      <c r="K54" s="13" t="s">
        <v>217</v>
      </c>
      <c r="L54" s="13">
        <f>I54*400+J54</f>
        <v>5775</v>
      </c>
    </row>
    <row r="55" spans="1:12" x14ac:dyDescent="0.25">
      <c r="A55" s="14">
        <f>RANK(L55,$L$8:$L$117,0)</f>
        <v>48</v>
      </c>
      <c r="B55" s="12">
        <v>4</v>
      </c>
      <c r="C55" s="12">
        <v>77</v>
      </c>
      <c r="D55" s="13" t="s">
        <v>246</v>
      </c>
      <c r="E55" s="8" t="s">
        <v>164</v>
      </c>
      <c r="F55" s="13">
        <v>2016</v>
      </c>
      <c r="G55" s="13" t="s">
        <v>28</v>
      </c>
      <c r="H55" s="13" t="s">
        <v>33</v>
      </c>
      <c r="I55" s="12">
        <v>14</v>
      </c>
      <c r="J55" s="13">
        <v>84</v>
      </c>
      <c r="K55" s="13" t="s">
        <v>165</v>
      </c>
      <c r="L55" s="13">
        <f>I55*400+J55</f>
        <v>5684</v>
      </c>
    </row>
    <row r="56" spans="1:12" x14ac:dyDescent="0.25">
      <c r="A56" s="14">
        <f>RANK(L56,$L$8:$L$117,0)</f>
        <v>49</v>
      </c>
      <c r="B56" s="12">
        <v>5</v>
      </c>
      <c r="C56" s="12">
        <v>73</v>
      </c>
      <c r="D56" s="13" t="s">
        <v>245</v>
      </c>
      <c r="E56" s="8" t="s">
        <v>164</v>
      </c>
      <c r="F56" s="13">
        <v>2013</v>
      </c>
      <c r="G56" s="13" t="s">
        <v>28</v>
      </c>
      <c r="H56" s="13" t="s">
        <v>33</v>
      </c>
      <c r="I56" s="12">
        <v>14</v>
      </c>
      <c r="J56" s="13">
        <v>81</v>
      </c>
      <c r="K56" s="13" t="s">
        <v>165</v>
      </c>
      <c r="L56" s="13">
        <f>I56*400+J56</f>
        <v>5681</v>
      </c>
    </row>
    <row r="57" spans="1:12" x14ac:dyDescent="0.25">
      <c r="A57" s="14">
        <f>RANK(L57,$L$8:$L$117,0)</f>
        <v>50</v>
      </c>
      <c r="B57" s="12">
        <v>11</v>
      </c>
      <c r="C57" s="12">
        <v>98</v>
      </c>
      <c r="D57" s="13" t="s">
        <v>244</v>
      </c>
      <c r="E57" s="8" t="s">
        <v>163</v>
      </c>
      <c r="F57" s="13">
        <v>2010</v>
      </c>
      <c r="G57" s="13" t="s">
        <v>115</v>
      </c>
      <c r="H57" s="13" t="s">
        <v>181</v>
      </c>
      <c r="I57" s="12">
        <v>14</v>
      </c>
      <c r="J57" s="13">
        <v>70</v>
      </c>
      <c r="K57" s="13" t="s">
        <v>173</v>
      </c>
      <c r="L57" s="13">
        <f>I57*400+J57</f>
        <v>5670</v>
      </c>
    </row>
    <row r="58" spans="1:12" x14ac:dyDescent="0.25">
      <c r="A58" s="14">
        <f>RANK(L58,$L$8:$L$117,0)</f>
        <v>51</v>
      </c>
      <c r="B58" s="12">
        <v>11</v>
      </c>
      <c r="C58" s="12">
        <v>95</v>
      </c>
      <c r="D58" s="13" t="s">
        <v>243</v>
      </c>
      <c r="E58" s="8" t="s">
        <v>164</v>
      </c>
      <c r="F58" s="13">
        <v>2008</v>
      </c>
      <c r="G58" s="13" t="s">
        <v>115</v>
      </c>
      <c r="H58" s="13" t="s">
        <v>181</v>
      </c>
      <c r="I58" s="12">
        <v>14</v>
      </c>
      <c r="J58" s="13">
        <v>56</v>
      </c>
      <c r="K58" s="13" t="s">
        <v>188</v>
      </c>
      <c r="L58" s="13">
        <f>I58*400+J58</f>
        <v>5656</v>
      </c>
    </row>
    <row r="59" spans="1:12" x14ac:dyDescent="0.25">
      <c r="A59" s="14">
        <f>RANK(L59,$L$8:$L$117,0)</f>
        <v>52</v>
      </c>
      <c r="B59" s="12">
        <v>12</v>
      </c>
      <c r="C59" s="12">
        <v>91</v>
      </c>
      <c r="D59" s="13" t="s">
        <v>242</v>
      </c>
      <c r="E59" s="8" t="s">
        <v>164</v>
      </c>
      <c r="F59" s="13">
        <v>2011</v>
      </c>
      <c r="G59" s="13" t="s">
        <v>106</v>
      </c>
      <c r="H59" s="13" t="s">
        <v>174</v>
      </c>
      <c r="I59" s="12">
        <v>14</v>
      </c>
      <c r="J59" s="13">
        <v>43</v>
      </c>
      <c r="K59" s="13" t="s">
        <v>173</v>
      </c>
      <c r="L59" s="13">
        <f>I59*400+J59</f>
        <v>5643</v>
      </c>
    </row>
    <row r="60" spans="1:12" x14ac:dyDescent="0.25">
      <c r="A60" s="14">
        <f>RANK(L60,$L$8:$L$117,0)</f>
        <v>53</v>
      </c>
      <c r="B60" s="12">
        <v>6</v>
      </c>
      <c r="C60" s="12">
        <v>28</v>
      </c>
      <c r="D60" s="13" t="s">
        <v>241</v>
      </c>
      <c r="E60" s="8" t="s">
        <v>164</v>
      </c>
      <c r="F60" s="13">
        <v>2013</v>
      </c>
      <c r="G60" s="13" t="s">
        <v>186</v>
      </c>
      <c r="H60" s="13" t="s">
        <v>185</v>
      </c>
      <c r="I60" s="12">
        <v>13</v>
      </c>
      <c r="J60" s="13">
        <v>399</v>
      </c>
      <c r="K60" s="13" t="s">
        <v>165</v>
      </c>
      <c r="L60" s="13">
        <f>I60*400+J60</f>
        <v>5599</v>
      </c>
    </row>
    <row r="61" spans="1:12" x14ac:dyDescent="0.25">
      <c r="A61" s="14">
        <f>RANK(L61,$L$8:$L$117,0)</f>
        <v>54</v>
      </c>
      <c r="B61" s="12">
        <v>12</v>
      </c>
      <c r="C61" s="12">
        <v>29</v>
      </c>
      <c r="D61" s="13" t="s">
        <v>240</v>
      </c>
      <c r="E61" s="8" t="s">
        <v>164</v>
      </c>
      <c r="F61" s="13">
        <v>2007</v>
      </c>
      <c r="G61" s="13" t="s">
        <v>43</v>
      </c>
      <c r="H61" s="13" t="s">
        <v>30</v>
      </c>
      <c r="I61" s="12">
        <v>13</v>
      </c>
      <c r="J61" s="13">
        <v>375</v>
      </c>
      <c r="K61" s="13" t="s">
        <v>188</v>
      </c>
      <c r="L61" s="13">
        <f>I61*400+J61</f>
        <v>5575</v>
      </c>
    </row>
    <row r="62" spans="1:12" x14ac:dyDescent="0.25">
      <c r="A62" s="14">
        <f>RANK(L62,$L$8:$L$117,0)</f>
        <v>55</v>
      </c>
      <c r="B62" s="12">
        <v>13</v>
      </c>
      <c r="C62" s="12">
        <v>85</v>
      </c>
      <c r="D62" s="13" t="s">
        <v>239</v>
      </c>
      <c r="E62" s="8" t="s">
        <v>164</v>
      </c>
      <c r="F62" s="13">
        <v>2011</v>
      </c>
      <c r="G62" s="13" t="s">
        <v>115</v>
      </c>
      <c r="H62" s="13" t="s">
        <v>233</v>
      </c>
      <c r="I62" s="12">
        <v>13</v>
      </c>
      <c r="J62" s="13">
        <v>354</v>
      </c>
      <c r="K62" s="13" t="s">
        <v>173</v>
      </c>
      <c r="L62" s="13">
        <f>I62*400+J62</f>
        <v>5554</v>
      </c>
    </row>
    <row r="63" spans="1:12" x14ac:dyDescent="0.25">
      <c r="A63" s="14">
        <f>RANK(L63,$L$8:$L$117,0)</f>
        <v>56</v>
      </c>
      <c r="B63" s="12">
        <v>12</v>
      </c>
      <c r="C63" s="12">
        <v>109</v>
      </c>
      <c r="D63" s="13" t="s">
        <v>238</v>
      </c>
      <c r="E63" s="8" t="s">
        <v>163</v>
      </c>
      <c r="F63" s="13">
        <v>2008</v>
      </c>
      <c r="G63" s="13" t="s">
        <v>115</v>
      </c>
      <c r="H63" s="13" t="s">
        <v>181</v>
      </c>
      <c r="I63" s="12">
        <v>13</v>
      </c>
      <c r="J63" s="13">
        <v>349</v>
      </c>
      <c r="K63" s="13" t="s">
        <v>188</v>
      </c>
      <c r="L63" s="13">
        <f>I63*400+J63</f>
        <v>5549</v>
      </c>
    </row>
    <row r="64" spans="1:12" x14ac:dyDescent="0.25">
      <c r="A64" s="14">
        <f>RANK(L64,$L$8:$L$117,0)</f>
        <v>57</v>
      </c>
      <c r="B64" s="12">
        <v>3</v>
      </c>
      <c r="C64" s="12">
        <v>32</v>
      </c>
      <c r="D64" s="13" t="s">
        <v>237</v>
      </c>
      <c r="E64" s="8" t="s">
        <v>164</v>
      </c>
      <c r="F64" s="13">
        <v>1950</v>
      </c>
      <c r="G64" s="13" t="s">
        <v>28</v>
      </c>
      <c r="H64" s="13" t="s">
        <v>236</v>
      </c>
      <c r="I64" s="12">
        <v>13</v>
      </c>
      <c r="J64" s="13">
        <v>289</v>
      </c>
      <c r="K64" s="13" t="s">
        <v>217</v>
      </c>
      <c r="L64" s="13">
        <f>I64*400+J64</f>
        <v>5489</v>
      </c>
    </row>
    <row r="65" spans="1:12" x14ac:dyDescent="0.25">
      <c r="A65" s="14">
        <f>RANK(L65,$L$8:$L$117,0)</f>
        <v>58</v>
      </c>
      <c r="B65" s="12">
        <v>12</v>
      </c>
      <c r="C65" s="12">
        <v>21</v>
      </c>
      <c r="D65" s="13" t="s">
        <v>235</v>
      </c>
      <c r="E65" s="8" t="s">
        <v>163</v>
      </c>
      <c r="F65" s="13">
        <v>2011</v>
      </c>
      <c r="G65" s="13" t="s">
        <v>186</v>
      </c>
      <c r="H65" s="13" t="s">
        <v>185</v>
      </c>
      <c r="I65" s="12">
        <v>13</v>
      </c>
      <c r="J65" s="13">
        <v>285</v>
      </c>
      <c r="K65" s="13" t="s">
        <v>173</v>
      </c>
      <c r="L65" s="13">
        <f>I65*400+J65</f>
        <v>5485</v>
      </c>
    </row>
    <row r="66" spans="1:12" x14ac:dyDescent="0.25">
      <c r="A66" s="14">
        <f>RANK(L66,$L$8:$L$117,0)</f>
        <v>59</v>
      </c>
      <c r="B66" s="12">
        <v>14</v>
      </c>
      <c r="C66" s="12">
        <v>57</v>
      </c>
      <c r="D66" s="13" t="s">
        <v>234</v>
      </c>
      <c r="E66" s="8" t="s">
        <v>164</v>
      </c>
      <c r="F66" s="13">
        <v>2011</v>
      </c>
      <c r="G66" s="13" t="s">
        <v>115</v>
      </c>
      <c r="H66" s="13" t="s">
        <v>233</v>
      </c>
      <c r="I66" s="12">
        <v>13</v>
      </c>
      <c r="J66" s="13">
        <v>233</v>
      </c>
      <c r="K66" s="13" t="s">
        <v>173</v>
      </c>
      <c r="L66" s="13">
        <f>I66*400+J66</f>
        <v>5433</v>
      </c>
    </row>
    <row r="67" spans="1:12" x14ac:dyDescent="0.25">
      <c r="A67" s="14">
        <f>RANK(L67,$L$8:$L$117,0)</f>
        <v>60</v>
      </c>
      <c r="B67" s="12">
        <v>15</v>
      </c>
      <c r="C67" s="12">
        <v>23</v>
      </c>
      <c r="D67" s="13" t="s">
        <v>232</v>
      </c>
      <c r="E67" s="8" t="s">
        <v>164</v>
      </c>
      <c r="F67" s="13">
        <v>2012</v>
      </c>
      <c r="G67" s="13" t="s">
        <v>186</v>
      </c>
      <c r="H67" s="13" t="s">
        <v>185</v>
      </c>
      <c r="I67" s="12">
        <v>13</v>
      </c>
      <c r="J67" s="13">
        <v>224</v>
      </c>
      <c r="K67" s="13" t="s">
        <v>173</v>
      </c>
      <c r="L67" s="13">
        <f>I67*400+J67</f>
        <v>5424</v>
      </c>
    </row>
    <row r="68" spans="1:12" x14ac:dyDescent="0.25">
      <c r="A68" s="14">
        <f>RANK(L68,$L$8:$L$117,0)</f>
        <v>61</v>
      </c>
      <c r="B68" s="12">
        <v>13</v>
      </c>
      <c r="C68" s="12">
        <v>70</v>
      </c>
      <c r="D68" s="13" t="s">
        <v>231</v>
      </c>
      <c r="E68" s="8" t="s">
        <v>163</v>
      </c>
      <c r="F68" s="13">
        <v>2008</v>
      </c>
      <c r="G68" s="13" t="s">
        <v>28</v>
      </c>
      <c r="H68" s="13" t="s">
        <v>230</v>
      </c>
      <c r="I68" s="12">
        <v>13</v>
      </c>
      <c r="J68" s="13">
        <v>200</v>
      </c>
      <c r="K68" s="13" t="s">
        <v>188</v>
      </c>
      <c r="L68" s="13">
        <f>I68*400+J68</f>
        <v>5400</v>
      </c>
    </row>
    <row r="69" spans="1:12" x14ac:dyDescent="0.25">
      <c r="A69" s="14">
        <f>RANK(L69,$L$8:$L$117,0)</f>
        <v>62</v>
      </c>
      <c r="B69" s="12">
        <v>16</v>
      </c>
      <c r="C69" s="12">
        <v>43</v>
      </c>
      <c r="D69" s="13" t="s">
        <v>229</v>
      </c>
      <c r="E69" s="8" t="s">
        <v>164</v>
      </c>
      <c r="F69" s="13">
        <v>2011</v>
      </c>
      <c r="G69" s="13" t="s">
        <v>186</v>
      </c>
      <c r="H69" s="13" t="s">
        <v>185</v>
      </c>
      <c r="I69" s="12">
        <v>13</v>
      </c>
      <c r="J69" s="13">
        <v>152</v>
      </c>
      <c r="K69" s="13" t="s">
        <v>173</v>
      </c>
      <c r="L69" s="13">
        <f>I69*400+J69</f>
        <v>5352</v>
      </c>
    </row>
    <row r="70" spans="1:12" x14ac:dyDescent="0.25">
      <c r="A70" s="14">
        <f>RANK(L70,$L$8:$L$117,0)</f>
        <v>63</v>
      </c>
      <c r="B70" s="12">
        <v>14</v>
      </c>
      <c r="C70" s="12">
        <v>11</v>
      </c>
      <c r="D70" s="13" t="s">
        <v>228</v>
      </c>
      <c r="E70" s="8" t="s">
        <v>163</v>
      </c>
      <c r="F70" s="13">
        <v>2007</v>
      </c>
      <c r="G70" s="13" t="s">
        <v>84</v>
      </c>
      <c r="H70" s="13" t="s">
        <v>169</v>
      </c>
      <c r="I70" s="12">
        <v>13</v>
      </c>
      <c r="J70" s="13">
        <v>83</v>
      </c>
      <c r="K70" s="13" t="s">
        <v>188</v>
      </c>
      <c r="L70" s="13">
        <f>I70*400+J70</f>
        <v>5283</v>
      </c>
    </row>
    <row r="71" spans="1:12" x14ac:dyDescent="0.25">
      <c r="A71" s="14">
        <f>RANK(L71,$L$8:$L$117,0)</f>
        <v>64</v>
      </c>
      <c r="B71" s="12">
        <v>1</v>
      </c>
      <c r="C71" s="12">
        <v>20</v>
      </c>
      <c r="D71" s="13" t="s">
        <v>227</v>
      </c>
      <c r="E71" s="8" t="s">
        <v>163</v>
      </c>
      <c r="F71" s="13">
        <v>2016</v>
      </c>
      <c r="G71" s="13" t="s">
        <v>84</v>
      </c>
      <c r="H71" s="13" t="s">
        <v>226</v>
      </c>
      <c r="I71" s="12">
        <v>13</v>
      </c>
      <c r="J71" s="13">
        <v>64</v>
      </c>
      <c r="K71" s="13" t="s">
        <v>165</v>
      </c>
      <c r="L71" s="13">
        <f>I71*400+J71</f>
        <v>5264</v>
      </c>
    </row>
    <row r="72" spans="1:12" x14ac:dyDescent="0.25">
      <c r="A72" s="14">
        <f>RANK(L72,$L$8:$L$117,0)</f>
        <v>65</v>
      </c>
      <c r="B72" s="12">
        <v>7</v>
      </c>
      <c r="C72" s="12">
        <v>72</v>
      </c>
      <c r="D72" s="13" t="s">
        <v>225</v>
      </c>
      <c r="E72" s="8" t="s">
        <v>164</v>
      </c>
      <c r="F72" s="13">
        <v>2014</v>
      </c>
      <c r="G72" s="13" t="s">
        <v>28</v>
      </c>
      <c r="H72" s="13" t="s">
        <v>33</v>
      </c>
      <c r="I72" s="12">
        <v>13</v>
      </c>
      <c r="J72" s="13">
        <v>50</v>
      </c>
      <c r="K72" s="13" t="s">
        <v>165</v>
      </c>
      <c r="L72" s="13">
        <f>I72*400+J72</f>
        <v>5250</v>
      </c>
    </row>
    <row r="73" spans="1:12" x14ac:dyDescent="0.25">
      <c r="A73" s="14">
        <f>RANK(L73,$L$8:$L$117,0)</f>
        <v>66</v>
      </c>
      <c r="B73" s="12">
        <v>2</v>
      </c>
      <c r="C73" s="12">
        <v>86</v>
      </c>
      <c r="D73" s="13" t="s">
        <v>224</v>
      </c>
      <c r="E73" s="8" t="s">
        <v>163</v>
      </c>
      <c r="F73" s="13">
        <v>2013</v>
      </c>
      <c r="G73" s="13" t="s">
        <v>28</v>
      </c>
      <c r="H73" s="13" t="s">
        <v>33</v>
      </c>
      <c r="I73" s="12">
        <v>13</v>
      </c>
      <c r="J73" s="13">
        <v>17</v>
      </c>
      <c r="K73" s="13" t="s">
        <v>165</v>
      </c>
      <c r="L73" s="13">
        <f>I73*400+J73</f>
        <v>5217</v>
      </c>
    </row>
    <row r="74" spans="1:12" x14ac:dyDescent="0.25">
      <c r="A74" s="14">
        <f>RANK(L74,$L$8:$L$117,0)</f>
        <v>67</v>
      </c>
      <c r="B74" s="12">
        <v>13</v>
      </c>
      <c r="C74" s="12">
        <v>27</v>
      </c>
      <c r="D74" s="13" t="s">
        <v>223</v>
      </c>
      <c r="E74" s="8" t="s">
        <v>163</v>
      </c>
      <c r="F74" s="13">
        <v>2012</v>
      </c>
      <c r="G74" s="13" t="s">
        <v>115</v>
      </c>
      <c r="H74" s="13" t="s">
        <v>181</v>
      </c>
      <c r="I74" s="12">
        <v>13</v>
      </c>
      <c r="J74" s="13">
        <v>13</v>
      </c>
      <c r="K74" s="13" t="s">
        <v>173</v>
      </c>
      <c r="L74" s="13">
        <f>I74*400+J74</f>
        <v>5213</v>
      </c>
    </row>
    <row r="75" spans="1:12" x14ac:dyDescent="0.25">
      <c r="A75" s="14">
        <f>RANK(L75,$L$8:$L$117,0)</f>
        <v>68</v>
      </c>
      <c r="B75" s="12">
        <v>1</v>
      </c>
      <c r="C75" s="12">
        <v>33</v>
      </c>
      <c r="D75" s="13" t="s">
        <v>222</v>
      </c>
      <c r="E75" s="8" t="s">
        <v>163</v>
      </c>
      <c r="F75" s="13">
        <v>1962</v>
      </c>
      <c r="G75" s="13" t="s">
        <v>28</v>
      </c>
      <c r="H75" s="13" t="s">
        <v>39</v>
      </c>
      <c r="I75" s="12">
        <v>13</v>
      </c>
      <c r="J75" s="13"/>
      <c r="K75" s="13" t="s">
        <v>217</v>
      </c>
      <c r="L75" s="13">
        <f>I75*400+J75</f>
        <v>5200</v>
      </c>
    </row>
    <row r="76" spans="1:12" x14ac:dyDescent="0.25">
      <c r="A76" s="14">
        <f>RANK(L76,$L$8:$L$117,0)</f>
        <v>69</v>
      </c>
      <c r="B76" s="12">
        <v>17</v>
      </c>
      <c r="C76" s="12">
        <v>61</v>
      </c>
      <c r="D76" s="13" t="s">
        <v>221</v>
      </c>
      <c r="E76" s="8" t="s">
        <v>164</v>
      </c>
      <c r="F76" s="13">
        <v>2011</v>
      </c>
      <c r="G76" s="13" t="s">
        <v>28</v>
      </c>
      <c r="H76" s="13" t="s">
        <v>33</v>
      </c>
      <c r="I76" s="12">
        <v>12</v>
      </c>
      <c r="J76" s="13">
        <v>345</v>
      </c>
      <c r="K76" s="13" t="s">
        <v>173</v>
      </c>
      <c r="L76" s="13">
        <f>I76*400+J76</f>
        <v>5145</v>
      </c>
    </row>
    <row r="77" spans="1:12" x14ac:dyDescent="0.25">
      <c r="A77" s="14">
        <f>RANK(L77,$L$8:$L$117,0)</f>
        <v>70</v>
      </c>
      <c r="B77" s="12">
        <v>18</v>
      </c>
      <c r="C77" s="12">
        <v>76</v>
      </c>
      <c r="D77" s="13" t="s">
        <v>220</v>
      </c>
      <c r="E77" s="8" t="s">
        <v>164</v>
      </c>
      <c r="F77" s="13">
        <v>2010</v>
      </c>
      <c r="G77" s="13" t="s">
        <v>28</v>
      </c>
      <c r="H77" s="13" t="s">
        <v>33</v>
      </c>
      <c r="I77" s="12">
        <v>12</v>
      </c>
      <c r="J77" s="13">
        <v>290</v>
      </c>
      <c r="K77" s="13" t="s">
        <v>173</v>
      </c>
      <c r="L77" s="13">
        <f>I77*400+J77</f>
        <v>5090</v>
      </c>
    </row>
    <row r="78" spans="1:12" x14ac:dyDescent="0.25">
      <c r="A78" s="14">
        <f>RANK(L78,$L$8:$L$117,0)</f>
        <v>71</v>
      </c>
      <c r="B78" s="12">
        <v>2</v>
      </c>
      <c r="C78" s="12">
        <v>45</v>
      </c>
      <c r="D78" s="13" t="s">
        <v>219</v>
      </c>
      <c r="E78" s="8" t="s">
        <v>163</v>
      </c>
      <c r="F78" s="13">
        <v>1962</v>
      </c>
      <c r="G78" s="13" t="s">
        <v>28</v>
      </c>
      <c r="H78" s="13" t="s">
        <v>218</v>
      </c>
      <c r="I78" s="12">
        <v>12</v>
      </c>
      <c r="J78" s="13">
        <v>268</v>
      </c>
      <c r="K78" s="13" t="s">
        <v>217</v>
      </c>
      <c r="L78" s="13">
        <f>I78*400+J78</f>
        <v>5068</v>
      </c>
    </row>
    <row r="79" spans="1:12" x14ac:dyDescent="0.25">
      <c r="A79" s="14">
        <f>RANK(L79,$L$8:$L$117,0)</f>
        <v>72</v>
      </c>
      <c r="B79" s="12">
        <v>19</v>
      </c>
      <c r="C79" s="12">
        <v>122</v>
      </c>
      <c r="D79" s="13" t="s">
        <v>216</v>
      </c>
      <c r="E79" s="8" t="s">
        <v>164</v>
      </c>
      <c r="F79" s="13">
        <v>2010</v>
      </c>
      <c r="G79" s="13" t="s">
        <v>28</v>
      </c>
      <c r="H79" s="13"/>
      <c r="I79" s="12">
        <v>12</v>
      </c>
      <c r="J79" s="13">
        <v>248</v>
      </c>
      <c r="K79" s="13" t="s">
        <v>173</v>
      </c>
      <c r="L79" s="13">
        <f>I79*400+J79</f>
        <v>5048</v>
      </c>
    </row>
    <row r="80" spans="1:12" x14ac:dyDescent="0.25">
      <c r="A80" s="14">
        <f>RANK(L80,$L$8:$L$117,0)</f>
        <v>73</v>
      </c>
      <c r="B80" s="12">
        <v>3</v>
      </c>
      <c r="C80" s="12">
        <v>26</v>
      </c>
      <c r="D80" s="13" t="s">
        <v>215</v>
      </c>
      <c r="E80" s="8" t="s">
        <v>163</v>
      </c>
      <c r="F80" s="13">
        <v>2014</v>
      </c>
      <c r="G80" s="13" t="s">
        <v>186</v>
      </c>
      <c r="H80" s="13" t="s">
        <v>185</v>
      </c>
      <c r="I80" s="12">
        <v>12</v>
      </c>
      <c r="J80" s="13">
        <v>213</v>
      </c>
      <c r="K80" s="13" t="s">
        <v>165</v>
      </c>
      <c r="L80" s="13">
        <f>I80*400+J80</f>
        <v>5013</v>
      </c>
    </row>
    <row r="81" spans="1:12" x14ac:dyDescent="0.25">
      <c r="A81" s="14">
        <f>RANK(L81,$L$8:$L$117,0)</f>
        <v>74</v>
      </c>
      <c r="B81" s="12">
        <v>14</v>
      </c>
      <c r="C81" s="12">
        <v>52</v>
      </c>
      <c r="D81" s="13" t="s">
        <v>214</v>
      </c>
      <c r="E81" s="8" t="s">
        <v>163</v>
      </c>
      <c r="F81" s="13">
        <v>2011</v>
      </c>
      <c r="G81" s="13" t="s">
        <v>28</v>
      </c>
      <c r="H81" s="13" t="s">
        <v>33</v>
      </c>
      <c r="I81" s="12">
        <v>12</v>
      </c>
      <c r="J81" s="13">
        <v>191</v>
      </c>
      <c r="K81" s="13" t="s">
        <v>173</v>
      </c>
      <c r="L81" s="13">
        <f>I81*400+J81</f>
        <v>4991</v>
      </c>
    </row>
    <row r="82" spans="1:12" x14ac:dyDescent="0.25">
      <c r="A82" s="14">
        <f>RANK(L82,$L$8:$L$117,0)</f>
        <v>75</v>
      </c>
      <c r="B82" s="12">
        <v>20</v>
      </c>
      <c r="C82" s="12">
        <v>59</v>
      </c>
      <c r="D82" s="13" t="s">
        <v>213</v>
      </c>
      <c r="E82" s="8" t="s">
        <v>164</v>
      </c>
      <c r="F82" s="13">
        <v>2010</v>
      </c>
      <c r="G82" s="13" t="s">
        <v>28</v>
      </c>
      <c r="H82" s="13" t="s">
        <v>33</v>
      </c>
      <c r="I82" s="12">
        <v>12</v>
      </c>
      <c r="J82" s="13">
        <v>143</v>
      </c>
      <c r="K82" s="13" t="s">
        <v>173</v>
      </c>
      <c r="L82" s="13">
        <f>I82*400+J82</f>
        <v>4943</v>
      </c>
    </row>
    <row r="83" spans="1:12" x14ac:dyDescent="0.25">
      <c r="A83" s="14">
        <f>RANK(L83,$L$8:$L$117,0)</f>
        <v>76</v>
      </c>
      <c r="B83" s="12">
        <v>21</v>
      </c>
      <c r="C83" s="12">
        <v>104</v>
      </c>
      <c r="D83" s="13" t="s">
        <v>212</v>
      </c>
      <c r="E83" s="8" t="s">
        <v>164</v>
      </c>
      <c r="F83" s="13">
        <v>2012</v>
      </c>
      <c r="G83" s="13" t="s">
        <v>186</v>
      </c>
      <c r="H83" s="13"/>
      <c r="I83" s="12">
        <v>12</v>
      </c>
      <c r="J83" s="13">
        <v>135</v>
      </c>
      <c r="K83" s="13" t="s">
        <v>173</v>
      </c>
      <c r="L83" s="13">
        <f>I83*400+J83</f>
        <v>4935</v>
      </c>
    </row>
    <row r="84" spans="1:12" x14ac:dyDescent="0.25">
      <c r="A84" s="14">
        <f>RANK(L84,$L$8:$L$117,0)</f>
        <v>77</v>
      </c>
      <c r="B84" s="12">
        <v>22</v>
      </c>
      <c r="C84" s="12">
        <v>56</v>
      </c>
      <c r="D84" s="13" t="s">
        <v>211</v>
      </c>
      <c r="E84" s="8" t="s">
        <v>164</v>
      </c>
      <c r="F84" s="13">
        <v>2010</v>
      </c>
      <c r="G84" s="13" t="s">
        <v>28</v>
      </c>
      <c r="H84" s="13" t="s">
        <v>33</v>
      </c>
      <c r="I84" s="12">
        <v>12</v>
      </c>
      <c r="J84" s="13">
        <v>74</v>
      </c>
      <c r="K84" s="13" t="s">
        <v>173</v>
      </c>
      <c r="L84" s="13">
        <f>I84*400+J84</f>
        <v>4874</v>
      </c>
    </row>
    <row r="85" spans="1:12" x14ac:dyDescent="0.25">
      <c r="A85" s="14">
        <f>RANK(L85,$L$8:$L$117,0)</f>
        <v>78</v>
      </c>
      <c r="B85" s="12">
        <v>15</v>
      </c>
      <c r="C85" s="12">
        <v>78</v>
      </c>
      <c r="D85" s="13" t="s">
        <v>210</v>
      </c>
      <c r="E85" s="8" t="s">
        <v>163</v>
      </c>
      <c r="F85" s="13">
        <v>2012</v>
      </c>
      <c r="G85" s="13" t="s">
        <v>28</v>
      </c>
      <c r="H85" s="13" t="s">
        <v>33</v>
      </c>
      <c r="I85" s="12">
        <v>12</v>
      </c>
      <c r="J85" s="13">
        <v>47</v>
      </c>
      <c r="K85" s="13" t="s">
        <v>173</v>
      </c>
      <c r="L85" s="13">
        <f>I85*400+J85</f>
        <v>4847</v>
      </c>
    </row>
    <row r="86" spans="1:12" x14ac:dyDescent="0.25">
      <c r="A86" s="14">
        <f>RANK(L86,$L$8:$L$117,0)</f>
        <v>79</v>
      </c>
      <c r="B86" s="12">
        <v>23</v>
      </c>
      <c r="C86" s="12">
        <v>64</v>
      </c>
      <c r="D86" s="13" t="s">
        <v>209</v>
      </c>
      <c r="E86" s="8" t="s">
        <v>164</v>
      </c>
      <c r="F86" s="13">
        <v>2012</v>
      </c>
      <c r="G86" s="13" t="s">
        <v>28</v>
      </c>
      <c r="H86" s="13" t="s">
        <v>33</v>
      </c>
      <c r="I86" s="12">
        <v>11</v>
      </c>
      <c r="J86" s="13">
        <v>367</v>
      </c>
      <c r="K86" s="13" t="s">
        <v>173</v>
      </c>
      <c r="L86" s="13">
        <f>I86*400+J86</f>
        <v>4767</v>
      </c>
    </row>
    <row r="87" spans="1:12" x14ac:dyDescent="0.25">
      <c r="A87" s="14">
        <f>RANK(L87,$L$8:$L$117,0)</f>
        <v>80</v>
      </c>
      <c r="B87" s="12">
        <v>8</v>
      </c>
      <c r="C87" s="12">
        <v>46</v>
      </c>
      <c r="D87" s="13" t="s">
        <v>208</v>
      </c>
      <c r="E87" s="8" t="s">
        <v>164</v>
      </c>
      <c r="F87" s="13">
        <v>2016</v>
      </c>
      <c r="G87" s="13" t="s">
        <v>186</v>
      </c>
      <c r="H87" s="13" t="s">
        <v>185</v>
      </c>
      <c r="I87" s="12">
        <v>11</v>
      </c>
      <c r="J87" s="13">
        <v>304</v>
      </c>
      <c r="K87" s="13" t="s">
        <v>165</v>
      </c>
      <c r="L87" s="13">
        <f>I87*400+J87</f>
        <v>4704</v>
      </c>
    </row>
    <row r="88" spans="1:12" x14ac:dyDescent="0.25">
      <c r="A88" s="14">
        <f>RANK(L88,$L$8:$L$117,0)</f>
        <v>81</v>
      </c>
      <c r="B88" s="12">
        <v>15</v>
      </c>
      <c r="C88" s="12">
        <v>35</v>
      </c>
      <c r="D88" s="13" t="s">
        <v>207</v>
      </c>
      <c r="E88" s="8" t="s">
        <v>163</v>
      </c>
      <c r="F88" s="13">
        <v>2009</v>
      </c>
      <c r="G88" s="13" t="s">
        <v>186</v>
      </c>
      <c r="H88" s="13" t="s">
        <v>185</v>
      </c>
      <c r="I88" s="12">
        <v>11</v>
      </c>
      <c r="J88" s="13">
        <v>281</v>
      </c>
      <c r="K88" s="13" t="s">
        <v>188</v>
      </c>
      <c r="L88" s="13">
        <f>I88*400+J88</f>
        <v>4681</v>
      </c>
    </row>
    <row r="89" spans="1:12" x14ac:dyDescent="0.25">
      <c r="A89" s="14">
        <f>RANK(L89,$L$8:$L$117,0)</f>
        <v>82</v>
      </c>
      <c r="B89" s="12">
        <v>13</v>
      </c>
      <c r="C89" s="12">
        <v>89</v>
      </c>
      <c r="D89" s="13" t="s">
        <v>206</v>
      </c>
      <c r="E89" s="8" t="s">
        <v>164</v>
      </c>
      <c r="F89" s="13">
        <v>2009</v>
      </c>
      <c r="G89" s="13" t="s">
        <v>28</v>
      </c>
      <c r="H89" s="13" t="s">
        <v>33</v>
      </c>
      <c r="I89" s="12">
        <v>11</v>
      </c>
      <c r="J89" s="13">
        <v>272</v>
      </c>
      <c r="K89" s="13" t="s">
        <v>188</v>
      </c>
      <c r="L89" s="13">
        <f>I89*400+J89</f>
        <v>4672</v>
      </c>
    </row>
    <row r="90" spans="1:12" x14ac:dyDescent="0.25">
      <c r="A90" s="14">
        <f>RANK(L90,$L$8:$L$117,0)</f>
        <v>83</v>
      </c>
      <c r="B90" s="12">
        <v>16</v>
      </c>
      <c r="C90" s="12">
        <v>90</v>
      </c>
      <c r="D90" s="13" t="s">
        <v>205</v>
      </c>
      <c r="E90" s="8" t="s">
        <v>163</v>
      </c>
      <c r="F90" s="13">
        <v>2012</v>
      </c>
      <c r="G90" s="13" t="s">
        <v>106</v>
      </c>
      <c r="H90" s="13" t="s">
        <v>174</v>
      </c>
      <c r="I90" s="12">
        <v>11</v>
      </c>
      <c r="J90" s="13">
        <v>247</v>
      </c>
      <c r="K90" s="13" t="s">
        <v>173</v>
      </c>
      <c r="L90" s="13">
        <f>I90*400+J90</f>
        <v>4647</v>
      </c>
    </row>
    <row r="91" spans="1:12" x14ac:dyDescent="0.25">
      <c r="A91" s="14">
        <f>RANK(L91,$L$8:$L$117,0)</f>
        <v>84</v>
      </c>
      <c r="B91" s="12">
        <v>4</v>
      </c>
      <c r="C91" s="12">
        <v>79</v>
      </c>
      <c r="D91" s="13" t="s">
        <v>204</v>
      </c>
      <c r="E91" s="8" t="s">
        <v>163</v>
      </c>
      <c r="F91" s="13">
        <v>2015</v>
      </c>
      <c r="G91" s="13" t="s">
        <v>28</v>
      </c>
      <c r="H91" s="13" t="s">
        <v>33</v>
      </c>
      <c r="I91" s="12">
        <v>11</v>
      </c>
      <c r="J91" s="13">
        <v>246</v>
      </c>
      <c r="K91" s="13" t="s">
        <v>165</v>
      </c>
      <c r="L91" s="13">
        <f>I91*400+J91</f>
        <v>4646</v>
      </c>
    </row>
    <row r="92" spans="1:12" x14ac:dyDescent="0.25">
      <c r="A92" s="14">
        <f>RANK(L92,$L$8:$L$117,0)</f>
        <v>85</v>
      </c>
      <c r="B92" s="12">
        <v>5</v>
      </c>
      <c r="C92" s="12">
        <v>81</v>
      </c>
      <c r="D92" s="13" t="s">
        <v>203</v>
      </c>
      <c r="E92" s="8" t="s">
        <v>163</v>
      </c>
      <c r="F92" s="13">
        <v>2016</v>
      </c>
      <c r="G92" s="13" t="s">
        <v>28</v>
      </c>
      <c r="H92" s="13" t="s">
        <v>33</v>
      </c>
      <c r="I92" s="12">
        <v>11</v>
      </c>
      <c r="J92" s="13">
        <v>190</v>
      </c>
      <c r="K92" s="13" t="s">
        <v>165</v>
      </c>
      <c r="L92" s="13">
        <f>I92*400+J92</f>
        <v>4590</v>
      </c>
    </row>
    <row r="93" spans="1:12" x14ac:dyDescent="0.25">
      <c r="A93" s="14">
        <f>RANK(L93,$L$8:$L$117,0)</f>
        <v>86</v>
      </c>
      <c r="B93" s="12">
        <v>24</v>
      </c>
      <c r="C93" s="12">
        <v>62</v>
      </c>
      <c r="D93" s="13" t="s">
        <v>202</v>
      </c>
      <c r="E93" s="8" t="s">
        <v>164</v>
      </c>
      <c r="F93" s="13">
        <v>2010</v>
      </c>
      <c r="G93" s="13" t="s">
        <v>28</v>
      </c>
      <c r="H93" s="13" t="s">
        <v>33</v>
      </c>
      <c r="I93" s="12">
        <v>11</v>
      </c>
      <c r="J93" s="13">
        <v>111</v>
      </c>
      <c r="K93" s="13" t="s">
        <v>173</v>
      </c>
      <c r="L93" s="13">
        <f>I93*400+J93</f>
        <v>4511</v>
      </c>
    </row>
    <row r="94" spans="1:12" x14ac:dyDescent="0.25">
      <c r="A94" s="14">
        <f>RANK(L94,$L$8:$L$117,0)</f>
        <v>87</v>
      </c>
      <c r="B94" s="12">
        <v>17</v>
      </c>
      <c r="C94" s="12">
        <v>53</v>
      </c>
      <c r="D94" s="13" t="s">
        <v>201</v>
      </c>
      <c r="E94" s="8" t="s">
        <v>163</v>
      </c>
      <c r="F94" s="13">
        <v>2010</v>
      </c>
      <c r="G94" s="13" t="s">
        <v>28</v>
      </c>
      <c r="H94" s="13" t="s">
        <v>33</v>
      </c>
      <c r="I94" s="12">
        <v>11</v>
      </c>
      <c r="J94" s="13">
        <v>85</v>
      </c>
      <c r="K94" s="13" t="s">
        <v>173</v>
      </c>
      <c r="L94" s="13">
        <f>I94*400+J94</f>
        <v>4485</v>
      </c>
    </row>
    <row r="95" spans="1:12" x14ac:dyDescent="0.25">
      <c r="A95" s="14">
        <f>RANK(L95,$L$8:$L$117,0)</f>
        <v>88</v>
      </c>
      <c r="B95" s="12">
        <v>18</v>
      </c>
      <c r="C95" s="12">
        <v>80</v>
      </c>
      <c r="D95" s="13" t="s">
        <v>200</v>
      </c>
      <c r="E95" s="8" t="s">
        <v>163</v>
      </c>
      <c r="F95" s="13">
        <v>2012</v>
      </c>
      <c r="G95" s="13" t="s">
        <v>28</v>
      </c>
      <c r="H95" s="13" t="s">
        <v>33</v>
      </c>
      <c r="I95" s="12">
        <v>10</v>
      </c>
      <c r="J95" s="13">
        <v>356</v>
      </c>
      <c r="K95" s="13" t="s">
        <v>173</v>
      </c>
      <c r="L95" s="13">
        <f>I95*400+J95</f>
        <v>4356</v>
      </c>
    </row>
    <row r="96" spans="1:12" x14ac:dyDescent="0.25">
      <c r="A96" s="14">
        <f>RANK(L96,$L$8:$L$117,0)</f>
        <v>89</v>
      </c>
      <c r="B96" s="12">
        <v>16</v>
      </c>
      <c r="C96" s="12">
        <v>38</v>
      </c>
      <c r="D96" s="13" t="s">
        <v>199</v>
      </c>
      <c r="E96" s="8" t="s">
        <v>163</v>
      </c>
      <c r="F96" s="13">
        <v>2009</v>
      </c>
      <c r="G96" s="13" t="s">
        <v>186</v>
      </c>
      <c r="H96" s="13" t="s">
        <v>185</v>
      </c>
      <c r="I96" s="12">
        <v>10</v>
      </c>
      <c r="J96" s="13">
        <v>220</v>
      </c>
      <c r="K96" s="13" t="s">
        <v>188</v>
      </c>
      <c r="L96" s="13">
        <f>I96*400+J96</f>
        <v>4220</v>
      </c>
    </row>
    <row r="97" spans="1:12" x14ac:dyDescent="0.25">
      <c r="A97" s="14">
        <f>RANK(L97,$L$8:$L$117,0)</f>
        <v>90</v>
      </c>
      <c r="B97" s="12">
        <v>6</v>
      </c>
      <c r="C97" s="12">
        <v>58</v>
      </c>
      <c r="D97" s="13" t="s">
        <v>198</v>
      </c>
      <c r="E97" s="8" t="s">
        <v>163</v>
      </c>
      <c r="F97" s="13">
        <v>2015</v>
      </c>
      <c r="G97" s="13" t="s">
        <v>28</v>
      </c>
      <c r="H97" s="13" t="s">
        <v>33</v>
      </c>
      <c r="I97" s="12">
        <v>10</v>
      </c>
      <c r="J97" s="13">
        <v>217</v>
      </c>
      <c r="K97" s="13" t="s">
        <v>165</v>
      </c>
      <c r="L97" s="13">
        <f>I97*400+J97</f>
        <v>4217</v>
      </c>
    </row>
    <row r="98" spans="1:12" x14ac:dyDescent="0.25">
      <c r="A98" s="14">
        <f>RANK(L98,$L$8:$L$117,0)</f>
        <v>91</v>
      </c>
      <c r="B98" s="12">
        <v>7</v>
      </c>
      <c r="C98" s="12">
        <v>69</v>
      </c>
      <c r="D98" s="13" t="s">
        <v>197</v>
      </c>
      <c r="E98" s="8" t="s">
        <v>163</v>
      </c>
      <c r="F98" s="13">
        <v>2013</v>
      </c>
      <c r="G98" s="13" t="s">
        <v>28</v>
      </c>
      <c r="H98" s="13" t="s">
        <v>152</v>
      </c>
      <c r="I98" s="12">
        <v>10</v>
      </c>
      <c r="J98" s="13">
        <v>72</v>
      </c>
      <c r="K98" s="13" t="s">
        <v>165</v>
      </c>
      <c r="L98" s="13">
        <f>I98*400+J98</f>
        <v>4072</v>
      </c>
    </row>
    <row r="99" spans="1:12" x14ac:dyDescent="0.25">
      <c r="A99" s="14">
        <f>RANK(L99,$L$8:$L$117,0)</f>
        <v>92</v>
      </c>
      <c r="B99" s="12">
        <v>8</v>
      </c>
      <c r="C99" s="12">
        <v>54</v>
      </c>
      <c r="D99" s="13" t="s">
        <v>196</v>
      </c>
      <c r="E99" s="8" t="s">
        <v>163</v>
      </c>
      <c r="F99" s="13">
        <v>2014</v>
      </c>
      <c r="G99" s="13" t="s">
        <v>28</v>
      </c>
      <c r="H99" s="13" t="s">
        <v>33</v>
      </c>
      <c r="I99" s="12">
        <v>9</v>
      </c>
      <c r="J99" s="13">
        <v>279</v>
      </c>
      <c r="K99" s="13" t="s">
        <v>165</v>
      </c>
      <c r="L99" s="13">
        <f>I99*400+J99</f>
        <v>3879</v>
      </c>
    </row>
    <row r="100" spans="1:12" x14ac:dyDescent="0.25">
      <c r="A100" s="14">
        <f>RANK(L100,$L$8:$L$117,0)</f>
        <v>93</v>
      </c>
      <c r="B100" s="12">
        <v>9</v>
      </c>
      <c r="C100" s="12">
        <v>2</v>
      </c>
      <c r="D100" s="13" t="s">
        <v>195</v>
      </c>
      <c r="E100" s="8" t="s">
        <v>163</v>
      </c>
      <c r="F100" s="13">
        <v>2018</v>
      </c>
      <c r="G100" s="13" t="s">
        <v>28</v>
      </c>
      <c r="H100" s="13" t="s">
        <v>193</v>
      </c>
      <c r="I100" s="12">
        <v>8</v>
      </c>
      <c r="J100" s="13">
        <v>395</v>
      </c>
      <c r="K100" s="13" t="s">
        <v>165</v>
      </c>
      <c r="L100" s="13">
        <f>I100*400+J100</f>
        <v>3595</v>
      </c>
    </row>
    <row r="101" spans="1:12" x14ac:dyDescent="0.25">
      <c r="A101" s="14">
        <f>RANK(L101,$L$8:$L$117,0)</f>
        <v>94</v>
      </c>
      <c r="B101" s="12">
        <v>10</v>
      </c>
      <c r="C101" s="12">
        <v>19</v>
      </c>
      <c r="D101" s="13" t="s">
        <v>194</v>
      </c>
      <c r="E101" s="8" t="s">
        <v>163</v>
      </c>
      <c r="F101" s="13">
        <v>2014</v>
      </c>
      <c r="G101" s="13" t="s">
        <v>28</v>
      </c>
      <c r="H101" s="13" t="s">
        <v>193</v>
      </c>
      <c r="I101" s="12">
        <v>8</v>
      </c>
      <c r="J101" s="13">
        <v>84</v>
      </c>
      <c r="K101" s="13" t="s">
        <v>165</v>
      </c>
      <c r="L101" s="13">
        <f>I101*400+J101</f>
        <v>3284</v>
      </c>
    </row>
    <row r="102" spans="1:12" x14ac:dyDescent="0.25">
      <c r="A102" s="14">
        <f>RANK(L102,$L$8:$L$117,0)</f>
        <v>95</v>
      </c>
      <c r="B102" s="12">
        <v>9</v>
      </c>
      <c r="C102" s="12">
        <v>75</v>
      </c>
      <c r="D102" s="13" t="s">
        <v>192</v>
      </c>
      <c r="E102" s="8" t="s">
        <v>164</v>
      </c>
      <c r="F102" s="13">
        <v>2013</v>
      </c>
      <c r="G102" s="13" t="s">
        <v>28</v>
      </c>
      <c r="H102" s="13" t="s">
        <v>33</v>
      </c>
      <c r="I102" s="12">
        <v>7</v>
      </c>
      <c r="J102" s="13">
        <v>101</v>
      </c>
      <c r="K102" s="13" t="s">
        <v>165</v>
      </c>
      <c r="L102" s="13">
        <f>I102*400+J102</f>
        <v>2901</v>
      </c>
    </row>
    <row r="103" spans="1:12" x14ac:dyDescent="0.25">
      <c r="A103" s="14">
        <f>RANK(L103,$L$8:$L$117,0)</f>
        <v>96</v>
      </c>
      <c r="B103" s="12">
        <v>17</v>
      </c>
      <c r="C103" s="12">
        <v>17</v>
      </c>
      <c r="D103" s="13" t="s">
        <v>191</v>
      </c>
      <c r="E103" s="8" t="s">
        <v>163</v>
      </c>
      <c r="F103" s="13">
        <v>2008</v>
      </c>
      <c r="G103" s="13" t="s">
        <v>84</v>
      </c>
      <c r="H103" s="13" t="s">
        <v>190</v>
      </c>
      <c r="I103" s="12">
        <v>6</v>
      </c>
      <c r="J103" s="13">
        <v>220</v>
      </c>
      <c r="K103" s="13" t="s">
        <v>188</v>
      </c>
      <c r="L103" s="13">
        <f>I103*400+J103</f>
        <v>2620</v>
      </c>
    </row>
    <row r="104" spans="1:12" x14ac:dyDescent="0.25">
      <c r="A104" s="14">
        <f>RANK(L104,$L$8:$L$117,0)</f>
        <v>97</v>
      </c>
      <c r="B104" s="12">
        <v>18</v>
      </c>
      <c r="C104" s="12">
        <v>47</v>
      </c>
      <c r="D104" s="13" t="s">
        <v>189</v>
      </c>
      <c r="E104" s="8" t="s">
        <v>163</v>
      </c>
      <c r="F104" s="13">
        <v>2007</v>
      </c>
      <c r="G104" s="13" t="s">
        <v>28</v>
      </c>
      <c r="H104" s="13" t="s">
        <v>33</v>
      </c>
      <c r="I104" s="12"/>
      <c r="J104" s="13"/>
      <c r="K104" s="13" t="s">
        <v>188</v>
      </c>
      <c r="L104" s="13">
        <f>I104*400+J104</f>
        <v>0</v>
      </c>
    </row>
    <row r="105" spans="1:12" x14ac:dyDescent="0.25">
      <c r="A105" s="14">
        <f>RANK(L105,$L$8:$L$117,0)</f>
        <v>97</v>
      </c>
      <c r="B105" s="12">
        <v>19</v>
      </c>
      <c r="C105" s="12">
        <v>44</v>
      </c>
      <c r="D105" s="13" t="s">
        <v>187</v>
      </c>
      <c r="E105" s="8" t="s">
        <v>163</v>
      </c>
      <c r="F105" s="13">
        <v>2012</v>
      </c>
      <c r="G105" s="13" t="s">
        <v>186</v>
      </c>
      <c r="H105" s="13" t="s">
        <v>185</v>
      </c>
      <c r="I105" s="12"/>
      <c r="J105" s="13"/>
      <c r="K105" s="13" t="s">
        <v>173</v>
      </c>
      <c r="L105" s="13">
        <f>I105*400+J105</f>
        <v>0</v>
      </c>
    </row>
    <row r="106" spans="1:12" x14ac:dyDescent="0.25">
      <c r="A106" s="14">
        <f>RANK(L106,$L$8:$L$117,0)</f>
        <v>97</v>
      </c>
      <c r="B106" s="12">
        <v>20</v>
      </c>
      <c r="C106" s="12">
        <v>48</v>
      </c>
      <c r="D106" s="13" t="s">
        <v>184</v>
      </c>
      <c r="E106" s="8" t="s">
        <v>163</v>
      </c>
      <c r="F106" s="13">
        <v>2011</v>
      </c>
      <c r="G106" s="13" t="s">
        <v>28</v>
      </c>
      <c r="H106" s="13" t="s">
        <v>33</v>
      </c>
      <c r="I106" s="12"/>
      <c r="J106" s="13"/>
      <c r="K106" s="13" t="s">
        <v>173</v>
      </c>
      <c r="L106" s="13">
        <f>I106*400+J106</f>
        <v>0</v>
      </c>
    </row>
    <row r="107" spans="1:12" x14ac:dyDescent="0.25">
      <c r="A107" s="14">
        <f>RANK(L107,$L$8:$L$117,0)</f>
        <v>97</v>
      </c>
      <c r="B107" s="12">
        <v>21</v>
      </c>
      <c r="C107" s="12">
        <v>49</v>
      </c>
      <c r="D107" s="13" t="s">
        <v>183</v>
      </c>
      <c r="E107" s="8" t="s">
        <v>163</v>
      </c>
      <c r="F107" s="13">
        <v>2011</v>
      </c>
      <c r="G107" s="13" t="s">
        <v>28</v>
      </c>
      <c r="H107" s="13" t="s">
        <v>33</v>
      </c>
      <c r="I107" s="12"/>
      <c r="J107" s="13"/>
      <c r="K107" s="13" t="s">
        <v>173</v>
      </c>
      <c r="L107" s="13">
        <f>I107*400+J107</f>
        <v>0</v>
      </c>
    </row>
    <row r="108" spans="1:12" x14ac:dyDescent="0.25">
      <c r="A108" s="14">
        <f>RANK(L108,$L$8:$L$117,0)</f>
        <v>97</v>
      </c>
      <c r="B108" s="12">
        <v>22</v>
      </c>
      <c r="C108" s="12">
        <v>102</v>
      </c>
      <c r="D108" s="13" t="s">
        <v>182</v>
      </c>
      <c r="E108" s="8" t="s">
        <v>163</v>
      </c>
      <c r="F108" s="13">
        <v>2011</v>
      </c>
      <c r="G108" s="13" t="s">
        <v>115</v>
      </c>
      <c r="H108" s="13" t="s">
        <v>181</v>
      </c>
      <c r="I108" s="12"/>
      <c r="J108" s="13"/>
      <c r="K108" s="13" t="s">
        <v>173</v>
      </c>
      <c r="L108" s="13">
        <f>I108*400+J108</f>
        <v>0</v>
      </c>
    </row>
    <row r="109" spans="1:12" x14ac:dyDescent="0.25">
      <c r="A109" s="14">
        <f>RANK(L109,$L$8:$L$117,0)</f>
        <v>97</v>
      </c>
      <c r="B109" s="12">
        <v>11</v>
      </c>
      <c r="C109" s="12">
        <v>84</v>
      </c>
      <c r="D109" s="13" t="s">
        <v>180</v>
      </c>
      <c r="E109" s="8" t="s">
        <v>163</v>
      </c>
      <c r="F109" s="13">
        <v>2014</v>
      </c>
      <c r="G109" s="13" t="s">
        <v>28</v>
      </c>
      <c r="H109" s="13" t="s">
        <v>33</v>
      </c>
      <c r="I109" s="12"/>
      <c r="J109" s="13"/>
      <c r="K109" s="13" t="s">
        <v>165</v>
      </c>
      <c r="L109" s="13">
        <f>I109*400+J109</f>
        <v>0</v>
      </c>
    </row>
    <row r="110" spans="1:12" x14ac:dyDescent="0.25">
      <c r="A110" s="14">
        <f>RANK(L110,$L$8:$L$117,0)</f>
        <v>97</v>
      </c>
      <c r="B110" s="12">
        <v>25</v>
      </c>
      <c r="C110" s="12">
        <v>55</v>
      </c>
      <c r="D110" s="13" t="s">
        <v>179</v>
      </c>
      <c r="E110" s="8" t="s">
        <v>164</v>
      </c>
      <c r="F110" s="13">
        <v>2012</v>
      </c>
      <c r="G110" s="13" t="s">
        <v>28</v>
      </c>
      <c r="H110" s="13" t="s">
        <v>33</v>
      </c>
      <c r="I110" s="12"/>
      <c r="J110" s="13"/>
      <c r="K110" s="13" t="s">
        <v>173</v>
      </c>
      <c r="L110" s="13">
        <f>I110*400+J110</f>
        <v>0</v>
      </c>
    </row>
    <row r="111" spans="1:12" x14ac:dyDescent="0.25">
      <c r="A111" s="14">
        <f>RANK(L111,$L$8:$L$117,0)</f>
        <v>97</v>
      </c>
      <c r="B111" s="12">
        <v>26</v>
      </c>
      <c r="C111" s="12">
        <v>63</v>
      </c>
      <c r="D111" s="13" t="s">
        <v>178</v>
      </c>
      <c r="E111" s="8" t="s">
        <v>164</v>
      </c>
      <c r="F111" s="13">
        <v>2010</v>
      </c>
      <c r="G111" s="13" t="s">
        <v>28</v>
      </c>
      <c r="H111" s="13" t="s">
        <v>33</v>
      </c>
      <c r="I111" s="12"/>
      <c r="J111" s="13"/>
      <c r="K111" s="13" t="s">
        <v>173</v>
      </c>
      <c r="L111" s="13">
        <f>I111*400+J111</f>
        <v>0</v>
      </c>
    </row>
    <row r="112" spans="1:12" x14ac:dyDescent="0.25">
      <c r="A112" s="14">
        <f>RANK(L112,$L$8:$L$117,0)</f>
        <v>97</v>
      </c>
      <c r="B112" s="12">
        <v>27</v>
      </c>
      <c r="C112" s="12">
        <v>65</v>
      </c>
      <c r="D112" s="13" t="s">
        <v>177</v>
      </c>
      <c r="E112" s="8" t="s">
        <v>164</v>
      </c>
      <c r="F112" s="13">
        <v>2010</v>
      </c>
      <c r="G112" s="13" t="s">
        <v>28</v>
      </c>
      <c r="H112" s="13" t="s">
        <v>33</v>
      </c>
      <c r="I112" s="12"/>
      <c r="J112" s="13"/>
      <c r="K112" s="13" t="s">
        <v>173</v>
      </c>
      <c r="L112" s="13">
        <f>I112*400+J112</f>
        <v>0</v>
      </c>
    </row>
    <row r="113" spans="1:12" x14ac:dyDescent="0.25">
      <c r="A113" s="14">
        <f>RANK(L113,$L$8:$L$117,0)</f>
        <v>97</v>
      </c>
      <c r="B113" s="12">
        <v>28</v>
      </c>
      <c r="C113" s="12">
        <v>87</v>
      </c>
      <c r="D113" s="13" t="s">
        <v>176</v>
      </c>
      <c r="E113" s="8" t="s">
        <v>164</v>
      </c>
      <c r="F113" s="13">
        <v>2012</v>
      </c>
      <c r="G113" s="13" t="s">
        <v>28</v>
      </c>
      <c r="H113" s="13" t="s">
        <v>33</v>
      </c>
      <c r="I113" s="12"/>
      <c r="J113" s="13"/>
      <c r="K113" s="13" t="s">
        <v>173</v>
      </c>
      <c r="L113" s="13">
        <f>I113*400+J113</f>
        <v>0</v>
      </c>
    </row>
    <row r="114" spans="1:12" x14ac:dyDescent="0.25">
      <c r="A114" s="14">
        <f>RANK(L114,$L$8:$L$117,0)</f>
        <v>97</v>
      </c>
      <c r="B114" s="12">
        <v>29</v>
      </c>
      <c r="C114" s="12">
        <v>96</v>
      </c>
      <c r="D114" s="13" t="s">
        <v>175</v>
      </c>
      <c r="E114" s="8" t="s">
        <v>164</v>
      </c>
      <c r="F114" s="13">
        <v>2011</v>
      </c>
      <c r="G114" s="13" t="s">
        <v>106</v>
      </c>
      <c r="H114" s="13" t="s">
        <v>174</v>
      </c>
      <c r="I114" s="12"/>
      <c r="J114" s="13"/>
      <c r="K114" s="13" t="s">
        <v>173</v>
      </c>
      <c r="L114" s="13">
        <f>I114*400+J114</f>
        <v>0</v>
      </c>
    </row>
    <row r="115" spans="1:12" x14ac:dyDescent="0.25">
      <c r="A115" s="14">
        <f>RANK(L115,$L$8:$L$117,0)</f>
        <v>97</v>
      </c>
      <c r="B115" s="12">
        <v>10</v>
      </c>
      <c r="C115" s="12">
        <v>12</v>
      </c>
      <c r="D115" s="13" t="s">
        <v>172</v>
      </c>
      <c r="E115" s="8" t="s">
        <v>164</v>
      </c>
      <c r="F115" s="13">
        <v>2013</v>
      </c>
      <c r="G115" s="13" t="s">
        <v>84</v>
      </c>
      <c r="H115" s="13" t="s">
        <v>171</v>
      </c>
      <c r="I115" s="12"/>
      <c r="J115" s="13"/>
      <c r="K115" s="13" t="s">
        <v>165</v>
      </c>
      <c r="L115" s="13">
        <f>I115*400+J115</f>
        <v>0</v>
      </c>
    </row>
    <row r="116" spans="1:12" x14ac:dyDescent="0.25">
      <c r="A116" s="14">
        <f>RANK(L116,$L$8:$L$117,0)</f>
        <v>97</v>
      </c>
      <c r="B116" s="12">
        <v>11</v>
      </c>
      <c r="C116" s="12">
        <v>16</v>
      </c>
      <c r="D116" s="13" t="s">
        <v>170</v>
      </c>
      <c r="E116" s="8" t="s">
        <v>164</v>
      </c>
      <c r="F116" s="13">
        <v>2015</v>
      </c>
      <c r="G116" s="13" t="s">
        <v>84</v>
      </c>
      <c r="H116" s="13" t="s">
        <v>169</v>
      </c>
      <c r="I116" s="12"/>
      <c r="J116" s="13"/>
      <c r="K116" s="13" t="s">
        <v>165</v>
      </c>
      <c r="L116" s="13">
        <f>I116*400+J116</f>
        <v>0</v>
      </c>
    </row>
    <row r="117" spans="1:12" x14ac:dyDescent="0.25">
      <c r="A117" s="14">
        <f>RANK(L117,$L$8:$L$117,0)</f>
        <v>97</v>
      </c>
      <c r="B117" s="12">
        <v>12</v>
      </c>
      <c r="C117" s="12">
        <v>18</v>
      </c>
      <c r="D117" s="13" t="s">
        <v>168</v>
      </c>
      <c r="E117" s="8" t="s">
        <v>164</v>
      </c>
      <c r="F117" s="13">
        <v>2014</v>
      </c>
      <c r="G117" s="13" t="s">
        <v>167</v>
      </c>
      <c r="H117" s="13" t="s">
        <v>166</v>
      </c>
      <c r="I117" s="12"/>
      <c r="J117" s="13"/>
      <c r="K117" s="13" t="s">
        <v>165</v>
      </c>
      <c r="L117" s="13">
        <f>I117*400+J117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tabSelected="1" topLeftCell="A35" workbookViewId="0">
      <selection activeCell="E65" sqref="E65"/>
    </sheetView>
  </sheetViews>
  <sheetFormatPr defaultRowHeight="15" x14ac:dyDescent="0.25"/>
  <cols>
    <col min="1" max="1" width="10.7109375" style="3" customWidth="1"/>
    <col min="2" max="2" width="12.28515625" style="4" customWidth="1"/>
    <col min="3" max="3" width="9.140625" style="3"/>
    <col min="4" max="4" width="21.28515625" style="3" customWidth="1"/>
    <col min="5" max="5" width="11.7109375" style="4" customWidth="1"/>
    <col min="6" max="6" width="15.140625" style="3" customWidth="1"/>
    <col min="7" max="7" width="22.7109375" style="2" customWidth="1"/>
    <col min="8" max="8" width="9.140625" style="3" hidden="1" customWidth="1"/>
    <col min="9" max="9" width="17.85546875" style="3" customWidth="1"/>
    <col min="10" max="11" width="9.140625" style="3" hidden="1" customWidth="1"/>
    <col min="12" max="12" width="14.42578125" style="3" customWidth="1"/>
    <col min="13" max="13" width="14.140625" style="4" customWidth="1"/>
    <col min="14" max="16384" width="9.140625" style="3"/>
  </cols>
  <sheetData>
    <row r="1" spans="2:3" hidden="1" x14ac:dyDescent="0.25">
      <c r="B1" s="4" t="s">
        <v>0</v>
      </c>
      <c r="C1" s="3" t="s">
        <v>1</v>
      </c>
    </row>
    <row r="2" spans="2:3" hidden="1" x14ac:dyDescent="0.25">
      <c r="B2" s="4" t="s">
        <v>2</v>
      </c>
      <c r="C2" s="3" t="s">
        <v>3</v>
      </c>
    </row>
    <row r="3" spans="2:3" hidden="1" x14ac:dyDescent="0.25">
      <c r="B3" s="4" t="s">
        <v>4</v>
      </c>
      <c r="C3" s="3" t="s">
        <v>5</v>
      </c>
    </row>
    <row r="4" spans="2:3" hidden="1" x14ac:dyDescent="0.25">
      <c r="B4" s="4" t="s">
        <v>6</v>
      </c>
      <c r="C4" s="3" t="s">
        <v>7</v>
      </c>
    </row>
    <row r="5" spans="2:3" hidden="1" x14ac:dyDescent="0.25">
      <c r="B5" s="4" t="s">
        <v>8</v>
      </c>
      <c r="C5" s="3" t="s">
        <v>9</v>
      </c>
    </row>
    <row r="6" spans="2:3" hidden="1" x14ac:dyDescent="0.25">
      <c r="B6" s="4" t="s">
        <v>10</v>
      </c>
      <c r="C6" s="3" t="s">
        <v>11</v>
      </c>
    </row>
    <row r="7" spans="2:3" hidden="1" x14ac:dyDescent="0.25">
      <c r="B7" s="4" t="s">
        <v>12</v>
      </c>
      <c r="C7" s="3" t="s">
        <v>13</v>
      </c>
    </row>
    <row r="8" spans="2:3" hidden="1" x14ac:dyDescent="0.25">
      <c r="B8" s="4" t="s">
        <v>14</v>
      </c>
    </row>
    <row r="9" spans="2:3" hidden="1" x14ac:dyDescent="0.25">
      <c r="B9" s="4" t="s">
        <v>15</v>
      </c>
    </row>
    <row r="10" spans="2:3" hidden="1" x14ac:dyDescent="0.25">
      <c r="B10" s="4" t="s">
        <v>16</v>
      </c>
    </row>
    <row r="11" spans="2:3" hidden="1" x14ac:dyDescent="0.25">
      <c r="B11" s="4" t="s">
        <v>17</v>
      </c>
    </row>
    <row r="12" spans="2:3" hidden="1" x14ac:dyDescent="0.25">
      <c r="B12" s="4" t="s">
        <v>18</v>
      </c>
    </row>
    <row r="13" spans="2:3" hidden="1" x14ac:dyDescent="0.25">
      <c r="B13" s="4" t="s">
        <v>19</v>
      </c>
    </row>
    <row r="14" spans="2:3" hidden="1" x14ac:dyDescent="0.25">
      <c r="B14" s="4" t="s">
        <v>20</v>
      </c>
    </row>
    <row r="15" spans="2:3" hidden="1" x14ac:dyDescent="0.25">
      <c r="B15" s="4" t="s">
        <v>21</v>
      </c>
    </row>
    <row r="16" spans="2:3" hidden="1" x14ac:dyDescent="0.25">
      <c r="B16" s="4" t="s">
        <v>22</v>
      </c>
    </row>
    <row r="17" spans="1:13" hidden="1" x14ac:dyDescent="0.25"/>
    <row r="18" spans="1:13" hidden="1" x14ac:dyDescent="0.25"/>
    <row r="19" spans="1:13" ht="18" x14ac:dyDescent="0.25">
      <c r="F19" s="1" t="s">
        <v>140</v>
      </c>
    </row>
    <row r="20" spans="1:13" ht="18" x14ac:dyDescent="0.25">
      <c r="E20" s="1" t="s">
        <v>161</v>
      </c>
    </row>
    <row r="21" spans="1:13" ht="18" x14ac:dyDescent="0.25">
      <c r="A21" s="5" t="s">
        <v>141</v>
      </c>
      <c r="B21" s="3"/>
      <c r="E21" s="1"/>
    </row>
    <row r="22" spans="1:13" ht="18" x14ac:dyDescent="0.25">
      <c r="A22" s="5" t="s">
        <v>142</v>
      </c>
      <c r="B22" s="3"/>
      <c r="E22" s="1"/>
    </row>
    <row r="23" spans="1:13" x14ac:dyDescent="0.25">
      <c r="A23" s="5" t="s">
        <v>143</v>
      </c>
      <c r="B23" s="3"/>
    </row>
    <row r="25" spans="1:13" ht="38.25" x14ac:dyDescent="0.25">
      <c r="A25" s="11" t="s">
        <v>151</v>
      </c>
      <c r="B25" s="6" t="s">
        <v>144</v>
      </c>
      <c r="C25" s="7" t="s">
        <v>23</v>
      </c>
      <c r="D25" s="7" t="s">
        <v>145</v>
      </c>
      <c r="E25" s="7" t="s">
        <v>24</v>
      </c>
      <c r="F25" s="7" t="s">
        <v>146</v>
      </c>
      <c r="G25" s="7" t="s">
        <v>147</v>
      </c>
      <c r="H25" s="7" t="s">
        <v>148</v>
      </c>
      <c r="I25" s="7" t="s">
        <v>26</v>
      </c>
      <c r="J25" s="7" t="s">
        <v>149</v>
      </c>
      <c r="K25" s="7" t="s">
        <v>150</v>
      </c>
      <c r="L25" s="7" t="s">
        <v>25</v>
      </c>
      <c r="M25" s="3"/>
    </row>
    <row r="26" spans="1:13" x14ac:dyDescent="0.25">
      <c r="A26" s="14">
        <f t="shared" ref="A26:A52" si="0">RANK(L26,$L$26:$L$52,0)</f>
        <v>1</v>
      </c>
      <c r="B26" s="8">
        <v>1</v>
      </c>
      <c r="C26" s="8">
        <v>137</v>
      </c>
      <c r="D26" s="9" t="s">
        <v>49</v>
      </c>
      <c r="E26" s="8">
        <v>1999</v>
      </c>
      <c r="F26" s="9" t="s">
        <v>28</v>
      </c>
      <c r="G26" s="10" t="s">
        <v>50</v>
      </c>
      <c r="H26" s="8">
        <v>35</v>
      </c>
      <c r="I26" s="9" t="s">
        <v>153</v>
      </c>
      <c r="J26" s="9">
        <f t="shared" ref="J26:J52" si="1">H26*400</f>
        <v>14000</v>
      </c>
      <c r="K26" s="9">
        <v>396</v>
      </c>
      <c r="L26" s="9">
        <f t="shared" ref="L26:L35" si="2">J26+K26</f>
        <v>14396</v>
      </c>
      <c r="M26" s="3"/>
    </row>
    <row r="27" spans="1:13" x14ac:dyDescent="0.25">
      <c r="A27" s="14">
        <f t="shared" si="0"/>
        <v>2</v>
      </c>
      <c r="B27" s="8">
        <v>1</v>
      </c>
      <c r="C27" s="8">
        <v>153</v>
      </c>
      <c r="D27" s="9" t="s">
        <v>73</v>
      </c>
      <c r="E27" s="8">
        <v>1985</v>
      </c>
      <c r="F27" s="9" t="s">
        <v>74</v>
      </c>
      <c r="G27" s="10" t="s">
        <v>75</v>
      </c>
      <c r="H27" s="8">
        <v>35</v>
      </c>
      <c r="I27" s="9" t="s">
        <v>157</v>
      </c>
      <c r="J27" s="9">
        <f t="shared" si="1"/>
        <v>14000</v>
      </c>
      <c r="K27" s="9">
        <v>274</v>
      </c>
      <c r="L27" s="9">
        <f t="shared" si="2"/>
        <v>14274</v>
      </c>
      <c r="M27" s="3"/>
    </row>
    <row r="28" spans="1:13" x14ac:dyDescent="0.25">
      <c r="A28" s="14">
        <f t="shared" si="0"/>
        <v>3</v>
      </c>
      <c r="B28" s="8">
        <v>2</v>
      </c>
      <c r="C28" s="8">
        <v>163</v>
      </c>
      <c r="D28" s="9" t="s">
        <v>89</v>
      </c>
      <c r="E28" s="8">
        <v>2004</v>
      </c>
      <c r="F28" s="9" t="s">
        <v>84</v>
      </c>
      <c r="G28" s="10" t="s">
        <v>90</v>
      </c>
      <c r="H28" s="8">
        <v>34</v>
      </c>
      <c r="I28" s="9" t="s">
        <v>153</v>
      </c>
      <c r="J28" s="9">
        <f t="shared" si="1"/>
        <v>13600</v>
      </c>
      <c r="K28" s="9">
        <v>363</v>
      </c>
      <c r="L28" s="9">
        <f t="shared" si="2"/>
        <v>13963</v>
      </c>
      <c r="M28" s="3"/>
    </row>
    <row r="29" spans="1:13" x14ac:dyDescent="0.25">
      <c r="A29" s="14">
        <f t="shared" si="0"/>
        <v>4</v>
      </c>
      <c r="B29" s="8">
        <v>2</v>
      </c>
      <c r="C29" s="8">
        <v>161</v>
      </c>
      <c r="D29" s="9" t="s">
        <v>86</v>
      </c>
      <c r="E29" s="8">
        <v>1988</v>
      </c>
      <c r="F29" s="9" t="s">
        <v>84</v>
      </c>
      <c r="G29" s="10" t="s">
        <v>87</v>
      </c>
      <c r="H29" s="8">
        <v>33</v>
      </c>
      <c r="I29" s="9" t="s">
        <v>157</v>
      </c>
      <c r="J29" s="9">
        <f t="shared" si="1"/>
        <v>13200</v>
      </c>
      <c r="K29" s="9">
        <v>220</v>
      </c>
      <c r="L29" s="9">
        <f t="shared" si="2"/>
        <v>13420</v>
      </c>
      <c r="M29" s="3"/>
    </row>
    <row r="30" spans="1:13" x14ac:dyDescent="0.25">
      <c r="A30" s="14">
        <f t="shared" si="0"/>
        <v>5</v>
      </c>
      <c r="B30" s="8">
        <v>3</v>
      </c>
      <c r="C30" s="8">
        <v>173</v>
      </c>
      <c r="D30" s="9" t="s">
        <v>100</v>
      </c>
      <c r="E30" s="8">
        <v>1987</v>
      </c>
      <c r="F30" s="9" t="s">
        <v>28</v>
      </c>
      <c r="G30" s="10" t="s">
        <v>152</v>
      </c>
      <c r="H30" s="8">
        <v>33</v>
      </c>
      <c r="I30" s="9" t="s">
        <v>157</v>
      </c>
      <c r="J30" s="9">
        <f t="shared" si="1"/>
        <v>13200</v>
      </c>
      <c r="K30" s="9">
        <v>45</v>
      </c>
      <c r="L30" s="9">
        <f t="shared" si="2"/>
        <v>13245</v>
      </c>
      <c r="M30" s="3"/>
    </row>
    <row r="31" spans="1:13" x14ac:dyDescent="0.25">
      <c r="A31" s="14">
        <f t="shared" si="0"/>
        <v>6</v>
      </c>
      <c r="B31" s="8">
        <v>1</v>
      </c>
      <c r="C31" s="8">
        <v>166</v>
      </c>
      <c r="D31" s="9" t="s">
        <v>93</v>
      </c>
      <c r="E31" s="8">
        <v>1974</v>
      </c>
      <c r="F31" s="9" t="s">
        <v>28</v>
      </c>
      <c r="G31" s="10" t="s">
        <v>39</v>
      </c>
      <c r="H31" s="8">
        <v>32</v>
      </c>
      <c r="I31" s="9" t="s">
        <v>156</v>
      </c>
      <c r="J31" s="9">
        <f t="shared" si="1"/>
        <v>12800</v>
      </c>
      <c r="K31" s="9">
        <v>394</v>
      </c>
      <c r="L31" s="9">
        <f t="shared" si="2"/>
        <v>13194</v>
      </c>
      <c r="M31" s="3"/>
    </row>
    <row r="32" spans="1:13" x14ac:dyDescent="0.25">
      <c r="A32" s="14">
        <f t="shared" si="0"/>
        <v>7</v>
      </c>
      <c r="B32" s="8">
        <v>3</v>
      </c>
      <c r="C32" s="8">
        <v>162</v>
      </c>
      <c r="D32" s="9" t="s">
        <v>88</v>
      </c>
      <c r="E32" s="8">
        <v>1995</v>
      </c>
      <c r="F32" s="9" t="s">
        <v>28</v>
      </c>
      <c r="G32" s="10" t="s">
        <v>50</v>
      </c>
      <c r="H32" s="8">
        <v>32</v>
      </c>
      <c r="I32" s="9" t="s">
        <v>153</v>
      </c>
      <c r="J32" s="9">
        <f t="shared" si="1"/>
        <v>12800</v>
      </c>
      <c r="K32" s="9">
        <v>384</v>
      </c>
      <c r="L32" s="9">
        <f t="shared" si="2"/>
        <v>13184</v>
      </c>
      <c r="M32" s="3"/>
    </row>
    <row r="33" spans="1:13" x14ac:dyDescent="0.25">
      <c r="A33" s="14">
        <f t="shared" si="0"/>
        <v>8</v>
      </c>
      <c r="B33" s="8">
        <v>1</v>
      </c>
      <c r="C33" s="8">
        <v>156</v>
      </c>
      <c r="D33" s="9" t="s">
        <v>79</v>
      </c>
      <c r="E33" s="8">
        <v>1960</v>
      </c>
      <c r="F33" s="9" t="s">
        <v>80</v>
      </c>
      <c r="G33" s="10" t="s">
        <v>39</v>
      </c>
      <c r="H33" s="8">
        <v>32</v>
      </c>
      <c r="I33" s="9" t="s">
        <v>154</v>
      </c>
      <c r="J33" s="9">
        <f t="shared" si="1"/>
        <v>12800</v>
      </c>
      <c r="K33" s="9">
        <v>250</v>
      </c>
      <c r="L33" s="9">
        <f t="shared" si="2"/>
        <v>13050</v>
      </c>
      <c r="M33" s="3"/>
    </row>
    <row r="34" spans="1:13" x14ac:dyDescent="0.25">
      <c r="A34" s="14">
        <f t="shared" si="0"/>
        <v>9</v>
      </c>
      <c r="B34" s="8">
        <v>4</v>
      </c>
      <c r="C34" s="8">
        <v>181</v>
      </c>
      <c r="D34" s="9" t="s">
        <v>112</v>
      </c>
      <c r="E34" s="8">
        <v>1987</v>
      </c>
      <c r="F34" s="9" t="s">
        <v>113</v>
      </c>
      <c r="G34" s="10" t="s">
        <v>39</v>
      </c>
      <c r="H34" s="8">
        <v>32</v>
      </c>
      <c r="I34" s="9" t="s">
        <v>157</v>
      </c>
      <c r="J34" s="9">
        <f t="shared" si="1"/>
        <v>12800</v>
      </c>
      <c r="K34" s="9">
        <v>204</v>
      </c>
      <c r="L34" s="9">
        <f t="shared" si="2"/>
        <v>13004</v>
      </c>
      <c r="M34" s="3"/>
    </row>
    <row r="35" spans="1:13" x14ac:dyDescent="0.25">
      <c r="A35" s="14">
        <f t="shared" si="0"/>
        <v>10</v>
      </c>
      <c r="B35" s="8">
        <v>5</v>
      </c>
      <c r="C35" s="8">
        <v>198</v>
      </c>
      <c r="D35" s="9" t="s">
        <v>137</v>
      </c>
      <c r="E35" s="8">
        <v>1986</v>
      </c>
      <c r="F35" s="9" t="s">
        <v>28</v>
      </c>
      <c r="G35" s="10" t="s">
        <v>39</v>
      </c>
      <c r="H35" s="8">
        <v>32</v>
      </c>
      <c r="I35" s="9" t="s">
        <v>157</v>
      </c>
      <c r="J35" s="9">
        <f t="shared" si="1"/>
        <v>12800</v>
      </c>
      <c r="K35" s="9"/>
      <c r="L35" s="9">
        <f t="shared" si="2"/>
        <v>12800</v>
      </c>
      <c r="M35" s="3"/>
    </row>
    <row r="36" spans="1:13" x14ac:dyDescent="0.25">
      <c r="A36" s="14">
        <f t="shared" si="0"/>
        <v>11</v>
      </c>
      <c r="B36" s="8">
        <v>1</v>
      </c>
      <c r="C36" s="8">
        <v>168</v>
      </c>
      <c r="D36" s="9" t="s">
        <v>95</v>
      </c>
      <c r="E36" s="8">
        <v>1967</v>
      </c>
      <c r="F36" s="9" t="s">
        <v>28</v>
      </c>
      <c r="G36" s="10" t="s">
        <v>39</v>
      </c>
      <c r="H36" s="8">
        <v>31</v>
      </c>
      <c r="I36" s="9" t="s">
        <v>155</v>
      </c>
      <c r="J36" s="9">
        <f t="shared" si="1"/>
        <v>12400</v>
      </c>
      <c r="K36" s="9">
        <v>190</v>
      </c>
      <c r="L36" s="9">
        <v>12590</v>
      </c>
      <c r="M36" s="3"/>
    </row>
    <row r="37" spans="1:13" x14ac:dyDescent="0.25">
      <c r="A37" s="14">
        <f t="shared" si="0"/>
        <v>12</v>
      </c>
      <c r="B37" s="8">
        <v>2</v>
      </c>
      <c r="C37" s="8">
        <v>182</v>
      </c>
      <c r="D37" s="9" t="s">
        <v>114</v>
      </c>
      <c r="E37" s="8">
        <v>1964</v>
      </c>
      <c r="F37" s="9" t="s">
        <v>115</v>
      </c>
      <c r="G37" s="10" t="s">
        <v>116</v>
      </c>
      <c r="H37" s="8">
        <v>28</v>
      </c>
      <c r="I37" s="9" t="s">
        <v>155</v>
      </c>
      <c r="J37" s="9">
        <f t="shared" si="1"/>
        <v>11200</v>
      </c>
      <c r="K37" s="9">
        <v>389</v>
      </c>
      <c r="L37" s="9">
        <f t="shared" ref="L37:L52" si="3">J37+K37</f>
        <v>11589</v>
      </c>
      <c r="M37" s="3"/>
    </row>
    <row r="38" spans="1:13" x14ac:dyDescent="0.25">
      <c r="A38" s="14">
        <f t="shared" si="0"/>
        <v>13</v>
      </c>
      <c r="B38" s="8">
        <v>2</v>
      </c>
      <c r="C38" s="8">
        <v>131</v>
      </c>
      <c r="D38" s="9" t="s">
        <v>40</v>
      </c>
      <c r="E38" s="8">
        <v>1983</v>
      </c>
      <c r="F38" s="9" t="s">
        <v>28</v>
      </c>
      <c r="G38" s="10" t="s">
        <v>30</v>
      </c>
      <c r="H38" s="8">
        <v>27</v>
      </c>
      <c r="I38" s="9" t="s">
        <v>156</v>
      </c>
      <c r="J38" s="9">
        <f t="shared" si="1"/>
        <v>10800</v>
      </c>
      <c r="K38" s="9">
        <v>182</v>
      </c>
      <c r="L38" s="9">
        <f t="shared" si="3"/>
        <v>10982</v>
      </c>
      <c r="M38" s="3"/>
    </row>
    <row r="39" spans="1:13" x14ac:dyDescent="0.25">
      <c r="A39" s="14">
        <f t="shared" si="0"/>
        <v>14</v>
      </c>
      <c r="B39" s="8">
        <v>6</v>
      </c>
      <c r="C39" s="8">
        <v>189</v>
      </c>
      <c r="D39" s="9" t="s">
        <v>124</v>
      </c>
      <c r="E39" s="8">
        <v>1989</v>
      </c>
      <c r="F39" s="9" t="s">
        <v>28</v>
      </c>
      <c r="G39" s="10" t="s">
        <v>30</v>
      </c>
      <c r="H39" s="8">
        <v>27</v>
      </c>
      <c r="I39" s="9" t="s">
        <v>157</v>
      </c>
      <c r="J39" s="9">
        <f t="shared" si="1"/>
        <v>10800</v>
      </c>
      <c r="K39" s="9">
        <v>83</v>
      </c>
      <c r="L39" s="9">
        <f t="shared" si="3"/>
        <v>10883</v>
      </c>
      <c r="M39" s="3"/>
    </row>
    <row r="40" spans="1:13" x14ac:dyDescent="0.25">
      <c r="A40" s="14">
        <f t="shared" si="0"/>
        <v>15</v>
      </c>
      <c r="B40" s="8">
        <v>7</v>
      </c>
      <c r="C40" s="8">
        <v>136</v>
      </c>
      <c r="D40" s="9" t="s">
        <v>47</v>
      </c>
      <c r="E40" s="8">
        <v>1990</v>
      </c>
      <c r="F40" s="9" t="s">
        <v>28</v>
      </c>
      <c r="G40" s="10" t="s">
        <v>48</v>
      </c>
      <c r="H40" s="8">
        <v>26</v>
      </c>
      <c r="I40" s="9" t="s">
        <v>157</v>
      </c>
      <c r="J40" s="9">
        <f t="shared" si="1"/>
        <v>10400</v>
      </c>
      <c r="K40" s="9">
        <v>354</v>
      </c>
      <c r="L40" s="9">
        <f t="shared" si="3"/>
        <v>10754</v>
      </c>
      <c r="M40" s="3"/>
    </row>
    <row r="41" spans="1:13" x14ac:dyDescent="0.25">
      <c r="A41" s="14">
        <f t="shared" si="0"/>
        <v>16</v>
      </c>
      <c r="B41" s="8">
        <v>8</v>
      </c>
      <c r="C41" s="8">
        <v>174</v>
      </c>
      <c r="D41" s="9" t="s">
        <v>101</v>
      </c>
      <c r="E41" s="8">
        <v>1993</v>
      </c>
      <c r="F41" s="9" t="s">
        <v>28</v>
      </c>
      <c r="G41" s="10" t="s">
        <v>30</v>
      </c>
      <c r="H41" s="8">
        <v>26</v>
      </c>
      <c r="I41" s="9" t="s">
        <v>157</v>
      </c>
      <c r="J41" s="9">
        <f t="shared" si="1"/>
        <v>10400</v>
      </c>
      <c r="K41" s="9">
        <v>180</v>
      </c>
      <c r="L41" s="9">
        <f t="shared" si="3"/>
        <v>10580</v>
      </c>
      <c r="M41" s="3"/>
    </row>
    <row r="42" spans="1:13" x14ac:dyDescent="0.25">
      <c r="A42" s="14">
        <f t="shared" si="0"/>
        <v>17</v>
      </c>
      <c r="B42" s="8">
        <v>3</v>
      </c>
      <c r="C42" s="8">
        <v>154</v>
      </c>
      <c r="D42" s="9" t="s">
        <v>76</v>
      </c>
      <c r="E42" s="8">
        <v>1983</v>
      </c>
      <c r="F42" s="9" t="s">
        <v>28</v>
      </c>
      <c r="G42" s="10" t="s">
        <v>77</v>
      </c>
      <c r="H42" s="8">
        <v>25</v>
      </c>
      <c r="I42" s="9" t="s">
        <v>156</v>
      </c>
      <c r="J42" s="9">
        <f t="shared" si="1"/>
        <v>10000</v>
      </c>
      <c r="K42" s="9">
        <v>285</v>
      </c>
      <c r="L42" s="9">
        <f t="shared" si="3"/>
        <v>10285</v>
      </c>
      <c r="M42" s="3"/>
    </row>
    <row r="43" spans="1:13" x14ac:dyDescent="0.25">
      <c r="A43" s="14">
        <f t="shared" si="0"/>
        <v>18</v>
      </c>
      <c r="B43" s="8">
        <v>9</v>
      </c>
      <c r="C43" s="8">
        <v>151</v>
      </c>
      <c r="D43" s="9" t="s">
        <v>71</v>
      </c>
      <c r="E43" s="8">
        <v>1992</v>
      </c>
      <c r="F43" s="9" t="s">
        <v>28</v>
      </c>
      <c r="G43" s="10"/>
      <c r="H43" s="8">
        <v>24</v>
      </c>
      <c r="I43" s="9" t="s">
        <v>157</v>
      </c>
      <c r="J43" s="9">
        <f t="shared" si="1"/>
        <v>9600</v>
      </c>
      <c r="K43" s="9">
        <v>279</v>
      </c>
      <c r="L43" s="9">
        <f t="shared" si="3"/>
        <v>9879</v>
      </c>
      <c r="M43" s="3"/>
    </row>
    <row r="44" spans="1:13" x14ac:dyDescent="0.25">
      <c r="A44" s="14">
        <f t="shared" si="0"/>
        <v>19</v>
      </c>
      <c r="B44" s="8">
        <v>4</v>
      </c>
      <c r="C44" s="8">
        <v>133</v>
      </c>
      <c r="D44" s="9" t="s">
        <v>42</v>
      </c>
      <c r="E44" s="8">
        <v>1983</v>
      </c>
      <c r="F44" s="9" t="s">
        <v>43</v>
      </c>
      <c r="G44" s="10" t="s">
        <v>44</v>
      </c>
      <c r="H44" s="8">
        <v>24</v>
      </c>
      <c r="I44" s="9" t="s">
        <v>156</v>
      </c>
      <c r="J44" s="9">
        <f t="shared" si="1"/>
        <v>9600</v>
      </c>
      <c r="K44" s="9">
        <v>216</v>
      </c>
      <c r="L44" s="9">
        <f t="shared" si="3"/>
        <v>9816</v>
      </c>
      <c r="M44" s="3"/>
    </row>
    <row r="45" spans="1:13" x14ac:dyDescent="0.25">
      <c r="A45" s="14">
        <f t="shared" si="0"/>
        <v>20</v>
      </c>
      <c r="B45" s="8">
        <v>5</v>
      </c>
      <c r="C45" s="8">
        <v>188</v>
      </c>
      <c r="D45" s="9" t="s">
        <v>123</v>
      </c>
      <c r="E45" s="8">
        <v>1981</v>
      </c>
      <c r="F45" s="9" t="s">
        <v>28</v>
      </c>
      <c r="G45" s="10" t="s">
        <v>30</v>
      </c>
      <c r="H45" s="8">
        <v>24</v>
      </c>
      <c r="I45" s="9" t="s">
        <v>156</v>
      </c>
      <c r="J45" s="9">
        <f t="shared" si="1"/>
        <v>9600</v>
      </c>
      <c r="K45" s="9">
        <v>74</v>
      </c>
      <c r="L45" s="9">
        <f t="shared" si="3"/>
        <v>9674</v>
      </c>
      <c r="M45" s="3"/>
    </row>
    <row r="46" spans="1:13" x14ac:dyDescent="0.25">
      <c r="A46" s="14">
        <f t="shared" si="0"/>
        <v>21</v>
      </c>
      <c r="B46" s="8">
        <v>10</v>
      </c>
      <c r="C46" s="8">
        <v>140</v>
      </c>
      <c r="D46" s="9" t="s">
        <v>53</v>
      </c>
      <c r="E46" s="8">
        <v>1988</v>
      </c>
      <c r="F46" s="9" t="s">
        <v>28</v>
      </c>
      <c r="G46" s="10" t="s">
        <v>30</v>
      </c>
      <c r="H46" s="8">
        <v>24</v>
      </c>
      <c r="I46" s="9" t="s">
        <v>157</v>
      </c>
      <c r="J46" s="9">
        <f t="shared" si="1"/>
        <v>9600</v>
      </c>
      <c r="K46" s="9">
        <v>73</v>
      </c>
      <c r="L46" s="9">
        <f t="shared" si="3"/>
        <v>9673</v>
      </c>
      <c r="M46" s="3"/>
    </row>
    <row r="47" spans="1:13" x14ac:dyDescent="0.25">
      <c r="A47" s="14">
        <f t="shared" si="0"/>
        <v>22</v>
      </c>
      <c r="B47" s="8">
        <v>11</v>
      </c>
      <c r="C47" s="8">
        <v>132</v>
      </c>
      <c r="D47" s="9" t="s">
        <v>41</v>
      </c>
      <c r="E47" s="8">
        <v>1984</v>
      </c>
      <c r="F47" s="9" t="s">
        <v>28</v>
      </c>
      <c r="G47" s="10" t="s">
        <v>30</v>
      </c>
      <c r="H47" s="8">
        <v>23</v>
      </c>
      <c r="I47" s="9" t="s">
        <v>157</v>
      </c>
      <c r="J47" s="9">
        <f t="shared" si="1"/>
        <v>9200</v>
      </c>
      <c r="K47" s="9">
        <v>283</v>
      </c>
      <c r="L47" s="9">
        <f t="shared" si="3"/>
        <v>9483</v>
      </c>
      <c r="M47" s="3"/>
    </row>
    <row r="48" spans="1:13" x14ac:dyDescent="0.25">
      <c r="A48" s="14">
        <f t="shared" si="0"/>
        <v>23</v>
      </c>
      <c r="B48" s="8">
        <v>6</v>
      </c>
      <c r="C48" s="8">
        <v>158</v>
      </c>
      <c r="D48" s="9" t="s">
        <v>82</v>
      </c>
      <c r="E48" s="8">
        <v>1976</v>
      </c>
      <c r="F48" s="9" t="s">
        <v>28</v>
      </c>
      <c r="G48" s="10" t="s">
        <v>69</v>
      </c>
      <c r="H48" s="8">
        <v>23</v>
      </c>
      <c r="I48" s="9" t="s">
        <v>156</v>
      </c>
      <c r="J48" s="9">
        <f t="shared" si="1"/>
        <v>9200</v>
      </c>
      <c r="K48" s="9">
        <v>221</v>
      </c>
      <c r="L48" s="9">
        <f t="shared" si="3"/>
        <v>9421</v>
      </c>
      <c r="M48" s="3"/>
    </row>
    <row r="49" spans="1:13" x14ac:dyDescent="0.25">
      <c r="A49" s="14">
        <f t="shared" si="0"/>
        <v>24</v>
      </c>
      <c r="B49" s="8">
        <v>4</v>
      </c>
      <c r="C49" s="8">
        <v>183</v>
      </c>
      <c r="D49" s="9" t="s">
        <v>117</v>
      </c>
      <c r="E49" s="8">
        <v>1997</v>
      </c>
      <c r="F49" s="9" t="s">
        <v>28</v>
      </c>
      <c r="G49" s="10"/>
      <c r="H49" s="8">
        <v>23</v>
      </c>
      <c r="I49" s="9" t="s">
        <v>153</v>
      </c>
      <c r="J49" s="9">
        <f t="shared" si="1"/>
        <v>9200</v>
      </c>
      <c r="K49" s="9">
        <v>63</v>
      </c>
      <c r="L49" s="9">
        <f t="shared" si="3"/>
        <v>9263</v>
      </c>
      <c r="M49" s="3"/>
    </row>
    <row r="50" spans="1:13" x14ac:dyDescent="0.25">
      <c r="A50" s="14">
        <f t="shared" si="0"/>
        <v>25</v>
      </c>
      <c r="B50" s="8">
        <v>3</v>
      </c>
      <c r="C50" s="8">
        <v>178</v>
      </c>
      <c r="D50" s="9" t="s">
        <v>108</v>
      </c>
      <c r="E50" s="8">
        <v>1971</v>
      </c>
      <c r="F50" s="9" t="s">
        <v>28</v>
      </c>
      <c r="G50" s="10"/>
      <c r="H50" s="8">
        <v>21</v>
      </c>
      <c r="I50" s="9" t="s">
        <v>155</v>
      </c>
      <c r="J50" s="9">
        <f t="shared" si="1"/>
        <v>8400</v>
      </c>
      <c r="K50" s="9">
        <v>349</v>
      </c>
      <c r="L50" s="9">
        <f t="shared" si="3"/>
        <v>8749</v>
      </c>
      <c r="M50" s="3"/>
    </row>
    <row r="51" spans="1:13" ht="45" x14ac:dyDescent="0.25">
      <c r="A51" s="14">
        <f t="shared" si="0"/>
        <v>25</v>
      </c>
      <c r="B51" s="8">
        <v>7</v>
      </c>
      <c r="C51" s="8">
        <v>145</v>
      </c>
      <c r="D51" s="9" t="s">
        <v>60</v>
      </c>
      <c r="E51" s="8">
        <v>1983</v>
      </c>
      <c r="F51" s="9" t="s">
        <v>28</v>
      </c>
      <c r="G51" s="10" t="s">
        <v>61</v>
      </c>
      <c r="H51" s="8">
        <v>21</v>
      </c>
      <c r="I51" s="9" t="s">
        <v>156</v>
      </c>
      <c r="J51" s="9">
        <f t="shared" si="1"/>
        <v>8400</v>
      </c>
      <c r="K51" s="9">
        <v>349</v>
      </c>
      <c r="L51" s="9">
        <f t="shared" si="3"/>
        <v>8749</v>
      </c>
      <c r="M51" s="3"/>
    </row>
    <row r="52" spans="1:13" x14ac:dyDescent="0.25">
      <c r="A52" s="14">
        <f t="shared" si="0"/>
        <v>27</v>
      </c>
      <c r="B52" s="8">
        <v>12</v>
      </c>
      <c r="C52" s="8">
        <v>141</v>
      </c>
      <c r="D52" s="9" t="s">
        <v>54</v>
      </c>
      <c r="E52" s="8">
        <v>1985</v>
      </c>
      <c r="F52" s="9" t="s">
        <v>28</v>
      </c>
      <c r="G52" s="10"/>
      <c r="H52" s="8">
        <v>21</v>
      </c>
      <c r="I52" s="9" t="s">
        <v>157</v>
      </c>
      <c r="J52" s="9">
        <f t="shared" si="1"/>
        <v>8400</v>
      </c>
      <c r="K52" s="9">
        <v>24</v>
      </c>
      <c r="L52" s="9">
        <f t="shared" si="3"/>
        <v>8424</v>
      </c>
      <c r="M52" s="3"/>
    </row>
  </sheetData>
  <sortState xmlns:xlrd2="http://schemas.microsoft.com/office/spreadsheetml/2017/richdata2" ref="A26:L52">
    <sortCondition ref="A26:A52"/>
  </sortState>
  <pageMargins left="0.2" right="0.26" top="0.75" bottom="0.75" header="0.3" footer="0.3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A00B6-0F60-488A-805B-070E590DC859}">
  <sheetPr>
    <pageSetUpPr fitToPage="1"/>
  </sheetPr>
  <dimension ref="A1:L75"/>
  <sheetViews>
    <sheetView topLeftCell="A24" workbookViewId="0">
      <selection activeCell="D56" sqref="D56"/>
    </sheetView>
  </sheetViews>
  <sheetFormatPr defaultRowHeight="15" x14ac:dyDescent="0.25"/>
  <cols>
    <col min="2" max="2" width="9.85546875" style="4" customWidth="1"/>
    <col min="4" max="4" width="21.28515625" customWidth="1"/>
    <col min="5" max="5" width="11.7109375" style="4" customWidth="1"/>
    <col min="6" max="6" width="15.140625" customWidth="1"/>
    <col min="7" max="7" width="17.28515625" customWidth="1"/>
    <col min="8" max="8" width="0" hidden="1" customWidth="1"/>
    <col min="9" max="9" width="18.85546875" customWidth="1"/>
    <col min="10" max="10" width="9.140625" hidden="1" customWidth="1"/>
    <col min="11" max="11" width="0" hidden="1" customWidth="1"/>
    <col min="12" max="12" width="14.42578125" customWidth="1"/>
    <col min="13" max="13" width="14.140625" customWidth="1"/>
  </cols>
  <sheetData>
    <row r="1" spans="2:3" hidden="1" x14ac:dyDescent="0.25">
      <c r="B1" s="4" t="s">
        <v>0</v>
      </c>
      <c r="C1" t="s">
        <v>1</v>
      </c>
    </row>
    <row r="2" spans="2:3" hidden="1" x14ac:dyDescent="0.25">
      <c r="B2" s="4" t="s">
        <v>2</v>
      </c>
      <c r="C2" t="s">
        <v>3</v>
      </c>
    </row>
    <row r="3" spans="2:3" hidden="1" x14ac:dyDescent="0.25">
      <c r="B3" s="4" t="s">
        <v>4</v>
      </c>
      <c r="C3" t="s">
        <v>5</v>
      </c>
    </row>
    <row r="4" spans="2:3" hidden="1" x14ac:dyDescent="0.25">
      <c r="B4" s="4" t="s">
        <v>6</v>
      </c>
      <c r="C4" t="s">
        <v>7</v>
      </c>
    </row>
    <row r="5" spans="2:3" hidden="1" x14ac:dyDescent="0.25">
      <c r="B5" s="4" t="s">
        <v>8</v>
      </c>
      <c r="C5" t="s">
        <v>9</v>
      </c>
    </row>
    <row r="6" spans="2:3" hidden="1" x14ac:dyDescent="0.25">
      <c r="B6" s="4" t="s">
        <v>10</v>
      </c>
      <c r="C6" t="s">
        <v>11</v>
      </c>
    </row>
    <row r="7" spans="2:3" hidden="1" x14ac:dyDescent="0.25">
      <c r="B7" s="4" t="s">
        <v>12</v>
      </c>
      <c r="C7" t="s">
        <v>13</v>
      </c>
    </row>
    <row r="8" spans="2:3" hidden="1" x14ac:dyDescent="0.25">
      <c r="B8" s="4" t="s">
        <v>14</v>
      </c>
    </row>
    <row r="9" spans="2:3" hidden="1" x14ac:dyDescent="0.25">
      <c r="B9" s="4" t="s">
        <v>15</v>
      </c>
    </row>
    <row r="10" spans="2:3" hidden="1" x14ac:dyDescent="0.25">
      <c r="B10" s="4" t="s">
        <v>16</v>
      </c>
    </row>
    <row r="11" spans="2:3" hidden="1" x14ac:dyDescent="0.25">
      <c r="B11" s="4" t="s">
        <v>17</v>
      </c>
    </row>
    <row r="12" spans="2:3" hidden="1" x14ac:dyDescent="0.25">
      <c r="B12" s="4" t="s">
        <v>18</v>
      </c>
    </row>
    <row r="13" spans="2:3" hidden="1" x14ac:dyDescent="0.25">
      <c r="B13" s="4" t="s">
        <v>19</v>
      </c>
    </row>
    <row r="14" spans="2:3" hidden="1" x14ac:dyDescent="0.25">
      <c r="B14" s="4" t="s">
        <v>20</v>
      </c>
    </row>
    <row r="15" spans="2:3" hidden="1" x14ac:dyDescent="0.25">
      <c r="B15" s="4" t="s">
        <v>21</v>
      </c>
    </row>
    <row r="16" spans="2:3" hidden="1" x14ac:dyDescent="0.25">
      <c r="B16" s="4" t="s">
        <v>22</v>
      </c>
    </row>
    <row r="17" spans="1:12" hidden="1" x14ac:dyDescent="0.25"/>
    <row r="18" spans="1:12" hidden="1" x14ac:dyDescent="0.25"/>
    <row r="19" spans="1:12" ht="18" x14ac:dyDescent="0.25">
      <c r="F19" s="1" t="s">
        <v>140</v>
      </c>
    </row>
    <row r="20" spans="1:12" ht="18" x14ac:dyDescent="0.25">
      <c r="E20" s="1" t="s">
        <v>160</v>
      </c>
    </row>
    <row r="21" spans="1:12" ht="18" x14ac:dyDescent="0.25">
      <c r="A21" s="5" t="s">
        <v>141</v>
      </c>
      <c r="E21" s="1"/>
    </row>
    <row r="22" spans="1:12" ht="18" x14ac:dyDescent="0.25">
      <c r="A22" s="5" t="s">
        <v>142</v>
      </c>
      <c r="E22" s="1"/>
    </row>
    <row r="23" spans="1:12" x14ac:dyDescent="0.25">
      <c r="A23" s="5" t="s">
        <v>143</v>
      </c>
    </row>
    <row r="25" spans="1:12" ht="38.25" x14ac:dyDescent="0.25">
      <c r="A25" s="11" t="s">
        <v>151</v>
      </c>
      <c r="B25" s="6" t="s">
        <v>144</v>
      </c>
      <c r="C25" s="7" t="s">
        <v>23</v>
      </c>
      <c r="D25" s="7" t="s">
        <v>145</v>
      </c>
      <c r="E25" s="7" t="s">
        <v>24</v>
      </c>
      <c r="F25" s="7" t="s">
        <v>146</v>
      </c>
      <c r="G25" s="7" t="s">
        <v>147</v>
      </c>
      <c r="H25" s="7" t="s">
        <v>148</v>
      </c>
      <c r="I25" s="7" t="s">
        <v>26</v>
      </c>
      <c r="J25" s="7" t="s">
        <v>149</v>
      </c>
      <c r="K25" s="7" t="s">
        <v>150</v>
      </c>
      <c r="L25" s="7" t="s">
        <v>25</v>
      </c>
    </row>
    <row r="26" spans="1:12" x14ac:dyDescent="0.25">
      <c r="A26" s="14">
        <f t="shared" ref="A26:A57" si="0">RANK(L26,$L$26:$L$75,0)</f>
        <v>1</v>
      </c>
      <c r="B26" s="8">
        <v>1</v>
      </c>
      <c r="C26" s="12">
        <v>123</v>
      </c>
      <c r="D26" s="13" t="s">
        <v>27</v>
      </c>
      <c r="E26" s="8">
        <v>1993</v>
      </c>
      <c r="F26" s="13" t="s">
        <v>28</v>
      </c>
      <c r="G26" s="13"/>
      <c r="H26" s="12">
        <v>44</v>
      </c>
      <c r="I26" s="9" t="s">
        <v>157</v>
      </c>
      <c r="J26" s="13">
        <f t="shared" ref="J26:J49" si="1">H26*400</f>
        <v>17600</v>
      </c>
      <c r="K26" s="13">
        <v>180</v>
      </c>
      <c r="L26" s="13">
        <f t="shared" ref="L26:L57" si="2">J26+K26</f>
        <v>17780</v>
      </c>
    </row>
    <row r="27" spans="1:12" x14ac:dyDescent="0.25">
      <c r="A27" s="14">
        <f t="shared" si="0"/>
        <v>2</v>
      </c>
      <c r="B27" s="8">
        <v>1</v>
      </c>
      <c r="C27" s="12">
        <v>191</v>
      </c>
      <c r="D27" s="13" t="s">
        <v>126</v>
      </c>
      <c r="E27" s="8">
        <v>2002</v>
      </c>
      <c r="F27" s="13" t="s">
        <v>28</v>
      </c>
      <c r="G27" s="13" t="s">
        <v>127</v>
      </c>
      <c r="H27" s="12">
        <v>42</v>
      </c>
      <c r="I27" s="9" t="s">
        <v>153</v>
      </c>
      <c r="J27" s="13">
        <f t="shared" si="1"/>
        <v>16800</v>
      </c>
      <c r="K27" s="13">
        <v>214</v>
      </c>
      <c r="L27" s="13">
        <f t="shared" si="2"/>
        <v>17014</v>
      </c>
    </row>
    <row r="28" spans="1:12" x14ac:dyDescent="0.25">
      <c r="A28" s="14">
        <f t="shared" si="0"/>
        <v>3</v>
      </c>
      <c r="B28" s="8">
        <v>2</v>
      </c>
      <c r="C28" s="12">
        <v>144</v>
      </c>
      <c r="D28" s="13" t="s">
        <v>58</v>
      </c>
      <c r="E28" s="8">
        <v>1999</v>
      </c>
      <c r="F28" s="13" t="s">
        <v>28</v>
      </c>
      <c r="G28" s="13" t="s">
        <v>59</v>
      </c>
      <c r="H28" s="12">
        <v>42</v>
      </c>
      <c r="I28" s="9" t="s">
        <v>153</v>
      </c>
      <c r="J28" s="13">
        <f t="shared" si="1"/>
        <v>16800</v>
      </c>
      <c r="K28" s="13">
        <v>100</v>
      </c>
      <c r="L28" s="13">
        <f t="shared" si="2"/>
        <v>16900</v>
      </c>
    </row>
    <row r="29" spans="1:12" x14ac:dyDescent="0.25">
      <c r="A29" s="14">
        <f t="shared" si="0"/>
        <v>4</v>
      </c>
      <c r="B29" s="8">
        <v>2</v>
      </c>
      <c r="C29" s="12">
        <v>170</v>
      </c>
      <c r="D29" s="13" t="s">
        <v>97</v>
      </c>
      <c r="E29" s="8">
        <v>1990</v>
      </c>
      <c r="F29" s="13" t="s">
        <v>28</v>
      </c>
      <c r="G29" s="13" t="s">
        <v>59</v>
      </c>
      <c r="H29" s="12">
        <v>41</v>
      </c>
      <c r="I29" s="9" t="s">
        <v>157</v>
      </c>
      <c r="J29" s="13">
        <f t="shared" si="1"/>
        <v>16400</v>
      </c>
      <c r="K29" s="13">
        <v>107</v>
      </c>
      <c r="L29" s="13">
        <f t="shared" si="2"/>
        <v>16507</v>
      </c>
    </row>
    <row r="30" spans="1:12" x14ac:dyDescent="0.25">
      <c r="A30" s="14">
        <f t="shared" si="0"/>
        <v>5</v>
      </c>
      <c r="B30" s="8">
        <v>3</v>
      </c>
      <c r="C30" s="12">
        <v>194</v>
      </c>
      <c r="D30" s="13" t="s">
        <v>130</v>
      </c>
      <c r="E30" s="8">
        <v>1989</v>
      </c>
      <c r="F30" s="13" t="s">
        <v>28</v>
      </c>
      <c r="G30" s="13" t="s">
        <v>131</v>
      </c>
      <c r="H30" s="12">
        <v>41</v>
      </c>
      <c r="I30" s="9" t="s">
        <v>157</v>
      </c>
      <c r="J30" s="13">
        <f t="shared" si="1"/>
        <v>16400</v>
      </c>
      <c r="K30" s="13"/>
      <c r="L30" s="13">
        <f t="shared" si="2"/>
        <v>16400</v>
      </c>
    </row>
    <row r="31" spans="1:12" x14ac:dyDescent="0.25">
      <c r="A31" s="14">
        <f t="shared" si="0"/>
        <v>6</v>
      </c>
      <c r="B31" s="8">
        <v>3</v>
      </c>
      <c r="C31" s="12">
        <v>177</v>
      </c>
      <c r="D31" s="13" t="s">
        <v>105</v>
      </c>
      <c r="E31" s="8">
        <v>2005</v>
      </c>
      <c r="F31" s="13" t="s">
        <v>106</v>
      </c>
      <c r="G31" s="13" t="s">
        <v>107</v>
      </c>
      <c r="H31" s="12">
        <v>40</v>
      </c>
      <c r="I31" s="9" t="s">
        <v>153</v>
      </c>
      <c r="J31" s="13">
        <f t="shared" si="1"/>
        <v>16000</v>
      </c>
      <c r="K31" s="13">
        <v>44</v>
      </c>
      <c r="L31" s="13">
        <f t="shared" si="2"/>
        <v>16044</v>
      </c>
    </row>
    <row r="32" spans="1:12" x14ac:dyDescent="0.25">
      <c r="A32" s="14">
        <f t="shared" si="0"/>
        <v>7</v>
      </c>
      <c r="B32" s="8">
        <v>1</v>
      </c>
      <c r="C32" s="12">
        <v>139</v>
      </c>
      <c r="D32" s="13" t="s">
        <v>52</v>
      </c>
      <c r="E32" s="8">
        <v>1982</v>
      </c>
      <c r="F32" s="13" t="s">
        <v>28</v>
      </c>
      <c r="G32" s="13" t="s">
        <v>30</v>
      </c>
      <c r="H32" s="12">
        <v>38</v>
      </c>
      <c r="I32" s="9" t="s">
        <v>156</v>
      </c>
      <c r="J32" s="13">
        <f t="shared" si="1"/>
        <v>15200</v>
      </c>
      <c r="K32" s="13">
        <v>260</v>
      </c>
      <c r="L32" s="13">
        <f t="shared" si="2"/>
        <v>15460</v>
      </c>
    </row>
    <row r="33" spans="1:12" x14ac:dyDescent="0.25">
      <c r="A33" s="14">
        <f t="shared" si="0"/>
        <v>8</v>
      </c>
      <c r="B33" s="8">
        <v>4</v>
      </c>
      <c r="C33" s="12">
        <v>159</v>
      </c>
      <c r="D33" s="13" t="s">
        <v>83</v>
      </c>
      <c r="E33" s="8">
        <v>1989</v>
      </c>
      <c r="F33" s="13" t="s">
        <v>84</v>
      </c>
      <c r="G33" s="13"/>
      <c r="H33" s="12">
        <v>37</v>
      </c>
      <c r="I33" s="9" t="s">
        <v>157</v>
      </c>
      <c r="J33" s="13">
        <f t="shared" si="1"/>
        <v>14800</v>
      </c>
      <c r="K33" s="13">
        <v>302</v>
      </c>
      <c r="L33" s="13">
        <f t="shared" si="2"/>
        <v>15102</v>
      </c>
    </row>
    <row r="34" spans="1:12" x14ac:dyDescent="0.25">
      <c r="A34" s="14">
        <f t="shared" si="0"/>
        <v>9</v>
      </c>
      <c r="B34" s="8">
        <v>2</v>
      </c>
      <c r="C34" s="12">
        <v>176</v>
      </c>
      <c r="D34" s="13" t="s">
        <v>103</v>
      </c>
      <c r="E34" s="8">
        <v>1982</v>
      </c>
      <c r="F34" s="13" t="s">
        <v>104</v>
      </c>
      <c r="G34" s="13"/>
      <c r="H34" s="12">
        <v>37</v>
      </c>
      <c r="I34" s="9" t="s">
        <v>156</v>
      </c>
      <c r="J34" s="13">
        <f t="shared" si="1"/>
        <v>14800</v>
      </c>
      <c r="K34" s="13">
        <v>300</v>
      </c>
      <c r="L34" s="13">
        <f t="shared" si="2"/>
        <v>15100</v>
      </c>
    </row>
    <row r="35" spans="1:12" x14ac:dyDescent="0.25">
      <c r="A35" s="14">
        <f t="shared" si="0"/>
        <v>10</v>
      </c>
      <c r="B35" s="8">
        <v>5</v>
      </c>
      <c r="C35" s="12">
        <v>138</v>
      </c>
      <c r="D35" s="13" t="s">
        <v>51</v>
      </c>
      <c r="E35" s="8">
        <v>1991</v>
      </c>
      <c r="F35" s="13" t="s">
        <v>28</v>
      </c>
      <c r="G35" s="13" t="s">
        <v>50</v>
      </c>
      <c r="H35" s="12">
        <v>37</v>
      </c>
      <c r="I35" s="9" t="s">
        <v>157</v>
      </c>
      <c r="J35" s="13">
        <f t="shared" si="1"/>
        <v>14800</v>
      </c>
      <c r="K35" s="13">
        <v>259</v>
      </c>
      <c r="L35" s="13">
        <f t="shared" si="2"/>
        <v>15059</v>
      </c>
    </row>
    <row r="36" spans="1:12" x14ac:dyDescent="0.25">
      <c r="A36" s="14">
        <f t="shared" si="0"/>
        <v>11</v>
      </c>
      <c r="B36" s="8">
        <v>4</v>
      </c>
      <c r="C36" s="12">
        <v>126</v>
      </c>
      <c r="D36" s="13" t="s">
        <v>32</v>
      </c>
      <c r="E36" s="8">
        <v>1999</v>
      </c>
      <c r="F36" s="13" t="s">
        <v>28</v>
      </c>
      <c r="G36" s="13" t="s">
        <v>33</v>
      </c>
      <c r="H36" s="12">
        <v>37</v>
      </c>
      <c r="I36" s="9" t="s">
        <v>153</v>
      </c>
      <c r="J36" s="13">
        <f t="shared" si="1"/>
        <v>14800</v>
      </c>
      <c r="K36" s="13">
        <v>200</v>
      </c>
      <c r="L36" s="13">
        <f t="shared" si="2"/>
        <v>15000</v>
      </c>
    </row>
    <row r="37" spans="1:12" x14ac:dyDescent="0.25">
      <c r="A37" s="14">
        <f t="shared" si="0"/>
        <v>12</v>
      </c>
      <c r="B37" s="8">
        <v>3</v>
      </c>
      <c r="C37" s="12">
        <v>195</v>
      </c>
      <c r="D37" s="13" t="s">
        <v>132</v>
      </c>
      <c r="E37" s="8">
        <v>1981</v>
      </c>
      <c r="F37" s="13" t="s">
        <v>28</v>
      </c>
      <c r="G37" s="13" t="s">
        <v>133</v>
      </c>
      <c r="H37" s="12">
        <v>37</v>
      </c>
      <c r="I37" s="9" t="s">
        <v>156</v>
      </c>
      <c r="J37" s="13">
        <f t="shared" si="1"/>
        <v>14800</v>
      </c>
      <c r="K37" s="13">
        <v>87</v>
      </c>
      <c r="L37" s="13">
        <f t="shared" si="2"/>
        <v>14887</v>
      </c>
    </row>
    <row r="38" spans="1:12" x14ac:dyDescent="0.25">
      <c r="A38" s="14">
        <f t="shared" si="0"/>
        <v>13</v>
      </c>
      <c r="B38" s="8">
        <v>4</v>
      </c>
      <c r="C38" s="12">
        <v>184</v>
      </c>
      <c r="D38" s="13" t="s">
        <v>118</v>
      </c>
      <c r="E38" s="8">
        <v>1980</v>
      </c>
      <c r="F38" s="13" t="s">
        <v>28</v>
      </c>
      <c r="G38" s="13" t="s">
        <v>39</v>
      </c>
      <c r="H38" s="12">
        <v>37</v>
      </c>
      <c r="I38" s="9" t="s">
        <v>156</v>
      </c>
      <c r="J38" s="13">
        <f t="shared" si="1"/>
        <v>14800</v>
      </c>
      <c r="K38" s="13">
        <v>35</v>
      </c>
      <c r="L38" s="13">
        <f t="shared" si="2"/>
        <v>14835</v>
      </c>
    </row>
    <row r="39" spans="1:12" x14ac:dyDescent="0.25">
      <c r="A39" s="14">
        <f t="shared" si="0"/>
        <v>14</v>
      </c>
      <c r="B39" s="8">
        <v>1</v>
      </c>
      <c r="C39" s="12">
        <v>146</v>
      </c>
      <c r="D39" s="13" t="s">
        <v>62</v>
      </c>
      <c r="E39" s="8">
        <v>1970</v>
      </c>
      <c r="F39" s="13" t="s">
        <v>28</v>
      </c>
      <c r="G39" s="13" t="s">
        <v>63</v>
      </c>
      <c r="H39" s="12">
        <v>36</v>
      </c>
      <c r="I39" s="9" t="s">
        <v>155</v>
      </c>
      <c r="J39" s="13">
        <f t="shared" si="1"/>
        <v>14400</v>
      </c>
      <c r="K39" s="13">
        <v>383</v>
      </c>
      <c r="L39" s="13">
        <f t="shared" si="2"/>
        <v>14783</v>
      </c>
    </row>
    <row r="40" spans="1:12" x14ac:dyDescent="0.25">
      <c r="A40" s="14">
        <f t="shared" si="0"/>
        <v>15</v>
      </c>
      <c r="B40" s="8">
        <v>5</v>
      </c>
      <c r="C40" s="12">
        <v>124</v>
      </c>
      <c r="D40" s="13" t="s">
        <v>29</v>
      </c>
      <c r="E40" s="8">
        <v>1981</v>
      </c>
      <c r="F40" s="13" t="s">
        <v>28</v>
      </c>
      <c r="G40" s="13" t="s">
        <v>30</v>
      </c>
      <c r="H40" s="12">
        <v>36</v>
      </c>
      <c r="I40" s="9" t="s">
        <v>156</v>
      </c>
      <c r="J40" s="13">
        <f t="shared" si="1"/>
        <v>14400</v>
      </c>
      <c r="K40" s="13">
        <v>382</v>
      </c>
      <c r="L40" s="13">
        <f t="shared" si="2"/>
        <v>14782</v>
      </c>
    </row>
    <row r="41" spans="1:12" x14ac:dyDescent="0.25">
      <c r="A41" s="14">
        <f t="shared" si="0"/>
        <v>16</v>
      </c>
      <c r="B41" s="8">
        <v>5</v>
      </c>
      <c r="C41" s="12">
        <v>147</v>
      </c>
      <c r="D41" s="13" t="s">
        <v>64</v>
      </c>
      <c r="E41" s="8">
        <v>2004</v>
      </c>
      <c r="F41" s="13" t="s">
        <v>65</v>
      </c>
      <c r="G41" s="13" t="s">
        <v>66</v>
      </c>
      <c r="H41" s="12">
        <v>36</v>
      </c>
      <c r="I41" s="9" t="s">
        <v>153</v>
      </c>
      <c r="J41" s="13">
        <f t="shared" si="1"/>
        <v>14400</v>
      </c>
      <c r="K41" s="13">
        <v>205</v>
      </c>
      <c r="L41" s="13">
        <f t="shared" si="2"/>
        <v>14605</v>
      </c>
    </row>
    <row r="42" spans="1:12" x14ac:dyDescent="0.25">
      <c r="A42" s="14">
        <f t="shared" si="0"/>
        <v>17</v>
      </c>
      <c r="B42" s="8">
        <v>6</v>
      </c>
      <c r="C42" s="12">
        <v>186</v>
      </c>
      <c r="D42" s="13" t="s">
        <v>121</v>
      </c>
      <c r="E42" s="8">
        <v>1990</v>
      </c>
      <c r="F42" s="13" t="s">
        <v>28</v>
      </c>
      <c r="G42" s="13" t="s">
        <v>48</v>
      </c>
      <c r="H42" s="12">
        <v>36</v>
      </c>
      <c r="I42" s="9" t="s">
        <v>157</v>
      </c>
      <c r="J42" s="13">
        <f t="shared" si="1"/>
        <v>14400</v>
      </c>
      <c r="K42" s="13">
        <v>75</v>
      </c>
      <c r="L42" s="13">
        <f t="shared" si="2"/>
        <v>14475</v>
      </c>
    </row>
    <row r="43" spans="1:12" x14ac:dyDescent="0.25">
      <c r="A43" s="14">
        <f t="shared" si="0"/>
        <v>18</v>
      </c>
      <c r="B43" s="8">
        <v>1</v>
      </c>
      <c r="C43" s="12">
        <v>197</v>
      </c>
      <c r="D43" s="13" t="s">
        <v>136</v>
      </c>
      <c r="E43" s="8">
        <v>1961</v>
      </c>
      <c r="F43" s="13" t="s">
        <v>28</v>
      </c>
      <c r="G43" s="13"/>
      <c r="H43" s="12">
        <v>35</v>
      </c>
      <c r="I43" s="9" t="s">
        <v>158</v>
      </c>
      <c r="J43" s="13">
        <f t="shared" si="1"/>
        <v>14000</v>
      </c>
      <c r="K43" s="13">
        <v>259</v>
      </c>
      <c r="L43" s="13">
        <f t="shared" si="2"/>
        <v>14259</v>
      </c>
    </row>
    <row r="44" spans="1:12" x14ac:dyDescent="0.25">
      <c r="A44" s="14">
        <f t="shared" si="0"/>
        <v>19</v>
      </c>
      <c r="B44" s="8">
        <v>2</v>
      </c>
      <c r="C44" s="12">
        <v>134</v>
      </c>
      <c r="D44" s="13" t="s">
        <v>45</v>
      </c>
      <c r="E44" s="8">
        <v>1973</v>
      </c>
      <c r="F44" s="13" t="s">
        <v>28</v>
      </c>
      <c r="G44" s="13" t="s">
        <v>30</v>
      </c>
      <c r="H44" s="12">
        <v>34</v>
      </c>
      <c r="I44" s="9" t="s">
        <v>155</v>
      </c>
      <c r="J44" s="13">
        <f t="shared" si="1"/>
        <v>13600</v>
      </c>
      <c r="K44" s="13">
        <v>359</v>
      </c>
      <c r="L44" s="13">
        <f t="shared" si="2"/>
        <v>13959</v>
      </c>
    </row>
    <row r="45" spans="1:12" x14ac:dyDescent="0.25">
      <c r="A45" s="14">
        <f t="shared" si="0"/>
        <v>20</v>
      </c>
      <c r="B45" s="8">
        <v>7</v>
      </c>
      <c r="C45" s="12">
        <v>143</v>
      </c>
      <c r="D45" s="13" t="s">
        <v>56</v>
      </c>
      <c r="E45" s="8">
        <v>1991</v>
      </c>
      <c r="F45" s="13" t="s">
        <v>28</v>
      </c>
      <c r="G45" s="13" t="s">
        <v>57</v>
      </c>
      <c r="H45" s="12">
        <v>34</v>
      </c>
      <c r="I45" s="9" t="s">
        <v>157</v>
      </c>
      <c r="J45" s="13">
        <f t="shared" si="1"/>
        <v>13600</v>
      </c>
      <c r="K45" s="13">
        <v>182</v>
      </c>
      <c r="L45" s="13">
        <f t="shared" si="2"/>
        <v>13782</v>
      </c>
    </row>
    <row r="46" spans="1:12" x14ac:dyDescent="0.25">
      <c r="A46" s="14">
        <f t="shared" si="0"/>
        <v>21</v>
      </c>
      <c r="B46" s="8">
        <v>6</v>
      </c>
      <c r="C46" s="12">
        <v>192</v>
      </c>
      <c r="D46" s="13" t="s">
        <v>128</v>
      </c>
      <c r="E46" s="8">
        <v>1979</v>
      </c>
      <c r="F46" s="13" t="s">
        <v>28</v>
      </c>
      <c r="G46" s="13" t="s">
        <v>30</v>
      </c>
      <c r="H46" s="12">
        <v>34</v>
      </c>
      <c r="I46" s="9" t="s">
        <v>156</v>
      </c>
      <c r="J46" s="13">
        <f t="shared" si="1"/>
        <v>13600</v>
      </c>
      <c r="K46" s="13">
        <v>175</v>
      </c>
      <c r="L46" s="13">
        <f t="shared" si="2"/>
        <v>13775</v>
      </c>
    </row>
    <row r="47" spans="1:12" x14ac:dyDescent="0.25">
      <c r="A47" s="14">
        <f t="shared" si="0"/>
        <v>22</v>
      </c>
      <c r="B47" s="8">
        <v>3</v>
      </c>
      <c r="C47" s="12">
        <v>130</v>
      </c>
      <c r="D47" s="13" t="s">
        <v>38</v>
      </c>
      <c r="E47" s="8">
        <v>1972</v>
      </c>
      <c r="F47" s="13" t="s">
        <v>28</v>
      </c>
      <c r="G47" s="13" t="s">
        <v>39</v>
      </c>
      <c r="H47" s="12">
        <v>34</v>
      </c>
      <c r="I47" s="9" t="s">
        <v>155</v>
      </c>
      <c r="J47" s="13">
        <f t="shared" si="1"/>
        <v>13600</v>
      </c>
      <c r="K47" s="13">
        <v>50</v>
      </c>
      <c r="L47" s="13">
        <f t="shared" si="2"/>
        <v>13650</v>
      </c>
    </row>
    <row r="48" spans="1:12" x14ac:dyDescent="0.25">
      <c r="A48" s="14">
        <f t="shared" si="0"/>
        <v>23</v>
      </c>
      <c r="B48" s="8">
        <v>8</v>
      </c>
      <c r="C48" s="12">
        <v>157</v>
      </c>
      <c r="D48" s="13" t="s">
        <v>81</v>
      </c>
      <c r="E48" s="8">
        <v>1987</v>
      </c>
      <c r="F48" s="13" t="s">
        <v>28</v>
      </c>
      <c r="G48" s="13" t="s">
        <v>30</v>
      </c>
      <c r="H48" s="12">
        <v>34</v>
      </c>
      <c r="I48" s="9" t="s">
        <v>157</v>
      </c>
      <c r="J48" s="13">
        <f t="shared" si="1"/>
        <v>13600</v>
      </c>
      <c r="K48" s="13">
        <v>38</v>
      </c>
      <c r="L48" s="13">
        <f t="shared" si="2"/>
        <v>13638</v>
      </c>
    </row>
    <row r="49" spans="1:12" x14ac:dyDescent="0.25">
      <c r="A49" s="14">
        <f t="shared" si="0"/>
        <v>24</v>
      </c>
      <c r="B49" s="8">
        <v>7</v>
      </c>
      <c r="C49" s="12">
        <v>152</v>
      </c>
      <c r="D49" s="13" t="s">
        <v>72</v>
      </c>
      <c r="E49" s="8">
        <v>1983</v>
      </c>
      <c r="F49" s="13" t="s">
        <v>28</v>
      </c>
      <c r="G49" s="13" t="s">
        <v>69</v>
      </c>
      <c r="H49" s="12">
        <v>33</v>
      </c>
      <c r="I49" s="9" t="s">
        <v>156</v>
      </c>
      <c r="J49" s="13">
        <f t="shared" si="1"/>
        <v>13200</v>
      </c>
      <c r="K49" s="13">
        <v>335</v>
      </c>
      <c r="L49" s="13">
        <f t="shared" si="2"/>
        <v>13535</v>
      </c>
    </row>
    <row r="50" spans="1:12" x14ac:dyDescent="0.25">
      <c r="A50" s="14">
        <f t="shared" si="0"/>
        <v>25</v>
      </c>
      <c r="B50" s="8">
        <v>9</v>
      </c>
      <c r="C50" s="12">
        <v>160</v>
      </c>
      <c r="D50" s="13" t="s">
        <v>85</v>
      </c>
      <c r="E50" s="8">
        <v>1986</v>
      </c>
      <c r="F50" s="13" t="s">
        <v>28</v>
      </c>
      <c r="G50" s="13" t="s">
        <v>50</v>
      </c>
      <c r="H50" s="12"/>
      <c r="I50" s="9" t="s">
        <v>157</v>
      </c>
      <c r="J50" s="13">
        <v>13300</v>
      </c>
      <c r="K50" s="13">
        <v>155</v>
      </c>
      <c r="L50" s="13">
        <f t="shared" si="2"/>
        <v>13455</v>
      </c>
    </row>
    <row r="51" spans="1:12" x14ac:dyDescent="0.25">
      <c r="A51" s="14">
        <f t="shared" si="0"/>
        <v>26</v>
      </c>
      <c r="B51" s="8">
        <v>10</v>
      </c>
      <c r="C51" s="12">
        <v>164</v>
      </c>
      <c r="D51" s="13" t="s">
        <v>91</v>
      </c>
      <c r="E51" s="8">
        <v>1986</v>
      </c>
      <c r="F51" s="13" t="s">
        <v>28</v>
      </c>
      <c r="G51" s="13" t="s">
        <v>48</v>
      </c>
      <c r="H51" s="12">
        <v>33</v>
      </c>
      <c r="I51" s="9" t="s">
        <v>157</v>
      </c>
      <c r="J51" s="13">
        <f t="shared" ref="J51:J75" si="3">H51*400</f>
        <v>13200</v>
      </c>
      <c r="K51" s="13">
        <v>115</v>
      </c>
      <c r="L51" s="13">
        <f t="shared" si="2"/>
        <v>13315</v>
      </c>
    </row>
    <row r="52" spans="1:12" x14ac:dyDescent="0.25">
      <c r="A52" s="14">
        <f t="shared" si="0"/>
        <v>27</v>
      </c>
      <c r="B52" s="8">
        <v>4</v>
      </c>
      <c r="C52" s="12">
        <v>150</v>
      </c>
      <c r="D52" s="13" t="s">
        <v>70</v>
      </c>
      <c r="E52" s="8">
        <v>1965</v>
      </c>
      <c r="F52" s="13" t="s">
        <v>28</v>
      </c>
      <c r="G52" s="13" t="s">
        <v>30</v>
      </c>
      <c r="H52" s="12">
        <v>33</v>
      </c>
      <c r="I52" s="9" t="s">
        <v>155</v>
      </c>
      <c r="J52" s="13">
        <f t="shared" si="3"/>
        <v>13200</v>
      </c>
      <c r="K52" s="13">
        <v>12</v>
      </c>
      <c r="L52" s="13">
        <f t="shared" si="2"/>
        <v>13212</v>
      </c>
    </row>
    <row r="53" spans="1:12" x14ac:dyDescent="0.25">
      <c r="A53" s="14">
        <f t="shared" si="0"/>
        <v>28</v>
      </c>
      <c r="B53" s="8">
        <v>5</v>
      </c>
      <c r="C53" s="12">
        <v>185</v>
      </c>
      <c r="D53" s="13" t="s">
        <v>119</v>
      </c>
      <c r="E53" s="8">
        <v>1973</v>
      </c>
      <c r="F53" s="13" t="s">
        <v>28</v>
      </c>
      <c r="G53" s="13" t="s">
        <v>120</v>
      </c>
      <c r="H53" s="12">
        <v>32</v>
      </c>
      <c r="I53" s="9" t="s">
        <v>155</v>
      </c>
      <c r="J53" s="13">
        <f t="shared" si="3"/>
        <v>12800</v>
      </c>
      <c r="K53" s="13">
        <v>254</v>
      </c>
      <c r="L53" s="13">
        <f t="shared" si="2"/>
        <v>13054</v>
      </c>
    </row>
    <row r="54" spans="1:12" x14ac:dyDescent="0.25">
      <c r="A54" s="14">
        <f t="shared" si="0"/>
        <v>29</v>
      </c>
      <c r="B54" s="8">
        <v>11</v>
      </c>
      <c r="C54" s="12">
        <v>179</v>
      </c>
      <c r="D54" s="13" t="s">
        <v>109</v>
      </c>
      <c r="E54" s="8">
        <v>1990</v>
      </c>
      <c r="F54" s="13" t="s">
        <v>28</v>
      </c>
      <c r="G54" s="13" t="s">
        <v>110</v>
      </c>
      <c r="H54" s="12">
        <v>32</v>
      </c>
      <c r="I54" s="9" t="s">
        <v>157</v>
      </c>
      <c r="J54" s="13">
        <f t="shared" si="3"/>
        <v>12800</v>
      </c>
      <c r="K54" s="13">
        <v>239</v>
      </c>
      <c r="L54" s="13">
        <f t="shared" si="2"/>
        <v>13039</v>
      </c>
    </row>
    <row r="55" spans="1:12" x14ac:dyDescent="0.25">
      <c r="A55" s="14">
        <f t="shared" si="0"/>
        <v>30</v>
      </c>
      <c r="B55" s="8">
        <v>8</v>
      </c>
      <c r="C55" s="12">
        <v>165</v>
      </c>
      <c r="D55" s="13" t="s">
        <v>92</v>
      </c>
      <c r="E55" s="8">
        <v>1976</v>
      </c>
      <c r="F55" s="13" t="s">
        <v>28</v>
      </c>
      <c r="G55" s="13" t="s">
        <v>69</v>
      </c>
      <c r="H55" s="12">
        <v>31</v>
      </c>
      <c r="I55" s="9" t="s">
        <v>156</v>
      </c>
      <c r="J55" s="13">
        <f t="shared" si="3"/>
        <v>12400</v>
      </c>
      <c r="K55" s="13">
        <v>382</v>
      </c>
      <c r="L55" s="13">
        <f t="shared" si="2"/>
        <v>12782</v>
      </c>
    </row>
    <row r="56" spans="1:12" x14ac:dyDescent="0.25">
      <c r="A56" s="14">
        <f t="shared" si="0"/>
        <v>31</v>
      </c>
      <c r="B56" s="8">
        <v>6</v>
      </c>
      <c r="C56" s="12">
        <v>169</v>
      </c>
      <c r="D56" s="13" t="s">
        <v>96</v>
      </c>
      <c r="E56" s="8">
        <v>1964</v>
      </c>
      <c r="F56" s="13" t="s">
        <v>28</v>
      </c>
      <c r="G56" s="13" t="s">
        <v>39</v>
      </c>
      <c r="H56" s="12">
        <v>31</v>
      </c>
      <c r="I56" s="9" t="s">
        <v>155</v>
      </c>
      <c r="J56" s="13">
        <f t="shared" si="3"/>
        <v>12400</v>
      </c>
      <c r="K56" s="13">
        <v>324</v>
      </c>
      <c r="L56" s="13">
        <f t="shared" si="2"/>
        <v>12724</v>
      </c>
    </row>
    <row r="57" spans="1:12" x14ac:dyDescent="0.25">
      <c r="A57" s="14">
        <f t="shared" si="0"/>
        <v>32</v>
      </c>
      <c r="B57" s="8">
        <v>6</v>
      </c>
      <c r="C57" s="12">
        <v>180</v>
      </c>
      <c r="D57" s="13" t="s">
        <v>111</v>
      </c>
      <c r="E57" s="8">
        <v>2005</v>
      </c>
      <c r="F57" s="13" t="s">
        <v>28</v>
      </c>
      <c r="G57" s="13" t="s">
        <v>33</v>
      </c>
      <c r="H57" s="12">
        <v>31</v>
      </c>
      <c r="I57" s="9" t="s">
        <v>153</v>
      </c>
      <c r="J57" s="13">
        <f t="shared" si="3"/>
        <v>12400</v>
      </c>
      <c r="K57" s="13">
        <v>304</v>
      </c>
      <c r="L57" s="13">
        <f t="shared" si="2"/>
        <v>12704</v>
      </c>
    </row>
    <row r="58" spans="1:12" x14ac:dyDescent="0.25">
      <c r="A58" s="14">
        <f t="shared" ref="A58:A75" si="4">RANK(L58,$L$26:$L$75,0)</f>
        <v>33</v>
      </c>
      <c r="B58" s="8">
        <v>1</v>
      </c>
      <c r="C58" s="12">
        <v>148</v>
      </c>
      <c r="D58" s="13" t="s">
        <v>67</v>
      </c>
      <c r="E58" s="8">
        <v>1953</v>
      </c>
      <c r="F58" s="13" t="s">
        <v>28</v>
      </c>
      <c r="G58" s="13" t="s">
        <v>39</v>
      </c>
      <c r="H58" s="12">
        <v>31</v>
      </c>
      <c r="I58" s="13" t="s">
        <v>159</v>
      </c>
      <c r="J58" s="13">
        <f t="shared" si="3"/>
        <v>12400</v>
      </c>
      <c r="K58" s="13">
        <v>250</v>
      </c>
      <c r="L58" s="13">
        <f t="shared" ref="L58:L75" si="5">J58+K58</f>
        <v>12650</v>
      </c>
    </row>
    <row r="59" spans="1:12" x14ac:dyDescent="0.25">
      <c r="A59" s="14">
        <f t="shared" si="4"/>
        <v>34</v>
      </c>
      <c r="B59" s="8">
        <v>9</v>
      </c>
      <c r="C59" s="12">
        <v>199</v>
      </c>
      <c r="D59" s="13" t="s">
        <v>138</v>
      </c>
      <c r="E59" s="8">
        <v>1975</v>
      </c>
      <c r="F59" s="13" t="s">
        <v>28</v>
      </c>
      <c r="G59" s="13" t="s">
        <v>39</v>
      </c>
      <c r="H59" s="12">
        <v>30</v>
      </c>
      <c r="I59" s="9" t="s">
        <v>156</v>
      </c>
      <c r="J59" s="13">
        <f t="shared" si="3"/>
        <v>12000</v>
      </c>
      <c r="K59" s="13">
        <v>70</v>
      </c>
      <c r="L59" s="13">
        <f t="shared" si="5"/>
        <v>12070</v>
      </c>
    </row>
    <row r="60" spans="1:12" x14ac:dyDescent="0.25">
      <c r="A60" s="14">
        <f t="shared" si="4"/>
        <v>35</v>
      </c>
      <c r="B60" s="8">
        <v>12</v>
      </c>
      <c r="C60" s="12">
        <v>193</v>
      </c>
      <c r="D60" s="13" t="s">
        <v>129</v>
      </c>
      <c r="E60" s="8">
        <v>1993</v>
      </c>
      <c r="F60" s="13" t="s">
        <v>28</v>
      </c>
      <c r="G60" s="13"/>
      <c r="H60" s="12">
        <v>29</v>
      </c>
      <c r="I60" s="9" t="s">
        <v>157</v>
      </c>
      <c r="J60" s="13">
        <f t="shared" si="3"/>
        <v>11600</v>
      </c>
      <c r="K60" s="13">
        <v>351</v>
      </c>
      <c r="L60" s="13">
        <f t="shared" si="5"/>
        <v>11951</v>
      </c>
    </row>
    <row r="61" spans="1:12" x14ac:dyDescent="0.25">
      <c r="A61" s="14">
        <f t="shared" si="4"/>
        <v>36</v>
      </c>
      <c r="B61" s="8">
        <v>2</v>
      </c>
      <c r="C61" s="12">
        <v>175</v>
      </c>
      <c r="D61" s="13" t="s">
        <v>102</v>
      </c>
      <c r="E61" s="8">
        <v>1960</v>
      </c>
      <c r="F61" s="13" t="s">
        <v>28</v>
      </c>
      <c r="G61" s="13" t="s">
        <v>39</v>
      </c>
      <c r="H61" s="12">
        <v>29</v>
      </c>
      <c r="I61" s="9" t="s">
        <v>158</v>
      </c>
      <c r="J61" s="13">
        <f t="shared" si="3"/>
        <v>11600</v>
      </c>
      <c r="K61" s="13">
        <v>275</v>
      </c>
      <c r="L61" s="13">
        <f t="shared" si="5"/>
        <v>11875</v>
      </c>
    </row>
    <row r="62" spans="1:12" x14ac:dyDescent="0.25">
      <c r="A62" s="14">
        <f t="shared" si="4"/>
        <v>37</v>
      </c>
      <c r="B62" s="8">
        <v>7</v>
      </c>
      <c r="C62" s="12">
        <v>167</v>
      </c>
      <c r="D62" s="13" t="s">
        <v>94</v>
      </c>
      <c r="E62" s="8">
        <v>1995</v>
      </c>
      <c r="F62" s="13" t="s">
        <v>28</v>
      </c>
      <c r="G62" s="13"/>
      <c r="H62" s="12">
        <v>28</v>
      </c>
      <c r="I62" s="9" t="s">
        <v>153</v>
      </c>
      <c r="J62" s="13">
        <f t="shared" si="3"/>
        <v>11200</v>
      </c>
      <c r="K62" s="13">
        <v>351</v>
      </c>
      <c r="L62" s="13">
        <f t="shared" si="5"/>
        <v>11551</v>
      </c>
    </row>
    <row r="63" spans="1:12" x14ac:dyDescent="0.25">
      <c r="A63" s="14">
        <f t="shared" si="4"/>
        <v>38</v>
      </c>
      <c r="B63" s="8">
        <v>7</v>
      </c>
      <c r="C63" s="12">
        <v>135</v>
      </c>
      <c r="D63" s="13" t="s">
        <v>46</v>
      </c>
      <c r="E63" s="8">
        <v>1969</v>
      </c>
      <c r="F63" s="13" t="s">
        <v>28</v>
      </c>
      <c r="G63" s="13" t="s">
        <v>30</v>
      </c>
      <c r="H63" s="12">
        <v>28</v>
      </c>
      <c r="I63" s="9" t="s">
        <v>155</v>
      </c>
      <c r="J63" s="13">
        <f t="shared" si="3"/>
        <v>11200</v>
      </c>
      <c r="K63" s="13">
        <v>325</v>
      </c>
      <c r="L63" s="13">
        <f t="shared" si="5"/>
        <v>11525</v>
      </c>
    </row>
    <row r="64" spans="1:12" x14ac:dyDescent="0.25">
      <c r="A64" s="14">
        <f t="shared" si="4"/>
        <v>39</v>
      </c>
      <c r="B64" s="8">
        <v>3</v>
      </c>
      <c r="C64" s="12">
        <v>125</v>
      </c>
      <c r="D64" s="13" t="s">
        <v>31</v>
      </c>
      <c r="E64" s="8">
        <v>1960</v>
      </c>
      <c r="F64" s="13" t="s">
        <v>28</v>
      </c>
      <c r="G64" s="13"/>
      <c r="H64" s="12">
        <v>28</v>
      </c>
      <c r="I64" s="9" t="s">
        <v>158</v>
      </c>
      <c r="J64" s="13">
        <f t="shared" si="3"/>
        <v>11200</v>
      </c>
      <c r="K64" s="13">
        <v>210</v>
      </c>
      <c r="L64" s="13">
        <f t="shared" si="5"/>
        <v>11410</v>
      </c>
    </row>
    <row r="65" spans="1:12" x14ac:dyDescent="0.25">
      <c r="A65" s="14">
        <f t="shared" si="4"/>
        <v>40</v>
      </c>
      <c r="B65" s="8">
        <v>8</v>
      </c>
      <c r="C65" s="12">
        <v>200</v>
      </c>
      <c r="D65" s="13" t="s">
        <v>139</v>
      </c>
      <c r="E65" s="8">
        <v>1973</v>
      </c>
      <c r="F65" s="13" t="s">
        <v>28</v>
      </c>
      <c r="G65" s="13" t="s">
        <v>39</v>
      </c>
      <c r="H65" s="12">
        <v>27</v>
      </c>
      <c r="I65" s="9" t="s">
        <v>155</v>
      </c>
      <c r="J65" s="13">
        <f t="shared" si="3"/>
        <v>10800</v>
      </c>
      <c r="K65" s="13"/>
      <c r="L65" s="13">
        <f t="shared" si="5"/>
        <v>10800</v>
      </c>
    </row>
    <row r="66" spans="1:12" x14ac:dyDescent="0.25">
      <c r="A66" s="14">
        <f t="shared" si="4"/>
        <v>41</v>
      </c>
      <c r="B66" s="8">
        <v>10</v>
      </c>
      <c r="C66" s="12">
        <v>142</v>
      </c>
      <c r="D66" s="13" t="s">
        <v>55</v>
      </c>
      <c r="E66" s="8">
        <v>1980</v>
      </c>
      <c r="F66" s="13" t="s">
        <v>28</v>
      </c>
      <c r="G66" s="13"/>
      <c r="H66" s="12">
        <v>26</v>
      </c>
      <c r="I66" s="9" t="s">
        <v>156</v>
      </c>
      <c r="J66" s="13">
        <f t="shared" si="3"/>
        <v>10400</v>
      </c>
      <c r="K66" s="13">
        <v>23</v>
      </c>
      <c r="L66" s="13">
        <f t="shared" si="5"/>
        <v>10423</v>
      </c>
    </row>
    <row r="67" spans="1:12" x14ac:dyDescent="0.25">
      <c r="A67" s="14">
        <f t="shared" si="4"/>
        <v>42</v>
      </c>
      <c r="B67" s="8">
        <v>4</v>
      </c>
      <c r="C67" s="12">
        <v>190</v>
      </c>
      <c r="D67" s="13" t="s">
        <v>125</v>
      </c>
      <c r="E67" s="8">
        <v>1962</v>
      </c>
      <c r="F67" s="13" t="s">
        <v>28</v>
      </c>
      <c r="G67" s="13"/>
      <c r="H67" s="12">
        <v>25</v>
      </c>
      <c r="I67" s="9" t="s">
        <v>158</v>
      </c>
      <c r="J67" s="13">
        <f t="shared" si="3"/>
        <v>10000</v>
      </c>
      <c r="K67" s="13">
        <v>340</v>
      </c>
      <c r="L67" s="13">
        <f t="shared" si="5"/>
        <v>10340</v>
      </c>
    </row>
    <row r="68" spans="1:12" x14ac:dyDescent="0.25">
      <c r="A68" s="14">
        <f t="shared" si="4"/>
        <v>42</v>
      </c>
      <c r="B68" s="8">
        <v>13</v>
      </c>
      <c r="C68" s="12">
        <v>155</v>
      </c>
      <c r="D68" s="13" t="s">
        <v>78</v>
      </c>
      <c r="E68" s="8">
        <v>1985</v>
      </c>
      <c r="F68" s="13" t="s">
        <v>28</v>
      </c>
      <c r="G68" s="13" t="s">
        <v>48</v>
      </c>
      <c r="H68" s="12">
        <v>25</v>
      </c>
      <c r="I68" s="9" t="s">
        <v>157</v>
      </c>
      <c r="J68" s="13">
        <f t="shared" si="3"/>
        <v>10000</v>
      </c>
      <c r="K68" s="13">
        <v>340</v>
      </c>
      <c r="L68" s="13">
        <f t="shared" si="5"/>
        <v>10340</v>
      </c>
    </row>
    <row r="69" spans="1:12" x14ac:dyDescent="0.25">
      <c r="A69" s="14">
        <f t="shared" si="4"/>
        <v>44</v>
      </c>
      <c r="B69" s="8">
        <v>8</v>
      </c>
      <c r="C69" s="12">
        <v>127</v>
      </c>
      <c r="D69" s="13" t="s">
        <v>34</v>
      </c>
      <c r="E69" s="8">
        <v>2005</v>
      </c>
      <c r="F69" s="13" t="s">
        <v>35</v>
      </c>
      <c r="G69" s="13"/>
      <c r="H69" s="12">
        <v>25</v>
      </c>
      <c r="I69" s="9" t="s">
        <v>153</v>
      </c>
      <c r="J69" s="13">
        <f t="shared" si="3"/>
        <v>10000</v>
      </c>
      <c r="K69" s="13"/>
      <c r="L69" s="13">
        <f t="shared" si="5"/>
        <v>10000</v>
      </c>
    </row>
    <row r="70" spans="1:12" x14ac:dyDescent="0.25">
      <c r="A70" s="14">
        <f t="shared" si="4"/>
        <v>45</v>
      </c>
      <c r="B70" s="8">
        <v>11</v>
      </c>
      <c r="C70" s="12">
        <v>149</v>
      </c>
      <c r="D70" s="13" t="s">
        <v>68</v>
      </c>
      <c r="E70" s="8">
        <v>1975</v>
      </c>
      <c r="F70" s="13" t="s">
        <v>28</v>
      </c>
      <c r="G70" s="13" t="s">
        <v>69</v>
      </c>
      <c r="H70" s="12">
        <v>24</v>
      </c>
      <c r="I70" s="9" t="s">
        <v>156</v>
      </c>
      <c r="J70" s="13">
        <f t="shared" si="3"/>
        <v>9600</v>
      </c>
      <c r="K70" s="13"/>
      <c r="L70" s="13">
        <f t="shared" si="5"/>
        <v>9600</v>
      </c>
    </row>
    <row r="71" spans="1:12" x14ac:dyDescent="0.25">
      <c r="A71" s="14">
        <f t="shared" si="4"/>
        <v>46</v>
      </c>
      <c r="B71" s="8">
        <v>9</v>
      </c>
      <c r="C71" s="12">
        <v>129</v>
      </c>
      <c r="D71" s="13" t="s">
        <v>37</v>
      </c>
      <c r="E71" s="8">
        <v>1970</v>
      </c>
      <c r="F71" s="13" t="s">
        <v>28</v>
      </c>
      <c r="G71" s="13" t="s">
        <v>30</v>
      </c>
      <c r="H71" s="12">
        <v>23</v>
      </c>
      <c r="I71" s="9" t="s">
        <v>155</v>
      </c>
      <c r="J71" s="13">
        <f t="shared" si="3"/>
        <v>9200</v>
      </c>
      <c r="K71" s="13">
        <v>224</v>
      </c>
      <c r="L71" s="13">
        <f t="shared" si="5"/>
        <v>9424</v>
      </c>
    </row>
    <row r="72" spans="1:12" x14ac:dyDescent="0.25">
      <c r="A72" s="14">
        <f t="shared" si="4"/>
        <v>47</v>
      </c>
      <c r="B72" s="8">
        <v>2</v>
      </c>
      <c r="C72" s="12">
        <v>196</v>
      </c>
      <c r="D72" s="13" t="s">
        <v>134</v>
      </c>
      <c r="E72" s="8">
        <v>1948</v>
      </c>
      <c r="F72" s="13" t="s">
        <v>115</v>
      </c>
      <c r="G72" s="13" t="s">
        <v>135</v>
      </c>
      <c r="H72" s="12">
        <v>20</v>
      </c>
      <c r="I72" s="13" t="s">
        <v>159</v>
      </c>
      <c r="J72" s="13">
        <f t="shared" si="3"/>
        <v>8000</v>
      </c>
      <c r="K72" s="13">
        <v>178</v>
      </c>
      <c r="L72" s="13">
        <f t="shared" si="5"/>
        <v>8178</v>
      </c>
    </row>
    <row r="73" spans="1:12" x14ac:dyDescent="0.25">
      <c r="A73" s="14">
        <f t="shared" si="4"/>
        <v>48</v>
      </c>
      <c r="B73" s="8">
        <v>9</v>
      </c>
      <c r="C73" s="12">
        <v>128</v>
      </c>
      <c r="D73" s="13" t="s">
        <v>36</v>
      </c>
      <c r="E73" s="8">
        <v>2003</v>
      </c>
      <c r="F73" s="13" t="s">
        <v>35</v>
      </c>
      <c r="G73" s="13"/>
      <c r="H73" s="12">
        <v>20</v>
      </c>
      <c r="I73" s="9" t="s">
        <v>153</v>
      </c>
      <c r="J73" s="13">
        <f t="shared" si="3"/>
        <v>8000</v>
      </c>
      <c r="K73" s="13"/>
      <c r="L73" s="13">
        <f t="shared" si="5"/>
        <v>8000</v>
      </c>
    </row>
    <row r="74" spans="1:12" x14ac:dyDescent="0.25">
      <c r="A74" s="14">
        <f t="shared" si="4"/>
        <v>49</v>
      </c>
      <c r="B74" s="8">
        <v>3</v>
      </c>
      <c r="C74" s="12">
        <v>187</v>
      </c>
      <c r="D74" s="13" t="s">
        <v>122</v>
      </c>
      <c r="E74" s="8">
        <v>1940</v>
      </c>
      <c r="F74" s="13" t="s">
        <v>28</v>
      </c>
      <c r="G74" s="13" t="s">
        <v>39</v>
      </c>
      <c r="H74" s="13"/>
      <c r="I74" s="13" t="s">
        <v>159</v>
      </c>
      <c r="J74" s="13">
        <f t="shared" si="3"/>
        <v>0</v>
      </c>
      <c r="K74" s="13"/>
      <c r="L74" s="13">
        <f t="shared" si="5"/>
        <v>0</v>
      </c>
    </row>
    <row r="75" spans="1:12" x14ac:dyDescent="0.25">
      <c r="A75" s="14">
        <f t="shared" si="4"/>
        <v>49</v>
      </c>
      <c r="B75" s="8">
        <v>5</v>
      </c>
      <c r="C75" s="12">
        <v>171</v>
      </c>
      <c r="D75" s="13" t="s">
        <v>98</v>
      </c>
      <c r="E75" s="8">
        <v>1963</v>
      </c>
      <c r="F75" s="13" t="s">
        <v>99</v>
      </c>
      <c r="G75" s="13" t="s">
        <v>39</v>
      </c>
      <c r="H75" s="12"/>
      <c r="I75" s="9" t="s">
        <v>158</v>
      </c>
      <c r="J75" s="13">
        <f t="shared" si="3"/>
        <v>0</v>
      </c>
      <c r="K75" s="13"/>
      <c r="L75" s="13">
        <f t="shared" si="5"/>
        <v>0</v>
      </c>
    </row>
  </sheetData>
  <sortState xmlns:xlrd2="http://schemas.microsoft.com/office/spreadsheetml/2017/richdata2" ref="A26:L75">
    <sortCondition ref="A26:A75"/>
  </sortState>
  <pageMargins left="0.2" right="0.26" top="0.75" bottom="0.75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4E9AC-88E7-4F0B-8EB9-00CA3249FF09}">
  <sheetPr>
    <pageSetUpPr fitToPage="1"/>
  </sheetPr>
  <dimension ref="A1:M82"/>
  <sheetViews>
    <sheetView topLeftCell="A24" zoomScaleNormal="100" workbookViewId="0">
      <selection activeCell="A26" sqref="A26:L82"/>
    </sheetView>
  </sheetViews>
  <sheetFormatPr defaultRowHeight="15" x14ac:dyDescent="0.25"/>
  <cols>
    <col min="4" max="4" width="23.42578125" customWidth="1"/>
    <col min="5" max="5" width="12.42578125" customWidth="1"/>
    <col min="7" max="7" width="22.7109375" customWidth="1"/>
    <col min="8" max="8" width="20.5703125" customWidth="1"/>
    <col min="9" max="10" width="0" hidden="1" customWidth="1"/>
    <col min="11" max="11" width="21.140625" customWidth="1"/>
    <col min="12" max="12" width="10.5703125" customWidth="1"/>
    <col min="13" max="13" width="15.85546875" customWidth="1"/>
    <col min="14" max="14" width="4.85546875" customWidth="1"/>
  </cols>
  <sheetData>
    <row r="1" spans="2:3" hidden="1" x14ac:dyDescent="0.25">
      <c r="B1" t="s">
        <v>0</v>
      </c>
      <c r="C1" t="s">
        <v>1</v>
      </c>
    </row>
    <row r="2" spans="2:3" hidden="1" x14ac:dyDescent="0.25">
      <c r="B2" t="s">
        <v>2</v>
      </c>
      <c r="C2" t="s">
        <v>3</v>
      </c>
    </row>
    <row r="3" spans="2:3" hidden="1" x14ac:dyDescent="0.25">
      <c r="B3" t="s">
        <v>4</v>
      </c>
      <c r="C3" t="s">
        <v>5</v>
      </c>
    </row>
    <row r="4" spans="2:3" hidden="1" x14ac:dyDescent="0.25">
      <c r="B4" t="s">
        <v>6</v>
      </c>
      <c r="C4" t="s">
        <v>7</v>
      </c>
    </row>
    <row r="5" spans="2:3" hidden="1" x14ac:dyDescent="0.25">
      <c r="B5" t="s">
        <v>8</v>
      </c>
      <c r="C5" t="s">
        <v>9</v>
      </c>
    </row>
    <row r="6" spans="2:3" hidden="1" x14ac:dyDescent="0.25">
      <c r="B6" t="s">
        <v>10</v>
      </c>
      <c r="C6" t="s">
        <v>11</v>
      </c>
    </row>
    <row r="7" spans="2:3" hidden="1" x14ac:dyDescent="0.25">
      <c r="B7" t="s">
        <v>12</v>
      </c>
      <c r="C7" t="s">
        <v>13</v>
      </c>
    </row>
    <row r="8" spans="2:3" hidden="1" x14ac:dyDescent="0.25">
      <c r="B8" t="s">
        <v>14</v>
      </c>
    </row>
    <row r="9" spans="2:3" hidden="1" x14ac:dyDescent="0.25">
      <c r="B9" t="s">
        <v>15</v>
      </c>
    </row>
    <row r="10" spans="2:3" hidden="1" x14ac:dyDescent="0.25">
      <c r="B10" t="s">
        <v>16</v>
      </c>
    </row>
    <row r="11" spans="2:3" hidden="1" x14ac:dyDescent="0.25">
      <c r="B11" t="s">
        <v>17</v>
      </c>
    </row>
    <row r="12" spans="2:3" hidden="1" x14ac:dyDescent="0.25">
      <c r="B12" t="s">
        <v>18</v>
      </c>
    </row>
    <row r="13" spans="2:3" hidden="1" x14ac:dyDescent="0.25">
      <c r="B13" t="s">
        <v>19</v>
      </c>
    </row>
    <row r="14" spans="2:3" hidden="1" x14ac:dyDescent="0.25">
      <c r="B14" t="s">
        <v>20</v>
      </c>
    </row>
    <row r="15" spans="2:3" hidden="1" x14ac:dyDescent="0.25">
      <c r="B15" t="s">
        <v>21</v>
      </c>
    </row>
    <row r="16" spans="2:3" hidden="1" x14ac:dyDescent="0.25">
      <c r="B16" t="s">
        <v>22</v>
      </c>
    </row>
    <row r="17" spans="1:13" hidden="1" x14ac:dyDescent="0.25"/>
    <row r="18" spans="1:13" hidden="1" x14ac:dyDescent="0.25"/>
    <row r="19" spans="1:13" ht="18" x14ac:dyDescent="0.25">
      <c r="A19" s="3"/>
      <c r="B19" s="4"/>
      <c r="C19" s="3"/>
      <c r="D19" s="3"/>
      <c r="E19" s="3"/>
      <c r="F19" s="4"/>
      <c r="G19" s="1" t="s">
        <v>140</v>
      </c>
      <c r="H19" s="2"/>
      <c r="I19" s="3"/>
      <c r="J19" s="3"/>
      <c r="K19" s="3"/>
      <c r="L19" s="3"/>
      <c r="M19" s="3"/>
    </row>
    <row r="20" spans="1:13" ht="18" x14ac:dyDescent="0.25">
      <c r="A20" s="3"/>
      <c r="B20" s="4"/>
      <c r="C20" s="3"/>
      <c r="D20" s="3"/>
      <c r="E20" s="3"/>
      <c r="F20" s="1" t="s">
        <v>160</v>
      </c>
      <c r="G20" s="3"/>
      <c r="H20" s="2"/>
      <c r="I20" s="3"/>
      <c r="J20" s="3"/>
      <c r="K20" s="3"/>
      <c r="L20" s="3"/>
      <c r="M20" s="3"/>
    </row>
    <row r="21" spans="1:13" ht="18" x14ac:dyDescent="0.25">
      <c r="A21" s="5" t="s">
        <v>141</v>
      </c>
      <c r="B21" s="3"/>
      <c r="C21" s="3"/>
      <c r="D21" s="3"/>
      <c r="E21" s="3"/>
      <c r="F21" s="1"/>
      <c r="G21" s="3"/>
      <c r="H21" s="2"/>
      <c r="I21" s="3"/>
      <c r="J21" s="3"/>
      <c r="K21" s="3"/>
      <c r="L21" s="3"/>
      <c r="M21" s="3"/>
    </row>
    <row r="22" spans="1:13" ht="18" x14ac:dyDescent="0.25">
      <c r="A22" s="5" t="s">
        <v>142</v>
      </c>
      <c r="B22" s="3"/>
      <c r="C22" s="3"/>
      <c r="D22" s="3"/>
      <c r="E22" s="3"/>
      <c r="F22" s="1"/>
      <c r="G22" s="3"/>
      <c r="H22" s="2"/>
      <c r="I22" s="3"/>
      <c r="J22" s="3"/>
      <c r="K22" s="3"/>
      <c r="L22" s="3"/>
      <c r="M22" s="3"/>
    </row>
    <row r="23" spans="1:13" x14ac:dyDescent="0.25">
      <c r="A23" s="5" t="s">
        <v>143</v>
      </c>
      <c r="B23" s="3"/>
      <c r="C23" s="3"/>
      <c r="D23" s="3"/>
      <c r="E23" s="3"/>
      <c r="F23" s="4"/>
      <c r="G23" s="3"/>
      <c r="H23" s="2"/>
      <c r="I23" s="3"/>
      <c r="J23" s="3"/>
      <c r="K23" s="3"/>
      <c r="L23" s="3"/>
      <c r="M23" s="3"/>
    </row>
    <row r="25" spans="1:13" ht="48" x14ac:dyDescent="0.25">
      <c r="A25" s="11" t="s">
        <v>151</v>
      </c>
      <c r="B25" s="6" t="s">
        <v>144</v>
      </c>
      <c r="C25" s="7" t="s">
        <v>23</v>
      </c>
      <c r="D25" s="7" t="s">
        <v>145</v>
      </c>
      <c r="E25" s="7" t="s">
        <v>162</v>
      </c>
      <c r="F25" s="7" t="s">
        <v>24</v>
      </c>
      <c r="G25" s="7" t="s">
        <v>146</v>
      </c>
      <c r="H25" s="7" t="s">
        <v>147</v>
      </c>
      <c r="I25" s="7" t="s">
        <v>301</v>
      </c>
      <c r="J25" s="7"/>
      <c r="K25" s="7" t="s">
        <v>26</v>
      </c>
      <c r="L25" s="7" t="s">
        <v>25</v>
      </c>
    </row>
    <row r="26" spans="1:13" x14ac:dyDescent="0.25">
      <c r="A26" s="14">
        <f>RANK(L26,$L$26:$L$79,0)</f>
        <v>1</v>
      </c>
      <c r="B26" s="12">
        <v>1</v>
      </c>
      <c r="C26" s="12">
        <v>14</v>
      </c>
      <c r="D26" s="13" t="s">
        <v>300</v>
      </c>
      <c r="E26" s="8" t="s">
        <v>164</v>
      </c>
      <c r="F26" s="13">
        <v>2010</v>
      </c>
      <c r="G26" s="13" t="s">
        <v>84</v>
      </c>
      <c r="H26" s="13" t="s">
        <v>259</v>
      </c>
      <c r="I26" s="12">
        <v>19</v>
      </c>
      <c r="J26" s="13">
        <v>103</v>
      </c>
      <c r="K26" s="13" t="s">
        <v>173</v>
      </c>
      <c r="L26" s="13">
        <f>I26*400+J26</f>
        <v>7703</v>
      </c>
    </row>
    <row r="27" spans="1:13" x14ac:dyDescent="0.25">
      <c r="A27" s="14">
        <f>RANK(L27,$L$26:$L$79,0)</f>
        <v>2</v>
      </c>
      <c r="B27" s="12">
        <v>1</v>
      </c>
      <c r="C27" s="12">
        <v>5</v>
      </c>
      <c r="D27" s="13" t="s">
        <v>299</v>
      </c>
      <c r="E27" s="8" t="s">
        <v>164</v>
      </c>
      <c r="F27" s="13">
        <v>2009</v>
      </c>
      <c r="G27" s="13" t="s">
        <v>84</v>
      </c>
      <c r="H27" s="13" t="s">
        <v>259</v>
      </c>
      <c r="I27" s="12">
        <v>19</v>
      </c>
      <c r="J27" s="13">
        <v>55</v>
      </c>
      <c r="K27" s="13" t="s">
        <v>188</v>
      </c>
      <c r="L27" s="13">
        <f>I27*400+J27</f>
        <v>7655</v>
      </c>
    </row>
    <row r="28" spans="1:13" x14ac:dyDescent="0.25">
      <c r="A28" s="14">
        <f>RANK(L28,$L$26:$L$79,0)</f>
        <v>3</v>
      </c>
      <c r="B28" s="12">
        <v>2</v>
      </c>
      <c r="C28" s="12">
        <v>24</v>
      </c>
      <c r="D28" s="13" t="s">
        <v>298</v>
      </c>
      <c r="E28" s="8" t="s">
        <v>164</v>
      </c>
      <c r="F28" s="13">
        <v>2007</v>
      </c>
      <c r="G28" s="13" t="s">
        <v>186</v>
      </c>
      <c r="H28" s="13" t="s">
        <v>297</v>
      </c>
      <c r="I28" s="12">
        <v>18</v>
      </c>
      <c r="J28" s="13">
        <v>396</v>
      </c>
      <c r="K28" s="13" t="s">
        <v>188</v>
      </c>
      <c r="L28" s="13">
        <f>I28*400+J28</f>
        <v>7596</v>
      </c>
    </row>
    <row r="29" spans="1:13" x14ac:dyDescent="0.25">
      <c r="A29" s="14">
        <f>RANK(L29,$L$26:$L$79,0)</f>
        <v>4</v>
      </c>
      <c r="B29" s="12">
        <v>3</v>
      </c>
      <c r="C29" s="12">
        <v>106</v>
      </c>
      <c r="D29" s="13" t="s">
        <v>296</v>
      </c>
      <c r="E29" s="8" t="s">
        <v>164</v>
      </c>
      <c r="F29" s="13">
        <v>2006</v>
      </c>
      <c r="G29" s="13" t="s">
        <v>115</v>
      </c>
      <c r="H29" s="13" t="s">
        <v>181</v>
      </c>
      <c r="I29" s="12">
        <v>18</v>
      </c>
      <c r="J29" s="13">
        <v>180</v>
      </c>
      <c r="K29" s="13" t="s">
        <v>188</v>
      </c>
      <c r="L29" s="13">
        <f>I29*400+J29</f>
        <v>7380</v>
      </c>
    </row>
    <row r="30" spans="1:13" x14ac:dyDescent="0.25">
      <c r="A30" s="14">
        <f>RANK(L30,$L$26:$L$79,0)</f>
        <v>5</v>
      </c>
      <c r="B30" s="12">
        <v>2</v>
      </c>
      <c r="C30" s="12">
        <v>66</v>
      </c>
      <c r="D30" s="13" t="s">
        <v>295</v>
      </c>
      <c r="E30" s="8" t="s">
        <v>164</v>
      </c>
      <c r="F30" s="13">
        <v>2010</v>
      </c>
      <c r="G30" s="13" t="s">
        <v>28</v>
      </c>
      <c r="H30" s="13" t="s">
        <v>230</v>
      </c>
      <c r="I30" s="12">
        <v>18</v>
      </c>
      <c r="J30" s="13">
        <v>73</v>
      </c>
      <c r="K30" s="13" t="s">
        <v>173</v>
      </c>
      <c r="L30" s="13">
        <f>I30*400+J30</f>
        <v>7273</v>
      </c>
    </row>
    <row r="31" spans="1:13" x14ac:dyDescent="0.25">
      <c r="A31" s="14">
        <f>RANK(L31,$L$26:$L$79,0)</f>
        <v>6</v>
      </c>
      <c r="B31" s="12">
        <v>3</v>
      </c>
      <c r="C31" s="12">
        <v>40</v>
      </c>
      <c r="D31" s="13" t="s">
        <v>294</v>
      </c>
      <c r="E31" s="8" t="s">
        <v>164</v>
      </c>
      <c r="F31" s="13">
        <v>2010</v>
      </c>
      <c r="G31" s="13" t="s">
        <v>186</v>
      </c>
      <c r="H31" s="13" t="s">
        <v>185</v>
      </c>
      <c r="I31" s="12">
        <v>18</v>
      </c>
      <c r="J31" s="13">
        <v>63</v>
      </c>
      <c r="K31" s="13" t="s">
        <v>173</v>
      </c>
      <c r="L31" s="13">
        <f>I31*400+J31</f>
        <v>7263</v>
      </c>
    </row>
    <row r="32" spans="1:13" x14ac:dyDescent="0.25">
      <c r="A32" s="14">
        <f>RANK(L32,$L$26:$L$79,0)</f>
        <v>7</v>
      </c>
      <c r="B32" s="12">
        <v>4</v>
      </c>
      <c r="C32" s="12">
        <v>30</v>
      </c>
      <c r="D32" s="13" t="s">
        <v>293</v>
      </c>
      <c r="E32" s="8" t="s">
        <v>164</v>
      </c>
      <c r="F32" s="13">
        <v>2008</v>
      </c>
      <c r="G32" s="13" t="s">
        <v>84</v>
      </c>
      <c r="H32" s="13" t="s">
        <v>259</v>
      </c>
      <c r="I32" s="12">
        <v>17</v>
      </c>
      <c r="J32" s="13">
        <v>391</v>
      </c>
      <c r="K32" s="13" t="s">
        <v>188</v>
      </c>
      <c r="L32" s="13">
        <f>I32*400+J32</f>
        <v>7191</v>
      </c>
    </row>
    <row r="33" spans="1:12" x14ac:dyDescent="0.25">
      <c r="A33" s="14">
        <f>RANK(L33,$L$26:$L$79,0)</f>
        <v>8</v>
      </c>
      <c r="B33" s="12">
        <v>5</v>
      </c>
      <c r="C33" s="12">
        <v>68</v>
      </c>
      <c r="D33" s="13" t="s">
        <v>292</v>
      </c>
      <c r="E33" s="8" t="s">
        <v>164</v>
      </c>
      <c r="F33" s="13">
        <v>2007</v>
      </c>
      <c r="G33" s="13" t="s">
        <v>28</v>
      </c>
      <c r="H33" s="13" t="s">
        <v>230</v>
      </c>
      <c r="I33" s="12">
        <v>17</v>
      </c>
      <c r="J33" s="13">
        <v>260</v>
      </c>
      <c r="K33" s="13" t="s">
        <v>188</v>
      </c>
      <c r="L33" s="13">
        <f>I33*400+J33</f>
        <v>7060</v>
      </c>
    </row>
    <row r="34" spans="1:12" x14ac:dyDescent="0.25">
      <c r="A34" s="14">
        <f>RANK(L34,$L$26:$L$79,0)</f>
        <v>9</v>
      </c>
      <c r="B34" s="12">
        <v>6</v>
      </c>
      <c r="C34" s="12">
        <v>82</v>
      </c>
      <c r="D34" s="13" t="s">
        <v>282</v>
      </c>
      <c r="E34" s="8" t="s">
        <v>164</v>
      </c>
      <c r="F34" s="13">
        <v>2008</v>
      </c>
      <c r="G34" s="13" t="s">
        <v>28</v>
      </c>
      <c r="H34" s="13" t="s">
        <v>281</v>
      </c>
      <c r="I34" s="12">
        <v>16</v>
      </c>
      <c r="J34" s="13">
        <v>387</v>
      </c>
      <c r="K34" s="13" t="s">
        <v>188</v>
      </c>
      <c r="L34" s="13">
        <f>I34*400+J34</f>
        <v>6787</v>
      </c>
    </row>
    <row r="35" spans="1:12" x14ac:dyDescent="0.25">
      <c r="A35" s="14">
        <f>RANK(L35,$L$26:$L$79,0)</f>
        <v>10</v>
      </c>
      <c r="B35" s="12">
        <v>4</v>
      </c>
      <c r="C35" s="12">
        <v>3</v>
      </c>
      <c r="D35" s="13" t="s">
        <v>280</v>
      </c>
      <c r="E35" s="8" t="s">
        <v>164</v>
      </c>
      <c r="F35" s="13">
        <v>2011</v>
      </c>
      <c r="G35" s="13" t="s">
        <v>84</v>
      </c>
      <c r="H35" s="13" t="s">
        <v>259</v>
      </c>
      <c r="I35" s="12">
        <v>16</v>
      </c>
      <c r="J35" s="13">
        <v>359</v>
      </c>
      <c r="K35" s="13" t="s">
        <v>173</v>
      </c>
      <c r="L35" s="13">
        <f>I35*400+J35</f>
        <v>6759</v>
      </c>
    </row>
    <row r="36" spans="1:12" x14ac:dyDescent="0.25">
      <c r="A36" s="14">
        <f>RANK(L36,$L$26:$L$79,0)</f>
        <v>11</v>
      </c>
      <c r="B36" s="12">
        <v>1</v>
      </c>
      <c r="C36" s="12">
        <v>13</v>
      </c>
      <c r="D36" s="13" t="s">
        <v>278</v>
      </c>
      <c r="E36" s="8" t="s">
        <v>164</v>
      </c>
      <c r="F36" s="13">
        <v>2013</v>
      </c>
      <c r="G36" s="13" t="s">
        <v>84</v>
      </c>
      <c r="H36" s="13" t="s">
        <v>169</v>
      </c>
      <c r="I36" s="12">
        <v>16</v>
      </c>
      <c r="J36" s="13">
        <v>157</v>
      </c>
      <c r="K36" s="13" t="s">
        <v>165</v>
      </c>
      <c r="L36" s="13">
        <f>I36*400+J36</f>
        <v>6557</v>
      </c>
    </row>
    <row r="37" spans="1:12" x14ac:dyDescent="0.25">
      <c r="A37" s="14">
        <f>RANK(L37,$L$26:$L$79,0)</f>
        <v>12</v>
      </c>
      <c r="B37" s="12">
        <v>7</v>
      </c>
      <c r="C37" s="12">
        <v>39</v>
      </c>
      <c r="D37" s="13" t="s">
        <v>277</v>
      </c>
      <c r="E37" s="8" t="s">
        <v>164</v>
      </c>
      <c r="F37" s="13">
        <v>2008</v>
      </c>
      <c r="G37" s="13" t="s">
        <v>186</v>
      </c>
      <c r="H37" s="13" t="s">
        <v>185</v>
      </c>
      <c r="I37" s="12">
        <v>16</v>
      </c>
      <c r="J37" s="13">
        <v>109</v>
      </c>
      <c r="K37" s="13" t="s">
        <v>188</v>
      </c>
      <c r="L37" s="13">
        <f>I37*400+J37</f>
        <v>6509</v>
      </c>
    </row>
    <row r="38" spans="1:12" x14ac:dyDescent="0.25">
      <c r="A38" s="14">
        <f>RANK(L38,$L$26:$L$79,0)</f>
        <v>13</v>
      </c>
      <c r="B38" s="12">
        <v>2</v>
      </c>
      <c r="C38" s="12">
        <v>15</v>
      </c>
      <c r="D38" s="13" t="s">
        <v>274</v>
      </c>
      <c r="E38" s="8" t="s">
        <v>164</v>
      </c>
      <c r="F38" s="13">
        <v>2014</v>
      </c>
      <c r="G38" s="13" t="s">
        <v>84</v>
      </c>
      <c r="H38" s="13" t="s">
        <v>169</v>
      </c>
      <c r="I38" s="12">
        <v>15</v>
      </c>
      <c r="J38" s="13">
        <v>347</v>
      </c>
      <c r="K38" s="13" t="s">
        <v>165</v>
      </c>
      <c r="L38" s="13">
        <f>I38*400+J38</f>
        <v>6347</v>
      </c>
    </row>
    <row r="39" spans="1:12" x14ac:dyDescent="0.25">
      <c r="A39" s="14">
        <f>RANK(L39,$L$26:$L$79,0)</f>
        <v>14</v>
      </c>
      <c r="B39" s="12">
        <v>8</v>
      </c>
      <c r="C39" s="12">
        <v>103</v>
      </c>
      <c r="D39" s="13" t="s">
        <v>273</v>
      </c>
      <c r="E39" s="8" t="s">
        <v>164</v>
      </c>
      <c r="F39" s="13">
        <v>2008</v>
      </c>
      <c r="G39" s="13" t="s">
        <v>115</v>
      </c>
      <c r="H39" s="13" t="s">
        <v>181</v>
      </c>
      <c r="I39" s="12">
        <v>15</v>
      </c>
      <c r="J39" s="13">
        <v>326</v>
      </c>
      <c r="K39" s="13" t="s">
        <v>188</v>
      </c>
      <c r="L39" s="13">
        <f>I39*400+J39</f>
        <v>6326</v>
      </c>
    </row>
    <row r="40" spans="1:12" x14ac:dyDescent="0.25">
      <c r="A40" s="14">
        <f>RANK(L40,$L$26:$L$79,0)</f>
        <v>15</v>
      </c>
      <c r="B40" s="12">
        <v>3</v>
      </c>
      <c r="C40" s="12">
        <v>74</v>
      </c>
      <c r="D40" s="13" t="s">
        <v>269</v>
      </c>
      <c r="E40" s="8" t="s">
        <v>164</v>
      </c>
      <c r="F40" s="13">
        <v>2013</v>
      </c>
      <c r="G40" s="13" t="s">
        <v>28</v>
      </c>
      <c r="H40" s="13" t="s">
        <v>33</v>
      </c>
      <c r="I40" s="12">
        <v>15</v>
      </c>
      <c r="J40" s="13">
        <v>285</v>
      </c>
      <c r="K40" s="13" t="s">
        <v>165</v>
      </c>
      <c r="L40" s="13">
        <f>I40*400+J40</f>
        <v>6285</v>
      </c>
    </row>
    <row r="41" spans="1:12" x14ac:dyDescent="0.25">
      <c r="A41" s="14">
        <f>RANK(L41,$L$26:$L$79,0)</f>
        <v>16</v>
      </c>
      <c r="B41" s="12">
        <v>9</v>
      </c>
      <c r="C41" s="12">
        <v>60</v>
      </c>
      <c r="D41" s="13" t="s">
        <v>263</v>
      </c>
      <c r="E41" s="8" t="s">
        <v>164</v>
      </c>
      <c r="F41" s="13">
        <v>2009</v>
      </c>
      <c r="G41" s="13" t="s">
        <v>28</v>
      </c>
      <c r="H41" s="13" t="s">
        <v>33</v>
      </c>
      <c r="I41" s="12">
        <v>15</v>
      </c>
      <c r="J41" s="13">
        <v>184</v>
      </c>
      <c r="K41" s="13" t="s">
        <v>188</v>
      </c>
      <c r="L41" s="13">
        <f>I41*400+J41</f>
        <v>6184</v>
      </c>
    </row>
    <row r="42" spans="1:12" x14ac:dyDescent="0.25">
      <c r="A42" s="14">
        <f>RANK(L42,$L$26:$L$79,0)</f>
        <v>17</v>
      </c>
      <c r="B42" s="12">
        <v>5</v>
      </c>
      <c r="C42" s="12">
        <v>92</v>
      </c>
      <c r="D42" s="13" t="s">
        <v>262</v>
      </c>
      <c r="E42" s="8" t="s">
        <v>164</v>
      </c>
      <c r="F42" s="13">
        <v>2012</v>
      </c>
      <c r="G42" s="13" t="s">
        <v>106</v>
      </c>
      <c r="H42" s="13" t="s">
        <v>174</v>
      </c>
      <c r="I42" s="12">
        <v>15</v>
      </c>
      <c r="J42" s="13">
        <v>168</v>
      </c>
      <c r="K42" s="13" t="s">
        <v>173</v>
      </c>
      <c r="L42" s="13">
        <f>I42*400+J42</f>
        <v>6168</v>
      </c>
    </row>
    <row r="43" spans="1:12" x14ac:dyDescent="0.25">
      <c r="A43" s="14">
        <f>RANK(L43,$L$26:$L$79,0)</f>
        <v>18</v>
      </c>
      <c r="B43" s="12">
        <v>10</v>
      </c>
      <c r="C43" s="12">
        <v>4</v>
      </c>
      <c r="D43" s="13" t="s">
        <v>260</v>
      </c>
      <c r="E43" s="8" t="s">
        <v>164</v>
      </c>
      <c r="F43" s="13">
        <v>2009</v>
      </c>
      <c r="G43" s="13" t="s">
        <v>84</v>
      </c>
      <c r="H43" s="13" t="s">
        <v>259</v>
      </c>
      <c r="I43" s="12">
        <v>15</v>
      </c>
      <c r="J43" s="13">
        <v>87</v>
      </c>
      <c r="K43" s="13" t="s">
        <v>188</v>
      </c>
      <c r="L43" s="13">
        <f>I43*400+J43</f>
        <v>6087</v>
      </c>
    </row>
    <row r="44" spans="1:12" x14ac:dyDescent="0.25">
      <c r="A44" s="14">
        <f>RANK(L44,$L$26:$L$79,0)</f>
        <v>19</v>
      </c>
      <c r="B44" s="12">
        <v>6</v>
      </c>
      <c r="C44" s="12">
        <v>71</v>
      </c>
      <c r="D44" s="13" t="s">
        <v>258</v>
      </c>
      <c r="E44" s="8" t="s">
        <v>164</v>
      </c>
      <c r="F44" s="13">
        <v>2012</v>
      </c>
      <c r="G44" s="13" t="s">
        <v>28</v>
      </c>
      <c r="H44" s="13" t="s">
        <v>33</v>
      </c>
      <c r="I44" s="12">
        <v>15</v>
      </c>
      <c r="J44" s="13">
        <v>82</v>
      </c>
      <c r="K44" s="13" t="s">
        <v>173</v>
      </c>
      <c r="L44" s="13">
        <f>I44*400+J44</f>
        <v>6082</v>
      </c>
    </row>
    <row r="45" spans="1:12" x14ac:dyDescent="0.25">
      <c r="A45" s="14">
        <f>RANK(L45,$L$26:$L$79,0)</f>
        <v>20</v>
      </c>
      <c r="B45" s="12">
        <v>7</v>
      </c>
      <c r="C45" s="12">
        <v>94</v>
      </c>
      <c r="D45" s="13" t="s">
        <v>252</v>
      </c>
      <c r="E45" s="8" t="s">
        <v>164</v>
      </c>
      <c r="F45" s="13">
        <v>2010</v>
      </c>
      <c r="G45" s="13" t="s">
        <v>106</v>
      </c>
      <c r="H45" s="13" t="s">
        <v>174</v>
      </c>
      <c r="I45" s="12">
        <v>14</v>
      </c>
      <c r="J45" s="13">
        <v>305</v>
      </c>
      <c r="K45" s="13" t="s">
        <v>173</v>
      </c>
      <c r="L45" s="13">
        <f>I45*400+J45</f>
        <v>5905</v>
      </c>
    </row>
    <row r="46" spans="1:12" x14ac:dyDescent="0.25">
      <c r="A46" s="14">
        <f>RANK(L46,$L$26:$L$79,0)</f>
        <v>21</v>
      </c>
      <c r="B46" s="12">
        <v>8</v>
      </c>
      <c r="C46" s="12">
        <v>31</v>
      </c>
      <c r="D46" s="13" t="s">
        <v>251</v>
      </c>
      <c r="E46" s="8" t="s">
        <v>164</v>
      </c>
      <c r="F46" s="13">
        <v>2011</v>
      </c>
      <c r="G46" s="13" t="s">
        <v>186</v>
      </c>
      <c r="H46" s="13" t="s">
        <v>185</v>
      </c>
      <c r="I46" s="12">
        <v>14</v>
      </c>
      <c r="J46" s="13">
        <v>289</v>
      </c>
      <c r="K46" s="13" t="s">
        <v>173</v>
      </c>
      <c r="L46" s="13">
        <f>I46*400+J46</f>
        <v>5889</v>
      </c>
    </row>
    <row r="47" spans="1:12" x14ac:dyDescent="0.25">
      <c r="A47" s="14">
        <f>RANK(L47,$L$26:$L$79,0)</f>
        <v>22</v>
      </c>
      <c r="B47" s="12">
        <v>9</v>
      </c>
      <c r="C47" s="12">
        <v>25</v>
      </c>
      <c r="D47" s="13" t="s">
        <v>250</v>
      </c>
      <c r="E47" s="8" t="s">
        <v>164</v>
      </c>
      <c r="F47" s="13">
        <v>2012</v>
      </c>
      <c r="G47" s="13" t="s">
        <v>186</v>
      </c>
      <c r="H47" s="13" t="s">
        <v>185</v>
      </c>
      <c r="I47" s="12">
        <v>14</v>
      </c>
      <c r="J47" s="13">
        <v>285</v>
      </c>
      <c r="K47" s="13" t="s">
        <v>173</v>
      </c>
      <c r="L47" s="13">
        <f>I47*400+J47</f>
        <v>5885</v>
      </c>
    </row>
    <row r="48" spans="1:12" x14ac:dyDescent="0.25">
      <c r="A48" s="14">
        <f>RANK(L48,$L$26:$L$79,0)</f>
        <v>22</v>
      </c>
      <c r="B48" s="12">
        <v>9</v>
      </c>
      <c r="C48" s="12">
        <v>41</v>
      </c>
      <c r="D48" s="13" t="s">
        <v>249</v>
      </c>
      <c r="E48" s="8" t="s">
        <v>164</v>
      </c>
      <c r="F48" s="13">
        <v>2012</v>
      </c>
      <c r="G48" s="13" t="s">
        <v>186</v>
      </c>
      <c r="H48" s="13" t="s">
        <v>185</v>
      </c>
      <c r="I48" s="12">
        <v>14</v>
      </c>
      <c r="J48" s="13">
        <v>285</v>
      </c>
      <c r="K48" s="13" t="s">
        <v>173</v>
      </c>
      <c r="L48" s="13">
        <f>I48*400+J48</f>
        <v>5885</v>
      </c>
    </row>
    <row r="49" spans="1:12" x14ac:dyDescent="0.25">
      <c r="A49" s="14">
        <f>RANK(L49,$L$26:$L$79,0)</f>
        <v>24</v>
      </c>
      <c r="B49" s="12">
        <v>11</v>
      </c>
      <c r="C49" s="12">
        <v>42</v>
      </c>
      <c r="D49" s="13" t="s">
        <v>248</v>
      </c>
      <c r="E49" s="8" t="s">
        <v>164</v>
      </c>
      <c r="F49" s="13">
        <v>2010</v>
      </c>
      <c r="G49" s="13" t="s">
        <v>186</v>
      </c>
      <c r="H49" s="13" t="s">
        <v>185</v>
      </c>
      <c r="I49" s="12">
        <v>14</v>
      </c>
      <c r="J49" s="13">
        <v>236</v>
      </c>
      <c r="K49" s="13" t="s">
        <v>173</v>
      </c>
      <c r="L49" s="13">
        <f>I49*400+J49</f>
        <v>5836</v>
      </c>
    </row>
    <row r="50" spans="1:12" x14ac:dyDescent="0.25">
      <c r="A50" s="14">
        <f>RANK(L50,$L$26:$L$79,0)</f>
        <v>25</v>
      </c>
      <c r="B50" s="12">
        <v>4</v>
      </c>
      <c r="C50" s="12">
        <v>77</v>
      </c>
      <c r="D50" s="13" t="s">
        <v>246</v>
      </c>
      <c r="E50" s="8" t="s">
        <v>164</v>
      </c>
      <c r="F50" s="13">
        <v>2016</v>
      </c>
      <c r="G50" s="13" t="s">
        <v>28</v>
      </c>
      <c r="H50" s="13" t="s">
        <v>33</v>
      </c>
      <c r="I50" s="12">
        <v>14</v>
      </c>
      <c r="J50" s="13">
        <v>84</v>
      </c>
      <c r="K50" s="13" t="s">
        <v>165</v>
      </c>
      <c r="L50" s="13">
        <f>I50*400+J50</f>
        <v>5684</v>
      </c>
    </row>
    <row r="51" spans="1:12" x14ac:dyDescent="0.25">
      <c r="A51" s="14">
        <f>RANK(L51,$L$26:$L$79,0)</f>
        <v>26</v>
      </c>
      <c r="B51" s="12">
        <v>5</v>
      </c>
      <c r="C51" s="12">
        <v>73</v>
      </c>
      <c r="D51" s="13" t="s">
        <v>245</v>
      </c>
      <c r="E51" s="8" t="s">
        <v>164</v>
      </c>
      <c r="F51" s="13">
        <v>2013</v>
      </c>
      <c r="G51" s="13" t="s">
        <v>28</v>
      </c>
      <c r="H51" s="13" t="s">
        <v>33</v>
      </c>
      <c r="I51" s="12">
        <v>14</v>
      </c>
      <c r="J51" s="13">
        <v>81</v>
      </c>
      <c r="K51" s="13" t="s">
        <v>165</v>
      </c>
      <c r="L51" s="13">
        <f>I51*400+J51</f>
        <v>5681</v>
      </c>
    </row>
    <row r="52" spans="1:12" x14ac:dyDescent="0.25">
      <c r="A52" s="14">
        <f>RANK(L52,$L$26:$L$79,0)</f>
        <v>27</v>
      </c>
      <c r="B52" s="12">
        <v>11</v>
      </c>
      <c r="C52" s="12">
        <v>95</v>
      </c>
      <c r="D52" s="13" t="s">
        <v>243</v>
      </c>
      <c r="E52" s="8" t="s">
        <v>164</v>
      </c>
      <c r="F52" s="13">
        <v>2008</v>
      </c>
      <c r="G52" s="13" t="s">
        <v>115</v>
      </c>
      <c r="H52" s="13" t="s">
        <v>181</v>
      </c>
      <c r="I52" s="12">
        <v>14</v>
      </c>
      <c r="J52" s="13">
        <v>56</v>
      </c>
      <c r="K52" s="13" t="s">
        <v>188</v>
      </c>
      <c r="L52" s="13">
        <f>I52*400+J52</f>
        <v>5656</v>
      </c>
    </row>
    <row r="53" spans="1:12" x14ac:dyDescent="0.25">
      <c r="A53" s="14">
        <f>RANK(L53,$L$26:$L$79,0)</f>
        <v>28</v>
      </c>
      <c r="B53" s="12">
        <v>12</v>
      </c>
      <c r="C53" s="12">
        <v>91</v>
      </c>
      <c r="D53" s="13" t="s">
        <v>242</v>
      </c>
      <c r="E53" s="8" t="s">
        <v>164</v>
      </c>
      <c r="F53" s="13">
        <v>2011</v>
      </c>
      <c r="G53" s="13" t="s">
        <v>106</v>
      </c>
      <c r="H53" s="13" t="s">
        <v>174</v>
      </c>
      <c r="I53" s="12">
        <v>14</v>
      </c>
      <c r="J53" s="13">
        <v>43</v>
      </c>
      <c r="K53" s="13" t="s">
        <v>173</v>
      </c>
      <c r="L53" s="13">
        <f>I53*400+J53</f>
        <v>5643</v>
      </c>
    </row>
    <row r="54" spans="1:12" x14ac:dyDescent="0.25">
      <c r="A54" s="14">
        <f>RANK(L54,$L$26:$L$79,0)</f>
        <v>29</v>
      </c>
      <c r="B54" s="12">
        <v>6</v>
      </c>
      <c r="C54" s="12">
        <v>28</v>
      </c>
      <c r="D54" s="13" t="s">
        <v>241</v>
      </c>
      <c r="E54" s="8" t="s">
        <v>164</v>
      </c>
      <c r="F54" s="13">
        <v>2013</v>
      </c>
      <c r="G54" s="13" t="s">
        <v>186</v>
      </c>
      <c r="H54" s="13" t="s">
        <v>185</v>
      </c>
      <c r="I54" s="12">
        <v>13</v>
      </c>
      <c r="J54" s="13">
        <v>399</v>
      </c>
      <c r="K54" s="13" t="s">
        <v>165</v>
      </c>
      <c r="L54" s="13">
        <f>I54*400+J54</f>
        <v>5599</v>
      </c>
    </row>
    <row r="55" spans="1:12" x14ac:dyDescent="0.25">
      <c r="A55" s="14">
        <f>RANK(L55,$L$26:$L$79,0)</f>
        <v>30</v>
      </c>
      <c r="B55" s="12">
        <v>12</v>
      </c>
      <c r="C55" s="12">
        <v>29</v>
      </c>
      <c r="D55" s="13" t="s">
        <v>240</v>
      </c>
      <c r="E55" s="8" t="s">
        <v>164</v>
      </c>
      <c r="F55" s="13">
        <v>2007</v>
      </c>
      <c r="G55" s="13" t="s">
        <v>43</v>
      </c>
      <c r="H55" s="13" t="s">
        <v>30</v>
      </c>
      <c r="I55" s="12">
        <v>13</v>
      </c>
      <c r="J55" s="13">
        <v>375</v>
      </c>
      <c r="K55" s="13" t="s">
        <v>188</v>
      </c>
      <c r="L55" s="13">
        <f>I55*400+J55</f>
        <v>5575</v>
      </c>
    </row>
    <row r="56" spans="1:12" x14ac:dyDescent="0.25">
      <c r="A56" s="14">
        <f>RANK(L56,$L$26:$L$79,0)</f>
        <v>31</v>
      </c>
      <c r="B56" s="12">
        <v>13</v>
      </c>
      <c r="C56" s="12">
        <v>85</v>
      </c>
      <c r="D56" s="13" t="s">
        <v>239</v>
      </c>
      <c r="E56" s="8" t="s">
        <v>164</v>
      </c>
      <c r="F56" s="13">
        <v>2011</v>
      </c>
      <c r="G56" s="13" t="s">
        <v>115</v>
      </c>
      <c r="H56" s="13" t="s">
        <v>233</v>
      </c>
      <c r="I56" s="12">
        <v>13</v>
      </c>
      <c r="J56" s="13">
        <v>354</v>
      </c>
      <c r="K56" s="13" t="s">
        <v>173</v>
      </c>
      <c r="L56" s="13">
        <f>I56*400+J56</f>
        <v>5554</v>
      </c>
    </row>
    <row r="57" spans="1:12" x14ac:dyDescent="0.25">
      <c r="A57" s="14">
        <f>RANK(L57,$L$26:$L$79,0)</f>
        <v>32</v>
      </c>
      <c r="B57" s="12">
        <v>14</v>
      </c>
      <c r="C57" s="12">
        <v>57</v>
      </c>
      <c r="D57" s="13" t="s">
        <v>234</v>
      </c>
      <c r="E57" s="8" t="s">
        <v>164</v>
      </c>
      <c r="F57" s="13">
        <v>2011</v>
      </c>
      <c r="G57" s="13" t="s">
        <v>115</v>
      </c>
      <c r="H57" s="13" t="s">
        <v>233</v>
      </c>
      <c r="I57" s="12">
        <v>13</v>
      </c>
      <c r="J57" s="13">
        <v>233</v>
      </c>
      <c r="K57" s="13" t="s">
        <v>173</v>
      </c>
      <c r="L57" s="13">
        <f>I57*400+J57</f>
        <v>5433</v>
      </c>
    </row>
    <row r="58" spans="1:12" x14ac:dyDescent="0.25">
      <c r="A58" s="14">
        <f>RANK(L58,$L$26:$L$79,0)</f>
        <v>33</v>
      </c>
      <c r="B58" s="12">
        <v>15</v>
      </c>
      <c r="C58" s="12">
        <v>23</v>
      </c>
      <c r="D58" s="13" t="s">
        <v>232</v>
      </c>
      <c r="E58" s="8" t="s">
        <v>164</v>
      </c>
      <c r="F58" s="13">
        <v>2012</v>
      </c>
      <c r="G58" s="13" t="s">
        <v>186</v>
      </c>
      <c r="H58" s="13" t="s">
        <v>185</v>
      </c>
      <c r="I58" s="12">
        <v>13</v>
      </c>
      <c r="J58" s="13">
        <v>224</v>
      </c>
      <c r="K58" s="13" t="s">
        <v>173</v>
      </c>
      <c r="L58" s="13">
        <f>I58*400+J58</f>
        <v>5424</v>
      </c>
    </row>
    <row r="59" spans="1:12" x14ac:dyDescent="0.25">
      <c r="A59" s="14">
        <f>RANK(L59,$L$26:$L$79,0)</f>
        <v>34</v>
      </c>
      <c r="B59" s="12">
        <v>16</v>
      </c>
      <c r="C59" s="12">
        <v>43</v>
      </c>
      <c r="D59" s="13" t="s">
        <v>229</v>
      </c>
      <c r="E59" s="8" t="s">
        <v>164</v>
      </c>
      <c r="F59" s="13">
        <v>2011</v>
      </c>
      <c r="G59" s="13" t="s">
        <v>186</v>
      </c>
      <c r="H59" s="13" t="s">
        <v>185</v>
      </c>
      <c r="I59" s="12">
        <v>13</v>
      </c>
      <c r="J59" s="13">
        <v>152</v>
      </c>
      <c r="K59" s="13" t="s">
        <v>173</v>
      </c>
      <c r="L59" s="13">
        <f>I59*400+J59</f>
        <v>5352</v>
      </c>
    </row>
    <row r="60" spans="1:12" x14ac:dyDescent="0.25">
      <c r="A60" s="14">
        <f>RANK(L60,$L$26:$L$79,0)</f>
        <v>35</v>
      </c>
      <c r="B60" s="12">
        <v>7</v>
      </c>
      <c r="C60" s="12">
        <v>72</v>
      </c>
      <c r="D60" s="13" t="s">
        <v>225</v>
      </c>
      <c r="E60" s="8" t="s">
        <v>164</v>
      </c>
      <c r="F60" s="13">
        <v>2014</v>
      </c>
      <c r="G60" s="13" t="s">
        <v>28</v>
      </c>
      <c r="H60" s="13" t="s">
        <v>33</v>
      </c>
      <c r="I60" s="12">
        <v>13</v>
      </c>
      <c r="J60" s="13">
        <v>50</v>
      </c>
      <c r="K60" s="13" t="s">
        <v>165</v>
      </c>
      <c r="L60" s="13">
        <f>I60*400+J60</f>
        <v>5250</v>
      </c>
    </row>
    <row r="61" spans="1:12" x14ac:dyDescent="0.25">
      <c r="A61" s="14">
        <f>RANK(L61,$L$26:$L$79,0)</f>
        <v>36</v>
      </c>
      <c r="B61" s="12">
        <v>17</v>
      </c>
      <c r="C61" s="12">
        <v>61</v>
      </c>
      <c r="D61" s="13" t="s">
        <v>221</v>
      </c>
      <c r="E61" s="8" t="s">
        <v>164</v>
      </c>
      <c r="F61" s="13">
        <v>2011</v>
      </c>
      <c r="G61" s="13" t="s">
        <v>28</v>
      </c>
      <c r="H61" s="13" t="s">
        <v>33</v>
      </c>
      <c r="I61" s="12">
        <v>12</v>
      </c>
      <c r="J61" s="13">
        <v>345</v>
      </c>
      <c r="K61" s="13" t="s">
        <v>173</v>
      </c>
      <c r="L61" s="13">
        <f>I61*400+J61</f>
        <v>5145</v>
      </c>
    </row>
    <row r="62" spans="1:12" x14ac:dyDescent="0.25">
      <c r="A62" s="14">
        <f>RANK(L62,$L$26:$L$79,0)</f>
        <v>37</v>
      </c>
      <c r="B62" s="12">
        <v>18</v>
      </c>
      <c r="C62" s="12">
        <v>76</v>
      </c>
      <c r="D62" s="13" t="s">
        <v>220</v>
      </c>
      <c r="E62" s="8" t="s">
        <v>164</v>
      </c>
      <c r="F62" s="13">
        <v>2010</v>
      </c>
      <c r="G62" s="13" t="s">
        <v>28</v>
      </c>
      <c r="H62" s="13" t="s">
        <v>33</v>
      </c>
      <c r="I62" s="12">
        <v>12</v>
      </c>
      <c r="J62" s="13">
        <v>290</v>
      </c>
      <c r="K62" s="13" t="s">
        <v>173</v>
      </c>
      <c r="L62" s="13">
        <f>I62*400+J62</f>
        <v>5090</v>
      </c>
    </row>
    <row r="63" spans="1:12" x14ac:dyDescent="0.25">
      <c r="A63" s="14">
        <f>RANK(L63,$L$26:$L$79,0)</f>
        <v>38</v>
      </c>
      <c r="B63" s="12">
        <v>19</v>
      </c>
      <c r="C63" s="12">
        <v>122</v>
      </c>
      <c r="D63" s="13" t="s">
        <v>216</v>
      </c>
      <c r="E63" s="8" t="s">
        <v>164</v>
      </c>
      <c r="F63" s="13">
        <v>2010</v>
      </c>
      <c r="G63" s="13" t="s">
        <v>28</v>
      </c>
      <c r="H63" s="13"/>
      <c r="I63" s="12">
        <v>12</v>
      </c>
      <c r="J63" s="13">
        <v>248</v>
      </c>
      <c r="K63" s="13" t="s">
        <v>173</v>
      </c>
      <c r="L63" s="13">
        <f>I63*400+J63</f>
        <v>5048</v>
      </c>
    </row>
    <row r="64" spans="1:12" x14ac:dyDescent="0.25">
      <c r="A64" s="14">
        <f>RANK(L64,$L$26:$L$79,0)</f>
        <v>39</v>
      </c>
      <c r="B64" s="12">
        <v>20</v>
      </c>
      <c r="C64" s="12">
        <v>59</v>
      </c>
      <c r="D64" s="13" t="s">
        <v>213</v>
      </c>
      <c r="E64" s="8" t="s">
        <v>164</v>
      </c>
      <c r="F64" s="13">
        <v>2010</v>
      </c>
      <c r="G64" s="13" t="s">
        <v>28</v>
      </c>
      <c r="H64" s="13" t="s">
        <v>33</v>
      </c>
      <c r="I64" s="12">
        <v>12</v>
      </c>
      <c r="J64" s="13">
        <v>143</v>
      </c>
      <c r="K64" s="13" t="s">
        <v>173</v>
      </c>
      <c r="L64" s="13">
        <f>I64*400+J64</f>
        <v>4943</v>
      </c>
    </row>
    <row r="65" spans="1:12" x14ac:dyDescent="0.25">
      <c r="A65" s="14">
        <f>RANK(L65,$L$26:$L$79,0)</f>
        <v>40</v>
      </c>
      <c r="B65" s="12">
        <v>21</v>
      </c>
      <c r="C65" s="12">
        <v>104</v>
      </c>
      <c r="D65" s="13" t="s">
        <v>212</v>
      </c>
      <c r="E65" s="8" t="s">
        <v>164</v>
      </c>
      <c r="F65" s="13">
        <v>2012</v>
      </c>
      <c r="G65" s="13" t="s">
        <v>186</v>
      </c>
      <c r="H65" s="13"/>
      <c r="I65" s="12">
        <v>12</v>
      </c>
      <c r="J65" s="13">
        <v>135</v>
      </c>
      <c r="K65" s="13" t="s">
        <v>173</v>
      </c>
      <c r="L65" s="13">
        <f>I65*400+J65</f>
        <v>4935</v>
      </c>
    </row>
    <row r="66" spans="1:12" x14ac:dyDescent="0.25">
      <c r="A66" s="14">
        <f>RANK(L66,$L$26:$L$79,0)</f>
        <v>41</v>
      </c>
      <c r="B66" s="12">
        <v>22</v>
      </c>
      <c r="C66" s="12">
        <v>56</v>
      </c>
      <c r="D66" s="13" t="s">
        <v>211</v>
      </c>
      <c r="E66" s="8" t="s">
        <v>164</v>
      </c>
      <c r="F66" s="13">
        <v>2010</v>
      </c>
      <c r="G66" s="13" t="s">
        <v>28</v>
      </c>
      <c r="H66" s="13" t="s">
        <v>33</v>
      </c>
      <c r="I66" s="12">
        <v>12</v>
      </c>
      <c r="J66" s="13">
        <v>74</v>
      </c>
      <c r="K66" s="13" t="s">
        <v>173</v>
      </c>
      <c r="L66" s="13">
        <f>I66*400+J66</f>
        <v>4874</v>
      </c>
    </row>
    <row r="67" spans="1:12" x14ac:dyDescent="0.25">
      <c r="A67" s="14">
        <f>RANK(L67,$L$26:$L$79,0)</f>
        <v>42</v>
      </c>
      <c r="B67" s="12">
        <v>23</v>
      </c>
      <c r="C67" s="12">
        <v>64</v>
      </c>
      <c r="D67" s="13" t="s">
        <v>209</v>
      </c>
      <c r="E67" s="8" t="s">
        <v>164</v>
      </c>
      <c r="F67" s="13">
        <v>2012</v>
      </c>
      <c r="G67" s="13" t="s">
        <v>28</v>
      </c>
      <c r="H67" s="13" t="s">
        <v>33</v>
      </c>
      <c r="I67" s="12">
        <v>11</v>
      </c>
      <c r="J67" s="13">
        <v>367</v>
      </c>
      <c r="K67" s="13" t="s">
        <v>173</v>
      </c>
      <c r="L67" s="13">
        <f>I67*400+J67</f>
        <v>4767</v>
      </c>
    </row>
    <row r="68" spans="1:12" x14ac:dyDescent="0.25">
      <c r="A68" s="14">
        <f>RANK(L68,$L$26:$L$79,0)</f>
        <v>43</v>
      </c>
      <c r="B68" s="12">
        <v>8</v>
      </c>
      <c r="C68" s="12">
        <v>46</v>
      </c>
      <c r="D68" s="13" t="s">
        <v>208</v>
      </c>
      <c r="E68" s="8" t="s">
        <v>164</v>
      </c>
      <c r="F68" s="13">
        <v>2016</v>
      </c>
      <c r="G68" s="13" t="s">
        <v>186</v>
      </c>
      <c r="H68" s="13" t="s">
        <v>185</v>
      </c>
      <c r="I68" s="12">
        <v>11</v>
      </c>
      <c r="J68" s="13">
        <v>304</v>
      </c>
      <c r="K68" s="13" t="s">
        <v>165</v>
      </c>
      <c r="L68" s="13">
        <f>I68*400+J68</f>
        <v>4704</v>
      </c>
    </row>
    <row r="69" spans="1:12" x14ac:dyDescent="0.25">
      <c r="A69" s="14">
        <f>RANK(L69,$L$26:$L$79,0)</f>
        <v>44</v>
      </c>
      <c r="B69" s="12">
        <v>13</v>
      </c>
      <c r="C69" s="12">
        <v>89</v>
      </c>
      <c r="D69" s="13" t="s">
        <v>206</v>
      </c>
      <c r="E69" s="8" t="s">
        <v>164</v>
      </c>
      <c r="F69" s="13">
        <v>2009</v>
      </c>
      <c r="G69" s="13" t="s">
        <v>28</v>
      </c>
      <c r="H69" s="13" t="s">
        <v>33</v>
      </c>
      <c r="I69" s="12">
        <v>11</v>
      </c>
      <c r="J69" s="13">
        <v>272</v>
      </c>
      <c r="K69" s="13" t="s">
        <v>188</v>
      </c>
      <c r="L69" s="13">
        <f>I69*400+J69</f>
        <v>4672</v>
      </c>
    </row>
    <row r="70" spans="1:12" x14ac:dyDescent="0.25">
      <c r="A70" s="14">
        <f>RANK(L70,$L$26:$L$79,0)</f>
        <v>45</v>
      </c>
      <c r="B70" s="12">
        <v>24</v>
      </c>
      <c r="C70" s="12">
        <v>62</v>
      </c>
      <c r="D70" s="13" t="s">
        <v>202</v>
      </c>
      <c r="E70" s="8" t="s">
        <v>164</v>
      </c>
      <c r="F70" s="13">
        <v>2010</v>
      </c>
      <c r="G70" s="13" t="s">
        <v>28</v>
      </c>
      <c r="H70" s="13" t="s">
        <v>33</v>
      </c>
      <c r="I70" s="12">
        <v>11</v>
      </c>
      <c r="J70" s="13">
        <v>111</v>
      </c>
      <c r="K70" s="13" t="s">
        <v>173</v>
      </c>
      <c r="L70" s="13">
        <f>I70*400+J70</f>
        <v>4511</v>
      </c>
    </row>
    <row r="71" spans="1:12" x14ac:dyDescent="0.25">
      <c r="A71" s="14">
        <f>RANK(L71,$L$26:$L$79,0)</f>
        <v>46</v>
      </c>
      <c r="B71" s="12">
        <v>9</v>
      </c>
      <c r="C71" s="12">
        <v>75</v>
      </c>
      <c r="D71" s="13" t="s">
        <v>192</v>
      </c>
      <c r="E71" s="8" t="s">
        <v>164</v>
      </c>
      <c r="F71" s="13">
        <v>2013</v>
      </c>
      <c r="G71" s="13" t="s">
        <v>28</v>
      </c>
      <c r="H71" s="13" t="s">
        <v>33</v>
      </c>
      <c r="I71" s="12">
        <v>7</v>
      </c>
      <c r="J71" s="13">
        <v>101</v>
      </c>
      <c r="K71" s="13" t="s">
        <v>165</v>
      </c>
      <c r="L71" s="13">
        <f>I71*400+J71</f>
        <v>2901</v>
      </c>
    </row>
    <row r="72" spans="1:12" x14ac:dyDescent="0.25">
      <c r="A72" s="14">
        <f>RANK(L72,$L$26:$L$79,0)</f>
        <v>47</v>
      </c>
      <c r="B72" s="12">
        <v>25</v>
      </c>
      <c r="C72" s="12">
        <v>55</v>
      </c>
      <c r="D72" s="13" t="s">
        <v>179</v>
      </c>
      <c r="E72" s="8" t="s">
        <v>164</v>
      </c>
      <c r="F72" s="13">
        <v>2012</v>
      </c>
      <c r="G72" s="13" t="s">
        <v>28</v>
      </c>
      <c r="H72" s="13" t="s">
        <v>33</v>
      </c>
      <c r="I72" s="12"/>
      <c r="J72" s="13"/>
      <c r="K72" s="13" t="s">
        <v>173</v>
      </c>
      <c r="L72" s="13">
        <f>I72*400+J72</f>
        <v>0</v>
      </c>
    </row>
    <row r="73" spans="1:12" x14ac:dyDescent="0.25">
      <c r="A73" s="14">
        <f>RANK(L73,$L$26:$L$79,0)</f>
        <v>47</v>
      </c>
      <c r="B73" s="12">
        <v>26</v>
      </c>
      <c r="C73" s="12">
        <v>63</v>
      </c>
      <c r="D73" s="13" t="s">
        <v>178</v>
      </c>
      <c r="E73" s="8" t="s">
        <v>164</v>
      </c>
      <c r="F73" s="13">
        <v>2010</v>
      </c>
      <c r="G73" s="13" t="s">
        <v>28</v>
      </c>
      <c r="H73" s="13" t="s">
        <v>33</v>
      </c>
      <c r="I73" s="12"/>
      <c r="J73" s="13"/>
      <c r="K73" s="13" t="s">
        <v>173</v>
      </c>
      <c r="L73" s="13">
        <f>I73*400+J73</f>
        <v>0</v>
      </c>
    </row>
    <row r="74" spans="1:12" x14ac:dyDescent="0.25">
      <c r="A74" s="14">
        <f>RANK(L74,$L$26:$L$79,0)</f>
        <v>47</v>
      </c>
      <c r="B74" s="12">
        <v>27</v>
      </c>
      <c r="C74" s="12">
        <v>65</v>
      </c>
      <c r="D74" s="13" t="s">
        <v>177</v>
      </c>
      <c r="E74" s="8" t="s">
        <v>164</v>
      </c>
      <c r="F74" s="13">
        <v>2010</v>
      </c>
      <c r="G74" s="13" t="s">
        <v>28</v>
      </c>
      <c r="H74" s="13" t="s">
        <v>33</v>
      </c>
      <c r="I74" s="12"/>
      <c r="J74" s="13"/>
      <c r="K74" s="13" t="s">
        <v>173</v>
      </c>
      <c r="L74" s="13">
        <f>I74*400+J74</f>
        <v>0</v>
      </c>
    </row>
    <row r="75" spans="1:12" x14ac:dyDescent="0.25">
      <c r="A75" s="14">
        <f>RANK(L75,$L$26:$L$79,0)</f>
        <v>47</v>
      </c>
      <c r="B75" s="12">
        <v>28</v>
      </c>
      <c r="C75" s="12">
        <v>87</v>
      </c>
      <c r="D75" s="13" t="s">
        <v>176</v>
      </c>
      <c r="E75" s="8" t="s">
        <v>164</v>
      </c>
      <c r="F75" s="13">
        <v>2012</v>
      </c>
      <c r="G75" s="13" t="s">
        <v>28</v>
      </c>
      <c r="H75" s="13" t="s">
        <v>33</v>
      </c>
      <c r="I75" s="12"/>
      <c r="J75" s="13"/>
      <c r="K75" s="13" t="s">
        <v>173</v>
      </c>
      <c r="L75" s="13">
        <f>I75*400+J75</f>
        <v>0</v>
      </c>
    </row>
    <row r="76" spans="1:12" x14ac:dyDescent="0.25">
      <c r="A76" s="14">
        <f>RANK(L76,$L$26:$L$79,0)</f>
        <v>47</v>
      </c>
      <c r="B76" s="12">
        <v>29</v>
      </c>
      <c r="C76" s="12">
        <v>96</v>
      </c>
      <c r="D76" s="13" t="s">
        <v>175</v>
      </c>
      <c r="E76" s="8" t="s">
        <v>164</v>
      </c>
      <c r="F76" s="13">
        <v>2011</v>
      </c>
      <c r="G76" s="13" t="s">
        <v>106</v>
      </c>
      <c r="H76" s="13" t="s">
        <v>174</v>
      </c>
      <c r="I76" s="12"/>
      <c r="J76" s="13"/>
      <c r="K76" s="13" t="s">
        <v>173</v>
      </c>
      <c r="L76" s="13">
        <f>I76*400+J76</f>
        <v>0</v>
      </c>
    </row>
    <row r="77" spans="1:12" x14ac:dyDescent="0.25">
      <c r="A77" s="14">
        <f>RANK(L77,$L$26:$L$79,0)</f>
        <v>47</v>
      </c>
      <c r="B77" s="12">
        <v>10</v>
      </c>
      <c r="C77" s="12">
        <v>12</v>
      </c>
      <c r="D77" s="13" t="s">
        <v>172</v>
      </c>
      <c r="E77" s="8" t="s">
        <v>164</v>
      </c>
      <c r="F77" s="13">
        <v>2013</v>
      </c>
      <c r="G77" s="13" t="s">
        <v>84</v>
      </c>
      <c r="H77" s="13" t="s">
        <v>171</v>
      </c>
      <c r="I77" s="12"/>
      <c r="J77" s="13"/>
      <c r="K77" s="13" t="s">
        <v>165</v>
      </c>
      <c r="L77" s="13">
        <f>I77*400+J77</f>
        <v>0</v>
      </c>
    </row>
    <row r="78" spans="1:12" x14ac:dyDescent="0.25">
      <c r="A78" s="14">
        <f>RANK(L78,$L$26:$L$79,0)</f>
        <v>47</v>
      </c>
      <c r="B78" s="12">
        <v>11</v>
      </c>
      <c r="C78" s="12">
        <v>16</v>
      </c>
      <c r="D78" s="13" t="s">
        <v>170</v>
      </c>
      <c r="E78" s="8" t="s">
        <v>164</v>
      </c>
      <c r="F78" s="13">
        <v>2015</v>
      </c>
      <c r="G78" s="13" t="s">
        <v>84</v>
      </c>
      <c r="H78" s="13" t="s">
        <v>169</v>
      </c>
      <c r="I78" s="12"/>
      <c r="J78" s="13"/>
      <c r="K78" s="13" t="s">
        <v>165</v>
      </c>
      <c r="L78" s="13">
        <f>I78*400+J78</f>
        <v>0</v>
      </c>
    </row>
    <row r="79" spans="1:12" x14ac:dyDescent="0.25">
      <c r="A79" s="14">
        <f>RANK(L79,$L$26:$L$79,0)</f>
        <v>47</v>
      </c>
      <c r="B79" s="12">
        <v>12</v>
      </c>
      <c r="C79" s="12">
        <v>18</v>
      </c>
      <c r="D79" s="13" t="s">
        <v>168</v>
      </c>
      <c r="E79" s="8" t="s">
        <v>164</v>
      </c>
      <c r="F79" s="13">
        <v>2014</v>
      </c>
      <c r="G79" s="13" t="s">
        <v>167</v>
      </c>
      <c r="H79" s="13" t="s">
        <v>166</v>
      </c>
      <c r="I79" s="12"/>
      <c r="J79" s="13"/>
      <c r="K79" s="13" t="s">
        <v>165</v>
      </c>
      <c r="L79" s="13">
        <f>I79*400+J79</f>
        <v>0</v>
      </c>
    </row>
    <row r="80" spans="1:12" x14ac:dyDescent="0.25">
      <c r="A80" s="14"/>
      <c r="B80" s="12">
        <v>1</v>
      </c>
      <c r="C80" s="12">
        <v>172</v>
      </c>
      <c r="D80" s="13" t="s">
        <v>272</v>
      </c>
      <c r="E80" s="8" t="s">
        <v>164</v>
      </c>
      <c r="F80" s="13">
        <v>1960</v>
      </c>
      <c r="G80" s="13" t="s">
        <v>28</v>
      </c>
      <c r="H80" s="13" t="s">
        <v>236</v>
      </c>
      <c r="I80" s="12">
        <v>15</v>
      </c>
      <c r="J80" s="13">
        <v>320</v>
      </c>
      <c r="K80" s="13" t="s">
        <v>217</v>
      </c>
      <c r="L80" s="13">
        <f>I80*400+J80</f>
        <v>6320</v>
      </c>
    </row>
    <row r="81" spans="1:12" x14ac:dyDescent="0.25">
      <c r="A81" s="14"/>
      <c r="B81" s="12">
        <v>2</v>
      </c>
      <c r="C81" s="12">
        <v>36</v>
      </c>
      <c r="D81" s="13" t="s">
        <v>247</v>
      </c>
      <c r="E81" s="8" t="s">
        <v>164</v>
      </c>
      <c r="F81" s="13">
        <v>1955</v>
      </c>
      <c r="G81" s="13" t="s">
        <v>186</v>
      </c>
      <c r="H81" s="13" t="s">
        <v>185</v>
      </c>
      <c r="I81" s="12">
        <v>14</v>
      </c>
      <c r="J81" s="13">
        <v>175</v>
      </c>
      <c r="K81" s="13" t="s">
        <v>217</v>
      </c>
      <c r="L81" s="13">
        <f>I81*400+J81</f>
        <v>5775</v>
      </c>
    </row>
    <row r="82" spans="1:12" x14ac:dyDescent="0.25">
      <c r="A82" s="14"/>
      <c r="B82" s="12">
        <v>3</v>
      </c>
      <c r="C82" s="12">
        <v>32</v>
      </c>
      <c r="D82" s="13" t="s">
        <v>237</v>
      </c>
      <c r="E82" s="8" t="s">
        <v>164</v>
      </c>
      <c r="F82" s="13">
        <v>1950</v>
      </c>
      <c r="G82" s="13" t="s">
        <v>28</v>
      </c>
      <c r="H82" s="13" t="s">
        <v>236</v>
      </c>
      <c r="I82" s="12">
        <v>13</v>
      </c>
      <c r="J82" s="13">
        <v>289</v>
      </c>
      <c r="K82" s="13" t="s">
        <v>217</v>
      </c>
      <c r="L82" s="13">
        <f>I82*400+J82</f>
        <v>5489</v>
      </c>
    </row>
  </sheetData>
  <pageMargins left="0.31" right="0.28000000000000003" top="0.34" bottom="0.31" header="0.3" footer="0.3"/>
  <pageSetup paperSize="9" scale="9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2D1B3-E225-44ED-B3BF-A366C93B746E}">
  <sheetPr>
    <pageSetUpPr fitToPage="1"/>
  </sheetPr>
  <dimension ref="A1:L78"/>
  <sheetViews>
    <sheetView topLeftCell="A59" zoomScaleNormal="100" workbookViewId="0">
      <selection activeCell="J88" sqref="J88"/>
    </sheetView>
  </sheetViews>
  <sheetFormatPr defaultRowHeight="15" x14ac:dyDescent="0.25"/>
  <cols>
    <col min="4" max="4" width="23.42578125" customWidth="1"/>
    <col min="6" max="6" width="22.7109375" customWidth="1"/>
    <col min="7" max="7" width="20.5703125" customWidth="1"/>
    <col min="8" max="9" width="0" hidden="1" customWidth="1"/>
    <col min="10" max="10" width="21.140625" customWidth="1"/>
    <col min="11" max="11" width="10.5703125" customWidth="1"/>
    <col min="12" max="12" width="15.85546875" customWidth="1"/>
    <col min="13" max="13" width="4.85546875" customWidth="1"/>
  </cols>
  <sheetData>
    <row r="1" spans="2:3" hidden="1" x14ac:dyDescent="0.25">
      <c r="B1" t="s">
        <v>0</v>
      </c>
      <c r="C1" t="s">
        <v>1</v>
      </c>
    </row>
    <row r="2" spans="2:3" hidden="1" x14ac:dyDescent="0.25">
      <c r="B2" t="s">
        <v>2</v>
      </c>
      <c r="C2" t="s">
        <v>3</v>
      </c>
    </row>
    <row r="3" spans="2:3" hidden="1" x14ac:dyDescent="0.25">
      <c r="B3" t="s">
        <v>4</v>
      </c>
      <c r="C3" t="s">
        <v>5</v>
      </c>
    </row>
    <row r="4" spans="2:3" hidden="1" x14ac:dyDescent="0.25">
      <c r="B4" t="s">
        <v>6</v>
      </c>
      <c r="C4" t="s">
        <v>7</v>
      </c>
    </row>
    <row r="5" spans="2:3" hidden="1" x14ac:dyDescent="0.25">
      <c r="B5" t="s">
        <v>8</v>
      </c>
      <c r="C5" t="s">
        <v>9</v>
      </c>
    </row>
    <row r="6" spans="2:3" hidden="1" x14ac:dyDescent="0.25">
      <c r="B6" t="s">
        <v>10</v>
      </c>
      <c r="C6" t="s">
        <v>11</v>
      </c>
    </row>
    <row r="7" spans="2:3" hidden="1" x14ac:dyDescent="0.25">
      <c r="B7" t="s">
        <v>12</v>
      </c>
      <c r="C7" t="s">
        <v>13</v>
      </c>
    </row>
    <row r="8" spans="2:3" hidden="1" x14ac:dyDescent="0.25">
      <c r="B8" t="s">
        <v>14</v>
      </c>
    </row>
    <row r="9" spans="2:3" hidden="1" x14ac:dyDescent="0.25">
      <c r="B9" t="s">
        <v>15</v>
      </c>
    </row>
    <row r="10" spans="2:3" hidden="1" x14ac:dyDescent="0.25">
      <c r="B10" t="s">
        <v>16</v>
      </c>
    </row>
    <row r="11" spans="2:3" hidden="1" x14ac:dyDescent="0.25">
      <c r="B11" t="s">
        <v>17</v>
      </c>
    </row>
    <row r="12" spans="2:3" hidden="1" x14ac:dyDescent="0.25">
      <c r="B12" t="s">
        <v>18</v>
      </c>
    </row>
    <row r="13" spans="2:3" hidden="1" x14ac:dyDescent="0.25">
      <c r="B13" t="s">
        <v>19</v>
      </c>
    </row>
    <row r="14" spans="2:3" hidden="1" x14ac:dyDescent="0.25">
      <c r="B14" t="s">
        <v>20</v>
      </c>
    </row>
    <row r="15" spans="2:3" hidden="1" x14ac:dyDescent="0.25">
      <c r="B15" t="s">
        <v>21</v>
      </c>
    </row>
    <row r="16" spans="2:3" hidden="1" x14ac:dyDescent="0.25">
      <c r="B16" t="s">
        <v>22</v>
      </c>
    </row>
    <row r="17" spans="1:12" hidden="1" x14ac:dyDescent="0.25"/>
    <row r="18" spans="1:12" hidden="1" x14ac:dyDescent="0.25"/>
    <row r="19" spans="1:12" ht="18" x14ac:dyDescent="0.25">
      <c r="A19" s="3"/>
      <c r="B19" s="4"/>
      <c r="C19" s="3"/>
      <c r="D19" s="3"/>
      <c r="E19" s="4"/>
      <c r="F19" s="1" t="s">
        <v>140</v>
      </c>
      <c r="G19" s="2"/>
      <c r="H19" s="3"/>
      <c r="I19" s="3"/>
      <c r="J19" s="3"/>
      <c r="K19" s="3"/>
      <c r="L19" s="3"/>
    </row>
    <row r="20" spans="1:12" ht="18" x14ac:dyDescent="0.25">
      <c r="A20" s="3"/>
      <c r="B20" s="4"/>
      <c r="C20" s="3"/>
      <c r="D20" s="3"/>
      <c r="E20" s="1" t="s">
        <v>302</v>
      </c>
      <c r="F20" s="3"/>
      <c r="G20" s="2"/>
      <c r="H20" s="3"/>
      <c r="I20" s="3"/>
      <c r="J20" s="3"/>
      <c r="K20" s="3"/>
      <c r="L20" s="3"/>
    </row>
    <row r="21" spans="1:12" ht="18" x14ac:dyDescent="0.25">
      <c r="A21" s="5" t="s">
        <v>141</v>
      </c>
      <c r="B21" s="3"/>
      <c r="C21" s="3"/>
      <c r="D21" s="3"/>
      <c r="E21" s="1"/>
      <c r="F21" s="3"/>
      <c r="G21" s="2"/>
      <c r="H21" s="3"/>
      <c r="I21" s="3"/>
      <c r="J21" s="3"/>
      <c r="K21" s="3"/>
      <c r="L21" s="3"/>
    </row>
    <row r="22" spans="1:12" ht="18" x14ac:dyDescent="0.25">
      <c r="A22" s="5" t="s">
        <v>142</v>
      </c>
      <c r="B22" s="3"/>
      <c r="C22" s="3"/>
      <c r="D22" s="3"/>
      <c r="E22" s="1"/>
      <c r="F22" s="3"/>
      <c r="G22" s="2"/>
      <c r="H22" s="3"/>
      <c r="I22" s="3"/>
      <c r="J22" s="3"/>
      <c r="K22" s="3"/>
      <c r="L22" s="3"/>
    </row>
    <row r="23" spans="1:12" x14ac:dyDescent="0.25">
      <c r="A23" s="5" t="s">
        <v>143</v>
      </c>
      <c r="B23" s="3"/>
      <c r="C23" s="3"/>
      <c r="D23" s="3"/>
      <c r="E23" s="4"/>
      <c r="F23" s="3"/>
      <c r="G23" s="2"/>
      <c r="H23" s="3"/>
      <c r="I23" s="3"/>
      <c r="J23" s="3"/>
      <c r="K23" s="3"/>
      <c r="L23" s="3"/>
    </row>
    <row r="25" spans="1:12" ht="48" x14ac:dyDescent="0.25">
      <c r="A25" s="11" t="s">
        <v>151</v>
      </c>
      <c r="B25" s="6" t="s">
        <v>144</v>
      </c>
      <c r="C25" s="7" t="s">
        <v>23</v>
      </c>
      <c r="D25" s="7" t="s">
        <v>145</v>
      </c>
      <c r="E25" s="7" t="s">
        <v>24</v>
      </c>
      <c r="F25" s="7" t="s">
        <v>146</v>
      </c>
      <c r="G25" s="7" t="s">
        <v>147</v>
      </c>
      <c r="H25" s="7" t="s">
        <v>301</v>
      </c>
      <c r="I25" s="7"/>
      <c r="J25" s="7" t="s">
        <v>26</v>
      </c>
      <c r="K25" s="7" t="s">
        <v>25</v>
      </c>
    </row>
    <row r="26" spans="1:12" x14ac:dyDescent="0.25">
      <c r="A26" s="14">
        <f>RANK(K26,$K$26:$K$76,0)</f>
        <v>1</v>
      </c>
      <c r="B26" s="12">
        <f>RANK(K26,$K$26:$K$43,0)</f>
        <v>1</v>
      </c>
      <c r="C26" s="12">
        <v>37</v>
      </c>
      <c r="D26" s="13" t="s">
        <v>291</v>
      </c>
      <c r="E26" s="13">
        <v>2009</v>
      </c>
      <c r="F26" s="13" t="s">
        <v>84</v>
      </c>
      <c r="G26" s="13" t="s">
        <v>290</v>
      </c>
      <c r="H26" s="12">
        <v>17</v>
      </c>
      <c r="I26" s="13">
        <v>240</v>
      </c>
      <c r="J26" s="13" t="s">
        <v>188</v>
      </c>
      <c r="K26" s="13">
        <f>H26*400+I26</f>
        <v>7040</v>
      </c>
    </row>
    <row r="27" spans="1:12" x14ac:dyDescent="0.25">
      <c r="A27" s="14">
        <f>RANK(K27,$K$26:$K$76,0)</f>
        <v>2</v>
      </c>
      <c r="B27" s="12">
        <v>1</v>
      </c>
      <c r="C27" s="12">
        <v>9</v>
      </c>
      <c r="D27" s="13" t="s">
        <v>289</v>
      </c>
      <c r="E27" s="13">
        <v>2011</v>
      </c>
      <c r="F27" s="13" t="s">
        <v>84</v>
      </c>
      <c r="G27" s="13" t="s">
        <v>169</v>
      </c>
      <c r="H27" s="12">
        <v>17</v>
      </c>
      <c r="I27" s="13">
        <v>239</v>
      </c>
      <c r="J27" s="13" t="s">
        <v>173</v>
      </c>
      <c r="K27" s="13">
        <f>H27*400+I27</f>
        <v>7039</v>
      </c>
    </row>
    <row r="28" spans="1:12" x14ac:dyDescent="0.25">
      <c r="A28" s="14">
        <f>RANK(K28,$K$26:$K$76,0)</f>
        <v>3</v>
      </c>
      <c r="B28" s="12">
        <v>2</v>
      </c>
      <c r="C28" s="12">
        <v>83</v>
      </c>
      <c r="D28" s="13" t="s">
        <v>288</v>
      </c>
      <c r="E28" s="13">
        <v>2008</v>
      </c>
      <c r="F28" s="13" t="s">
        <v>115</v>
      </c>
      <c r="G28" s="13" t="s">
        <v>287</v>
      </c>
      <c r="H28" s="12">
        <v>17</v>
      </c>
      <c r="I28" s="13">
        <v>186</v>
      </c>
      <c r="J28" s="13" t="s">
        <v>188</v>
      </c>
      <c r="K28" s="13">
        <f>H28*400+I28</f>
        <v>6986</v>
      </c>
    </row>
    <row r="29" spans="1:12" x14ac:dyDescent="0.25">
      <c r="A29" s="14">
        <f>RANK(K29,$K$26:$K$76,0)</f>
        <v>3</v>
      </c>
      <c r="B29" s="12">
        <v>2</v>
      </c>
      <c r="C29" s="12">
        <v>93</v>
      </c>
      <c r="D29" s="13" t="s">
        <v>286</v>
      </c>
      <c r="E29" s="13">
        <v>2009</v>
      </c>
      <c r="F29" s="13" t="s">
        <v>115</v>
      </c>
      <c r="G29" s="13" t="s">
        <v>181</v>
      </c>
      <c r="H29" s="12">
        <v>17</v>
      </c>
      <c r="I29" s="13">
        <v>186</v>
      </c>
      <c r="J29" s="13" t="s">
        <v>188</v>
      </c>
      <c r="K29" s="13">
        <f>H29*400+I29</f>
        <v>6986</v>
      </c>
    </row>
    <row r="30" spans="1:12" x14ac:dyDescent="0.25">
      <c r="A30" s="14">
        <f>RANK(K30,$K$26:$K$76,0)</f>
        <v>5</v>
      </c>
      <c r="B30" s="12">
        <v>2</v>
      </c>
      <c r="C30" s="12">
        <v>8</v>
      </c>
      <c r="D30" s="13" t="s">
        <v>285</v>
      </c>
      <c r="E30" s="13">
        <v>2011</v>
      </c>
      <c r="F30" s="13" t="s">
        <v>84</v>
      </c>
      <c r="G30" s="13" t="s">
        <v>169</v>
      </c>
      <c r="H30" s="12">
        <v>17</v>
      </c>
      <c r="I30" s="13">
        <v>151</v>
      </c>
      <c r="J30" s="13" t="s">
        <v>173</v>
      </c>
      <c r="K30" s="13">
        <f>H30*400+I30</f>
        <v>6951</v>
      </c>
    </row>
    <row r="31" spans="1:12" x14ac:dyDescent="0.25">
      <c r="A31" s="14">
        <f>RANK(K31,$K$26:$K$76,0)</f>
        <v>6</v>
      </c>
      <c r="B31" s="12">
        <v>3</v>
      </c>
      <c r="C31" s="12">
        <v>22</v>
      </c>
      <c r="D31" s="13" t="s">
        <v>284</v>
      </c>
      <c r="E31" s="13">
        <v>2011</v>
      </c>
      <c r="F31" s="13" t="s">
        <v>186</v>
      </c>
      <c r="G31" s="13" t="s">
        <v>185</v>
      </c>
      <c r="H31" s="12">
        <v>17</v>
      </c>
      <c r="I31" s="13">
        <v>110</v>
      </c>
      <c r="J31" s="13" t="s">
        <v>173</v>
      </c>
      <c r="K31" s="13">
        <f>H31*400+I31</f>
        <v>6910</v>
      </c>
    </row>
    <row r="32" spans="1:12" x14ac:dyDescent="0.25">
      <c r="A32" s="14">
        <f>RANK(K32,$K$26:$K$76,0)</f>
        <v>7</v>
      </c>
      <c r="B32" s="12">
        <v>4</v>
      </c>
      <c r="C32" s="12">
        <v>105</v>
      </c>
      <c r="D32" s="13" t="s">
        <v>283</v>
      </c>
      <c r="E32" s="13">
        <v>2009</v>
      </c>
      <c r="F32" s="13" t="s">
        <v>115</v>
      </c>
      <c r="G32" s="13" t="s">
        <v>181</v>
      </c>
      <c r="H32" s="12">
        <v>17</v>
      </c>
      <c r="I32" s="13">
        <v>34</v>
      </c>
      <c r="J32" s="13" t="s">
        <v>188</v>
      </c>
      <c r="K32" s="13">
        <f>H32*400+I32</f>
        <v>6834</v>
      </c>
    </row>
    <row r="33" spans="1:11" x14ac:dyDescent="0.25">
      <c r="A33" s="14">
        <f>RANK(K33,$K$26:$K$76,0)</f>
        <v>8</v>
      </c>
      <c r="B33" s="12">
        <v>4</v>
      </c>
      <c r="C33" s="12">
        <v>97</v>
      </c>
      <c r="D33" s="13" t="s">
        <v>279</v>
      </c>
      <c r="E33" s="13">
        <v>2010</v>
      </c>
      <c r="F33" s="13" t="s">
        <v>115</v>
      </c>
      <c r="G33" s="13" t="s">
        <v>181</v>
      </c>
      <c r="H33" s="12">
        <v>16</v>
      </c>
      <c r="I33" s="13">
        <v>287</v>
      </c>
      <c r="J33" s="13" t="s">
        <v>173</v>
      </c>
      <c r="K33" s="13">
        <f>H33*400+I33</f>
        <v>6687</v>
      </c>
    </row>
    <row r="34" spans="1:11" x14ac:dyDescent="0.25">
      <c r="A34" s="14">
        <f>RANK(K34,$K$26:$K$76,0)</f>
        <v>9</v>
      </c>
      <c r="B34" s="12">
        <v>5</v>
      </c>
      <c r="C34" s="12">
        <v>100</v>
      </c>
      <c r="D34" s="13" t="s">
        <v>276</v>
      </c>
      <c r="E34" s="13">
        <v>2009</v>
      </c>
      <c r="F34" s="13" t="s">
        <v>115</v>
      </c>
      <c r="G34" s="13" t="s">
        <v>181</v>
      </c>
      <c r="H34" s="12">
        <v>16</v>
      </c>
      <c r="I34" s="13">
        <v>31</v>
      </c>
      <c r="J34" s="13" t="s">
        <v>188</v>
      </c>
      <c r="K34" s="13">
        <f>H34*400+I34</f>
        <v>6431</v>
      </c>
    </row>
    <row r="35" spans="1:11" x14ac:dyDescent="0.25">
      <c r="A35" s="14">
        <f>RANK(K35,$K$26:$K$76,0)</f>
        <v>10</v>
      </c>
      <c r="B35" s="12">
        <v>6</v>
      </c>
      <c r="C35" s="12">
        <v>67</v>
      </c>
      <c r="D35" s="13" t="s">
        <v>275</v>
      </c>
      <c r="E35" s="13">
        <v>2006</v>
      </c>
      <c r="F35" s="13" t="s">
        <v>28</v>
      </c>
      <c r="G35" s="13" t="s">
        <v>230</v>
      </c>
      <c r="H35" s="12">
        <v>16</v>
      </c>
      <c r="I35" s="13">
        <v>9</v>
      </c>
      <c r="J35" s="13" t="s">
        <v>188</v>
      </c>
      <c r="K35" s="13">
        <f>H35*400+I35</f>
        <v>6409</v>
      </c>
    </row>
    <row r="36" spans="1:11" x14ac:dyDescent="0.25">
      <c r="A36" s="14">
        <f>RANK(K36,$K$26:$K$76,0)</f>
        <v>11</v>
      </c>
      <c r="B36" s="12">
        <v>7</v>
      </c>
      <c r="C36" s="12">
        <v>108</v>
      </c>
      <c r="D36" s="13" t="s">
        <v>271</v>
      </c>
      <c r="E36" s="13">
        <v>2009</v>
      </c>
      <c r="F36" s="13" t="s">
        <v>115</v>
      </c>
      <c r="G36" s="13" t="s">
        <v>181</v>
      </c>
      <c r="H36" s="12">
        <v>15</v>
      </c>
      <c r="I36" s="13">
        <v>285</v>
      </c>
      <c r="J36" s="13" t="s">
        <v>188</v>
      </c>
      <c r="K36" s="13">
        <f>H36*400+I36</f>
        <v>6285</v>
      </c>
    </row>
    <row r="37" spans="1:11" x14ac:dyDescent="0.25">
      <c r="A37" s="14">
        <f>RANK(K37,$K$26:$K$76,0)</f>
        <v>11</v>
      </c>
      <c r="B37" s="12">
        <v>5</v>
      </c>
      <c r="C37" s="12">
        <v>107</v>
      </c>
      <c r="D37" s="13" t="s">
        <v>270</v>
      </c>
      <c r="E37" s="13">
        <v>2010</v>
      </c>
      <c r="F37" s="13" t="s">
        <v>115</v>
      </c>
      <c r="G37" s="13" t="s">
        <v>181</v>
      </c>
      <c r="H37" s="12">
        <v>15</v>
      </c>
      <c r="I37" s="13">
        <v>285</v>
      </c>
      <c r="J37" s="13" t="s">
        <v>173</v>
      </c>
      <c r="K37" s="13">
        <f>H37*400+I37</f>
        <v>6285</v>
      </c>
    </row>
    <row r="38" spans="1:11" x14ac:dyDescent="0.25">
      <c r="A38" s="14">
        <f>RANK(K38,$K$26:$K$76,0)</f>
        <v>13</v>
      </c>
      <c r="B38" s="12">
        <v>8</v>
      </c>
      <c r="C38" s="12">
        <v>88</v>
      </c>
      <c r="D38" s="13" t="s">
        <v>268</v>
      </c>
      <c r="E38" s="13">
        <v>2007</v>
      </c>
      <c r="F38" s="13" t="s">
        <v>267</v>
      </c>
      <c r="G38" s="13" t="s">
        <v>266</v>
      </c>
      <c r="H38" s="12">
        <v>15</v>
      </c>
      <c r="I38" s="13">
        <v>277</v>
      </c>
      <c r="J38" s="13" t="s">
        <v>188</v>
      </c>
      <c r="K38" s="13">
        <f>H38*400+I38</f>
        <v>6277</v>
      </c>
    </row>
    <row r="39" spans="1:11" x14ac:dyDescent="0.25">
      <c r="A39" s="14">
        <f>RANK(K39,$K$26:$K$76,0)</f>
        <v>14</v>
      </c>
      <c r="B39" s="12">
        <v>9</v>
      </c>
      <c r="C39" s="12">
        <v>7</v>
      </c>
      <c r="D39" s="13" t="s">
        <v>265</v>
      </c>
      <c r="E39" s="13">
        <v>2006</v>
      </c>
      <c r="F39" s="13" t="s">
        <v>84</v>
      </c>
      <c r="G39" s="13" t="s">
        <v>169</v>
      </c>
      <c r="H39" s="12">
        <v>15</v>
      </c>
      <c r="I39" s="13">
        <v>221</v>
      </c>
      <c r="J39" s="13" t="s">
        <v>188</v>
      </c>
      <c r="K39" s="13">
        <f>H39*400+I39</f>
        <v>6221</v>
      </c>
    </row>
    <row r="40" spans="1:11" x14ac:dyDescent="0.25">
      <c r="A40" s="14">
        <f>RANK(K40,$K$26:$K$76,0)</f>
        <v>15</v>
      </c>
      <c r="B40" s="12">
        <v>6</v>
      </c>
      <c r="C40" s="12">
        <v>6</v>
      </c>
      <c r="D40" s="13" t="s">
        <v>264</v>
      </c>
      <c r="E40" s="13">
        <v>2011</v>
      </c>
      <c r="F40" s="13" t="s">
        <v>84</v>
      </c>
      <c r="G40" s="13" t="s">
        <v>169</v>
      </c>
      <c r="H40" s="12">
        <v>15</v>
      </c>
      <c r="I40" s="13">
        <v>215</v>
      </c>
      <c r="J40" s="13" t="s">
        <v>173</v>
      </c>
      <c r="K40" s="13">
        <f>H40*400+I40</f>
        <v>6215</v>
      </c>
    </row>
    <row r="41" spans="1:11" x14ac:dyDescent="0.25">
      <c r="A41" s="14">
        <f>RANK(K41,$K$26:$K$76,0)</f>
        <v>16</v>
      </c>
      <c r="B41" s="12">
        <v>7</v>
      </c>
      <c r="C41" s="12">
        <v>99</v>
      </c>
      <c r="D41" s="13" t="s">
        <v>261</v>
      </c>
      <c r="E41" s="13">
        <v>2011</v>
      </c>
      <c r="F41" s="13" t="s">
        <v>115</v>
      </c>
      <c r="G41" s="13" t="s">
        <v>181</v>
      </c>
      <c r="H41" s="12">
        <v>15</v>
      </c>
      <c r="I41" s="13">
        <v>167</v>
      </c>
      <c r="J41" s="13" t="s">
        <v>173</v>
      </c>
      <c r="K41" s="13">
        <f>H41*400+I41</f>
        <v>6167</v>
      </c>
    </row>
    <row r="42" spans="1:11" x14ac:dyDescent="0.25">
      <c r="A42" s="14">
        <f>RANK(K42,$K$26:$K$76,0)</f>
        <v>17</v>
      </c>
      <c r="B42" s="12">
        <v>8</v>
      </c>
      <c r="C42" s="12">
        <v>101</v>
      </c>
      <c r="D42" s="13" t="s">
        <v>257</v>
      </c>
      <c r="E42" s="13">
        <v>2011</v>
      </c>
      <c r="F42" s="13" t="s">
        <v>115</v>
      </c>
      <c r="G42" s="13" t="s">
        <v>181</v>
      </c>
      <c r="H42" s="12">
        <v>15</v>
      </c>
      <c r="I42" s="13">
        <v>77</v>
      </c>
      <c r="J42" s="13" t="s">
        <v>173</v>
      </c>
      <c r="K42" s="13">
        <f>H42*400+I42</f>
        <v>6077</v>
      </c>
    </row>
    <row r="43" spans="1:11" x14ac:dyDescent="0.25">
      <c r="A43" s="14">
        <f>RANK(K43,$K$26:$K$76,0)</f>
        <v>18</v>
      </c>
      <c r="B43" s="12">
        <v>9</v>
      </c>
      <c r="C43" s="12">
        <v>10</v>
      </c>
      <c r="D43" s="13" t="s">
        <v>256</v>
      </c>
      <c r="E43" s="13">
        <v>2012</v>
      </c>
      <c r="F43" s="13" t="s">
        <v>84</v>
      </c>
      <c r="G43" s="13" t="s">
        <v>169</v>
      </c>
      <c r="H43" s="12">
        <v>15</v>
      </c>
      <c r="I43" s="13">
        <v>25</v>
      </c>
      <c r="J43" s="13" t="s">
        <v>173</v>
      </c>
      <c r="K43" s="13">
        <f>H43*400+I43</f>
        <v>6025</v>
      </c>
    </row>
    <row r="44" spans="1:11" x14ac:dyDescent="0.25">
      <c r="A44" s="14">
        <f>RANK(K44,$K$26:$K$76,0)</f>
        <v>19</v>
      </c>
      <c r="B44" s="12">
        <v>10</v>
      </c>
      <c r="C44" s="12">
        <v>50</v>
      </c>
      <c r="D44" s="13" t="s">
        <v>255</v>
      </c>
      <c r="E44" s="13">
        <v>2009</v>
      </c>
      <c r="F44" s="13" t="s">
        <v>28</v>
      </c>
      <c r="G44" s="13" t="s">
        <v>33</v>
      </c>
      <c r="H44" s="12">
        <v>14</v>
      </c>
      <c r="I44" s="13">
        <v>374</v>
      </c>
      <c r="J44" s="13" t="s">
        <v>188</v>
      </c>
      <c r="K44" s="13">
        <f>H44*400+I44</f>
        <v>5974</v>
      </c>
    </row>
    <row r="45" spans="1:11" x14ac:dyDescent="0.25">
      <c r="A45" s="14">
        <f>RANK(K45,$K$26:$K$76,0)</f>
        <v>19</v>
      </c>
      <c r="B45" s="12">
        <v>10</v>
      </c>
      <c r="C45" s="12">
        <v>51</v>
      </c>
      <c r="D45" s="13" t="s">
        <v>254</v>
      </c>
      <c r="E45" s="13">
        <v>2010</v>
      </c>
      <c r="F45" s="13" t="s">
        <v>28</v>
      </c>
      <c r="G45" s="13" t="s">
        <v>33</v>
      </c>
      <c r="H45" s="12">
        <v>14</v>
      </c>
      <c r="I45" s="13">
        <v>374</v>
      </c>
      <c r="J45" s="13" t="s">
        <v>173</v>
      </c>
      <c r="K45" s="13">
        <f>H45*400+I45</f>
        <v>5974</v>
      </c>
    </row>
    <row r="46" spans="1:11" x14ac:dyDescent="0.25">
      <c r="A46" s="14">
        <f>RANK(K46,$K$26:$K$76,0)</f>
        <v>21</v>
      </c>
      <c r="B46" s="12">
        <v>11</v>
      </c>
      <c r="C46" s="12">
        <v>34</v>
      </c>
      <c r="D46" s="13" t="s">
        <v>253</v>
      </c>
      <c r="E46" s="13">
        <v>2008</v>
      </c>
      <c r="F46" s="13" t="s">
        <v>115</v>
      </c>
      <c r="G46" s="13" t="s">
        <v>181</v>
      </c>
      <c r="H46" s="12">
        <v>14</v>
      </c>
      <c r="I46" s="13">
        <v>324</v>
      </c>
      <c r="J46" s="13" t="s">
        <v>188</v>
      </c>
      <c r="K46" s="13">
        <f>H46*400+I46</f>
        <v>5924</v>
      </c>
    </row>
    <row r="47" spans="1:11" x14ac:dyDescent="0.25">
      <c r="A47" s="14">
        <f>RANK(K47,$K$26:$K$76,0)</f>
        <v>22</v>
      </c>
      <c r="B47" s="12">
        <v>11</v>
      </c>
      <c r="C47" s="12">
        <v>98</v>
      </c>
      <c r="D47" s="13" t="s">
        <v>244</v>
      </c>
      <c r="E47" s="13">
        <v>2010</v>
      </c>
      <c r="F47" s="13" t="s">
        <v>115</v>
      </c>
      <c r="G47" s="13" t="s">
        <v>181</v>
      </c>
      <c r="H47" s="12">
        <v>14</v>
      </c>
      <c r="I47" s="13">
        <v>70</v>
      </c>
      <c r="J47" s="13" t="s">
        <v>173</v>
      </c>
      <c r="K47" s="13">
        <f>H47*400+I47</f>
        <v>5670</v>
      </c>
    </row>
    <row r="48" spans="1:11" x14ac:dyDescent="0.25">
      <c r="A48" s="14">
        <f>RANK(K48,$K$26:$K$76,0)</f>
        <v>23</v>
      </c>
      <c r="B48" s="12">
        <v>12</v>
      </c>
      <c r="C48" s="12">
        <v>109</v>
      </c>
      <c r="D48" s="13" t="s">
        <v>238</v>
      </c>
      <c r="E48" s="13">
        <v>2008</v>
      </c>
      <c r="F48" s="13" t="s">
        <v>115</v>
      </c>
      <c r="G48" s="13" t="s">
        <v>181</v>
      </c>
      <c r="H48" s="12">
        <v>13</v>
      </c>
      <c r="I48" s="13">
        <v>349</v>
      </c>
      <c r="J48" s="13" t="s">
        <v>188</v>
      </c>
      <c r="K48" s="13">
        <f>H48*400+I48</f>
        <v>5549</v>
      </c>
    </row>
    <row r="49" spans="1:11" x14ac:dyDescent="0.25">
      <c r="A49" s="14">
        <f>RANK(K49,$K$26:$K$76,0)</f>
        <v>24</v>
      </c>
      <c r="B49" s="12">
        <v>12</v>
      </c>
      <c r="C49" s="12">
        <v>21</v>
      </c>
      <c r="D49" s="13" t="s">
        <v>235</v>
      </c>
      <c r="E49" s="13">
        <v>2011</v>
      </c>
      <c r="F49" s="13" t="s">
        <v>186</v>
      </c>
      <c r="G49" s="13" t="s">
        <v>185</v>
      </c>
      <c r="H49" s="12">
        <v>13</v>
      </c>
      <c r="I49" s="13">
        <v>285</v>
      </c>
      <c r="J49" s="13" t="s">
        <v>173</v>
      </c>
      <c r="K49" s="13">
        <f>H49*400+I49</f>
        <v>5485</v>
      </c>
    </row>
    <row r="50" spans="1:11" x14ac:dyDescent="0.25">
      <c r="A50" s="14">
        <f>RANK(K50,$K$26:$K$76,0)</f>
        <v>25</v>
      </c>
      <c r="B50" s="12">
        <v>13</v>
      </c>
      <c r="C50" s="12">
        <v>70</v>
      </c>
      <c r="D50" s="13" t="s">
        <v>231</v>
      </c>
      <c r="E50" s="13">
        <v>2008</v>
      </c>
      <c r="F50" s="13" t="s">
        <v>28</v>
      </c>
      <c r="G50" s="13" t="s">
        <v>230</v>
      </c>
      <c r="H50" s="12">
        <v>13</v>
      </c>
      <c r="I50" s="13">
        <v>200</v>
      </c>
      <c r="J50" s="13" t="s">
        <v>188</v>
      </c>
      <c r="K50" s="13">
        <f>H50*400+I50</f>
        <v>5400</v>
      </c>
    </row>
    <row r="51" spans="1:11" x14ac:dyDescent="0.25">
      <c r="A51" s="14">
        <f>RANK(K51,$K$26:$K$76,0)</f>
        <v>26</v>
      </c>
      <c r="B51" s="12">
        <v>14</v>
      </c>
      <c r="C51" s="12">
        <v>11</v>
      </c>
      <c r="D51" s="13" t="s">
        <v>228</v>
      </c>
      <c r="E51" s="13">
        <v>2007</v>
      </c>
      <c r="F51" s="13" t="s">
        <v>84</v>
      </c>
      <c r="G51" s="13" t="s">
        <v>169</v>
      </c>
      <c r="H51" s="12">
        <v>13</v>
      </c>
      <c r="I51" s="13">
        <v>83</v>
      </c>
      <c r="J51" s="13" t="s">
        <v>188</v>
      </c>
      <c r="K51" s="13">
        <f>H51*400+I51</f>
        <v>5283</v>
      </c>
    </row>
    <row r="52" spans="1:11" x14ac:dyDescent="0.25">
      <c r="A52" s="14">
        <f>RANK(K52,$K$26:$K$76,0)</f>
        <v>27</v>
      </c>
      <c r="B52" s="12">
        <v>1</v>
      </c>
      <c r="C52" s="12">
        <v>20</v>
      </c>
      <c r="D52" s="13" t="s">
        <v>227</v>
      </c>
      <c r="E52" s="13">
        <v>2016</v>
      </c>
      <c r="F52" s="13" t="s">
        <v>84</v>
      </c>
      <c r="G52" s="13" t="s">
        <v>226</v>
      </c>
      <c r="H52" s="12">
        <v>13</v>
      </c>
      <c r="I52" s="13">
        <v>64</v>
      </c>
      <c r="J52" s="13" t="s">
        <v>165</v>
      </c>
      <c r="K52" s="13">
        <f>H52*400+I52</f>
        <v>5264</v>
      </c>
    </row>
    <row r="53" spans="1:11" x14ac:dyDescent="0.25">
      <c r="A53" s="14">
        <f>RANK(K53,$K$26:$K$76,0)</f>
        <v>28</v>
      </c>
      <c r="B53" s="12">
        <v>2</v>
      </c>
      <c r="C53" s="12">
        <v>86</v>
      </c>
      <c r="D53" s="13" t="s">
        <v>224</v>
      </c>
      <c r="E53" s="13">
        <v>2013</v>
      </c>
      <c r="F53" s="13" t="s">
        <v>28</v>
      </c>
      <c r="G53" s="13" t="s">
        <v>33</v>
      </c>
      <c r="H53" s="12">
        <v>13</v>
      </c>
      <c r="I53" s="13">
        <v>17</v>
      </c>
      <c r="J53" s="13" t="s">
        <v>165</v>
      </c>
      <c r="K53" s="13">
        <f>H53*400+I53</f>
        <v>5217</v>
      </c>
    </row>
    <row r="54" spans="1:11" x14ac:dyDescent="0.25">
      <c r="A54" s="14">
        <f>RANK(K54,$K$26:$K$76,0)</f>
        <v>29</v>
      </c>
      <c r="B54" s="12">
        <v>13</v>
      </c>
      <c r="C54" s="12">
        <v>27</v>
      </c>
      <c r="D54" s="13" t="s">
        <v>223</v>
      </c>
      <c r="E54" s="13">
        <v>2012</v>
      </c>
      <c r="F54" s="13" t="s">
        <v>115</v>
      </c>
      <c r="G54" s="13" t="s">
        <v>181</v>
      </c>
      <c r="H54" s="12">
        <v>13</v>
      </c>
      <c r="I54" s="13">
        <v>13</v>
      </c>
      <c r="J54" s="13" t="s">
        <v>173</v>
      </c>
      <c r="K54" s="13">
        <f>H54*400+I54</f>
        <v>5213</v>
      </c>
    </row>
    <row r="55" spans="1:11" x14ac:dyDescent="0.25">
      <c r="A55" s="14">
        <f>RANK(K55,$K$26:$K$76,0)</f>
        <v>30</v>
      </c>
      <c r="B55" s="12">
        <v>3</v>
      </c>
      <c r="C55" s="12">
        <v>26</v>
      </c>
      <c r="D55" s="13" t="s">
        <v>215</v>
      </c>
      <c r="E55" s="13">
        <v>2014</v>
      </c>
      <c r="F55" s="13" t="s">
        <v>186</v>
      </c>
      <c r="G55" s="13" t="s">
        <v>185</v>
      </c>
      <c r="H55" s="12">
        <v>12</v>
      </c>
      <c r="I55" s="13">
        <v>213</v>
      </c>
      <c r="J55" s="13" t="s">
        <v>165</v>
      </c>
      <c r="K55" s="13">
        <f>H55*400+I55</f>
        <v>5013</v>
      </c>
    </row>
    <row r="56" spans="1:11" x14ac:dyDescent="0.25">
      <c r="A56" s="14">
        <f>RANK(K56,$K$26:$K$76,0)</f>
        <v>31</v>
      </c>
      <c r="B56" s="12">
        <v>14</v>
      </c>
      <c r="C56" s="12">
        <v>52</v>
      </c>
      <c r="D56" s="13" t="s">
        <v>214</v>
      </c>
      <c r="E56" s="13">
        <v>2011</v>
      </c>
      <c r="F56" s="13" t="s">
        <v>28</v>
      </c>
      <c r="G56" s="13" t="s">
        <v>33</v>
      </c>
      <c r="H56" s="12">
        <v>12</v>
      </c>
      <c r="I56" s="13">
        <v>191</v>
      </c>
      <c r="J56" s="13" t="s">
        <v>173</v>
      </c>
      <c r="K56" s="13">
        <f>H56*400+I56</f>
        <v>4991</v>
      </c>
    </row>
    <row r="57" spans="1:11" x14ac:dyDescent="0.25">
      <c r="A57" s="14">
        <f>RANK(K57,$K$26:$K$76,0)</f>
        <v>32</v>
      </c>
      <c r="B57" s="12">
        <v>15</v>
      </c>
      <c r="C57" s="12">
        <v>78</v>
      </c>
      <c r="D57" s="13" t="s">
        <v>210</v>
      </c>
      <c r="E57" s="13">
        <v>2012</v>
      </c>
      <c r="F57" s="13" t="s">
        <v>28</v>
      </c>
      <c r="G57" s="13" t="s">
        <v>33</v>
      </c>
      <c r="H57" s="12">
        <v>12</v>
      </c>
      <c r="I57" s="13">
        <v>47</v>
      </c>
      <c r="J57" s="13" t="s">
        <v>173</v>
      </c>
      <c r="K57" s="13">
        <f>H57*400+I57</f>
        <v>4847</v>
      </c>
    </row>
    <row r="58" spans="1:11" x14ac:dyDescent="0.25">
      <c r="A58" s="14">
        <f>RANK(K58,$K$26:$K$76,0)</f>
        <v>33</v>
      </c>
      <c r="B58" s="12">
        <v>15</v>
      </c>
      <c r="C58" s="12">
        <v>35</v>
      </c>
      <c r="D58" s="13" t="s">
        <v>207</v>
      </c>
      <c r="E58" s="13">
        <v>2009</v>
      </c>
      <c r="F58" s="13" t="s">
        <v>186</v>
      </c>
      <c r="G58" s="13" t="s">
        <v>185</v>
      </c>
      <c r="H58" s="12">
        <v>11</v>
      </c>
      <c r="I58" s="13">
        <v>281</v>
      </c>
      <c r="J58" s="13" t="s">
        <v>188</v>
      </c>
      <c r="K58" s="13">
        <f>H58*400+I58</f>
        <v>4681</v>
      </c>
    </row>
    <row r="59" spans="1:11" x14ac:dyDescent="0.25">
      <c r="A59" s="14">
        <f>RANK(K59,$K$26:$K$76,0)</f>
        <v>34</v>
      </c>
      <c r="B59" s="12">
        <v>16</v>
      </c>
      <c r="C59" s="12">
        <v>90</v>
      </c>
      <c r="D59" s="13" t="s">
        <v>205</v>
      </c>
      <c r="E59" s="13">
        <v>2012</v>
      </c>
      <c r="F59" s="13" t="s">
        <v>106</v>
      </c>
      <c r="G59" s="13" t="s">
        <v>174</v>
      </c>
      <c r="H59" s="12">
        <v>11</v>
      </c>
      <c r="I59" s="13">
        <v>247</v>
      </c>
      <c r="J59" s="13" t="s">
        <v>173</v>
      </c>
      <c r="K59" s="13">
        <f>H59*400+I59</f>
        <v>4647</v>
      </c>
    </row>
    <row r="60" spans="1:11" x14ac:dyDescent="0.25">
      <c r="A60" s="14">
        <f>RANK(K60,$K$26:$K$76,0)</f>
        <v>35</v>
      </c>
      <c r="B60" s="12">
        <v>4</v>
      </c>
      <c r="C60" s="12">
        <v>79</v>
      </c>
      <c r="D60" s="13" t="s">
        <v>204</v>
      </c>
      <c r="E60" s="13">
        <v>2015</v>
      </c>
      <c r="F60" s="13" t="s">
        <v>28</v>
      </c>
      <c r="G60" s="13" t="s">
        <v>33</v>
      </c>
      <c r="H60" s="12">
        <v>11</v>
      </c>
      <c r="I60" s="13">
        <v>246</v>
      </c>
      <c r="J60" s="13" t="s">
        <v>165</v>
      </c>
      <c r="K60" s="13">
        <f>H60*400+I60</f>
        <v>4646</v>
      </c>
    </row>
    <row r="61" spans="1:11" x14ac:dyDescent="0.25">
      <c r="A61" s="14">
        <f>RANK(K61,$K$26:$K$76,0)</f>
        <v>36</v>
      </c>
      <c r="B61" s="12">
        <v>5</v>
      </c>
      <c r="C61" s="12">
        <v>81</v>
      </c>
      <c r="D61" s="13" t="s">
        <v>203</v>
      </c>
      <c r="E61" s="13">
        <v>2016</v>
      </c>
      <c r="F61" s="13" t="s">
        <v>28</v>
      </c>
      <c r="G61" s="13" t="s">
        <v>33</v>
      </c>
      <c r="H61" s="12">
        <v>11</v>
      </c>
      <c r="I61" s="13">
        <v>190</v>
      </c>
      <c r="J61" s="13" t="s">
        <v>165</v>
      </c>
      <c r="K61" s="13">
        <f>H61*400+I61</f>
        <v>4590</v>
      </c>
    </row>
    <row r="62" spans="1:11" x14ac:dyDescent="0.25">
      <c r="A62" s="14">
        <f>RANK(K62,$K$26:$K$76,0)</f>
        <v>37</v>
      </c>
      <c r="B62" s="12">
        <v>17</v>
      </c>
      <c r="C62" s="12">
        <v>53</v>
      </c>
      <c r="D62" s="13" t="s">
        <v>201</v>
      </c>
      <c r="E62" s="13">
        <v>2010</v>
      </c>
      <c r="F62" s="13" t="s">
        <v>28</v>
      </c>
      <c r="G62" s="13" t="s">
        <v>33</v>
      </c>
      <c r="H62" s="12">
        <v>11</v>
      </c>
      <c r="I62" s="13">
        <v>85</v>
      </c>
      <c r="J62" s="13" t="s">
        <v>173</v>
      </c>
      <c r="K62" s="13">
        <f>H62*400+I62</f>
        <v>4485</v>
      </c>
    </row>
    <row r="63" spans="1:11" x14ac:dyDescent="0.25">
      <c r="A63" s="14">
        <f>RANK(K63,$K$26:$K$76,0)</f>
        <v>38</v>
      </c>
      <c r="B63" s="12">
        <v>18</v>
      </c>
      <c r="C63" s="12">
        <v>80</v>
      </c>
      <c r="D63" s="13" t="s">
        <v>200</v>
      </c>
      <c r="E63" s="13">
        <v>2012</v>
      </c>
      <c r="F63" s="13" t="s">
        <v>28</v>
      </c>
      <c r="G63" s="13" t="s">
        <v>33</v>
      </c>
      <c r="H63" s="12">
        <v>10</v>
      </c>
      <c r="I63" s="13">
        <v>356</v>
      </c>
      <c r="J63" s="13" t="s">
        <v>173</v>
      </c>
      <c r="K63" s="13">
        <f>H63*400+I63</f>
        <v>4356</v>
      </c>
    </row>
    <row r="64" spans="1:11" x14ac:dyDescent="0.25">
      <c r="A64" s="14">
        <f>RANK(K64,$K$26:$K$76,0)</f>
        <v>39</v>
      </c>
      <c r="B64" s="12">
        <v>16</v>
      </c>
      <c r="C64" s="12">
        <v>38</v>
      </c>
      <c r="D64" s="13" t="s">
        <v>199</v>
      </c>
      <c r="E64" s="13">
        <v>2009</v>
      </c>
      <c r="F64" s="13" t="s">
        <v>186</v>
      </c>
      <c r="G64" s="13" t="s">
        <v>185</v>
      </c>
      <c r="H64" s="12">
        <v>10</v>
      </c>
      <c r="I64" s="13">
        <v>220</v>
      </c>
      <c r="J64" s="13" t="s">
        <v>188</v>
      </c>
      <c r="K64" s="13">
        <f>H64*400+I64</f>
        <v>4220</v>
      </c>
    </row>
    <row r="65" spans="1:11" x14ac:dyDescent="0.25">
      <c r="A65" s="14">
        <f>RANK(K65,$K$26:$K$76,0)</f>
        <v>40</v>
      </c>
      <c r="B65" s="12">
        <v>6</v>
      </c>
      <c r="C65" s="12">
        <v>58</v>
      </c>
      <c r="D65" s="13" t="s">
        <v>198</v>
      </c>
      <c r="E65" s="13">
        <v>2015</v>
      </c>
      <c r="F65" s="13" t="s">
        <v>28</v>
      </c>
      <c r="G65" s="13" t="s">
        <v>33</v>
      </c>
      <c r="H65" s="12">
        <v>10</v>
      </c>
      <c r="I65" s="13">
        <v>217</v>
      </c>
      <c r="J65" s="13" t="s">
        <v>165</v>
      </c>
      <c r="K65" s="13">
        <f>H65*400+I65</f>
        <v>4217</v>
      </c>
    </row>
    <row r="66" spans="1:11" x14ac:dyDescent="0.25">
      <c r="A66" s="14">
        <f>RANK(K66,$K$26:$K$76,0)</f>
        <v>41</v>
      </c>
      <c r="B66" s="12">
        <v>7</v>
      </c>
      <c r="C66" s="12">
        <v>69</v>
      </c>
      <c r="D66" s="13" t="s">
        <v>197</v>
      </c>
      <c r="E66" s="13">
        <v>2013</v>
      </c>
      <c r="F66" s="13" t="s">
        <v>28</v>
      </c>
      <c r="G66" s="13" t="s">
        <v>152</v>
      </c>
      <c r="H66" s="12">
        <v>10</v>
      </c>
      <c r="I66" s="13">
        <v>72</v>
      </c>
      <c r="J66" s="13" t="s">
        <v>165</v>
      </c>
      <c r="K66" s="13">
        <f>H66*400+I66</f>
        <v>4072</v>
      </c>
    </row>
    <row r="67" spans="1:11" x14ac:dyDescent="0.25">
      <c r="A67" s="14">
        <f>RANK(K67,$K$26:$K$76,0)</f>
        <v>42</v>
      </c>
      <c r="B67" s="12">
        <v>8</v>
      </c>
      <c r="C67" s="12">
        <v>54</v>
      </c>
      <c r="D67" s="13" t="s">
        <v>196</v>
      </c>
      <c r="E67" s="13">
        <v>2014</v>
      </c>
      <c r="F67" s="13" t="s">
        <v>28</v>
      </c>
      <c r="G67" s="13" t="s">
        <v>33</v>
      </c>
      <c r="H67" s="12">
        <v>9</v>
      </c>
      <c r="I67" s="13">
        <v>279</v>
      </c>
      <c r="J67" s="13" t="s">
        <v>165</v>
      </c>
      <c r="K67" s="13">
        <f>H67*400+I67</f>
        <v>3879</v>
      </c>
    </row>
    <row r="68" spans="1:11" x14ac:dyDescent="0.25">
      <c r="A68" s="14">
        <f>RANK(K68,$K$26:$K$76,0)</f>
        <v>43</v>
      </c>
      <c r="B68" s="12">
        <v>9</v>
      </c>
      <c r="C68" s="12">
        <v>2</v>
      </c>
      <c r="D68" s="13" t="s">
        <v>195</v>
      </c>
      <c r="E68" s="13">
        <v>2018</v>
      </c>
      <c r="F68" s="13" t="s">
        <v>28</v>
      </c>
      <c r="G68" s="13" t="s">
        <v>193</v>
      </c>
      <c r="H68" s="12">
        <v>8</v>
      </c>
      <c r="I68" s="13">
        <v>395</v>
      </c>
      <c r="J68" s="13" t="s">
        <v>165</v>
      </c>
      <c r="K68" s="13">
        <f>H68*400+I68</f>
        <v>3595</v>
      </c>
    </row>
    <row r="69" spans="1:11" x14ac:dyDescent="0.25">
      <c r="A69" s="14">
        <f>RANK(K69,$K$26:$K$76,0)</f>
        <v>44</v>
      </c>
      <c r="B69" s="12">
        <v>10</v>
      </c>
      <c r="C69" s="12">
        <v>19</v>
      </c>
      <c r="D69" s="13" t="s">
        <v>194</v>
      </c>
      <c r="E69" s="13">
        <v>2014</v>
      </c>
      <c r="F69" s="13" t="s">
        <v>28</v>
      </c>
      <c r="G69" s="13" t="s">
        <v>193</v>
      </c>
      <c r="H69" s="12">
        <v>8</v>
      </c>
      <c r="I69" s="13">
        <v>84</v>
      </c>
      <c r="J69" s="13" t="s">
        <v>165</v>
      </c>
      <c r="K69" s="13">
        <f>H69*400+I69</f>
        <v>3284</v>
      </c>
    </row>
    <row r="70" spans="1:11" x14ac:dyDescent="0.25">
      <c r="A70" s="14">
        <f>RANK(K70,$K$26:$K$76,0)</f>
        <v>45</v>
      </c>
      <c r="B70" s="12">
        <v>17</v>
      </c>
      <c r="C70" s="12">
        <v>17</v>
      </c>
      <c r="D70" s="13" t="s">
        <v>191</v>
      </c>
      <c r="E70" s="13">
        <v>2008</v>
      </c>
      <c r="F70" s="13" t="s">
        <v>84</v>
      </c>
      <c r="G70" s="13" t="s">
        <v>190</v>
      </c>
      <c r="H70" s="12">
        <v>6</v>
      </c>
      <c r="I70" s="13">
        <v>220</v>
      </c>
      <c r="J70" s="13" t="s">
        <v>188</v>
      </c>
      <c r="K70" s="13">
        <f>H70*400+I70</f>
        <v>2620</v>
      </c>
    </row>
    <row r="71" spans="1:11" x14ac:dyDescent="0.25">
      <c r="A71" s="14">
        <f>RANK(K71,$K$26:$K$76,0)</f>
        <v>46</v>
      </c>
      <c r="B71" s="12">
        <v>18</v>
      </c>
      <c r="C71" s="12">
        <v>47</v>
      </c>
      <c r="D71" s="13" t="s">
        <v>189</v>
      </c>
      <c r="E71" s="13">
        <v>2007</v>
      </c>
      <c r="F71" s="13" t="s">
        <v>28</v>
      </c>
      <c r="G71" s="13" t="s">
        <v>33</v>
      </c>
      <c r="H71" s="12"/>
      <c r="I71" s="13"/>
      <c r="J71" s="13" t="s">
        <v>188</v>
      </c>
      <c r="K71" s="13">
        <f>H71*400+I71</f>
        <v>0</v>
      </c>
    </row>
    <row r="72" spans="1:11" x14ac:dyDescent="0.25">
      <c r="A72" s="14">
        <f>RANK(K72,$K$26:$K$76,0)</f>
        <v>46</v>
      </c>
      <c r="B72" s="12">
        <v>19</v>
      </c>
      <c r="C72" s="12">
        <v>44</v>
      </c>
      <c r="D72" s="13" t="s">
        <v>187</v>
      </c>
      <c r="E72" s="13">
        <v>2012</v>
      </c>
      <c r="F72" s="13" t="s">
        <v>186</v>
      </c>
      <c r="G72" s="13" t="s">
        <v>185</v>
      </c>
      <c r="H72" s="12"/>
      <c r="I72" s="13"/>
      <c r="J72" s="13" t="s">
        <v>173</v>
      </c>
      <c r="K72" s="13">
        <f>H72*400+I72</f>
        <v>0</v>
      </c>
    </row>
    <row r="73" spans="1:11" x14ac:dyDescent="0.25">
      <c r="A73" s="14">
        <f>RANK(K73,$K$26:$K$76,0)</f>
        <v>46</v>
      </c>
      <c r="B73" s="12">
        <v>20</v>
      </c>
      <c r="C73" s="12">
        <v>48</v>
      </c>
      <c r="D73" s="13" t="s">
        <v>184</v>
      </c>
      <c r="E73" s="13">
        <v>2011</v>
      </c>
      <c r="F73" s="13" t="s">
        <v>28</v>
      </c>
      <c r="G73" s="13" t="s">
        <v>33</v>
      </c>
      <c r="H73" s="12"/>
      <c r="I73" s="13"/>
      <c r="J73" s="13" t="s">
        <v>173</v>
      </c>
      <c r="K73" s="13">
        <f>H73*400+I73</f>
        <v>0</v>
      </c>
    </row>
    <row r="74" spans="1:11" x14ac:dyDescent="0.25">
      <c r="A74" s="14">
        <f>RANK(K74,$K$26:$K$76,0)</f>
        <v>46</v>
      </c>
      <c r="B74" s="12">
        <v>21</v>
      </c>
      <c r="C74" s="12">
        <v>49</v>
      </c>
      <c r="D74" s="13" t="s">
        <v>183</v>
      </c>
      <c r="E74" s="13">
        <v>2011</v>
      </c>
      <c r="F74" s="13" t="s">
        <v>28</v>
      </c>
      <c r="G74" s="13" t="s">
        <v>33</v>
      </c>
      <c r="H74" s="12"/>
      <c r="I74" s="13"/>
      <c r="J74" s="13" t="s">
        <v>173</v>
      </c>
      <c r="K74" s="13">
        <f>H74*400+I74</f>
        <v>0</v>
      </c>
    </row>
    <row r="75" spans="1:11" x14ac:dyDescent="0.25">
      <c r="A75" s="14">
        <f>RANK(K75,$K$26:$K$76,0)</f>
        <v>46</v>
      </c>
      <c r="B75" s="12">
        <v>22</v>
      </c>
      <c r="C75" s="12">
        <v>102</v>
      </c>
      <c r="D75" s="13" t="s">
        <v>182</v>
      </c>
      <c r="E75" s="13">
        <v>2011</v>
      </c>
      <c r="F75" s="13" t="s">
        <v>115</v>
      </c>
      <c r="G75" s="13" t="s">
        <v>181</v>
      </c>
      <c r="H75" s="12"/>
      <c r="I75" s="13"/>
      <c r="J75" s="13" t="s">
        <v>173</v>
      </c>
      <c r="K75" s="13">
        <f>H75*400+I75</f>
        <v>0</v>
      </c>
    </row>
    <row r="76" spans="1:11" x14ac:dyDescent="0.25">
      <c r="A76" s="14">
        <f>RANK(K76,$K$26:$K$76,0)</f>
        <v>46</v>
      </c>
      <c r="B76" s="12">
        <v>11</v>
      </c>
      <c r="C76" s="12">
        <v>84</v>
      </c>
      <c r="D76" s="13" t="s">
        <v>180</v>
      </c>
      <c r="E76" s="13">
        <v>2014</v>
      </c>
      <c r="F76" s="13" t="s">
        <v>28</v>
      </c>
      <c r="G76" s="13" t="s">
        <v>33</v>
      </c>
      <c r="H76" s="12"/>
      <c r="I76" s="13"/>
      <c r="J76" s="13" t="s">
        <v>165</v>
      </c>
      <c r="K76" s="13">
        <f>H76*400+I76</f>
        <v>0</v>
      </c>
    </row>
    <row r="77" spans="1:11" x14ac:dyDescent="0.25">
      <c r="A77" s="14"/>
      <c r="B77" s="12">
        <v>1</v>
      </c>
      <c r="C77" s="12">
        <v>33</v>
      </c>
      <c r="D77" s="13" t="s">
        <v>222</v>
      </c>
      <c r="E77" s="13">
        <v>1962</v>
      </c>
      <c r="F77" s="13" t="s">
        <v>28</v>
      </c>
      <c r="G77" s="13" t="s">
        <v>39</v>
      </c>
      <c r="H77" s="12">
        <v>13</v>
      </c>
      <c r="I77" s="13"/>
      <c r="J77" s="13" t="s">
        <v>217</v>
      </c>
      <c r="K77" s="13">
        <f>H77*400+I77</f>
        <v>5200</v>
      </c>
    </row>
    <row r="78" spans="1:11" x14ac:dyDescent="0.25">
      <c r="A78" s="14"/>
      <c r="B78" s="12">
        <v>2</v>
      </c>
      <c r="C78" s="12">
        <v>45</v>
      </c>
      <c r="D78" s="13" t="s">
        <v>219</v>
      </c>
      <c r="E78" s="13">
        <v>1962</v>
      </c>
      <c r="F78" s="13" t="s">
        <v>28</v>
      </c>
      <c r="G78" s="13" t="s">
        <v>218</v>
      </c>
      <c r="H78" s="12">
        <v>12</v>
      </c>
      <c r="I78" s="13">
        <v>268</v>
      </c>
      <c r="J78" s="13" t="s">
        <v>217</v>
      </c>
      <c r="K78" s="13">
        <f>H78*400+I78</f>
        <v>5068</v>
      </c>
    </row>
  </sheetData>
  <pageMargins left="0.31" right="0.28000000000000003" top="0.34" bottom="0.31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hour all</vt:lpstr>
      <vt:lpstr>30 min all</vt:lpstr>
      <vt:lpstr>часовой Ж</vt:lpstr>
      <vt:lpstr>часовой М</vt:lpstr>
      <vt:lpstr>Получасовой М</vt:lpstr>
      <vt:lpstr>Получасовой 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Vlasov</dc:creator>
  <cp:lastModifiedBy>N.Khramova</cp:lastModifiedBy>
  <cp:lastPrinted>2023-08-22T09:33:03Z</cp:lastPrinted>
  <dcterms:created xsi:type="dcterms:W3CDTF">2023-08-20T05:45:29Z</dcterms:created>
  <dcterms:modified xsi:type="dcterms:W3CDTF">2023-09-08T20:20:48Z</dcterms:modified>
</cp:coreProperties>
</file>