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70" yWindow="510" windowWidth="19815" windowHeight="9660"/>
  </bookViews>
  <sheets>
    <sheet name="03" sheetId="3" r:id="rId1"/>
  </sheets>
  <calcPr calcId="114210"/>
</workbook>
</file>

<file path=xl/calcChain.xml><?xml version="1.0" encoding="utf-8"?>
<calcChain xmlns="http://schemas.openxmlformats.org/spreadsheetml/2006/main">
  <c r="K138" i="3"/>
  <c r="J138"/>
  <c r="K137"/>
  <c r="J137"/>
  <c r="K134"/>
  <c r="J134"/>
  <c r="K133"/>
  <c r="J133"/>
  <c r="K132"/>
  <c r="J132"/>
  <c r="K131"/>
  <c r="J131"/>
  <c r="K130"/>
  <c r="J130"/>
  <c r="K122"/>
  <c r="J122"/>
  <c r="K121"/>
  <c r="J121"/>
  <c r="K120"/>
  <c r="J120"/>
  <c r="K119"/>
  <c r="J119"/>
  <c r="K118"/>
  <c r="J118"/>
  <c r="K117"/>
  <c r="J117"/>
  <c r="K116"/>
  <c r="J116"/>
  <c r="K115"/>
  <c r="J115"/>
  <c r="K114"/>
  <c r="J114"/>
  <c r="K113"/>
  <c r="J113"/>
  <c r="K112"/>
  <c r="J112"/>
  <c r="K111"/>
  <c r="J111"/>
  <c r="K110"/>
  <c r="J110"/>
  <c r="K109"/>
  <c r="J109"/>
  <c r="K108"/>
  <c r="J108"/>
  <c r="K107"/>
  <c r="J107"/>
  <c r="K106"/>
  <c r="J106"/>
  <c r="K105"/>
  <c r="J105"/>
  <c r="K104"/>
  <c r="J104"/>
  <c r="K103"/>
  <c r="J103"/>
  <c r="K99"/>
  <c r="J99"/>
  <c r="K98"/>
  <c r="J98"/>
  <c r="K97"/>
  <c r="J97"/>
  <c r="K96"/>
  <c r="J96"/>
  <c r="K95"/>
  <c r="J95"/>
  <c r="K94"/>
  <c r="J94"/>
  <c r="K93"/>
  <c r="J93"/>
  <c r="K92"/>
  <c r="J92"/>
  <c r="K91"/>
  <c r="J91"/>
  <c r="K90"/>
  <c r="J90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0"/>
  <c r="J30"/>
  <c r="K29"/>
  <c r="J29"/>
  <c r="K28"/>
  <c r="J28"/>
  <c r="K27"/>
  <c r="J27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</calcChain>
</file>

<file path=xl/sharedStrings.xml><?xml version="1.0" encoding="utf-8"?>
<sst xmlns="http://schemas.openxmlformats.org/spreadsheetml/2006/main" count="555" uniqueCount="231">
  <si>
    <t>Место</t>
  </si>
  <si>
    <t>Участник</t>
  </si>
  <si>
    <t>№</t>
  </si>
  <si>
    <t>Result</t>
  </si>
  <si>
    <t>Комментарий</t>
  </si>
  <si>
    <t>Фамилия</t>
  </si>
  <si>
    <t>Имя</t>
  </si>
  <si>
    <t>Дата/Рожд</t>
  </si>
  <si>
    <t>Лет</t>
  </si>
  <si>
    <t>Категория</t>
  </si>
  <si>
    <t>Регион</t>
  </si>
  <si>
    <t>Time</t>
  </si>
  <si>
    <t>Split</t>
  </si>
  <si>
    <t>Pace</t>
  </si>
  <si>
    <t>МУЖЧИНЫ</t>
  </si>
  <si>
    <t>Игорь</t>
  </si>
  <si>
    <t>М45-49</t>
  </si>
  <si>
    <t>г. Москва</t>
  </si>
  <si>
    <t>GOLD</t>
  </si>
  <si>
    <t>Антон</t>
  </si>
  <si>
    <t>М35-39</t>
  </si>
  <si>
    <t>SILVER</t>
  </si>
  <si>
    <t>Владимир</t>
  </si>
  <si>
    <t>М18-34</t>
  </si>
  <si>
    <t>Московская обл.</t>
  </si>
  <si>
    <t>BRONZE</t>
  </si>
  <si>
    <t>Горшков</t>
  </si>
  <si>
    <t>Евгений</t>
  </si>
  <si>
    <t>М40-44</t>
  </si>
  <si>
    <t>Дмитрий</t>
  </si>
  <si>
    <t>Шамилев</t>
  </si>
  <si>
    <t>Павел</t>
  </si>
  <si>
    <t>Хабаровский край</t>
  </si>
  <si>
    <t>Белянин</t>
  </si>
  <si>
    <t>Иван</t>
  </si>
  <si>
    <t>Виталий</t>
  </si>
  <si>
    <t>Сергей</t>
  </si>
  <si>
    <t>Павлов</t>
  </si>
  <si>
    <t>Петр</t>
  </si>
  <si>
    <t>Шац</t>
  </si>
  <si>
    <t>Станислав</t>
  </si>
  <si>
    <t>Тюменская обл.</t>
  </si>
  <si>
    <t>Кирилл</t>
  </si>
  <si>
    <t>DNS</t>
  </si>
  <si>
    <t>ЖЕНЩИНЫ</t>
  </si>
  <si>
    <t>Лухманова</t>
  </si>
  <si>
    <t>Светлана</t>
  </si>
  <si>
    <t>Ж40-44</t>
  </si>
  <si>
    <t>Ж45-49</t>
  </si>
  <si>
    <t>Блашко</t>
  </si>
  <si>
    <t>Александр</t>
  </si>
  <si>
    <t>Рычин</t>
  </si>
  <si>
    <t>Борисов</t>
  </si>
  <si>
    <t>Алексей</t>
  </si>
  <si>
    <t>Крайнев</t>
  </si>
  <si>
    <t>Ле Доан</t>
  </si>
  <si>
    <t>Тхьеу</t>
  </si>
  <si>
    <t>Андрей</t>
  </si>
  <si>
    <t>Даниил</t>
  </si>
  <si>
    <t>Кузьмин</t>
  </si>
  <si>
    <t>Никита</t>
  </si>
  <si>
    <t>Долгий</t>
  </si>
  <si>
    <t>Михаил</t>
  </si>
  <si>
    <t>Родниковский</t>
  </si>
  <si>
    <t>Копылова</t>
  </si>
  <si>
    <t>Ирина</t>
  </si>
  <si>
    <t>Наталья</t>
  </si>
  <si>
    <t>Ж50-54</t>
  </si>
  <si>
    <t>Попова</t>
  </si>
  <si>
    <t>Алиса</t>
  </si>
  <si>
    <t>Ж35-39</t>
  </si>
  <si>
    <t>Анна</t>
  </si>
  <si>
    <t>Ж18-34</t>
  </si>
  <si>
    <t>Кокшина</t>
  </si>
  <si>
    <t>Виктория</t>
  </si>
  <si>
    <t>Анжелика</t>
  </si>
  <si>
    <t>Алла</t>
  </si>
  <si>
    <t>Юлия</t>
  </si>
  <si>
    <t>Богданов</t>
  </si>
  <si>
    <t>Прохор</t>
  </si>
  <si>
    <t>Назаров</t>
  </si>
  <si>
    <t>Чирков</t>
  </si>
  <si>
    <t>Илья</t>
  </si>
  <si>
    <t>Василий</t>
  </si>
  <si>
    <t>Козленков</t>
  </si>
  <si>
    <t>Владислав</t>
  </si>
  <si>
    <t>Васкевич</t>
  </si>
  <si>
    <t>Данила</t>
  </si>
  <si>
    <t>Малюк</t>
  </si>
  <si>
    <t>Олег</t>
  </si>
  <si>
    <t>Куц</t>
  </si>
  <si>
    <t>Архипов</t>
  </si>
  <si>
    <t>Арсений</t>
  </si>
  <si>
    <t>Никитин</t>
  </si>
  <si>
    <t>М60-64</t>
  </si>
  <si>
    <t>Благовестникова</t>
  </si>
  <si>
    <t>Семененко</t>
  </si>
  <si>
    <t>Надежда</t>
  </si>
  <si>
    <t>Ольга</t>
  </si>
  <si>
    <t>Савостьянова</t>
  </si>
  <si>
    <t>Федорова</t>
  </si>
  <si>
    <t>Алина</t>
  </si>
  <si>
    <t>Борисова</t>
  </si>
  <si>
    <t>Чигарева</t>
  </si>
  <si>
    <t>Боброва</t>
  </si>
  <si>
    <t>Тверская обл.</t>
  </si>
  <si>
    <t>МАЛЬЧИКИ / ЮНОШИ</t>
  </si>
  <si>
    <t>М6-9</t>
  </si>
  <si>
    <t>ДЕВОЧКИ / ДЕВУШКИ</t>
  </si>
  <si>
    <t>Ж10-13</t>
  </si>
  <si>
    <t xml:space="preserve">  </t>
  </si>
  <si>
    <t>Товтин</t>
  </si>
  <si>
    <t>Эмил</t>
  </si>
  <si>
    <t>Пичуляк</t>
  </si>
  <si>
    <t>Новосибирская обл.</t>
  </si>
  <si>
    <t>Котов</t>
  </si>
  <si>
    <t>Роман</t>
  </si>
  <si>
    <t>Смирнов</t>
  </si>
  <si>
    <t>Привезенцев</t>
  </si>
  <si>
    <t>Рунова</t>
  </si>
  <si>
    <t>Вера</t>
  </si>
  <si>
    <t>Иванюшенкова</t>
  </si>
  <si>
    <t>Марина</t>
  </si>
  <si>
    <t>Ж60-64</t>
  </si>
  <si>
    <t>Куркина</t>
  </si>
  <si>
    <t>Соколова</t>
  </si>
  <si>
    <t>Малофеев</t>
  </si>
  <si>
    <t>Стрельченко</t>
  </si>
  <si>
    <t>Гущина</t>
  </si>
  <si>
    <t>Альбина</t>
  </si>
  <si>
    <t>Калужская обл.</t>
  </si>
  <si>
    <t>Родниковская</t>
  </si>
  <si>
    <t>Елена</t>
  </si>
  <si>
    <t>ДЫХАНИЕ ВЕСНЫ, T21</t>
  </si>
  <si>
    <t>Дажин</t>
  </si>
  <si>
    <t>Лякишев</t>
  </si>
  <si>
    <t>н/д</t>
  </si>
  <si>
    <t>Шарифуллин</t>
  </si>
  <si>
    <t>Рамиль</t>
  </si>
  <si>
    <t>ХМАО - Югра</t>
  </si>
  <si>
    <t>Герасимов</t>
  </si>
  <si>
    <t>Стадник</t>
  </si>
  <si>
    <t>Соколов</t>
  </si>
  <si>
    <t>Рязанская обл.</t>
  </si>
  <si>
    <t>Игнатов</t>
  </si>
  <si>
    <t>Ермишкин</t>
  </si>
  <si>
    <t>Сова</t>
  </si>
  <si>
    <t>Абрамов</t>
  </si>
  <si>
    <t>Ярославская обл.</t>
  </si>
  <si>
    <t>Карнишин</t>
  </si>
  <si>
    <t>Спивак</t>
  </si>
  <si>
    <t>Константин</t>
  </si>
  <si>
    <t>Костромская обл.</t>
  </si>
  <si>
    <t>Давыденков</t>
  </si>
  <si>
    <t>Ханова</t>
  </si>
  <si>
    <t>Назирова</t>
  </si>
  <si>
    <t>Чернова</t>
  </si>
  <si>
    <t>ДЫХАНИЕ ВЕСНЫ, T10</t>
  </si>
  <si>
    <t>Солодаев</t>
  </si>
  <si>
    <t>Ефремов</t>
  </si>
  <si>
    <t>Демидов</t>
  </si>
  <si>
    <t>Петров</t>
  </si>
  <si>
    <t>Артемий</t>
  </si>
  <si>
    <t>Пушенко</t>
  </si>
  <si>
    <t>Карпов</t>
  </si>
  <si>
    <t>Уфимцев</t>
  </si>
  <si>
    <t>Данил</t>
  </si>
  <si>
    <t>Пахомов</t>
  </si>
  <si>
    <t>Сироклин</t>
  </si>
  <si>
    <t>Лавриненко</t>
  </si>
  <si>
    <t>Фещенко</t>
  </si>
  <si>
    <t>Гусихин</t>
  </si>
  <si>
    <t>Макаров</t>
  </si>
  <si>
    <t>Сергеева</t>
  </si>
  <si>
    <t>Любовь</t>
  </si>
  <si>
    <t>Федотова</t>
  </si>
  <si>
    <t>Алексюнайте</t>
  </si>
  <si>
    <t>Лина</t>
  </si>
  <si>
    <t>Овсянникова</t>
  </si>
  <si>
    <t>Шанина</t>
  </si>
  <si>
    <t>Екатерина</t>
  </si>
  <si>
    <t>Фомина</t>
  </si>
  <si>
    <t>Меркулова</t>
  </si>
  <si>
    <t>Перфильева</t>
  </si>
  <si>
    <t>Александра</t>
  </si>
  <si>
    <t>Азаренко</t>
  </si>
  <si>
    <t>Татьяна</t>
  </si>
  <si>
    <t>Тульская обл.</t>
  </si>
  <si>
    <t>Новикова</t>
  </si>
  <si>
    <t>Уфимцева</t>
  </si>
  <si>
    <t>Воротилина</t>
  </si>
  <si>
    <t>ДЫХАНИЕ ВЕСНЫ, T5</t>
  </si>
  <si>
    <t>М50-55</t>
  </si>
  <si>
    <t>Семенцов</t>
  </si>
  <si>
    <t>Шишов</t>
  </si>
  <si>
    <t>Шарков</t>
  </si>
  <si>
    <t>Георгий</t>
  </si>
  <si>
    <t>Коротеев</t>
  </si>
  <si>
    <t>Зайцева</t>
  </si>
  <si>
    <t>Палысаева</t>
  </si>
  <si>
    <t>Галина</t>
  </si>
  <si>
    <t>Рейдина</t>
  </si>
  <si>
    <t>Ярославцева</t>
  </si>
  <si>
    <t>Мелания</t>
  </si>
  <si>
    <t>Юрлова</t>
  </si>
  <si>
    <t>Василиса</t>
  </si>
  <si>
    <t>Ж14-17</t>
  </si>
  <si>
    <t>Маршакова</t>
  </si>
  <si>
    <t>Панина</t>
  </si>
  <si>
    <t>Кравченко</t>
  </si>
  <si>
    <t>Румянцева</t>
  </si>
  <si>
    <t>Хохлова</t>
  </si>
  <si>
    <t>Тетерина</t>
  </si>
  <si>
    <t>Золотарева</t>
  </si>
  <si>
    <t>Кононова</t>
  </si>
  <si>
    <t>Шаркова</t>
  </si>
  <si>
    <t>ДЫХАНИЕ ВЕСНЫ, TKIDS</t>
  </si>
  <si>
    <t>Галиев</t>
  </si>
  <si>
    <t>Радель</t>
  </si>
  <si>
    <t>Палысаев</t>
  </si>
  <si>
    <t>Платон</t>
  </si>
  <si>
    <t>Якшумятов</t>
  </si>
  <si>
    <t>Рафаэль</t>
  </si>
  <si>
    <t>М4-5</t>
  </si>
  <si>
    <t>Риналь</t>
  </si>
  <si>
    <t>Широков</t>
  </si>
  <si>
    <t>Шокур</t>
  </si>
  <si>
    <t>Елизавета</t>
  </si>
  <si>
    <t>Ж6-9</t>
  </si>
  <si>
    <t>Якшумятова</t>
  </si>
  <si>
    <t>Регина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</si>
</sst>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[hh]:mm:ss"/>
    <numFmt numFmtId="166" formatCode="[mm]:ss"/>
  </numFmts>
  <fonts count="9">
    <font>
      <sz val="11"/>
      <color theme="1"/>
      <name val="Calibri"/>
      <scheme val="minor"/>
    </font>
    <font>
      <b/>
      <i/>
      <sz val="10"/>
      <color indexed="9"/>
      <name val="Arial"/>
    </font>
    <font>
      <sz val="11"/>
      <name val="Calibri"/>
    </font>
    <font>
      <sz val="11"/>
      <color indexed="8"/>
      <name val="Calibri"/>
    </font>
    <font>
      <b/>
      <i/>
      <sz val="9"/>
      <color indexed="9"/>
      <name val="Arial"/>
    </font>
    <font>
      <b/>
      <i/>
      <sz val="9"/>
      <color indexed="9"/>
      <name val="Arial"/>
    </font>
    <font>
      <b/>
      <i/>
      <sz val="10"/>
      <color indexed="9"/>
      <name val="Arial"/>
    </font>
    <font>
      <sz val="10"/>
      <color indexed="8"/>
      <name val="Arial"/>
    </font>
    <font>
      <b/>
      <i/>
      <sz val="10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30"/>
        <bgColor indexed="30"/>
      </patternFill>
    </fill>
    <fill>
      <patternFill patternType="solid">
        <fgColor indexed="43"/>
        <bgColor indexed="43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17"/>
        <bgColor indexed="17"/>
      </patternFill>
    </fill>
    <fill>
      <patternFill patternType="solid">
        <fgColor indexed="10"/>
        <bgColor indexed="1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164" fontId="7" fillId="3" borderId="3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1" fontId="4" fillId="6" borderId="3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left" vertical="center"/>
    </xf>
    <xf numFmtId="164" fontId="7" fillId="7" borderId="3" xfId="0" applyNumberFormat="1" applyFont="1" applyFill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center" vertical="center"/>
    </xf>
    <xf numFmtId="165" fontId="8" fillId="7" borderId="1" xfId="0" applyNumberFormat="1" applyFont="1" applyFill="1" applyBorder="1" applyAlignment="1">
      <alignment horizontal="center" vertical="center"/>
    </xf>
    <xf numFmtId="49" fontId="8" fillId="7" borderId="3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4" fillId="2" borderId="6" xfId="0" applyFont="1" applyFill="1" applyBorder="1" applyAlignment="1">
      <alignment horizontal="center" vertical="center"/>
    </xf>
    <xf numFmtId="0" fontId="2" fillId="0" borderId="3" xfId="0" applyFont="1" applyBorder="1"/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3300"/>
    <pageSetUpPr fitToPage="1"/>
  </sheetPr>
  <dimension ref="A1:Z1047"/>
  <sheetViews>
    <sheetView tabSelected="1" topLeftCell="A85" workbookViewId="0">
      <selection activeCell="G118" sqref="G118"/>
    </sheetView>
  </sheetViews>
  <sheetFormatPr defaultColWidth="14.42578125" defaultRowHeight="15" customHeight="1"/>
  <cols>
    <col min="1" max="1" width="8" customWidth="1"/>
    <col min="2" max="2" width="17" customWidth="1"/>
    <col min="3" max="4" width="13" customWidth="1"/>
    <col min="5" max="5" width="8" customWidth="1"/>
    <col min="6" max="6" width="11" customWidth="1"/>
    <col min="7" max="7" width="20.7109375" customWidth="1"/>
    <col min="8" max="8" width="8.7109375" customWidth="1"/>
    <col min="9" max="10" width="10.7109375" customWidth="1"/>
    <col min="11" max="11" width="8.7109375" customWidth="1"/>
    <col min="12" max="12" width="19.7109375" customWidth="1"/>
    <col min="13" max="26" width="9.140625" customWidth="1"/>
  </cols>
  <sheetData>
    <row r="1" spans="1:26">
      <c r="A1" s="25" t="s">
        <v>133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8" t="s">
        <v>0</v>
      </c>
      <c r="B2" s="30" t="s">
        <v>1</v>
      </c>
      <c r="C2" s="26"/>
      <c r="D2" s="26"/>
      <c r="E2" s="26"/>
      <c r="F2" s="26"/>
      <c r="G2" s="27"/>
      <c r="H2" s="28" t="s">
        <v>2</v>
      </c>
      <c r="I2" s="31" t="s">
        <v>3</v>
      </c>
      <c r="J2" s="26"/>
      <c r="K2" s="26"/>
      <c r="L2" s="28" t="s">
        <v>4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9"/>
      <c r="B3" s="2" t="s">
        <v>5</v>
      </c>
      <c r="C3" s="3" t="s">
        <v>6</v>
      </c>
      <c r="D3" s="4" t="s">
        <v>7</v>
      </c>
      <c r="E3" s="3" t="s">
        <v>8</v>
      </c>
      <c r="F3" s="3" t="s">
        <v>9</v>
      </c>
      <c r="G3" s="2" t="s">
        <v>10</v>
      </c>
      <c r="H3" s="29"/>
      <c r="I3" s="2" t="s">
        <v>11</v>
      </c>
      <c r="J3" s="2" t="s">
        <v>12</v>
      </c>
      <c r="K3" s="2" t="s">
        <v>13</v>
      </c>
      <c r="L3" s="2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32" t="s">
        <v>14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5">
        <v>1</v>
      </c>
      <c r="B5" s="6" t="s">
        <v>134</v>
      </c>
      <c r="C5" s="6" t="s">
        <v>40</v>
      </c>
      <c r="D5" s="7">
        <v>31399</v>
      </c>
      <c r="E5" s="8">
        <v>39</v>
      </c>
      <c r="F5" s="9" t="s">
        <v>20</v>
      </c>
      <c r="G5" s="6" t="s">
        <v>24</v>
      </c>
      <c r="H5" s="5">
        <v>206</v>
      </c>
      <c r="I5" s="10">
        <v>7.1712962962962964E-2</v>
      </c>
      <c r="J5" s="10">
        <f t="shared" ref="J5:J24" si="0">I5-$I$5</f>
        <v>0</v>
      </c>
      <c r="K5" s="11">
        <f t="shared" ref="K5:K24" si="1">I5/21.6</f>
        <v>3.3200445816186554E-3</v>
      </c>
      <c r="L5" s="12" t="s">
        <v>18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5">
        <v>2</v>
      </c>
      <c r="B6" s="6" t="s">
        <v>135</v>
      </c>
      <c r="C6" s="6" t="s">
        <v>57</v>
      </c>
      <c r="D6" s="7">
        <v>31904</v>
      </c>
      <c r="E6" s="8">
        <v>37</v>
      </c>
      <c r="F6" s="9" t="s">
        <v>20</v>
      </c>
      <c r="G6" s="6" t="s">
        <v>17</v>
      </c>
      <c r="H6" s="5">
        <v>78</v>
      </c>
      <c r="I6" s="10">
        <v>7.3865740740740746E-2</v>
      </c>
      <c r="J6" s="10">
        <f t="shared" si="0"/>
        <v>2.1527777777777812E-3</v>
      </c>
      <c r="K6" s="11">
        <f t="shared" si="1"/>
        <v>3.419710219478738E-3</v>
      </c>
      <c r="L6" s="13" t="s">
        <v>21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5">
        <v>3</v>
      </c>
      <c r="B7" s="6" t="s">
        <v>26</v>
      </c>
      <c r="C7" s="6" t="s">
        <v>27</v>
      </c>
      <c r="D7" s="7">
        <v>30786</v>
      </c>
      <c r="E7" s="8">
        <v>40</v>
      </c>
      <c r="F7" s="9" t="s">
        <v>28</v>
      </c>
      <c r="G7" s="6"/>
      <c r="H7" s="5">
        <v>146</v>
      </c>
      <c r="I7" s="10">
        <v>7.9664351851851847E-2</v>
      </c>
      <c r="J7" s="10">
        <f t="shared" si="0"/>
        <v>7.9513888888888828E-3</v>
      </c>
      <c r="K7" s="11">
        <f t="shared" si="1"/>
        <v>3.6881644375857336E-3</v>
      </c>
      <c r="L7" s="14" t="s">
        <v>25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5">
        <v>4</v>
      </c>
      <c r="B8" s="6" t="s">
        <v>137</v>
      </c>
      <c r="C8" s="6" t="s">
        <v>138</v>
      </c>
      <c r="D8" s="7">
        <v>23743</v>
      </c>
      <c r="E8" s="8">
        <v>60</v>
      </c>
      <c r="F8" s="5" t="s">
        <v>94</v>
      </c>
      <c r="G8" s="6" t="s">
        <v>139</v>
      </c>
      <c r="H8" s="5">
        <v>220</v>
      </c>
      <c r="I8" s="10">
        <v>7.9733796296296303E-2</v>
      </c>
      <c r="J8" s="10">
        <f t="shared" si="0"/>
        <v>8.0208333333333381E-3</v>
      </c>
      <c r="K8" s="11">
        <f t="shared" si="1"/>
        <v>3.6913794581618655E-3</v>
      </c>
      <c r="L8" s="1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5">
        <v>5</v>
      </c>
      <c r="B9" s="6" t="s">
        <v>111</v>
      </c>
      <c r="C9" s="6" t="s">
        <v>112</v>
      </c>
      <c r="D9" s="7">
        <v>33214</v>
      </c>
      <c r="E9" s="8">
        <v>34</v>
      </c>
      <c r="F9" s="5" t="s">
        <v>23</v>
      </c>
      <c r="G9" s="6" t="s">
        <v>24</v>
      </c>
      <c r="H9" s="5">
        <v>5</v>
      </c>
      <c r="I9" s="10">
        <v>8.3298611111111115E-2</v>
      </c>
      <c r="J9" s="10">
        <f t="shared" si="0"/>
        <v>1.158564814814815E-2</v>
      </c>
      <c r="K9" s="11">
        <f t="shared" si="1"/>
        <v>3.8564171810699589E-3</v>
      </c>
      <c r="L9" s="1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5">
        <v>6</v>
      </c>
      <c r="B10" s="6" t="s">
        <v>140</v>
      </c>
      <c r="C10" s="6" t="s">
        <v>89</v>
      </c>
      <c r="D10" s="7">
        <v>27877</v>
      </c>
      <c r="E10" s="8">
        <v>48</v>
      </c>
      <c r="F10" s="9" t="s">
        <v>16</v>
      </c>
      <c r="G10" s="6" t="s">
        <v>24</v>
      </c>
      <c r="H10" s="5">
        <v>204</v>
      </c>
      <c r="I10" s="10">
        <v>8.3773148148148152E-2</v>
      </c>
      <c r="J10" s="10">
        <f t="shared" si="0"/>
        <v>1.2060185185185188E-2</v>
      </c>
      <c r="K10" s="11">
        <f t="shared" si="1"/>
        <v>3.8783864883401918E-3</v>
      </c>
      <c r="L10" s="1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5">
        <v>7</v>
      </c>
      <c r="B11" s="6" t="s">
        <v>141</v>
      </c>
      <c r="C11" s="6" t="s">
        <v>34</v>
      </c>
      <c r="D11" s="7">
        <v>35556</v>
      </c>
      <c r="E11" s="8">
        <v>27</v>
      </c>
      <c r="F11" s="9" t="s">
        <v>23</v>
      </c>
      <c r="G11" s="6" t="s">
        <v>17</v>
      </c>
      <c r="H11" s="5">
        <v>145</v>
      </c>
      <c r="I11" s="10">
        <v>8.5347222222222227E-2</v>
      </c>
      <c r="J11" s="10">
        <f t="shared" si="0"/>
        <v>1.3634259259259263E-2</v>
      </c>
      <c r="K11" s="11">
        <f t="shared" si="1"/>
        <v>3.9512602880658436E-3</v>
      </c>
      <c r="L11" s="1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5">
        <v>8</v>
      </c>
      <c r="B12" s="6" t="s">
        <v>142</v>
      </c>
      <c r="C12" s="6" t="s">
        <v>50</v>
      </c>
      <c r="D12" s="7">
        <v>34530</v>
      </c>
      <c r="E12" s="8">
        <v>30</v>
      </c>
      <c r="F12" s="9" t="s">
        <v>23</v>
      </c>
      <c r="G12" s="6" t="s">
        <v>143</v>
      </c>
      <c r="H12" s="5">
        <v>147</v>
      </c>
      <c r="I12" s="10">
        <v>8.5416666666666669E-2</v>
      </c>
      <c r="J12" s="10">
        <f t="shared" si="0"/>
        <v>1.3703703703703704E-2</v>
      </c>
      <c r="K12" s="11">
        <f t="shared" si="1"/>
        <v>3.9544753086419755E-3</v>
      </c>
      <c r="L12" s="1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5">
        <v>9</v>
      </c>
      <c r="B13" s="6" t="s">
        <v>144</v>
      </c>
      <c r="C13" s="6" t="s">
        <v>36</v>
      </c>
      <c r="D13" s="7">
        <v>35929</v>
      </c>
      <c r="E13" s="8">
        <v>26</v>
      </c>
      <c r="F13" s="5" t="s">
        <v>23</v>
      </c>
      <c r="G13" s="6" t="s">
        <v>17</v>
      </c>
      <c r="H13" s="5">
        <v>208</v>
      </c>
      <c r="I13" s="10">
        <v>8.5543981481481485E-2</v>
      </c>
      <c r="J13" s="10">
        <f t="shared" si="0"/>
        <v>1.383101851851852E-2</v>
      </c>
      <c r="K13" s="11">
        <f t="shared" si="1"/>
        <v>3.9603695130315496E-3</v>
      </c>
      <c r="L13" s="1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5">
        <v>10</v>
      </c>
      <c r="B14" s="6" t="s">
        <v>145</v>
      </c>
      <c r="C14" s="6" t="s">
        <v>27</v>
      </c>
      <c r="D14" s="7">
        <v>33400</v>
      </c>
      <c r="E14" s="8">
        <v>33</v>
      </c>
      <c r="F14" s="5" t="s">
        <v>23</v>
      </c>
      <c r="G14" s="6" t="s">
        <v>24</v>
      </c>
      <c r="H14" s="5">
        <v>207</v>
      </c>
      <c r="I14" s="10">
        <v>8.7604166666666664E-2</v>
      </c>
      <c r="J14" s="10">
        <f t="shared" si="0"/>
        <v>1.5891203703703699E-2</v>
      </c>
      <c r="K14" s="11">
        <f t="shared" si="1"/>
        <v>4.0557484567901227E-3</v>
      </c>
      <c r="L14" s="1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5">
        <v>11</v>
      </c>
      <c r="B15" s="6" t="s">
        <v>146</v>
      </c>
      <c r="C15" s="6" t="s">
        <v>60</v>
      </c>
      <c r="D15" s="7">
        <v>31742</v>
      </c>
      <c r="E15" s="8">
        <v>38</v>
      </c>
      <c r="F15" s="9" t="s">
        <v>20</v>
      </c>
      <c r="G15" s="6" t="s">
        <v>24</v>
      </c>
      <c r="H15" s="5">
        <v>217</v>
      </c>
      <c r="I15" s="10">
        <v>8.879629629629629E-2</v>
      </c>
      <c r="J15" s="10">
        <f t="shared" si="0"/>
        <v>1.7083333333333325E-2</v>
      </c>
      <c r="K15" s="11">
        <f t="shared" si="1"/>
        <v>4.1109396433470502E-3</v>
      </c>
      <c r="L15" s="1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5">
        <v>12</v>
      </c>
      <c r="B16" s="6" t="s">
        <v>147</v>
      </c>
      <c r="C16" s="6" t="s">
        <v>29</v>
      </c>
      <c r="D16" s="7">
        <v>35076</v>
      </c>
      <c r="E16" s="8">
        <v>29</v>
      </c>
      <c r="F16" s="9" t="s">
        <v>23</v>
      </c>
      <c r="G16" s="6" t="s">
        <v>148</v>
      </c>
      <c r="H16" s="5">
        <v>201</v>
      </c>
      <c r="I16" s="10">
        <v>9.1087962962962968E-2</v>
      </c>
      <c r="J16" s="10">
        <f t="shared" si="0"/>
        <v>1.9375000000000003E-2</v>
      </c>
      <c r="K16" s="11">
        <f t="shared" si="1"/>
        <v>4.2170353223593962E-3</v>
      </c>
      <c r="L16" s="1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5">
        <v>13</v>
      </c>
      <c r="B17" s="6" t="s">
        <v>33</v>
      </c>
      <c r="C17" s="6" t="s">
        <v>34</v>
      </c>
      <c r="D17" s="7">
        <v>31616</v>
      </c>
      <c r="E17" s="8">
        <v>38</v>
      </c>
      <c r="F17" s="9" t="s">
        <v>20</v>
      </c>
      <c r="G17" s="6" t="s">
        <v>17</v>
      </c>
      <c r="H17" s="5">
        <v>203</v>
      </c>
      <c r="I17" s="10">
        <v>9.2152777777777778E-2</v>
      </c>
      <c r="J17" s="10">
        <f t="shared" si="0"/>
        <v>2.0439814814814813E-2</v>
      </c>
      <c r="K17" s="11">
        <f t="shared" si="1"/>
        <v>4.2663323045267487E-3</v>
      </c>
      <c r="L17" s="1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5">
        <v>14</v>
      </c>
      <c r="B18" s="6" t="s">
        <v>80</v>
      </c>
      <c r="C18" s="6" t="s">
        <v>31</v>
      </c>
      <c r="D18" s="7">
        <v>28233</v>
      </c>
      <c r="E18" s="8">
        <v>47</v>
      </c>
      <c r="F18" s="5" t="s">
        <v>16</v>
      </c>
      <c r="G18" s="6" t="s">
        <v>24</v>
      </c>
      <c r="H18" s="5">
        <v>214</v>
      </c>
      <c r="I18" s="10">
        <v>9.3946759259259258E-2</v>
      </c>
      <c r="J18" s="10">
        <f t="shared" si="0"/>
        <v>2.2233796296296293E-2</v>
      </c>
      <c r="K18" s="11">
        <f t="shared" si="1"/>
        <v>4.349387002743484E-3</v>
      </c>
      <c r="L18" s="1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5">
        <v>15</v>
      </c>
      <c r="B19" s="6" t="s">
        <v>149</v>
      </c>
      <c r="C19" s="6" t="s">
        <v>19</v>
      </c>
      <c r="D19" s="7">
        <v>32863</v>
      </c>
      <c r="E19" s="8">
        <v>35</v>
      </c>
      <c r="F19" s="5" t="s">
        <v>20</v>
      </c>
      <c r="G19" s="6" t="s">
        <v>24</v>
      </c>
      <c r="H19" s="5">
        <v>209</v>
      </c>
      <c r="I19" s="10">
        <v>9.8437499999999997E-2</v>
      </c>
      <c r="J19" s="10">
        <f t="shared" si="0"/>
        <v>2.6724537037037033E-2</v>
      </c>
      <c r="K19" s="11">
        <f t="shared" si="1"/>
        <v>4.5572916666666661E-3</v>
      </c>
      <c r="L19" s="1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5">
        <v>16</v>
      </c>
      <c r="B20" s="6" t="s">
        <v>55</v>
      </c>
      <c r="C20" s="6" t="s">
        <v>56</v>
      </c>
      <c r="D20" s="7">
        <v>28594</v>
      </c>
      <c r="E20" s="8">
        <v>46</v>
      </c>
      <c r="F20" s="9" t="s">
        <v>16</v>
      </c>
      <c r="G20" s="6" t="s">
        <v>17</v>
      </c>
      <c r="H20" s="5">
        <v>211</v>
      </c>
      <c r="I20" s="10">
        <v>9.8472222222222225E-2</v>
      </c>
      <c r="J20" s="10">
        <f t="shared" si="0"/>
        <v>2.675925925925926E-2</v>
      </c>
      <c r="K20" s="11">
        <f t="shared" si="1"/>
        <v>4.5588991769547321E-3</v>
      </c>
      <c r="L20" s="1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5">
        <v>17</v>
      </c>
      <c r="B21" s="6" t="s">
        <v>39</v>
      </c>
      <c r="C21" s="6" t="s">
        <v>40</v>
      </c>
      <c r="D21" s="7">
        <v>33201</v>
      </c>
      <c r="E21" s="8">
        <v>34</v>
      </c>
      <c r="F21" s="9" t="s">
        <v>23</v>
      </c>
      <c r="G21" s="6" t="s">
        <v>41</v>
      </c>
      <c r="H21" s="5">
        <v>219</v>
      </c>
      <c r="I21" s="10">
        <v>0.1005324074074074</v>
      </c>
      <c r="J21" s="10">
        <f t="shared" si="0"/>
        <v>2.8819444444444439E-2</v>
      </c>
      <c r="K21" s="11">
        <f t="shared" si="1"/>
        <v>4.6542781207133052E-3</v>
      </c>
      <c r="L21" s="1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5">
        <v>18</v>
      </c>
      <c r="B22" s="6" t="s">
        <v>37</v>
      </c>
      <c r="C22" s="6" t="s">
        <v>38</v>
      </c>
      <c r="D22" s="7">
        <v>35585</v>
      </c>
      <c r="E22" s="8">
        <v>27</v>
      </c>
      <c r="F22" s="9" t="s">
        <v>23</v>
      </c>
      <c r="G22" s="6" t="s">
        <v>17</v>
      </c>
      <c r="H22" s="5">
        <v>216</v>
      </c>
      <c r="I22" s="10">
        <v>0.10502314814814814</v>
      </c>
      <c r="J22" s="10">
        <f t="shared" si="0"/>
        <v>3.3310185185185179E-2</v>
      </c>
      <c r="K22" s="11">
        <f t="shared" si="1"/>
        <v>4.8621827846364882E-3</v>
      </c>
      <c r="L22" s="1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5">
        <v>19</v>
      </c>
      <c r="B23" s="6" t="s">
        <v>150</v>
      </c>
      <c r="C23" s="6" t="s">
        <v>53</v>
      </c>
      <c r="D23" s="7">
        <v>29511</v>
      </c>
      <c r="E23" s="8">
        <v>44</v>
      </c>
      <c r="F23" s="5" t="s">
        <v>28</v>
      </c>
      <c r="G23" s="6" t="s">
        <v>24</v>
      </c>
      <c r="H23" s="5">
        <v>143</v>
      </c>
      <c r="I23" s="10">
        <v>0.10591435185185186</v>
      </c>
      <c r="J23" s="10">
        <f t="shared" si="0"/>
        <v>3.4201388888888892E-2</v>
      </c>
      <c r="K23" s="11">
        <f t="shared" si="1"/>
        <v>4.9034422153635118E-3</v>
      </c>
      <c r="L23" s="1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5">
        <v>20</v>
      </c>
      <c r="B24" s="6" t="s">
        <v>59</v>
      </c>
      <c r="C24" s="6" t="s">
        <v>151</v>
      </c>
      <c r="D24" s="7">
        <v>29637</v>
      </c>
      <c r="E24" s="8">
        <v>44</v>
      </c>
      <c r="F24" s="5" t="s">
        <v>28</v>
      </c>
      <c r="G24" s="6" t="s">
        <v>152</v>
      </c>
      <c r="H24" s="5">
        <v>210</v>
      </c>
      <c r="I24" s="10">
        <v>0.10706018518518519</v>
      </c>
      <c r="J24" s="10">
        <f t="shared" si="0"/>
        <v>3.5347222222222224E-2</v>
      </c>
      <c r="K24" s="11">
        <f t="shared" si="1"/>
        <v>4.9564900548696843E-3</v>
      </c>
      <c r="L24" s="1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6"/>
      <c r="B25" s="17" t="s">
        <v>153</v>
      </c>
      <c r="C25" s="17" t="s">
        <v>15</v>
      </c>
      <c r="D25" s="18">
        <v>31666</v>
      </c>
      <c r="E25" s="19">
        <v>38</v>
      </c>
      <c r="F25" s="16" t="s">
        <v>20</v>
      </c>
      <c r="G25" s="17" t="s">
        <v>24</v>
      </c>
      <c r="H25" s="16"/>
      <c r="I25" s="20" t="s">
        <v>43</v>
      </c>
      <c r="J25" s="20"/>
      <c r="K25" s="20"/>
      <c r="L25" s="2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32" t="s">
        <v>44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5">
        <v>1</v>
      </c>
      <c r="B27" s="6" t="s">
        <v>154</v>
      </c>
      <c r="C27" s="6" t="s">
        <v>77</v>
      </c>
      <c r="D27" s="7">
        <v>32160</v>
      </c>
      <c r="E27" s="8">
        <v>37</v>
      </c>
      <c r="F27" s="9" t="s">
        <v>70</v>
      </c>
      <c r="G27" s="6" t="s">
        <v>24</v>
      </c>
      <c r="H27" s="5">
        <v>218</v>
      </c>
      <c r="I27" s="10">
        <v>9.5115740740740737E-2</v>
      </c>
      <c r="J27" s="10">
        <f>I27-$I$27</f>
        <v>0</v>
      </c>
      <c r="K27" s="11">
        <f>I27/21.6</f>
        <v>4.4035065157750335E-3</v>
      </c>
      <c r="L27" s="12" t="s">
        <v>18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5">
        <v>2</v>
      </c>
      <c r="B28" s="6" t="s">
        <v>155</v>
      </c>
      <c r="C28" s="6" t="s">
        <v>98</v>
      </c>
      <c r="D28" s="7">
        <v>33505</v>
      </c>
      <c r="E28" s="8">
        <v>33</v>
      </c>
      <c r="F28" s="9" t="s">
        <v>72</v>
      </c>
      <c r="G28" s="6" t="s">
        <v>17</v>
      </c>
      <c r="H28" s="5">
        <v>215</v>
      </c>
      <c r="I28" s="10">
        <v>9.8449074074074078E-2</v>
      </c>
      <c r="J28" s="10">
        <f>I28-$I$27</f>
        <v>3.3333333333333409E-3</v>
      </c>
      <c r="K28" s="11">
        <f>I28/21.6</f>
        <v>4.557827503429355E-3</v>
      </c>
      <c r="L28" s="13" t="s">
        <v>21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5">
        <v>3</v>
      </c>
      <c r="B29" s="6" t="s">
        <v>156</v>
      </c>
      <c r="C29" s="6" t="s">
        <v>65</v>
      </c>
      <c r="D29" s="7">
        <v>33750</v>
      </c>
      <c r="E29" s="8">
        <v>32</v>
      </c>
      <c r="F29" s="9" t="s">
        <v>72</v>
      </c>
      <c r="G29" s="6" t="s">
        <v>17</v>
      </c>
      <c r="H29" s="5">
        <v>212</v>
      </c>
      <c r="I29" s="10">
        <v>0.11325231481481482</v>
      </c>
      <c r="J29" s="10">
        <f>I29-$I$27</f>
        <v>1.8136574074074083E-2</v>
      </c>
      <c r="K29" s="11">
        <f>I29/21.6</f>
        <v>5.2431627229080928E-3</v>
      </c>
      <c r="L29" s="14" t="s">
        <v>25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5">
        <v>4</v>
      </c>
      <c r="B30" s="6" t="s">
        <v>45</v>
      </c>
      <c r="C30" s="6" t="s">
        <v>46</v>
      </c>
      <c r="D30" s="7">
        <v>30201</v>
      </c>
      <c r="E30" s="8">
        <v>42</v>
      </c>
      <c r="F30" s="9" t="s">
        <v>47</v>
      </c>
      <c r="G30" s="6" t="s">
        <v>17</v>
      </c>
      <c r="H30" s="5">
        <v>205</v>
      </c>
      <c r="I30" s="10">
        <v>0.13579861111111111</v>
      </c>
      <c r="J30" s="10">
        <f>I30-$I$27</f>
        <v>4.0682870370370369E-2</v>
      </c>
      <c r="K30" s="11">
        <f>I30/21.6</f>
        <v>6.2869727366255141E-3</v>
      </c>
      <c r="L30" s="1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25" t="s">
        <v>157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8" t="s">
        <v>0</v>
      </c>
      <c r="B33" s="31" t="s">
        <v>1</v>
      </c>
      <c r="C33" s="26"/>
      <c r="D33" s="26"/>
      <c r="E33" s="26"/>
      <c r="F33" s="26"/>
      <c r="G33" s="27"/>
      <c r="H33" s="28" t="s">
        <v>2</v>
      </c>
      <c r="I33" s="31" t="s">
        <v>3</v>
      </c>
      <c r="J33" s="26"/>
      <c r="K33" s="26"/>
      <c r="L33" s="28" t="s">
        <v>4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9"/>
      <c r="B34" s="2" t="s">
        <v>5</v>
      </c>
      <c r="C34" s="3" t="s">
        <v>6</v>
      </c>
      <c r="D34" s="4" t="s">
        <v>7</v>
      </c>
      <c r="E34" s="3" t="s">
        <v>8</v>
      </c>
      <c r="F34" s="3" t="s">
        <v>9</v>
      </c>
      <c r="G34" s="2" t="s">
        <v>10</v>
      </c>
      <c r="H34" s="29"/>
      <c r="I34" s="2" t="s">
        <v>11</v>
      </c>
      <c r="J34" s="2" t="s">
        <v>12</v>
      </c>
      <c r="K34" s="2" t="s">
        <v>13</v>
      </c>
      <c r="L34" s="2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32" t="s">
        <v>14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5">
        <v>1</v>
      </c>
      <c r="B36" s="6" t="s">
        <v>158</v>
      </c>
      <c r="C36" s="6" t="s">
        <v>89</v>
      </c>
      <c r="D36" s="7">
        <v>35037</v>
      </c>
      <c r="E36" s="8">
        <v>29</v>
      </c>
      <c r="F36" s="9" t="s">
        <v>23</v>
      </c>
      <c r="G36" s="6" t="s">
        <v>17</v>
      </c>
      <c r="H36" s="5">
        <v>138</v>
      </c>
      <c r="I36" s="10">
        <v>3.2928240740740744E-2</v>
      </c>
      <c r="J36" s="10">
        <f t="shared" ref="J36:J61" si="2">I36-$I$36</f>
        <v>0</v>
      </c>
      <c r="K36" s="11">
        <f t="shared" ref="K36:K61" si="3">I36/10.8</f>
        <v>3.0489111796982169E-3</v>
      </c>
      <c r="L36" s="12" t="s">
        <v>18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5">
        <v>2</v>
      </c>
      <c r="B37" s="6" t="s">
        <v>113</v>
      </c>
      <c r="C37" s="6" t="s">
        <v>60</v>
      </c>
      <c r="D37" s="7">
        <v>36322</v>
      </c>
      <c r="E37" s="8">
        <v>25</v>
      </c>
      <c r="F37" s="9" t="s">
        <v>23</v>
      </c>
      <c r="G37" s="6" t="s">
        <v>114</v>
      </c>
      <c r="H37" s="5">
        <v>127</v>
      </c>
      <c r="I37" s="10">
        <v>3.3460648148148149E-2</v>
      </c>
      <c r="J37" s="10">
        <f t="shared" si="2"/>
        <v>5.3240740740740505E-4</v>
      </c>
      <c r="K37" s="11">
        <f t="shared" si="3"/>
        <v>3.098208161865569E-3</v>
      </c>
      <c r="L37" s="13" t="s">
        <v>21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5">
        <v>3</v>
      </c>
      <c r="B38" s="6" t="s">
        <v>49</v>
      </c>
      <c r="C38" s="6" t="s">
        <v>36</v>
      </c>
      <c r="D38" s="7">
        <v>33417</v>
      </c>
      <c r="E38" s="8">
        <v>33</v>
      </c>
      <c r="F38" s="9" t="s">
        <v>23</v>
      </c>
      <c r="G38" s="6" t="s">
        <v>17</v>
      </c>
      <c r="H38" s="5">
        <v>102</v>
      </c>
      <c r="I38" s="10">
        <v>3.4675925925925923E-2</v>
      </c>
      <c r="J38" s="10">
        <f t="shared" si="2"/>
        <v>1.7476851851851785E-3</v>
      </c>
      <c r="K38" s="11">
        <f t="shared" si="3"/>
        <v>3.210733882030178E-3</v>
      </c>
      <c r="L38" s="14" t="s">
        <v>25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5">
        <v>4</v>
      </c>
      <c r="B39" s="6" t="s">
        <v>159</v>
      </c>
      <c r="C39" s="6" t="s">
        <v>60</v>
      </c>
      <c r="D39" s="7">
        <v>32825</v>
      </c>
      <c r="E39" s="8">
        <v>35</v>
      </c>
      <c r="F39" s="9" t="s">
        <v>20</v>
      </c>
      <c r="G39" s="6" t="s">
        <v>17</v>
      </c>
      <c r="H39" s="5">
        <v>109</v>
      </c>
      <c r="I39" s="10">
        <v>3.7303240740740741E-2</v>
      </c>
      <c r="J39" s="10">
        <f t="shared" si="2"/>
        <v>4.3749999999999969E-3</v>
      </c>
      <c r="K39" s="11">
        <f t="shared" si="3"/>
        <v>3.4540037722908092E-3</v>
      </c>
      <c r="L39" s="1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5">
        <v>5</v>
      </c>
      <c r="B40" s="6" t="s">
        <v>160</v>
      </c>
      <c r="C40" s="6" t="s">
        <v>22</v>
      </c>
      <c r="D40" s="7">
        <v>32042</v>
      </c>
      <c r="E40" s="8">
        <v>37</v>
      </c>
      <c r="F40" s="9" t="s">
        <v>20</v>
      </c>
      <c r="G40" s="6" t="s">
        <v>17</v>
      </c>
      <c r="H40" s="5">
        <v>107</v>
      </c>
      <c r="I40" s="10">
        <v>3.982638888888889E-2</v>
      </c>
      <c r="J40" s="10">
        <f t="shared" si="2"/>
        <v>6.8981481481481463E-3</v>
      </c>
      <c r="K40" s="11">
        <f t="shared" si="3"/>
        <v>3.687628600823045E-3</v>
      </c>
      <c r="L40" s="1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5">
        <v>6</v>
      </c>
      <c r="B41" s="6" t="s">
        <v>161</v>
      </c>
      <c r="C41" s="6" t="s">
        <v>162</v>
      </c>
      <c r="D41" s="7">
        <v>34453</v>
      </c>
      <c r="E41" s="8">
        <v>30</v>
      </c>
      <c r="F41" s="9" t="s">
        <v>23</v>
      </c>
      <c r="G41" s="6" t="s">
        <v>17</v>
      </c>
      <c r="H41" s="5">
        <v>126</v>
      </c>
      <c r="I41" s="10">
        <v>4.0381944444444443E-2</v>
      </c>
      <c r="J41" s="10">
        <f t="shared" si="2"/>
        <v>7.4537037037036985E-3</v>
      </c>
      <c r="K41" s="11">
        <f t="shared" si="3"/>
        <v>3.7390689300411516E-3</v>
      </c>
      <c r="L41" s="1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5">
        <v>7</v>
      </c>
      <c r="B42" s="6" t="s">
        <v>52</v>
      </c>
      <c r="C42" s="6" t="s">
        <v>42</v>
      </c>
      <c r="D42" s="7">
        <v>30184</v>
      </c>
      <c r="E42" s="8">
        <v>42</v>
      </c>
      <c r="F42" s="9" t="s">
        <v>28</v>
      </c>
      <c r="G42" s="6" t="s">
        <v>17</v>
      </c>
      <c r="H42" s="5">
        <v>103</v>
      </c>
      <c r="I42" s="10">
        <v>4.0509259259259259E-2</v>
      </c>
      <c r="J42" s="10">
        <f t="shared" si="2"/>
        <v>7.5810185185185147E-3</v>
      </c>
      <c r="K42" s="11">
        <f t="shared" si="3"/>
        <v>3.7508573388203015E-3</v>
      </c>
      <c r="L42" s="1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5">
        <v>8</v>
      </c>
      <c r="B43" s="6" t="s">
        <v>163</v>
      </c>
      <c r="C43" s="6" t="s">
        <v>116</v>
      </c>
      <c r="D43" s="7">
        <v>30767</v>
      </c>
      <c r="E43" s="8">
        <v>40</v>
      </c>
      <c r="F43" s="9" t="s">
        <v>28</v>
      </c>
      <c r="G43" s="6" t="s">
        <v>17</v>
      </c>
      <c r="H43" s="5">
        <v>130</v>
      </c>
      <c r="I43" s="10">
        <v>4.0671296296296296E-2</v>
      </c>
      <c r="J43" s="10">
        <f t="shared" si="2"/>
        <v>7.7430555555555516E-3</v>
      </c>
      <c r="K43" s="11">
        <f t="shared" si="3"/>
        <v>3.7658607681755828E-3</v>
      </c>
      <c r="L43" s="1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5">
        <v>9</v>
      </c>
      <c r="B44" s="6" t="s">
        <v>164</v>
      </c>
      <c r="C44" s="6" t="s">
        <v>50</v>
      </c>
      <c r="D44" s="7">
        <v>29019</v>
      </c>
      <c r="E44" s="8">
        <v>45</v>
      </c>
      <c r="F44" s="9" t="s">
        <v>16</v>
      </c>
      <c r="G44" s="6" t="s">
        <v>24</v>
      </c>
      <c r="H44" s="5">
        <v>111</v>
      </c>
      <c r="I44" s="10">
        <v>4.0925925925925928E-2</v>
      </c>
      <c r="J44" s="10">
        <f t="shared" si="2"/>
        <v>7.9976851851851841E-3</v>
      </c>
      <c r="K44" s="11">
        <f t="shared" si="3"/>
        <v>3.7894375857338821E-3</v>
      </c>
      <c r="L44" s="1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5">
        <v>10</v>
      </c>
      <c r="B45" s="6" t="s">
        <v>61</v>
      </c>
      <c r="C45" s="6" t="s">
        <v>62</v>
      </c>
      <c r="D45" s="7">
        <v>28542</v>
      </c>
      <c r="E45" s="8">
        <v>47</v>
      </c>
      <c r="F45" s="9" t="s">
        <v>16</v>
      </c>
      <c r="G45" s="6" t="s">
        <v>17</v>
      </c>
      <c r="H45" s="5">
        <v>108</v>
      </c>
      <c r="I45" s="10">
        <v>4.1134259259259259E-2</v>
      </c>
      <c r="J45" s="10">
        <f t="shared" si="2"/>
        <v>8.2060185185185153E-3</v>
      </c>
      <c r="K45" s="11">
        <f t="shared" si="3"/>
        <v>3.8087277091906719E-3</v>
      </c>
      <c r="L45" s="1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5">
        <v>11</v>
      </c>
      <c r="B46" s="6" t="s">
        <v>63</v>
      </c>
      <c r="C46" s="6" t="s">
        <v>29</v>
      </c>
      <c r="D46" s="7">
        <v>31681</v>
      </c>
      <c r="E46" s="8">
        <v>38</v>
      </c>
      <c r="F46" s="9" t="s">
        <v>20</v>
      </c>
      <c r="G46" s="6" t="s">
        <v>24</v>
      </c>
      <c r="H46" s="5">
        <v>131</v>
      </c>
      <c r="I46" s="10">
        <v>4.1134259259259259E-2</v>
      </c>
      <c r="J46" s="10">
        <f t="shared" si="2"/>
        <v>8.2060185185185153E-3</v>
      </c>
      <c r="K46" s="11">
        <f t="shared" si="3"/>
        <v>3.8087277091906719E-3</v>
      </c>
      <c r="L46" s="1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5">
        <v>12</v>
      </c>
      <c r="B47" s="6" t="s">
        <v>165</v>
      </c>
      <c r="C47" s="6" t="s">
        <v>166</v>
      </c>
      <c r="D47" s="7">
        <v>32490</v>
      </c>
      <c r="E47" s="8">
        <v>36</v>
      </c>
      <c r="F47" s="9" t="s">
        <v>20</v>
      </c>
      <c r="G47" s="6" t="s">
        <v>17</v>
      </c>
      <c r="H47" s="5">
        <v>133</v>
      </c>
      <c r="I47" s="10">
        <v>4.2708333333333334E-2</v>
      </c>
      <c r="J47" s="10">
        <f t="shared" si="2"/>
        <v>9.7800925925925902E-3</v>
      </c>
      <c r="K47" s="11">
        <f t="shared" si="3"/>
        <v>3.9544753086419755E-3</v>
      </c>
      <c r="L47" s="1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5">
        <v>13</v>
      </c>
      <c r="B48" s="6" t="s">
        <v>115</v>
      </c>
      <c r="C48" s="6" t="s">
        <v>36</v>
      </c>
      <c r="D48" s="7">
        <v>31902</v>
      </c>
      <c r="E48" s="8">
        <v>37</v>
      </c>
      <c r="F48" s="9" t="s">
        <v>20</v>
      </c>
      <c r="G48" s="6" t="s">
        <v>17</v>
      </c>
      <c r="H48" s="5">
        <v>115</v>
      </c>
      <c r="I48" s="10">
        <v>4.3379629629629629E-2</v>
      </c>
      <c r="J48" s="10">
        <f t="shared" si="2"/>
        <v>1.0451388888888885E-2</v>
      </c>
      <c r="K48" s="11">
        <f t="shared" si="3"/>
        <v>4.0166323731138541E-3</v>
      </c>
      <c r="L48" s="1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5">
        <v>14</v>
      </c>
      <c r="B49" s="6" t="s">
        <v>84</v>
      </c>
      <c r="C49" s="6" t="s">
        <v>85</v>
      </c>
      <c r="D49" s="7">
        <v>29054</v>
      </c>
      <c r="E49" s="8">
        <v>45</v>
      </c>
      <c r="F49" s="9" t="s">
        <v>16</v>
      </c>
      <c r="G49" s="6" t="s">
        <v>24</v>
      </c>
      <c r="H49" s="5">
        <v>112</v>
      </c>
      <c r="I49" s="10">
        <v>4.3622685185185188E-2</v>
      </c>
      <c r="J49" s="10">
        <f t="shared" si="2"/>
        <v>1.0694444444444444E-2</v>
      </c>
      <c r="K49" s="11">
        <f t="shared" si="3"/>
        <v>4.0391375171467767E-3</v>
      </c>
      <c r="L49" s="1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5">
        <v>15</v>
      </c>
      <c r="B50" s="6" t="s">
        <v>33</v>
      </c>
      <c r="C50" s="6" t="s">
        <v>34</v>
      </c>
      <c r="D50" s="7">
        <v>31616</v>
      </c>
      <c r="E50" s="8">
        <v>38</v>
      </c>
      <c r="F50" s="9" t="s">
        <v>20</v>
      </c>
      <c r="G50" s="6" t="s">
        <v>17</v>
      </c>
      <c r="H50" s="5">
        <v>203</v>
      </c>
      <c r="I50" s="10">
        <v>4.3912037037037034E-2</v>
      </c>
      <c r="J50" s="10">
        <f t="shared" si="2"/>
        <v>1.098379629629629E-2</v>
      </c>
      <c r="K50" s="11">
        <f t="shared" si="3"/>
        <v>4.0659293552812066E-3</v>
      </c>
      <c r="L50" s="1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5">
        <v>16</v>
      </c>
      <c r="B51" s="6" t="s">
        <v>54</v>
      </c>
      <c r="C51" s="6" t="s">
        <v>50</v>
      </c>
      <c r="D51" s="7">
        <v>31599</v>
      </c>
      <c r="E51" s="8">
        <v>38</v>
      </c>
      <c r="F51" s="9" t="s">
        <v>20</v>
      </c>
      <c r="G51" s="6" t="s">
        <v>17</v>
      </c>
      <c r="H51" s="5">
        <v>116</v>
      </c>
      <c r="I51" s="10">
        <v>4.6620370370370368E-2</v>
      </c>
      <c r="J51" s="10">
        <f t="shared" si="2"/>
        <v>1.3692129629629624E-2</v>
      </c>
      <c r="K51" s="11">
        <f t="shared" si="3"/>
        <v>4.3167009602194783E-3</v>
      </c>
      <c r="L51" s="1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5">
        <v>17</v>
      </c>
      <c r="B52" s="6" t="s">
        <v>167</v>
      </c>
      <c r="C52" s="6" t="s">
        <v>15</v>
      </c>
      <c r="D52" s="7">
        <v>32407</v>
      </c>
      <c r="E52" s="8">
        <v>36</v>
      </c>
      <c r="F52" s="9" t="s">
        <v>20</v>
      </c>
      <c r="G52" s="6" t="s">
        <v>17</v>
      </c>
      <c r="H52" s="5">
        <v>124</v>
      </c>
      <c r="I52" s="10">
        <v>4.7870370370370369E-2</v>
      </c>
      <c r="J52" s="10">
        <f t="shared" si="2"/>
        <v>1.4942129629629625E-2</v>
      </c>
      <c r="K52" s="11">
        <f t="shared" si="3"/>
        <v>4.4324417009602192E-3</v>
      </c>
      <c r="L52" s="1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5">
        <v>18</v>
      </c>
      <c r="B53" s="6" t="s">
        <v>168</v>
      </c>
      <c r="C53" s="6" t="s">
        <v>36</v>
      </c>
      <c r="D53" s="7">
        <v>28864</v>
      </c>
      <c r="E53" s="8">
        <v>46</v>
      </c>
      <c r="F53" s="9" t="s">
        <v>16</v>
      </c>
      <c r="G53" s="6" t="s">
        <v>17</v>
      </c>
      <c r="H53" s="5">
        <v>135</v>
      </c>
      <c r="I53" s="10">
        <v>4.9502314814814811E-2</v>
      </c>
      <c r="J53" s="10">
        <f t="shared" si="2"/>
        <v>1.6574074074074067E-2</v>
      </c>
      <c r="K53" s="11">
        <f t="shared" si="3"/>
        <v>4.5835476680384079E-3</v>
      </c>
      <c r="L53" s="1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5">
        <v>19</v>
      </c>
      <c r="B54" s="6" t="s">
        <v>169</v>
      </c>
      <c r="C54" s="6" t="s">
        <v>22</v>
      </c>
      <c r="D54" s="7">
        <v>23521</v>
      </c>
      <c r="E54" s="8">
        <v>60</v>
      </c>
      <c r="F54" s="9" t="s">
        <v>94</v>
      </c>
      <c r="G54" s="6" t="s">
        <v>17</v>
      </c>
      <c r="H54" s="5">
        <v>118</v>
      </c>
      <c r="I54" s="10">
        <v>5.0370370370370371E-2</v>
      </c>
      <c r="J54" s="10">
        <f t="shared" si="2"/>
        <v>1.7442129629629627E-2</v>
      </c>
      <c r="K54" s="11">
        <f t="shared" si="3"/>
        <v>4.663923182441701E-3</v>
      </c>
      <c r="L54" s="1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5">
        <v>20</v>
      </c>
      <c r="B55" s="6" t="s">
        <v>170</v>
      </c>
      <c r="C55" s="6" t="s">
        <v>36</v>
      </c>
      <c r="D55" s="7">
        <v>31691</v>
      </c>
      <c r="E55" s="8">
        <v>38</v>
      </c>
      <c r="F55" s="9" t="s">
        <v>20</v>
      </c>
      <c r="G55" s="6" t="s">
        <v>17</v>
      </c>
      <c r="H55" s="5">
        <v>142</v>
      </c>
      <c r="I55" s="10">
        <v>5.1458333333333335E-2</v>
      </c>
      <c r="J55" s="10">
        <f t="shared" si="2"/>
        <v>1.8530092592592591E-2</v>
      </c>
      <c r="K55" s="11">
        <f t="shared" si="3"/>
        <v>4.7646604938271601E-3</v>
      </c>
      <c r="L55" s="1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5">
        <v>21</v>
      </c>
      <c r="B56" s="6" t="s">
        <v>117</v>
      </c>
      <c r="C56" s="6" t="s">
        <v>22</v>
      </c>
      <c r="D56" s="7">
        <v>22313</v>
      </c>
      <c r="E56" s="8">
        <v>64</v>
      </c>
      <c r="F56" s="9" t="s">
        <v>94</v>
      </c>
      <c r="G56" s="6" t="s">
        <v>17</v>
      </c>
      <c r="H56" s="5">
        <v>136</v>
      </c>
      <c r="I56" s="10">
        <v>5.5555555555555552E-2</v>
      </c>
      <c r="J56" s="10">
        <f t="shared" si="2"/>
        <v>2.2627314814814808E-2</v>
      </c>
      <c r="K56" s="11">
        <f t="shared" si="3"/>
        <v>5.1440329218106987E-3</v>
      </c>
      <c r="L56" s="1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5">
        <v>22</v>
      </c>
      <c r="B57" s="6" t="s">
        <v>171</v>
      </c>
      <c r="C57" s="6" t="s">
        <v>22</v>
      </c>
      <c r="D57" s="7">
        <v>35465</v>
      </c>
      <c r="E57" s="8">
        <v>28</v>
      </c>
      <c r="F57" s="9" t="s">
        <v>23</v>
      </c>
      <c r="G57" s="6" t="s">
        <v>17</v>
      </c>
      <c r="H57" s="5">
        <v>106</v>
      </c>
      <c r="I57" s="10">
        <v>5.8298611111111114E-2</v>
      </c>
      <c r="J57" s="10">
        <f t="shared" si="2"/>
        <v>2.537037037037037E-2</v>
      </c>
      <c r="K57" s="11">
        <f t="shared" si="3"/>
        <v>5.3980195473251023E-3</v>
      </c>
      <c r="L57" s="1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5">
        <v>23</v>
      </c>
      <c r="B58" s="6" t="s">
        <v>118</v>
      </c>
      <c r="C58" s="6" t="s">
        <v>35</v>
      </c>
      <c r="D58" s="7">
        <v>28971</v>
      </c>
      <c r="E58" s="8">
        <v>45</v>
      </c>
      <c r="F58" s="9" t="s">
        <v>16</v>
      </c>
      <c r="G58" s="6" t="s">
        <v>24</v>
      </c>
      <c r="H58" s="5">
        <v>129</v>
      </c>
      <c r="I58" s="10">
        <v>6.1979166666666669E-2</v>
      </c>
      <c r="J58" s="10">
        <f t="shared" si="2"/>
        <v>2.9050925925925924E-2</v>
      </c>
      <c r="K58" s="11">
        <f t="shared" si="3"/>
        <v>5.7388117283950612E-3</v>
      </c>
      <c r="L58" s="1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5">
        <v>24</v>
      </c>
      <c r="B59" s="6" t="s">
        <v>88</v>
      </c>
      <c r="C59" s="6" t="s">
        <v>89</v>
      </c>
      <c r="D59" s="7">
        <v>34742</v>
      </c>
      <c r="E59" s="8">
        <v>30</v>
      </c>
      <c r="F59" s="9" t="s">
        <v>23</v>
      </c>
      <c r="G59" s="6" t="s">
        <v>17</v>
      </c>
      <c r="H59" s="5">
        <v>120</v>
      </c>
      <c r="I59" s="10">
        <v>6.805555555555555E-2</v>
      </c>
      <c r="J59" s="10">
        <f t="shared" si="2"/>
        <v>3.5127314814814806E-2</v>
      </c>
      <c r="K59" s="11">
        <f t="shared" si="3"/>
        <v>6.3014403292181061E-3</v>
      </c>
      <c r="L59" s="1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5">
        <v>25</v>
      </c>
      <c r="B60" s="6" t="s">
        <v>30</v>
      </c>
      <c r="C60" s="6" t="s">
        <v>31</v>
      </c>
      <c r="D60" s="7">
        <v>32346</v>
      </c>
      <c r="E60" s="8">
        <v>36</v>
      </c>
      <c r="F60" s="9" t="s">
        <v>20</v>
      </c>
      <c r="G60" s="6" t="s">
        <v>32</v>
      </c>
      <c r="H60" s="5">
        <v>213</v>
      </c>
      <c r="I60" s="10">
        <v>7.076388888888889E-2</v>
      </c>
      <c r="J60" s="10">
        <f t="shared" si="2"/>
        <v>3.7835648148148146E-2</v>
      </c>
      <c r="K60" s="11">
        <f t="shared" si="3"/>
        <v>6.5522119341563786E-3</v>
      </c>
      <c r="L60" s="1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5">
        <v>26</v>
      </c>
      <c r="B61" s="6" t="s">
        <v>172</v>
      </c>
      <c r="C61" s="6" t="s">
        <v>58</v>
      </c>
      <c r="D61" s="7">
        <v>32987</v>
      </c>
      <c r="E61" s="8">
        <v>34</v>
      </c>
      <c r="F61" s="9" t="s">
        <v>23</v>
      </c>
      <c r="G61" s="6" t="s">
        <v>17</v>
      </c>
      <c r="H61" s="5">
        <v>119</v>
      </c>
      <c r="I61" s="10">
        <v>7.8263888888888883E-2</v>
      </c>
      <c r="J61" s="10">
        <f t="shared" si="2"/>
        <v>4.5335648148148139E-2</v>
      </c>
      <c r="K61" s="11">
        <f t="shared" si="3"/>
        <v>7.2466563786008223E-3</v>
      </c>
      <c r="L61" s="1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6"/>
      <c r="B62" s="17" t="s">
        <v>51</v>
      </c>
      <c r="C62" s="17" t="s">
        <v>42</v>
      </c>
      <c r="D62" s="18">
        <v>33902</v>
      </c>
      <c r="E62" s="19">
        <v>32</v>
      </c>
      <c r="F62" s="16" t="s">
        <v>23</v>
      </c>
      <c r="G62" s="17" t="s">
        <v>32</v>
      </c>
      <c r="H62" s="16"/>
      <c r="I62" s="20" t="s">
        <v>43</v>
      </c>
      <c r="J62" s="20"/>
      <c r="K62" s="20"/>
      <c r="L62" s="2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32" t="s">
        <v>44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7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5">
        <v>1</v>
      </c>
      <c r="B64" s="6" t="s">
        <v>96</v>
      </c>
      <c r="C64" s="6" t="s">
        <v>97</v>
      </c>
      <c r="D64" s="7">
        <v>30484</v>
      </c>
      <c r="E64" s="8">
        <v>41</v>
      </c>
      <c r="F64" s="9" t="s">
        <v>47</v>
      </c>
      <c r="G64" s="6" t="s">
        <v>24</v>
      </c>
      <c r="H64" s="5">
        <v>134</v>
      </c>
      <c r="I64" s="10">
        <v>4.3611111111111114E-2</v>
      </c>
      <c r="J64" s="10">
        <f t="shared" ref="J64:J83" si="4">I64-$I$64</f>
        <v>0</v>
      </c>
      <c r="K64" s="11">
        <f t="shared" ref="K64:K83" si="5">I64/10.8</f>
        <v>4.0380658436213988E-3</v>
      </c>
      <c r="L64" s="12" t="s">
        <v>18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5">
        <v>2</v>
      </c>
      <c r="B65" s="6" t="s">
        <v>119</v>
      </c>
      <c r="C65" s="6" t="s">
        <v>120</v>
      </c>
      <c r="D65" s="7">
        <v>30771</v>
      </c>
      <c r="E65" s="8">
        <v>40</v>
      </c>
      <c r="F65" s="9" t="s">
        <v>47</v>
      </c>
      <c r="G65" s="6" t="s">
        <v>24</v>
      </c>
      <c r="H65" s="5">
        <v>132</v>
      </c>
      <c r="I65" s="10">
        <v>4.4722222222222219E-2</v>
      </c>
      <c r="J65" s="10">
        <f t="shared" si="4"/>
        <v>1.1111111111111044E-3</v>
      </c>
      <c r="K65" s="11">
        <f t="shared" si="5"/>
        <v>4.1409465020576129E-3</v>
      </c>
      <c r="L65" s="13" t="s">
        <v>21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5">
        <v>3</v>
      </c>
      <c r="B66" s="6" t="s">
        <v>64</v>
      </c>
      <c r="C66" s="6" t="s">
        <v>65</v>
      </c>
      <c r="D66" s="7">
        <v>30141</v>
      </c>
      <c r="E66" s="8">
        <v>42</v>
      </c>
      <c r="F66" s="9" t="s">
        <v>47</v>
      </c>
      <c r="G66" s="6" t="s">
        <v>24</v>
      </c>
      <c r="H66" s="5">
        <v>114</v>
      </c>
      <c r="I66" s="10">
        <v>4.5543981481481484E-2</v>
      </c>
      <c r="J66" s="10">
        <f t="shared" si="4"/>
        <v>1.9328703703703695E-3</v>
      </c>
      <c r="K66" s="11">
        <f t="shared" si="5"/>
        <v>4.2170353223593962E-3</v>
      </c>
      <c r="L66" s="14" t="s">
        <v>25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5">
        <v>4</v>
      </c>
      <c r="B67" s="6" t="s">
        <v>125</v>
      </c>
      <c r="C67" s="6" t="s">
        <v>71</v>
      </c>
      <c r="D67" s="7">
        <v>30680</v>
      </c>
      <c r="E67" s="8">
        <v>41</v>
      </c>
      <c r="F67" s="9" t="s">
        <v>47</v>
      </c>
      <c r="G67" s="6" t="s">
        <v>17</v>
      </c>
      <c r="H67" s="5">
        <v>137</v>
      </c>
      <c r="I67" s="10">
        <v>4.5740740740740742E-2</v>
      </c>
      <c r="J67" s="10">
        <f t="shared" si="4"/>
        <v>2.1296296296296272E-3</v>
      </c>
      <c r="K67" s="11">
        <f t="shared" si="5"/>
        <v>4.235253772290809E-3</v>
      </c>
      <c r="L67" s="1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5">
        <v>5</v>
      </c>
      <c r="B68" s="6" t="s">
        <v>173</v>
      </c>
      <c r="C68" s="6" t="s">
        <v>174</v>
      </c>
      <c r="D68" s="7">
        <v>30482</v>
      </c>
      <c r="E68" s="8">
        <v>41</v>
      </c>
      <c r="F68" s="9" t="s">
        <v>47</v>
      </c>
      <c r="G68" s="6" t="s">
        <v>136</v>
      </c>
      <c r="H68" s="5">
        <v>140</v>
      </c>
      <c r="I68" s="10">
        <v>4.6828703703703706E-2</v>
      </c>
      <c r="J68" s="10">
        <f t="shared" si="4"/>
        <v>3.2175925925925913E-3</v>
      </c>
      <c r="K68" s="11">
        <f t="shared" si="5"/>
        <v>4.335991083676269E-3</v>
      </c>
      <c r="L68" s="1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5">
        <v>6</v>
      </c>
      <c r="B69" s="6" t="s">
        <v>121</v>
      </c>
      <c r="C69" s="6" t="s">
        <v>122</v>
      </c>
      <c r="D69" s="7">
        <v>23178</v>
      </c>
      <c r="E69" s="8">
        <v>61</v>
      </c>
      <c r="F69" s="9" t="s">
        <v>123</v>
      </c>
      <c r="G69" s="6" t="s">
        <v>17</v>
      </c>
      <c r="H69" s="5">
        <v>110</v>
      </c>
      <c r="I69" s="10">
        <v>4.7361111111111111E-2</v>
      </c>
      <c r="J69" s="10">
        <f t="shared" si="4"/>
        <v>3.7499999999999964E-3</v>
      </c>
      <c r="K69" s="11">
        <f t="shared" si="5"/>
        <v>4.3852880658436207E-3</v>
      </c>
      <c r="L69" s="1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5">
        <v>7</v>
      </c>
      <c r="B70" s="6" t="s">
        <v>124</v>
      </c>
      <c r="C70" s="6" t="s">
        <v>122</v>
      </c>
      <c r="D70" s="7">
        <v>31380</v>
      </c>
      <c r="E70" s="8">
        <v>39</v>
      </c>
      <c r="F70" s="9" t="s">
        <v>70</v>
      </c>
      <c r="G70" s="6" t="s">
        <v>17</v>
      </c>
      <c r="H70" s="5">
        <v>117</v>
      </c>
      <c r="I70" s="10">
        <v>4.9907407407407407E-2</v>
      </c>
      <c r="J70" s="10">
        <f t="shared" si="4"/>
        <v>6.2962962962962929E-3</v>
      </c>
      <c r="K70" s="11">
        <f t="shared" si="5"/>
        <v>4.6210562414266115E-3</v>
      </c>
      <c r="L70" s="1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5">
        <v>8</v>
      </c>
      <c r="B71" s="6" t="s">
        <v>175</v>
      </c>
      <c r="C71" s="6" t="s">
        <v>74</v>
      </c>
      <c r="D71" s="7">
        <v>33355</v>
      </c>
      <c r="E71" s="8">
        <v>33</v>
      </c>
      <c r="F71" s="9" t="s">
        <v>72</v>
      </c>
      <c r="G71" s="6" t="s">
        <v>17</v>
      </c>
      <c r="H71" s="5">
        <v>141</v>
      </c>
      <c r="I71" s="10">
        <v>5.1458333333333335E-2</v>
      </c>
      <c r="J71" s="10">
        <f t="shared" si="4"/>
        <v>7.8472222222222207E-3</v>
      </c>
      <c r="K71" s="11">
        <f t="shared" si="5"/>
        <v>4.7646604938271601E-3</v>
      </c>
      <c r="L71" s="1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5">
        <v>9</v>
      </c>
      <c r="B72" s="6" t="s">
        <v>176</v>
      </c>
      <c r="C72" s="6" t="s">
        <v>177</v>
      </c>
      <c r="D72" s="7">
        <v>34090</v>
      </c>
      <c r="E72" s="8">
        <v>31</v>
      </c>
      <c r="F72" s="9" t="s">
        <v>72</v>
      </c>
      <c r="G72" s="6" t="s">
        <v>24</v>
      </c>
      <c r="H72" s="5">
        <v>202</v>
      </c>
      <c r="I72" s="10">
        <v>5.3275462962962962E-2</v>
      </c>
      <c r="J72" s="10">
        <f t="shared" si="4"/>
        <v>9.6643518518518476E-3</v>
      </c>
      <c r="K72" s="11">
        <f t="shared" si="5"/>
        <v>4.9329132373113847E-3</v>
      </c>
      <c r="L72" s="1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5">
        <v>10</v>
      </c>
      <c r="B73" s="6" t="s">
        <v>178</v>
      </c>
      <c r="C73" s="6" t="s">
        <v>66</v>
      </c>
      <c r="D73" s="7">
        <v>28905</v>
      </c>
      <c r="E73" s="8">
        <v>46</v>
      </c>
      <c r="F73" s="9" t="s">
        <v>48</v>
      </c>
      <c r="G73" s="6" t="s">
        <v>24</v>
      </c>
      <c r="H73" s="5">
        <v>123</v>
      </c>
      <c r="I73" s="10">
        <v>5.541666666666667E-2</v>
      </c>
      <c r="J73" s="10">
        <f t="shared" si="4"/>
        <v>1.1805555555555555E-2</v>
      </c>
      <c r="K73" s="11">
        <f t="shared" si="5"/>
        <v>5.1311728395061727E-3</v>
      </c>
      <c r="L73" s="1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5">
        <v>11</v>
      </c>
      <c r="B74" s="6" t="s">
        <v>179</v>
      </c>
      <c r="C74" s="6" t="s">
        <v>180</v>
      </c>
      <c r="D74" s="7">
        <v>35858</v>
      </c>
      <c r="E74" s="8">
        <v>27</v>
      </c>
      <c r="F74" s="9" t="s">
        <v>72</v>
      </c>
      <c r="G74" s="6" t="s">
        <v>17</v>
      </c>
      <c r="H74" s="5">
        <v>144</v>
      </c>
      <c r="I74" s="10">
        <v>5.8738425925925923E-2</v>
      </c>
      <c r="J74" s="10">
        <f t="shared" si="4"/>
        <v>1.5127314814814809E-2</v>
      </c>
      <c r="K74" s="11">
        <f t="shared" si="5"/>
        <v>5.438743141289437E-3</v>
      </c>
      <c r="L74" s="1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5">
        <v>12</v>
      </c>
      <c r="B75" s="6" t="s">
        <v>181</v>
      </c>
      <c r="C75" s="6" t="s">
        <v>71</v>
      </c>
      <c r="D75" s="7">
        <v>34667</v>
      </c>
      <c r="E75" s="8">
        <v>30</v>
      </c>
      <c r="F75" s="9" t="s">
        <v>72</v>
      </c>
      <c r="G75" s="6" t="s">
        <v>17</v>
      </c>
      <c r="H75" s="5">
        <v>128</v>
      </c>
      <c r="I75" s="10">
        <v>5.8761574074074077E-2</v>
      </c>
      <c r="J75" s="10">
        <f t="shared" si="4"/>
        <v>1.5150462962962963E-2</v>
      </c>
      <c r="K75" s="11">
        <f t="shared" si="5"/>
        <v>5.4408864883401919E-3</v>
      </c>
      <c r="L75" s="1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5">
        <v>13</v>
      </c>
      <c r="B76" s="6" t="s">
        <v>182</v>
      </c>
      <c r="C76" s="6" t="s">
        <v>132</v>
      </c>
      <c r="D76" s="7">
        <v>33441</v>
      </c>
      <c r="E76" s="8">
        <v>33</v>
      </c>
      <c r="F76" s="9" t="s">
        <v>72</v>
      </c>
      <c r="G76" s="6" t="s">
        <v>17</v>
      </c>
      <c r="H76" s="5">
        <v>121</v>
      </c>
      <c r="I76" s="10">
        <v>5.8773148148148151E-2</v>
      </c>
      <c r="J76" s="10">
        <f t="shared" si="4"/>
        <v>1.5162037037037036E-2</v>
      </c>
      <c r="K76" s="11">
        <f t="shared" si="5"/>
        <v>5.4419581618655689E-3</v>
      </c>
      <c r="L76" s="1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5">
        <v>14</v>
      </c>
      <c r="B77" s="6" t="s">
        <v>183</v>
      </c>
      <c r="C77" s="6" t="s">
        <v>184</v>
      </c>
      <c r="D77" s="7">
        <v>32597</v>
      </c>
      <c r="E77" s="8">
        <v>35</v>
      </c>
      <c r="F77" s="9" t="s">
        <v>70</v>
      </c>
      <c r="G77" s="6" t="s">
        <v>17</v>
      </c>
      <c r="H77" s="5">
        <v>125</v>
      </c>
      <c r="I77" s="10">
        <v>5.9722222222222225E-2</v>
      </c>
      <c r="J77" s="10">
        <f t="shared" si="4"/>
        <v>1.6111111111111111E-2</v>
      </c>
      <c r="K77" s="11">
        <f t="shared" si="5"/>
        <v>5.529835390946502E-3</v>
      </c>
      <c r="L77" s="1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5">
        <v>15</v>
      </c>
      <c r="B78" s="6" t="s">
        <v>185</v>
      </c>
      <c r="C78" s="6" t="s">
        <v>186</v>
      </c>
      <c r="D78" s="7">
        <v>26742</v>
      </c>
      <c r="E78" s="8">
        <v>51</v>
      </c>
      <c r="F78" s="9" t="s">
        <v>67</v>
      </c>
      <c r="G78" s="6" t="s">
        <v>187</v>
      </c>
      <c r="H78" s="5">
        <v>101</v>
      </c>
      <c r="I78" s="10">
        <v>6.1979166666666669E-2</v>
      </c>
      <c r="J78" s="10">
        <f t="shared" si="4"/>
        <v>1.8368055555555554E-2</v>
      </c>
      <c r="K78" s="11">
        <f t="shared" si="5"/>
        <v>5.7388117283950612E-3</v>
      </c>
      <c r="L78" s="1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5">
        <v>16</v>
      </c>
      <c r="B79" s="6" t="s">
        <v>188</v>
      </c>
      <c r="C79" s="6" t="s">
        <v>98</v>
      </c>
      <c r="D79" s="7">
        <v>30230</v>
      </c>
      <c r="E79" s="8">
        <v>42</v>
      </c>
      <c r="F79" s="9" t="s">
        <v>47</v>
      </c>
      <c r="G79" s="6" t="s">
        <v>24</v>
      </c>
      <c r="H79" s="5">
        <v>122</v>
      </c>
      <c r="I79" s="10">
        <v>6.4155092592592597E-2</v>
      </c>
      <c r="J79" s="10">
        <f t="shared" si="4"/>
        <v>2.0543981481481483E-2</v>
      </c>
      <c r="K79" s="11">
        <f t="shared" si="5"/>
        <v>5.9402863511659812E-3</v>
      </c>
      <c r="L79" s="1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5">
        <v>17</v>
      </c>
      <c r="B80" s="6" t="s">
        <v>102</v>
      </c>
      <c r="C80" s="6" t="s">
        <v>66</v>
      </c>
      <c r="D80" s="7">
        <v>28316</v>
      </c>
      <c r="E80" s="8">
        <v>47</v>
      </c>
      <c r="F80" s="9" t="s">
        <v>48</v>
      </c>
      <c r="G80" s="6" t="s">
        <v>17</v>
      </c>
      <c r="H80" s="5">
        <v>104</v>
      </c>
      <c r="I80" s="10">
        <v>6.4513888888888885E-2</v>
      </c>
      <c r="J80" s="10">
        <f t="shared" si="4"/>
        <v>2.090277777777777E-2</v>
      </c>
      <c r="K80" s="11">
        <f t="shared" si="5"/>
        <v>5.9735082304526741E-3</v>
      </c>
      <c r="L80" s="1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5">
        <v>18</v>
      </c>
      <c r="B81" s="6" t="s">
        <v>189</v>
      </c>
      <c r="C81" s="6" t="s">
        <v>75</v>
      </c>
      <c r="D81" s="7">
        <v>33228</v>
      </c>
      <c r="E81" s="8">
        <v>34</v>
      </c>
      <c r="F81" s="9" t="s">
        <v>72</v>
      </c>
      <c r="G81" s="6" t="s">
        <v>17</v>
      </c>
      <c r="H81" s="5">
        <v>139</v>
      </c>
      <c r="I81" s="10">
        <v>6.5162037037037032E-2</v>
      </c>
      <c r="J81" s="10">
        <f t="shared" si="4"/>
        <v>2.1550925925925918E-2</v>
      </c>
      <c r="K81" s="11">
        <f t="shared" si="5"/>
        <v>6.0335219478737986E-3</v>
      </c>
      <c r="L81" s="15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5">
        <v>19</v>
      </c>
      <c r="B82" s="6" t="s">
        <v>190</v>
      </c>
      <c r="C82" s="6" t="s">
        <v>186</v>
      </c>
      <c r="D82" s="7">
        <v>33773</v>
      </c>
      <c r="E82" s="8">
        <v>32</v>
      </c>
      <c r="F82" s="9" t="s">
        <v>72</v>
      </c>
      <c r="G82" s="6" t="s">
        <v>17</v>
      </c>
      <c r="H82" s="5">
        <v>105</v>
      </c>
      <c r="I82" s="10">
        <v>7.8275462962962963E-2</v>
      </c>
      <c r="J82" s="10">
        <f t="shared" si="4"/>
        <v>3.4664351851851849E-2</v>
      </c>
      <c r="K82" s="11">
        <f t="shared" si="5"/>
        <v>7.2477280521262002E-3</v>
      </c>
      <c r="L82" s="15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5">
        <v>20</v>
      </c>
      <c r="B83" s="6" t="s">
        <v>73</v>
      </c>
      <c r="C83" s="6" t="s">
        <v>74</v>
      </c>
      <c r="D83" s="7">
        <v>27960</v>
      </c>
      <c r="E83" s="8">
        <v>48</v>
      </c>
      <c r="F83" s="9" t="s">
        <v>48</v>
      </c>
      <c r="G83" s="6" t="s">
        <v>17</v>
      </c>
      <c r="H83" s="5">
        <v>113</v>
      </c>
      <c r="I83" s="10">
        <v>9.9444444444444446E-2</v>
      </c>
      <c r="J83" s="10">
        <f t="shared" si="4"/>
        <v>5.5833333333333332E-2</v>
      </c>
      <c r="K83" s="11">
        <f t="shared" si="5"/>
        <v>9.2078189300411513E-3</v>
      </c>
      <c r="L83" s="15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6"/>
      <c r="B84" s="17" t="s">
        <v>68</v>
      </c>
      <c r="C84" s="17" t="s">
        <v>69</v>
      </c>
      <c r="D84" s="18">
        <v>32660</v>
      </c>
      <c r="E84" s="19">
        <v>35</v>
      </c>
      <c r="F84" s="16" t="s">
        <v>70</v>
      </c>
      <c r="G84" s="17" t="s">
        <v>17</v>
      </c>
      <c r="H84" s="20" t="s">
        <v>43</v>
      </c>
      <c r="I84" s="20"/>
      <c r="J84" s="20"/>
      <c r="K84" s="20"/>
      <c r="L84" s="2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35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25" t="s">
        <v>191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7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28" t="s">
        <v>0</v>
      </c>
      <c r="B87" s="31" t="s">
        <v>1</v>
      </c>
      <c r="C87" s="26"/>
      <c r="D87" s="26"/>
      <c r="E87" s="26"/>
      <c r="F87" s="26"/>
      <c r="G87" s="27"/>
      <c r="H87" s="28" t="s">
        <v>2</v>
      </c>
      <c r="I87" s="31" t="s">
        <v>3</v>
      </c>
      <c r="J87" s="26"/>
      <c r="K87" s="26"/>
      <c r="L87" s="28" t="s">
        <v>4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29"/>
      <c r="B88" s="2" t="s">
        <v>5</v>
      </c>
      <c r="C88" s="3" t="s">
        <v>6</v>
      </c>
      <c r="D88" s="4" t="s">
        <v>7</v>
      </c>
      <c r="E88" s="3" t="s">
        <v>8</v>
      </c>
      <c r="F88" s="3" t="s">
        <v>9</v>
      </c>
      <c r="G88" s="2" t="s">
        <v>10</v>
      </c>
      <c r="H88" s="29"/>
      <c r="I88" s="2" t="s">
        <v>11</v>
      </c>
      <c r="J88" s="2" t="s">
        <v>12</v>
      </c>
      <c r="K88" s="2" t="s">
        <v>13</v>
      </c>
      <c r="L88" s="29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32" t="s">
        <v>14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7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5">
        <v>1</v>
      </c>
      <c r="B90" s="6" t="s">
        <v>78</v>
      </c>
      <c r="C90" s="6" t="s">
        <v>79</v>
      </c>
      <c r="D90" s="7">
        <v>38647</v>
      </c>
      <c r="E90" s="8">
        <v>19</v>
      </c>
      <c r="F90" s="9" t="s">
        <v>23</v>
      </c>
      <c r="G90" s="6" t="s">
        <v>24</v>
      </c>
      <c r="H90" s="5">
        <v>54</v>
      </c>
      <c r="I90" s="10">
        <v>2.2210648148148149E-2</v>
      </c>
      <c r="J90" s="10">
        <f t="shared" ref="J90:J99" si="6">I90-$I$90</f>
        <v>0</v>
      </c>
      <c r="K90" s="11">
        <f t="shared" ref="K90:K99" si="7">I90/6.5</f>
        <v>3.4170227920227924E-3</v>
      </c>
      <c r="L90" s="12" t="s">
        <v>18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5">
        <v>2</v>
      </c>
      <c r="B91" s="6" t="s">
        <v>126</v>
      </c>
      <c r="C91" s="6" t="s">
        <v>57</v>
      </c>
      <c r="D91" s="7">
        <v>28251</v>
      </c>
      <c r="E91" s="8">
        <v>47</v>
      </c>
      <c r="F91" s="9" t="s">
        <v>16</v>
      </c>
      <c r="G91" s="6" t="s">
        <v>17</v>
      </c>
      <c r="H91" s="5">
        <v>63</v>
      </c>
      <c r="I91" s="10">
        <v>2.2766203703703705E-2</v>
      </c>
      <c r="J91" s="10">
        <f t="shared" si="6"/>
        <v>5.5555555555555566E-4</v>
      </c>
      <c r="K91" s="11">
        <f t="shared" si="7"/>
        <v>3.5024928774928777E-3</v>
      </c>
      <c r="L91" s="13" t="s">
        <v>21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5">
        <v>3</v>
      </c>
      <c r="B92" s="6" t="s">
        <v>86</v>
      </c>
      <c r="C92" s="6" t="s">
        <v>87</v>
      </c>
      <c r="D92" s="7">
        <v>28865</v>
      </c>
      <c r="E92" s="8">
        <v>46</v>
      </c>
      <c r="F92" s="9" t="s">
        <v>16</v>
      </c>
      <c r="G92" s="6" t="s">
        <v>24</v>
      </c>
      <c r="H92" s="5">
        <v>55</v>
      </c>
      <c r="I92" s="10">
        <v>2.5347222222222222E-2</v>
      </c>
      <c r="J92" s="10">
        <f t="shared" si="6"/>
        <v>3.1365740740740729E-3</v>
      </c>
      <c r="K92" s="11">
        <f t="shared" si="7"/>
        <v>3.8995726495726496E-3</v>
      </c>
      <c r="L92" s="14" t="s">
        <v>25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5">
        <v>4</v>
      </c>
      <c r="B93" s="6" t="s">
        <v>81</v>
      </c>
      <c r="C93" s="6" t="s">
        <v>82</v>
      </c>
      <c r="D93" s="7">
        <v>26288</v>
      </c>
      <c r="E93" s="8">
        <v>53</v>
      </c>
      <c r="F93" s="9" t="s">
        <v>192</v>
      </c>
      <c r="G93" s="6" t="s">
        <v>17</v>
      </c>
      <c r="H93" s="5">
        <v>77</v>
      </c>
      <c r="I93" s="10">
        <v>2.6539351851851852E-2</v>
      </c>
      <c r="J93" s="10">
        <f t="shared" si="6"/>
        <v>4.3287037037037027E-3</v>
      </c>
      <c r="K93" s="11">
        <f t="shared" si="7"/>
        <v>4.0829772079772082E-3</v>
      </c>
      <c r="L93" s="15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5">
        <v>5</v>
      </c>
      <c r="B94" s="6" t="s">
        <v>193</v>
      </c>
      <c r="C94" s="6" t="s">
        <v>27</v>
      </c>
      <c r="D94" s="7">
        <v>30466</v>
      </c>
      <c r="E94" s="8">
        <v>41</v>
      </c>
      <c r="F94" s="9" t="s">
        <v>28</v>
      </c>
      <c r="G94" s="6" t="s">
        <v>105</v>
      </c>
      <c r="H94" s="5">
        <v>71</v>
      </c>
      <c r="I94" s="10">
        <v>2.883101851851852E-2</v>
      </c>
      <c r="J94" s="10">
        <f t="shared" si="6"/>
        <v>6.6203703703703702E-3</v>
      </c>
      <c r="K94" s="11">
        <f t="shared" si="7"/>
        <v>4.4355413105413109E-3</v>
      </c>
      <c r="L94" s="15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5">
        <v>6</v>
      </c>
      <c r="B95" s="6" t="s">
        <v>127</v>
      </c>
      <c r="C95" s="6" t="s">
        <v>22</v>
      </c>
      <c r="D95" s="7">
        <v>26682</v>
      </c>
      <c r="E95" s="8">
        <v>52</v>
      </c>
      <c r="F95" s="9" t="s">
        <v>192</v>
      </c>
      <c r="G95" s="6" t="s">
        <v>24</v>
      </c>
      <c r="H95" s="5">
        <v>72</v>
      </c>
      <c r="I95" s="10">
        <v>2.9560185185185186E-2</v>
      </c>
      <c r="J95" s="10">
        <f t="shared" si="6"/>
        <v>7.3495370370370364E-3</v>
      </c>
      <c r="K95" s="11">
        <f t="shared" si="7"/>
        <v>4.5477207977207982E-3</v>
      </c>
      <c r="L95" s="15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5">
        <v>7</v>
      </c>
      <c r="B96" s="6" t="s">
        <v>194</v>
      </c>
      <c r="C96" s="6" t="s">
        <v>89</v>
      </c>
      <c r="D96" s="7">
        <v>23640</v>
      </c>
      <c r="E96" s="8">
        <v>60</v>
      </c>
      <c r="F96" s="9" t="s">
        <v>94</v>
      </c>
      <c r="G96" s="6"/>
      <c r="H96" s="5">
        <v>80</v>
      </c>
      <c r="I96" s="10">
        <v>3.2858796296296296E-2</v>
      </c>
      <c r="J96" s="10">
        <f t="shared" si="6"/>
        <v>1.0648148148148146E-2</v>
      </c>
      <c r="K96" s="11">
        <f t="shared" si="7"/>
        <v>5.0551994301994297E-3</v>
      </c>
      <c r="L96" s="15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5">
        <v>8</v>
      </c>
      <c r="B97" s="6" t="s">
        <v>90</v>
      </c>
      <c r="C97" s="6" t="s">
        <v>34</v>
      </c>
      <c r="D97" s="7">
        <v>29800</v>
      </c>
      <c r="E97" s="8">
        <v>43</v>
      </c>
      <c r="F97" s="9" t="s">
        <v>28</v>
      </c>
      <c r="G97" s="6" t="s">
        <v>17</v>
      </c>
      <c r="H97" s="5">
        <v>62</v>
      </c>
      <c r="I97" s="10">
        <v>3.3437500000000002E-2</v>
      </c>
      <c r="J97" s="10">
        <f t="shared" si="6"/>
        <v>1.1226851851851852E-2</v>
      </c>
      <c r="K97" s="11">
        <f t="shared" si="7"/>
        <v>5.1442307692307699E-3</v>
      </c>
      <c r="L97" s="15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5">
        <v>9</v>
      </c>
      <c r="B98" s="6" t="s">
        <v>91</v>
      </c>
      <c r="C98" s="6" t="s">
        <v>92</v>
      </c>
      <c r="D98" s="7">
        <v>30742</v>
      </c>
      <c r="E98" s="8">
        <v>41</v>
      </c>
      <c r="F98" s="9" t="s">
        <v>28</v>
      </c>
      <c r="G98" s="6" t="s">
        <v>24</v>
      </c>
      <c r="H98" s="5">
        <v>51</v>
      </c>
      <c r="I98" s="10">
        <v>3.577546296296296E-2</v>
      </c>
      <c r="J98" s="10">
        <f t="shared" si="6"/>
        <v>1.3564814814814811E-2</v>
      </c>
      <c r="K98" s="11">
        <f t="shared" si="7"/>
        <v>5.5039173789173789E-3</v>
      </c>
      <c r="L98" s="15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5">
        <v>10</v>
      </c>
      <c r="B99" s="6" t="s">
        <v>93</v>
      </c>
      <c r="C99" s="6" t="s">
        <v>36</v>
      </c>
      <c r="D99" s="7">
        <v>23443</v>
      </c>
      <c r="E99" s="8">
        <v>61</v>
      </c>
      <c r="F99" s="9" t="s">
        <v>94</v>
      </c>
      <c r="G99" s="6" t="s">
        <v>24</v>
      </c>
      <c r="H99" s="5">
        <v>65</v>
      </c>
      <c r="I99" s="10">
        <v>3.7997685185185183E-2</v>
      </c>
      <c r="J99" s="10">
        <f t="shared" si="6"/>
        <v>1.5787037037037033E-2</v>
      </c>
      <c r="K99" s="11">
        <f t="shared" si="7"/>
        <v>5.8457977207977208E-3</v>
      </c>
      <c r="L99" s="15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6"/>
      <c r="B100" s="17" t="s">
        <v>195</v>
      </c>
      <c r="C100" s="17" t="s">
        <v>196</v>
      </c>
      <c r="D100" s="18">
        <v>30077</v>
      </c>
      <c r="E100" s="19">
        <v>42</v>
      </c>
      <c r="F100" s="22" t="s">
        <v>28</v>
      </c>
      <c r="G100" s="17" t="s">
        <v>17</v>
      </c>
      <c r="H100" s="16"/>
      <c r="I100" s="20" t="s">
        <v>43</v>
      </c>
      <c r="J100" s="20"/>
      <c r="K100" s="20"/>
      <c r="L100" s="2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6"/>
      <c r="B101" s="17" t="s">
        <v>197</v>
      </c>
      <c r="C101" s="17" t="s">
        <v>116</v>
      </c>
      <c r="D101" s="18">
        <v>37297</v>
      </c>
      <c r="E101" s="19">
        <v>23</v>
      </c>
      <c r="F101" s="22" t="s">
        <v>23</v>
      </c>
      <c r="G101" s="17" t="s">
        <v>24</v>
      </c>
      <c r="H101" s="16"/>
      <c r="I101" s="20" t="s">
        <v>43</v>
      </c>
      <c r="J101" s="20"/>
      <c r="K101" s="20"/>
      <c r="L101" s="2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32" t="s">
        <v>44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7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5">
        <v>1</v>
      </c>
      <c r="B103" s="6" t="s">
        <v>198</v>
      </c>
      <c r="C103" s="6" t="s">
        <v>122</v>
      </c>
      <c r="D103" s="7">
        <v>30517</v>
      </c>
      <c r="E103" s="8">
        <v>41</v>
      </c>
      <c r="F103" s="9" t="s">
        <v>47</v>
      </c>
      <c r="G103" s="6" t="s">
        <v>17</v>
      </c>
      <c r="H103" s="5">
        <v>57</v>
      </c>
      <c r="I103" s="10">
        <v>2.0787037037037038E-2</v>
      </c>
      <c r="J103" s="10">
        <f t="shared" ref="J103:J122" si="8">I103-$I$103</f>
        <v>0</v>
      </c>
      <c r="K103" s="11">
        <f t="shared" ref="K103:K122" si="9">I103/6.5</f>
        <v>3.1980056980056982E-3</v>
      </c>
      <c r="L103" s="12" t="s">
        <v>18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5">
        <v>2</v>
      </c>
      <c r="B104" s="6" t="s">
        <v>199</v>
      </c>
      <c r="C104" s="6" t="s">
        <v>200</v>
      </c>
      <c r="D104" s="7">
        <v>32175</v>
      </c>
      <c r="E104" s="8">
        <v>37</v>
      </c>
      <c r="F104" s="9" t="s">
        <v>70</v>
      </c>
      <c r="G104" s="6" t="s">
        <v>17</v>
      </c>
      <c r="H104" s="5">
        <v>66</v>
      </c>
      <c r="I104" s="10">
        <v>2.5578703703703704E-2</v>
      </c>
      <c r="J104" s="10">
        <f t="shared" si="8"/>
        <v>4.7916666666666663E-3</v>
      </c>
      <c r="K104" s="11">
        <f t="shared" si="9"/>
        <v>3.9351851851851857E-3</v>
      </c>
      <c r="L104" s="13" t="s">
        <v>21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5">
        <v>3</v>
      </c>
      <c r="B105" s="6" t="s">
        <v>95</v>
      </c>
      <c r="C105" s="6" t="s">
        <v>77</v>
      </c>
      <c r="D105" s="7">
        <v>32135</v>
      </c>
      <c r="E105" s="8">
        <v>37</v>
      </c>
      <c r="F105" s="9" t="s">
        <v>70</v>
      </c>
      <c r="G105" s="6" t="s">
        <v>17</v>
      </c>
      <c r="H105" s="5">
        <v>52</v>
      </c>
      <c r="I105" s="10">
        <v>2.7650462962962963E-2</v>
      </c>
      <c r="J105" s="10">
        <f t="shared" si="8"/>
        <v>6.8634259259259256E-3</v>
      </c>
      <c r="K105" s="11">
        <f t="shared" si="9"/>
        <v>4.2539173789173787E-3</v>
      </c>
      <c r="L105" s="14" t="s">
        <v>25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5">
        <v>4</v>
      </c>
      <c r="B106" s="6" t="s">
        <v>201</v>
      </c>
      <c r="C106" s="6" t="s">
        <v>132</v>
      </c>
      <c r="D106" s="7">
        <v>30644</v>
      </c>
      <c r="E106" s="8">
        <v>41</v>
      </c>
      <c r="F106" s="9" t="s">
        <v>47</v>
      </c>
      <c r="G106" s="6" t="s">
        <v>105</v>
      </c>
      <c r="H106" s="5">
        <v>68</v>
      </c>
      <c r="I106" s="10">
        <v>2.8217592592592593E-2</v>
      </c>
      <c r="J106" s="10">
        <f t="shared" si="8"/>
        <v>7.4305555555555548E-3</v>
      </c>
      <c r="K106" s="11">
        <f t="shared" si="9"/>
        <v>4.3411680911680916E-3</v>
      </c>
      <c r="L106" s="15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5">
        <v>5</v>
      </c>
      <c r="B107" s="6" t="s">
        <v>202</v>
      </c>
      <c r="C107" s="6" t="s">
        <v>203</v>
      </c>
      <c r="D107" s="7">
        <v>41294</v>
      </c>
      <c r="E107" s="8">
        <v>12</v>
      </c>
      <c r="F107" s="9" t="s">
        <v>109</v>
      </c>
      <c r="G107" s="6" t="s">
        <v>17</v>
      </c>
      <c r="H107" s="5">
        <v>79</v>
      </c>
      <c r="I107" s="10">
        <v>2.988425925925926E-2</v>
      </c>
      <c r="J107" s="10">
        <f t="shared" si="8"/>
        <v>9.0972222222222218E-3</v>
      </c>
      <c r="K107" s="11">
        <f t="shared" si="9"/>
        <v>4.5975783475783478E-3</v>
      </c>
      <c r="L107" s="15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5">
        <v>6</v>
      </c>
      <c r="B108" s="6" t="s">
        <v>100</v>
      </c>
      <c r="C108" s="6" t="s">
        <v>101</v>
      </c>
      <c r="D108" s="7">
        <v>29888</v>
      </c>
      <c r="E108" s="8">
        <v>43</v>
      </c>
      <c r="F108" s="9" t="s">
        <v>47</v>
      </c>
      <c r="G108" s="6" t="s">
        <v>17</v>
      </c>
      <c r="H108" s="5">
        <v>74</v>
      </c>
      <c r="I108" s="10">
        <v>3.2430555555555553E-2</v>
      </c>
      <c r="J108" s="10">
        <f t="shared" si="8"/>
        <v>1.1643518518518515E-2</v>
      </c>
      <c r="K108" s="11">
        <f t="shared" si="9"/>
        <v>4.9893162393162393E-3</v>
      </c>
      <c r="L108" s="1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5">
        <v>7</v>
      </c>
      <c r="B109" s="6" t="s">
        <v>204</v>
      </c>
      <c r="C109" s="6" t="s">
        <v>205</v>
      </c>
      <c r="D109" s="7">
        <v>39756</v>
      </c>
      <c r="E109" s="8">
        <v>16</v>
      </c>
      <c r="F109" s="9" t="s">
        <v>206</v>
      </c>
      <c r="G109" s="6"/>
      <c r="H109" s="5">
        <v>60</v>
      </c>
      <c r="I109" s="10">
        <v>3.290509259259259E-2</v>
      </c>
      <c r="J109" s="10">
        <f t="shared" si="8"/>
        <v>1.2118055555555552E-2</v>
      </c>
      <c r="K109" s="11">
        <f t="shared" si="9"/>
        <v>5.0623219373219369E-3</v>
      </c>
      <c r="L109" s="15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5">
        <v>8</v>
      </c>
      <c r="B110" s="6" t="s">
        <v>99</v>
      </c>
      <c r="C110" s="6" t="s">
        <v>66</v>
      </c>
      <c r="D110" s="7">
        <v>30411</v>
      </c>
      <c r="E110" s="8">
        <v>41</v>
      </c>
      <c r="F110" s="9" t="s">
        <v>47</v>
      </c>
      <c r="G110" s="6"/>
      <c r="H110" s="5">
        <v>81</v>
      </c>
      <c r="I110" s="10">
        <v>3.394675925925926E-2</v>
      </c>
      <c r="J110" s="10">
        <f t="shared" si="8"/>
        <v>1.3159722222222222E-2</v>
      </c>
      <c r="K110" s="11">
        <f t="shared" si="9"/>
        <v>5.2225783475783475E-3</v>
      </c>
      <c r="L110" s="15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5">
        <v>9</v>
      </c>
      <c r="B111" s="6" t="s">
        <v>207</v>
      </c>
      <c r="C111" s="6" t="s">
        <v>122</v>
      </c>
      <c r="D111" s="7">
        <v>31143</v>
      </c>
      <c r="E111" s="8">
        <v>39</v>
      </c>
      <c r="F111" s="9" t="s">
        <v>70</v>
      </c>
      <c r="G111" s="6" t="s">
        <v>24</v>
      </c>
      <c r="H111" s="5">
        <v>64</v>
      </c>
      <c r="I111" s="10">
        <v>3.4432870370370371E-2</v>
      </c>
      <c r="J111" s="10">
        <f t="shared" si="8"/>
        <v>1.3645833333333333E-2</v>
      </c>
      <c r="K111" s="11">
        <f t="shared" si="9"/>
        <v>5.2973646723646723E-3</v>
      </c>
      <c r="L111" s="15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5">
        <v>10</v>
      </c>
      <c r="B112" s="6" t="s">
        <v>131</v>
      </c>
      <c r="C112" s="6" t="s">
        <v>122</v>
      </c>
      <c r="D112" s="7">
        <v>32962</v>
      </c>
      <c r="E112" s="8">
        <v>34</v>
      </c>
      <c r="F112" s="9" t="s">
        <v>23</v>
      </c>
      <c r="G112" s="6" t="s">
        <v>24</v>
      </c>
      <c r="H112" s="5">
        <v>69</v>
      </c>
      <c r="I112" s="10">
        <v>3.4965277777777776E-2</v>
      </c>
      <c r="J112" s="10">
        <f t="shared" si="8"/>
        <v>1.4178240740740738E-2</v>
      </c>
      <c r="K112" s="11">
        <f t="shared" si="9"/>
        <v>5.3792735042735036E-3</v>
      </c>
      <c r="L112" s="15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5">
        <v>11</v>
      </c>
      <c r="B113" s="6" t="s">
        <v>208</v>
      </c>
      <c r="C113" s="6" t="s">
        <v>76</v>
      </c>
      <c r="D113" s="7">
        <v>32054</v>
      </c>
      <c r="E113" s="8">
        <v>37</v>
      </c>
      <c r="F113" s="9" t="s">
        <v>70</v>
      </c>
      <c r="G113" s="6" t="s">
        <v>24</v>
      </c>
      <c r="H113" s="5">
        <v>67</v>
      </c>
      <c r="I113" s="10">
        <v>3.4988425925925923E-2</v>
      </c>
      <c r="J113" s="10">
        <f t="shared" si="8"/>
        <v>1.4201388888888885E-2</v>
      </c>
      <c r="K113" s="11">
        <f t="shared" si="9"/>
        <v>5.3828347578347572E-3</v>
      </c>
      <c r="L113" s="15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5">
        <v>12</v>
      </c>
      <c r="B114" s="6" t="s">
        <v>209</v>
      </c>
      <c r="C114" s="6" t="s">
        <v>71</v>
      </c>
      <c r="D114" s="7">
        <v>29531</v>
      </c>
      <c r="E114" s="8">
        <v>44</v>
      </c>
      <c r="F114" s="9" t="s">
        <v>47</v>
      </c>
      <c r="G114" s="6" t="s">
        <v>17</v>
      </c>
      <c r="H114" s="5">
        <v>61</v>
      </c>
      <c r="I114" s="10">
        <v>3.502314814814815E-2</v>
      </c>
      <c r="J114" s="10">
        <f t="shared" si="8"/>
        <v>1.4236111111111113E-2</v>
      </c>
      <c r="K114" s="11">
        <f t="shared" si="9"/>
        <v>5.3881766381766389E-3</v>
      </c>
      <c r="L114" s="15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5">
        <v>13</v>
      </c>
      <c r="B115" s="6" t="s">
        <v>104</v>
      </c>
      <c r="C115" s="6" t="s">
        <v>65</v>
      </c>
      <c r="D115" s="7">
        <v>28541</v>
      </c>
      <c r="E115" s="8">
        <v>47</v>
      </c>
      <c r="F115" s="9" t="s">
        <v>48</v>
      </c>
      <c r="G115" s="6" t="s">
        <v>24</v>
      </c>
      <c r="H115" s="5">
        <v>53</v>
      </c>
      <c r="I115" s="10">
        <v>3.5752314814814813E-2</v>
      </c>
      <c r="J115" s="10">
        <f t="shared" si="8"/>
        <v>1.4965277777777775E-2</v>
      </c>
      <c r="K115" s="11">
        <f t="shared" si="9"/>
        <v>5.5003561253561253E-3</v>
      </c>
      <c r="L115" s="15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5">
        <v>14</v>
      </c>
      <c r="B116" s="6" t="s">
        <v>128</v>
      </c>
      <c r="C116" s="6" t="s">
        <v>129</v>
      </c>
      <c r="D116" s="7">
        <v>36875</v>
      </c>
      <c r="E116" s="8">
        <v>24</v>
      </c>
      <c r="F116" s="9" t="s">
        <v>72</v>
      </c>
      <c r="G116" s="6" t="s">
        <v>130</v>
      </c>
      <c r="H116" s="5">
        <v>56</v>
      </c>
      <c r="I116" s="10">
        <v>3.7499999999999999E-2</v>
      </c>
      <c r="J116" s="10">
        <f t="shared" si="8"/>
        <v>1.6712962962962961E-2</v>
      </c>
      <c r="K116" s="11">
        <f t="shared" si="9"/>
        <v>5.7692307692307687E-3</v>
      </c>
      <c r="L116" s="15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5">
        <v>15</v>
      </c>
      <c r="B117" s="6" t="s">
        <v>210</v>
      </c>
      <c r="C117" s="6" t="s">
        <v>46</v>
      </c>
      <c r="D117" s="7">
        <v>35776</v>
      </c>
      <c r="E117" s="8">
        <v>27</v>
      </c>
      <c r="F117" s="9" t="s">
        <v>72</v>
      </c>
      <c r="G117" s="6" t="s">
        <v>17</v>
      </c>
      <c r="H117" s="5">
        <v>70</v>
      </c>
      <c r="I117" s="10">
        <v>3.7615740740740741E-2</v>
      </c>
      <c r="J117" s="10">
        <f t="shared" si="8"/>
        <v>1.6828703703703703E-2</v>
      </c>
      <c r="K117" s="11">
        <f t="shared" si="9"/>
        <v>5.7870370370370367E-3</v>
      </c>
      <c r="L117" s="15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5">
        <v>16</v>
      </c>
      <c r="B118" s="6" t="s">
        <v>146</v>
      </c>
      <c r="C118" s="6" t="s">
        <v>97</v>
      </c>
      <c r="D118" s="7">
        <v>30005</v>
      </c>
      <c r="E118" s="8">
        <v>43</v>
      </c>
      <c r="F118" s="9" t="s">
        <v>47</v>
      </c>
      <c r="G118" s="6"/>
      <c r="H118" s="5">
        <v>82</v>
      </c>
      <c r="I118" s="10">
        <v>4.010416666666667E-2</v>
      </c>
      <c r="J118" s="10">
        <f t="shared" si="8"/>
        <v>1.9317129629629632E-2</v>
      </c>
      <c r="K118" s="11">
        <f t="shared" si="9"/>
        <v>6.1698717948717955E-3</v>
      </c>
      <c r="L118" s="15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5">
        <v>17</v>
      </c>
      <c r="B119" s="6" t="s">
        <v>103</v>
      </c>
      <c r="C119" s="6" t="s">
        <v>65</v>
      </c>
      <c r="D119" s="7">
        <v>31618</v>
      </c>
      <c r="E119" s="8">
        <v>38</v>
      </c>
      <c r="F119" s="9" t="s">
        <v>70</v>
      </c>
      <c r="G119" s="6" t="s">
        <v>24</v>
      </c>
      <c r="H119" s="5">
        <v>76</v>
      </c>
      <c r="I119" s="10">
        <v>4.0648148148148149E-2</v>
      </c>
      <c r="J119" s="10">
        <f t="shared" si="8"/>
        <v>1.9861111111111111E-2</v>
      </c>
      <c r="K119" s="11">
        <f t="shared" si="9"/>
        <v>6.253561253561254E-3</v>
      </c>
      <c r="L119" s="15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5">
        <v>18</v>
      </c>
      <c r="B120" s="6" t="s">
        <v>211</v>
      </c>
      <c r="C120" s="6" t="s">
        <v>200</v>
      </c>
      <c r="D120" s="7">
        <v>27519</v>
      </c>
      <c r="E120" s="8">
        <v>49</v>
      </c>
      <c r="F120" s="9" t="s">
        <v>48</v>
      </c>
      <c r="G120" s="6" t="s">
        <v>105</v>
      </c>
      <c r="H120" s="5">
        <v>75</v>
      </c>
      <c r="I120" s="10">
        <v>4.162037037037037E-2</v>
      </c>
      <c r="J120" s="10">
        <f t="shared" si="8"/>
        <v>2.0833333333333332E-2</v>
      </c>
      <c r="K120" s="11">
        <f t="shared" si="9"/>
        <v>6.4031339031339028E-3</v>
      </c>
      <c r="L120" s="15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5">
        <v>19</v>
      </c>
      <c r="B121" s="6" t="s">
        <v>212</v>
      </c>
      <c r="C121" s="6" t="s">
        <v>65</v>
      </c>
      <c r="D121" s="7">
        <v>28883</v>
      </c>
      <c r="E121" s="8">
        <v>46</v>
      </c>
      <c r="F121" s="9" t="s">
        <v>48</v>
      </c>
      <c r="G121" s="6" t="s">
        <v>105</v>
      </c>
      <c r="H121" s="5">
        <v>73</v>
      </c>
      <c r="I121" s="10">
        <v>4.2013888888888892E-2</v>
      </c>
      <c r="J121" s="10">
        <f t="shared" si="8"/>
        <v>2.1226851851851854E-2</v>
      </c>
      <c r="K121" s="11">
        <f t="shared" si="9"/>
        <v>6.4636752136752141E-3</v>
      </c>
      <c r="L121" s="15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5">
        <v>20</v>
      </c>
      <c r="B122" s="6" t="s">
        <v>213</v>
      </c>
      <c r="C122" s="6" t="s">
        <v>74</v>
      </c>
      <c r="D122" s="7">
        <v>40889</v>
      </c>
      <c r="E122" s="8">
        <v>13</v>
      </c>
      <c r="F122" s="9" t="s">
        <v>109</v>
      </c>
      <c r="G122" s="6" t="s">
        <v>17</v>
      </c>
      <c r="H122" s="5">
        <v>58</v>
      </c>
      <c r="I122" s="10">
        <v>5.8993055555555556E-2</v>
      </c>
      <c r="J122" s="10">
        <f t="shared" si="8"/>
        <v>3.8206018518518514E-2</v>
      </c>
      <c r="K122" s="11">
        <f t="shared" si="9"/>
        <v>9.0758547008547002E-3</v>
      </c>
      <c r="L122" s="15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6"/>
      <c r="B123" s="17" t="s">
        <v>214</v>
      </c>
      <c r="C123" s="17" t="s">
        <v>97</v>
      </c>
      <c r="D123" s="18">
        <v>30005</v>
      </c>
      <c r="E123" s="19">
        <v>43</v>
      </c>
      <c r="F123" s="22" t="s">
        <v>47</v>
      </c>
      <c r="G123" s="17" t="s">
        <v>17</v>
      </c>
      <c r="H123" s="16"/>
      <c r="I123" s="20" t="s">
        <v>43</v>
      </c>
      <c r="J123" s="20"/>
      <c r="K123" s="20"/>
      <c r="L123" s="2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6"/>
      <c r="B124" s="17" t="s">
        <v>215</v>
      </c>
      <c r="C124" s="17" t="s">
        <v>98</v>
      </c>
      <c r="D124" s="18">
        <v>31260</v>
      </c>
      <c r="E124" s="19">
        <v>39</v>
      </c>
      <c r="F124" s="22" t="s">
        <v>70</v>
      </c>
      <c r="G124" s="17" t="s">
        <v>17</v>
      </c>
      <c r="H124" s="16"/>
      <c r="I124" s="20" t="s">
        <v>43</v>
      </c>
      <c r="J124" s="20"/>
      <c r="K124" s="20"/>
      <c r="L124" s="2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35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25" t="s">
        <v>216</v>
      </c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7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28" t="s">
        <v>0</v>
      </c>
      <c r="B127" s="31" t="s">
        <v>1</v>
      </c>
      <c r="C127" s="26"/>
      <c r="D127" s="26"/>
      <c r="E127" s="26"/>
      <c r="F127" s="26"/>
      <c r="G127" s="27"/>
      <c r="H127" s="28" t="s">
        <v>2</v>
      </c>
      <c r="I127" s="31" t="s">
        <v>3</v>
      </c>
      <c r="J127" s="26"/>
      <c r="K127" s="26"/>
      <c r="L127" s="28" t="s">
        <v>4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29"/>
      <c r="B128" s="2" t="s">
        <v>5</v>
      </c>
      <c r="C128" s="3" t="s">
        <v>6</v>
      </c>
      <c r="D128" s="4" t="s">
        <v>7</v>
      </c>
      <c r="E128" s="3" t="s">
        <v>8</v>
      </c>
      <c r="F128" s="3" t="s">
        <v>9</v>
      </c>
      <c r="G128" s="2" t="s">
        <v>10</v>
      </c>
      <c r="H128" s="29"/>
      <c r="I128" s="2" t="s">
        <v>11</v>
      </c>
      <c r="J128" s="2" t="s">
        <v>12</v>
      </c>
      <c r="K128" s="2" t="s">
        <v>13</v>
      </c>
      <c r="L128" s="29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36" t="s">
        <v>106</v>
      </c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7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5">
        <v>1</v>
      </c>
      <c r="B130" s="6" t="s">
        <v>217</v>
      </c>
      <c r="C130" s="6" t="s">
        <v>218</v>
      </c>
      <c r="D130" s="7">
        <v>42691</v>
      </c>
      <c r="E130" s="8">
        <v>8</v>
      </c>
      <c r="F130" s="9" t="s">
        <v>107</v>
      </c>
      <c r="G130" s="6" t="s">
        <v>17</v>
      </c>
      <c r="H130" s="5">
        <v>1</v>
      </c>
      <c r="I130" s="10">
        <v>3.5069444444444445E-3</v>
      </c>
      <c r="J130" s="10">
        <f>I130-$I$130</f>
        <v>0</v>
      </c>
      <c r="K130" s="11">
        <f>I130/1.1</f>
        <v>3.1881313131313128E-3</v>
      </c>
      <c r="L130" s="12" t="s">
        <v>18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5">
        <v>2</v>
      </c>
      <c r="B131" s="6" t="s">
        <v>90</v>
      </c>
      <c r="C131" s="6" t="s">
        <v>83</v>
      </c>
      <c r="D131" s="7">
        <v>42395</v>
      </c>
      <c r="E131" s="8">
        <v>9</v>
      </c>
      <c r="F131" s="9" t="s">
        <v>107</v>
      </c>
      <c r="G131" s="6" t="s">
        <v>17</v>
      </c>
      <c r="H131" s="5">
        <v>3</v>
      </c>
      <c r="I131" s="10">
        <v>4.0393518518518521E-3</v>
      </c>
      <c r="J131" s="10">
        <f>I131-$I$130</f>
        <v>5.3240740740740766E-4</v>
      </c>
      <c r="K131" s="11">
        <f>I131/1.1</f>
        <v>3.6721380471380471E-3</v>
      </c>
      <c r="L131" s="13" t="s">
        <v>21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5">
        <v>3</v>
      </c>
      <c r="B132" s="6" t="s">
        <v>219</v>
      </c>
      <c r="C132" s="6" t="s">
        <v>220</v>
      </c>
      <c r="D132" s="7">
        <v>42953</v>
      </c>
      <c r="E132" s="8">
        <v>7</v>
      </c>
      <c r="F132" s="9" t="s">
        <v>107</v>
      </c>
      <c r="G132" s="6" t="s">
        <v>17</v>
      </c>
      <c r="H132" s="5">
        <v>4</v>
      </c>
      <c r="I132" s="10">
        <v>4.1087962962962962E-3</v>
      </c>
      <c r="J132" s="10">
        <f>I132-$I$130</f>
        <v>6.0185185185185168E-4</v>
      </c>
      <c r="K132" s="11">
        <f>I132/1.1</f>
        <v>3.7352693602693597E-3</v>
      </c>
      <c r="L132" s="14" t="s">
        <v>25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5">
        <v>4</v>
      </c>
      <c r="B133" s="6" t="s">
        <v>221</v>
      </c>
      <c r="C133" s="6" t="s">
        <v>222</v>
      </c>
      <c r="D133" s="7">
        <v>43594</v>
      </c>
      <c r="E133" s="8">
        <v>5</v>
      </c>
      <c r="F133" s="9" t="s">
        <v>223</v>
      </c>
      <c r="G133" s="6" t="s">
        <v>17</v>
      </c>
      <c r="H133" s="5">
        <v>7</v>
      </c>
      <c r="I133" s="10">
        <v>4.340277777777778E-3</v>
      </c>
      <c r="J133" s="10">
        <f>I133-$I$130</f>
        <v>8.333333333333335E-4</v>
      </c>
      <c r="K133" s="11">
        <f>I133/1.1</f>
        <v>3.945707070707071E-3</v>
      </c>
      <c r="L133" s="15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5">
        <v>5</v>
      </c>
      <c r="B134" s="6" t="s">
        <v>217</v>
      </c>
      <c r="C134" s="6" t="s">
        <v>224</v>
      </c>
      <c r="D134" s="7">
        <v>44001</v>
      </c>
      <c r="E134" s="8">
        <v>4</v>
      </c>
      <c r="F134" s="9" t="s">
        <v>223</v>
      </c>
      <c r="G134" s="6" t="s">
        <v>17</v>
      </c>
      <c r="H134" s="5">
        <v>2</v>
      </c>
      <c r="I134" s="10">
        <v>4.3981481481481484E-3</v>
      </c>
      <c r="J134" s="10">
        <f>I134-$I$130</f>
        <v>8.9120370370370395E-4</v>
      </c>
      <c r="K134" s="11">
        <f>I134/1.1</f>
        <v>3.9983164983164983E-3</v>
      </c>
      <c r="L134" s="15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6"/>
      <c r="B135" s="17" t="s">
        <v>225</v>
      </c>
      <c r="C135" s="17" t="s">
        <v>89</v>
      </c>
      <c r="D135" s="18">
        <v>43360</v>
      </c>
      <c r="E135" s="19">
        <v>6</v>
      </c>
      <c r="F135" s="22" t="s">
        <v>107</v>
      </c>
      <c r="G135" s="17" t="s">
        <v>17</v>
      </c>
      <c r="H135" s="16"/>
      <c r="I135" s="20" t="s">
        <v>43</v>
      </c>
      <c r="J135" s="20"/>
      <c r="K135" s="20"/>
      <c r="L135" s="2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36" t="s">
        <v>108</v>
      </c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7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5">
        <v>1</v>
      </c>
      <c r="B137" s="6" t="s">
        <v>226</v>
      </c>
      <c r="C137" s="6" t="s">
        <v>227</v>
      </c>
      <c r="D137" s="7">
        <v>42565</v>
      </c>
      <c r="E137" s="8">
        <v>8</v>
      </c>
      <c r="F137" s="9" t="s">
        <v>228</v>
      </c>
      <c r="G137" s="6" t="s">
        <v>24</v>
      </c>
      <c r="H137" s="5">
        <v>6</v>
      </c>
      <c r="I137" s="10">
        <v>3.5300925925925925E-3</v>
      </c>
      <c r="J137" s="10">
        <f>I137-$I$137</f>
        <v>0</v>
      </c>
      <c r="K137" s="11">
        <f>I137/1.1</f>
        <v>3.2091750841750839E-3</v>
      </c>
      <c r="L137" s="12" t="s">
        <v>18</v>
      </c>
      <c r="M137" s="1"/>
      <c r="N137" s="1" t="s">
        <v>110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5">
        <v>2</v>
      </c>
      <c r="B138" s="6" t="s">
        <v>229</v>
      </c>
      <c r="C138" s="6" t="s">
        <v>230</v>
      </c>
      <c r="D138" s="7">
        <v>41432</v>
      </c>
      <c r="E138" s="8">
        <v>11</v>
      </c>
      <c r="F138" s="9" t="s">
        <v>109</v>
      </c>
      <c r="G138" s="6" t="s">
        <v>17</v>
      </c>
      <c r="H138" s="5">
        <v>8</v>
      </c>
      <c r="I138" s="10">
        <v>4.5138888888888885E-3</v>
      </c>
      <c r="J138" s="10">
        <f>I138-$I$137</f>
        <v>9.8379629629629598E-4</v>
      </c>
      <c r="K138" s="11">
        <f>I138/1.1</f>
        <v>4.1035353535353531E-3</v>
      </c>
      <c r="L138" s="13" t="s">
        <v>21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23"/>
      <c r="B139" s="1"/>
      <c r="C139" s="1"/>
      <c r="D139" s="24"/>
      <c r="E139" s="1"/>
      <c r="F139" s="1"/>
      <c r="G139" s="1"/>
      <c r="H139" s="2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23"/>
      <c r="B140" s="1"/>
      <c r="C140" s="1"/>
      <c r="D140" s="24"/>
      <c r="E140" s="1"/>
      <c r="F140" s="1"/>
      <c r="G140" s="1"/>
      <c r="H140" s="2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23"/>
      <c r="B141" s="1"/>
      <c r="C141" s="1"/>
      <c r="D141" s="24"/>
      <c r="E141" s="1"/>
      <c r="F141" s="1"/>
      <c r="G141" s="1"/>
      <c r="H141" s="2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23"/>
      <c r="B142" s="1"/>
      <c r="C142" s="1"/>
      <c r="D142" s="24"/>
      <c r="E142" s="1"/>
      <c r="F142" s="1"/>
      <c r="G142" s="1"/>
      <c r="H142" s="2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23"/>
      <c r="B143" s="1"/>
      <c r="C143" s="1"/>
      <c r="D143" s="24"/>
      <c r="E143" s="1"/>
      <c r="F143" s="1"/>
      <c r="G143" s="1"/>
      <c r="H143" s="2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23"/>
      <c r="B144" s="1"/>
      <c r="C144" s="1"/>
      <c r="D144" s="24"/>
      <c r="E144" s="1"/>
      <c r="F144" s="1"/>
      <c r="G144" s="1"/>
      <c r="H144" s="2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23"/>
      <c r="B145" s="1"/>
      <c r="C145" s="1"/>
      <c r="D145" s="24"/>
      <c r="E145" s="1"/>
      <c r="F145" s="1"/>
      <c r="G145" s="1"/>
      <c r="H145" s="2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23"/>
      <c r="B146" s="1"/>
      <c r="C146" s="1"/>
      <c r="D146" s="24"/>
      <c r="E146" s="1"/>
      <c r="F146" s="1"/>
      <c r="G146" s="1"/>
      <c r="H146" s="2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23"/>
      <c r="B147" s="1"/>
      <c r="C147" s="1"/>
      <c r="D147" s="24"/>
      <c r="E147" s="1"/>
      <c r="F147" s="1"/>
      <c r="G147" s="1"/>
      <c r="H147" s="2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23"/>
      <c r="B148" s="1"/>
      <c r="C148" s="1"/>
      <c r="D148" s="24"/>
      <c r="E148" s="1"/>
      <c r="F148" s="1"/>
      <c r="G148" s="1"/>
      <c r="H148" s="2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23"/>
      <c r="B149" s="1"/>
      <c r="C149" s="1"/>
      <c r="D149" s="24"/>
      <c r="E149" s="1"/>
      <c r="F149" s="1"/>
      <c r="G149" s="1"/>
      <c r="H149" s="2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23"/>
      <c r="B150" s="1"/>
      <c r="C150" s="1"/>
      <c r="D150" s="24"/>
      <c r="E150" s="1"/>
      <c r="F150" s="1"/>
      <c r="G150" s="1"/>
      <c r="H150" s="2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23"/>
      <c r="B151" s="1"/>
      <c r="C151" s="1"/>
      <c r="D151" s="24"/>
      <c r="E151" s="1"/>
      <c r="F151" s="1"/>
      <c r="G151" s="1"/>
      <c r="H151" s="2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23"/>
      <c r="B152" s="1"/>
      <c r="C152" s="1"/>
      <c r="D152" s="24"/>
      <c r="E152" s="1"/>
      <c r="F152" s="1"/>
      <c r="G152" s="1"/>
      <c r="H152" s="2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23"/>
      <c r="B153" s="1"/>
      <c r="C153" s="1"/>
      <c r="D153" s="24"/>
      <c r="E153" s="1"/>
      <c r="F153" s="1"/>
      <c r="G153" s="1"/>
      <c r="H153" s="2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23"/>
      <c r="B154" s="1"/>
      <c r="C154" s="1"/>
      <c r="D154" s="24"/>
      <c r="E154" s="1"/>
      <c r="F154" s="1"/>
      <c r="G154" s="1"/>
      <c r="H154" s="2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23"/>
      <c r="B155" s="1"/>
      <c r="C155" s="1"/>
      <c r="D155" s="24"/>
      <c r="E155" s="1"/>
      <c r="F155" s="1"/>
      <c r="G155" s="1"/>
      <c r="H155" s="2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23"/>
      <c r="B156" s="1"/>
      <c r="C156" s="1"/>
      <c r="D156" s="24"/>
      <c r="E156" s="1"/>
      <c r="F156" s="1"/>
      <c r="G156" s="1"/>
      <c r="H156" s="2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23"/>
      <c r="B157" s="1"/>
      <c r="C157" s="1"/>
      <c r="D157" s="24"/>
      <c r="E157" s="1"/>
      <c r="F157" s="1"/>
      <c r="G157" s="1"/>
      <c r="H157" s="2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23"/>
      <c r="B158" s="1"/>
      <c r="C158" s="1"/>
      <c r="D158" s="24"/>
      <c r="E158" s="1"/>
      <c r="F158" s="1"/>
      <c r="G158" s="1"/>
      <c r="H158" s="2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23"/>
      <c r="B159" s="1"/>
      <c r="C159" s="1"/>
      <c r="D159" s="24"/>
      <c r="E159" s="1"/>
      <c r="F159" s="1"/>
      <c r="G159" s="1"/>
      <c r="H159" s="2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23"/>
      <c r="B160" s="1"/>
      <c r="C160" s="1"/>
      <c r="D160" s="24"/>
      <c r="E160" s="1"/>
      <c r="F160" s="1"/>
      <c r="G160" s="1"/>
      <c r="H160" s="2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23"/>
      <c r="B161" s="1"/>
      <c r="C161" s="1"/>
      <c r="D161" s="24"/>
      <c r="E161" s="1"/>
      <c r="F161" s="1"/>
      <c r="G161" s="1"/>
      <c r="H161" s="2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23"/>
      <c r="B162" s="1"/>
      <c r="C162" s="1"/>
      <c r="D162" s="24"/>
      <c r="E162" s="1"/>
      <c r="F162" s="1"/>
      <c r="G162" s="1"/>
      <c r="H162" s="2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23"/>
      <c r="B163" s="1"/>
      <c r="C163" s="1"/>
      <c r="D163" s="24"/>
      <c r="E163" s="1"/>
      <c r="F163" s="1"/>
      <c r="G163" s="1"/>
      <c r="H163" s="2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23"/>
      <c r="B164" s="1"/>
      <c r="C164" s="1"/>
      <c r="D164" s="24"/>
      <c r="E164" s="1"/>
      <c r="F164" s="1"/>
      <c r="G164" s="1"/>
      <c r="H164" s="2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23"/>
      <c r="B165" s="1"/>
      <c r="C165" s="1"/>
      <c r="D165" s="24"/>
      <c r="E165" s="1"/>
      <c r="F165" s="1"/>
      <c r="G165" s="1"/>
      <c r="H165" s="2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23"/>
      <c r="B166" s="1"/>
      <c r="C166" s="1"/>
      <c r="D166" s="24"/>
      <c r="E166" s="1"/>
      <c r="F166" s="1"/>
      <c r="G166" s="1"/>
      <c r="H166" s="2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23"/>
      <c r="B167" s="1"/>
      <c r="C167" s="1"/>
      <c r="D167" s="24"/>
      <c r="E167" s="1"/>
      <c r="F167" s="1"/>
      <c r="G167" s="1"/>
      <c r="H167" s="2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23"/>
      <c r="B168" s="1"/>
      <c r="C168" s="1"/>
      <c r="D168" s="24"/>
      <c r="E168" s="1"/>
      <c r="F168" s="1"/>
      <c r="G168" s="1"/>
      <c r="H168" s="2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23"/>
      <c r="B169" s="1"/>
      <c r="C169" s="1"/>
      <c r="D169" s="24"/>
      <c r="E169" s="1"/>
      <c r="F169" s="1"/>
      <c r="G169" s="1"/>
      <c r="H169" s="2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23"/>
      <c r="B170" s="1"/>
      <c r="C170" s="1"/>
      <c r="D170" s="24"/>
      <c r="E170" s="1"/>
      <c r="F170" s="1"/>
      <c r="G170" s="1"/>
      <c r="H170" s="2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23"/>
      <c r="B171" s="1"/>
      <c r="C171" s="1"/>
      <c r="D171" s="24"/>
      <c r="E171" s="1"/>
      <c r="F171" s="1"/>
      <c r="G171" s="1"/>
      <c r="H171" s="2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23"/>
      <c r="B172" s="1"/>
      <c r="C172" s="1"/>
      <c r="D172" s="24"/>
      <c r="E172" s="1"/>
      <c r="F172" s="1"/>
      <c r="G172" s="1"/>
      <c r="H172" s="2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23"/>
      <c r="B173" s="1"/>
      <c r="C173" s="1"/>
      <c r="D173" s="24"/>
      <c r="E173" s="1"/>
      <c r="F173" s="1"/>
      <c r="G173" s="1"/>
      <c r="H173" s="2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23"/>
      <c r="B174" s="1"/>
      <c r="C174" s="1"/>
      <c r="D174" s="24"/>
      <c r="E174" s="1"/>
      <c r="F174" s="1"/>
      <c r="G174" s="1"/>
      <c r="H174" s="2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23"/>
      <c r="B175" s="1"/>
      <c r="C175" s="1"/>
      <c r="D175" s="24"/>
      <c r="E175" s="1"/>
      <c r="F175" s="1"/>
      <c r="G175" s="1"/>
      <c r="H175" s="2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23"/>
      <c r="B176" s="1"/>
      <c r="C176" s="1"/>
      <c r="D176" s="24"/>
      <c r="E176" s="1"/>
      <c r="F176" s="1"/>
      <c r="G176" s="1"/>
      <c r="H176" s="2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23"/>
      <c r="B177" s="1"/>
      <c r="C177" s="1"/>
      <c r="D177" s="24"/>
      <c r="E177" s="1"/>
      <c r="F177" s="1"/>
      <c r="G177" s="1"/>
      <c r="H177" s="2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23"/>
      <c r="B178" s="1"/>
      <c r="C178" s="1"/>
      <c r="D178" s="24"/>
      <c r="E178" s="1"/>
      <c r="F178" s="1"/>
      <c r="G178" s="1"/>
      <c r="H178" s="2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23"/>
      <c r="B179" s="1"/>
      <c r="C179" s="1"/>
      <c r="D179" s="24"/>
      <c r="E179" s="1"/>
      <c r="F179" s="1"/>
      <c r="G179" s="1"/>
      <c r="H179" s="2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23"/>
      <c r="B180" s="1"/>
      <c r="C180" s="1"/>
      <c r="D180" s="24"/>
      <c r="E180" s="1"/>
      <c r="F180" s="1"/>
      <c r="G180" s="1"/>
      <c r="H180" s="2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23"/>
      <c r="B181" s="1"/>
      <c r="C181" s="1"/>
      <c r="D181" s="24"/>
      <c r="E181" s="1"/>
      <c r="F181" s="1"/>
      <c r="G181" s="1"/>
      <c r="H181" s="2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23"/>
      <c r="B182" s="1"/>
      <c r="C182" s="1"/>
      <c r="D182" s="24"/>
      <c r="E182" s="1"/>
      <c r="F182" s="1"/>
      <c r="G182" s="1"/>
      <c r="H182" s="2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23"/>
      <c r="B183" s="1"/>
      <c r="C183" s="1"/>
      <c r="D183" s="24"/>
      <c r="E183" s="1"/>
      <c r="F183" s="1"/>
      <c r="G183" s="1"/>
      <c r="H183" s="2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23"/>
      <c r="B184" s="1"/>
      <c r="C184" s="1"/>
      <c r="D184" s="24"/>
      <c r="E184" s="1"/>
      <c r="F184" s="1"/>
      <c r="G184" s="1"/>
      <c r="H184" s="2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23"/>
      <c r="B185" s="1"/>
      <c r="C185" s="1"/>
      <c r="D185" s="24"/>
      <c r="E185" s="1"/>
      <c r="F185" s="1"/>
      <c r="G185" s="1"/>
      <c r="H185" s="2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23"/>
      <c r="B186" s="1"/>
      <c r="C186" s="1"/>
      <c r="D186" s="24"/>
      <c r="E186" s="1"/>
      <c r="F186" s="1"/>
      <c r="G186" s="1"/>
      <c r="H186" s="2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23"/>
      <c r="B187" s="1"/>
      <c r="C187" s="1"/>
      <c r="D187" s="24"/>
      <c r="E187" s="1"/>
      <c r="F187" s="1"/>
      <c r="G187" s="1"/>
      <c r="H187" s="2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23"/>
      <c r="B188" s="1"/>
      <c r="C188" s="1"/>
      <c r="D188" s="24"/>
      <c r="E188" s="1"/>
      <c r="F188" s="1"/>
      <c r="G188" s="1"/>
      <c r="H188" s="2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23"/>
      <c r="B189" s="1"/>
      <c r="C189" s="1"/>
      <c r="D189" s="24"/>
      <c r="E189" s="1"/>
      <c r="F189" s="1"/>
      <c r="G189" s="1"/>
      <c r="H189" s="2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23"/>
      <c r="B190" s="1"/>
      <c r="C190" s="1"/>
      <c r="D190" s="24"/>
      <c r="E190" s="1"/>
      <c r="F190" s="1"/>
      <c r="G190" s="1"/>
      <c r="H190" s="2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23"/>
      <c r="B191" s="1"/>
      <c r="C191" s="1"/>
      <c r="D191" s="24"/>
      <c r="E191" s="1"/>
      <c r="F191" s="1"/>
      <c r="G191" s="1"/>
      <c r="H191" s="2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23"/>
      <c r="B192" s="1"/>
      <c r="C192" s="1"/>
      <c r="D192" s="24"/>
      <c r="E192" s="1"/>
      <c r="F192" s="1"/>
      <c r="G192" s="1"/>
      <c r="H192" s="2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23"/>
      <c r="B193" s="1"/>
      <c r="C193" s="1"/>
      <c r="D193" s="24"/>
      <c r="E193" s="1"/>
      <c r="F193" s="1"/>
      <c r="G193" s="1"/>
      <c r="H193" s="2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23"/>
      <c r="B194" s="1"/>
      <c r="C194" s="1"/>
      <c r="D194" s="24"/>
      <c r="E194" s="1"/>
      <c r="F194" s="1"/>
      <c r="G194" s="1"/>
      <c r="H194" s="2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23"/>
      <c r="B195" s="1"/>
      <c r="C195" s="1"/>
      <c r="D195" s="24"/>
      <c r="E195" s="1"/>
      <c r="F195" s="1"/>
      <c r="G195" s="1"/>
      <c r="H195" s="2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23"/>
      <c r="B196" s="1"/>
      <c r="C196" s="1"/>
      <c r="D196" s="24"/>
      <c r="E196" s="1"/>
      <c r="F196" s="1"/>
      <c r="G196" s="1"/>
      <c r="H196" s="2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23"/>
      <c r="B197" s="1"/>
      <c r="C197" s="1"/>
      <c r="D197" s="24"/>
      <c r="E197" s="1"/>
      <c r="F197" s="1"/>
      <c r="G197" s="1"/>
      <c r="H197" s="2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23"/>
      <c r="B198" s="1"/>
      <c r="C198" s="1"/>
      <c r="D198" s="24"/>
      <c r="E198" s="1"/>
      <c r="F198" s="1"/>
      <c r="G198" s="1"/>
      <c r="H198" s="2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23"/>
      <c r="B199" s="1"/>
      <c r="C199" s="1"/>
      <c r="D199" s="24"/>
      <c r="E199" s="1"/>
      <c r="F199" s="1"/>
      <c r="G199" s="1"/>
      <c r="H199" s="2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23"/>
      <c r="B200" s="1"/>
      <c r="C200" s="1"/>
      <c r="D200" s="24"/>
      <c r="E200" s="1"/>
      <c r="F200" s="1"/>
      <c r="G200" s="1"/>
      <c r="H200" s="2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23"/>
      <c r="B201" s="1"/>
      <c r="C201" s="1"/>
      <c r="D201" s="24"/>
      <c r="E201" s="1"/>
      <c r="F201" s="1"/>
      <c r="G201" s="1"/>
      <c r="H201" s="2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23"/>
      <c r="B202" s="1"/>
      <c r="C202" s="1"/>
      <c r="D202" s="24"/>
      <c r="E202" s="1"/>
      <c r="F202" s="1"/>
      <c r="G202" s="1"/>
      <c r="H202" s="2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23"/>
      <c r="B203" s="1"/>
      <c r="C203" s="1"/>
      <c r="D203" s="24"/>
      <c r="E203" s="1"/>
      <c r="F203" s="1"/>
      <c r="G203" s="1"/>
      <c r="H203" s="2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23"/>
      <c r="B204" s="1"/>
      <c r="C204" s="1"/>
      <c r="D204" s="24"/>
      <c r="E204" s="1"/>
      <c r="F204" s="1"/>
      <c r="G204" s="1"/>
      <c r="H204" s="2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23"/>
      <c r="B205" s="1"/>
      <c r="C205" s="1"/>
      <c r="D205" s="24"/>
      <c r="E205" s="1"/>
      <c r="F205" s="1"/>
      <c r="G205" s="1"/>
      <c r="H205" s="2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23"/>
      <c r="B206" s="1"/>
      <c r="C206" s="1"/>
      <c r="D206" s="24"/>
      <c r="E206" s="1"/>
      <c r="F206" s="1"/>
      <c r="G206" s="1"/>
      <c r="H206" s="2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23"/>
      <c r="B207" s="1"/>
      <c r="C207" s="1"/>
      <c r="D207" s="24"/>
      <c r="E207" s="1"/>
      <c r="F207" s="1"/>
      <c r="G207" s="1"/>
      <c r="H207" s="2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23"/>
      <c r="B208" s="1"/>
      <c r="C208" s="1"/>
      <c r="D208" s="24"/>
      <c r="E208" s="1"/>
      <c r="F208" s="1"/>
      <c r="G208" s="1"/>
      <c r="H208" s="2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23"/>
      <c r="B209" s="1"/>
      <c r="C209" s="1"/>
      <c r="D209" s="24"/>
      <c r="E209" s="1"/>
      <c r="F209" s="1"/>
      <c r="G209" s="1"/>
      <c r="H209" s="2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23"/>
      <c r="B210" s="1"/>
      <c r="C210" s="1"/>
      <c r="D210" s="24"/>
      <c r="E210" s="1"/>
      <c r="F210" s="1"/>
      <c r="G210" s="1"/>
      <c r="H210" s="2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23"/>
      <c r="B211" s="1"/>
      <c r="C211" s="1"/>
      <c r="D211" s="24"/>
      <c r="E211" s="1"/>
      <c r="F211" s="1"/>
      <c r="G211" s="1"/>
      <c r="H211" s="2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23"/>
      <c r="B212" s="1"/>
      <c r="C212" s="1"/>
      <c r="D212" s="24"/>
      <c r="E212" s="1"/>
      <c r="F212" s="1"/>
      <c r="G212" s="1"/>
      <c r="H212" s="2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23"/>
      <c r="B213" s="1"/>
      <c r="C213" s="1"/>
      <c r="D213" s="24"/>
      <c r="E213" s="1"/>
      <c r="F213" s="1"/>
      <c r="G213" s="1"/>
      <c r="H213" s="2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23"/>
      <c r="B214" s="1"/>
      <c r="C214" s="1"/>
      <c r="D214" s="24"/>
      <c r="E214" s="1"/>
      <c r="F214" s="1"/>
      <c r="G214" s="1"/>
      <c r="H214" s="2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23"/>
      <c r="B215" s="1"/>
      <c r="C215" s="1"/>
      <c r="D215" s="24"/>
      <c r="E215" s="1"/>
      <c r="F215" s="1"/>
      <c r="G215" s="1"/>
      <c r="H215" s="2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23"/>
      <c r="B216" s="1"/>
      <c r="C216" s="1"/>
      <c r="D216" s="24"/>
      <c r="E216" s="1"/>
      <c r="F216" s="1"/>
      <c r="G216" s="1"/>
      <c r="H216" s="2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23"/>
      <c r="B217" s="1"/>
      <c r="C217" s="1"/>
      <c r="D217" s="24"/>
      <c r="E217" s="1"/>
      <c r="F217" s="1"/>
      <c r="G217" s="1"/>
      <c r="H217" s="2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23"/>
      <c r="B218" s="1"/>
      <c r="C218" s="1"/>
      <c r="D218" s="24"/>
      <c r="E218" s="1"/>
      <c r="F218" s="1"/>
      <c r="G218" s="1"/>
      <c r="H218" s="2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23"/>
      <c r="B219" s="1"/>
      <c r="C219" s="1"/>
      <c r="D219" s="24"/>
      <c r="E219" s="1"/>
      <c r="F219" s="1"/>
      <c r="G219" s="1"/>
      <c r="H219" s="2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23"/>
      <c r="B220" s="1"/>
      <c r="C220" s="1"/>
      <c r="D220" s="24"/>
      <c r="E220" s="1"/>
      <c r="F220" s="1"/>
      <c r="G220" s="1"/>
      <c r="H220" s="2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23"/>
      <c r="B221" s="1"/>
      <c r="C221" s="1"/>
      <c r="D221" s="24"/>
      <c r="E221" s="1"/>
      <c r="F221" s="1"/>
      <c r="G221" s="1"/>
      <c r="H221" s="2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23"/>
      <c r="B222" s="1"/>
      <c r="C222" s="1"/>
      <c r="D222" s="24"/>
      <c r="E222" s="1"/>
      <c r="F222" s="1"/>
      <c r="G222" s="1"/>
      <c r="H222" s="2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23"/>
      <c r="B223" s="1"/>
      <c r="C223" s="1"/>
      <c r="D223" s="24"/>
      <c r="E223" s="1"/>
      <c r="F223" s="1"/>
      <c r="G223" s="1"/>
      <c r="H223" s="2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23"/>
      <c r="B224" s="1"/>
      <c r="C224" s="1"/>
      <c r="D224" s="24"/>
      <c r="E224" s="1"/>
      <c r="F224" s="1"/>
      <c r="G224" s="1"/>
      <c r="H224" s="2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23"/>
      <c r="B225" s="1"/>
      <c r="C225" s="1"/>
      <c r="D225" s="24"/>
      <c r="E225" s="1"/>
      <c r="F225" s="1"/>
      <c r="G225" s="1"/>
      <c r="H225" s="2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23"/>
      <c r="B226" s="1"/>
      <c r="C226" s="1"/>
      <c r="D226" s="24"/>
      <c r="E226" s="1"/>
      <c r="F226" s="1"/>
      <c r="G226" s="1"/>
      <c r="H226" s="2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23"/>
      <c r="B227" s="1"/>
      <c r="C227" s="1"/>
      <c r="D227" s="24"/>
      <c r="E227" s="1"/>
      <c r="F227" s="1"/>
      <c r="G227" s="1"/>
      <c r="H227" s="2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23"/>
      <c r="B228" s="1"/>
      <c r="C228" s="1"/>
      <c r="D228" s="24"/>
      <c r="E228" s="1"/>
      <c r="F228" s="1"/>
      <c r="G228" s="1"/>
      <c r="H228" s="2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23"/>
      <c r="B229" s="1"/>
      <c r="C229" s="1"/>
      <c r="D229" s="24"/>
      <c r="E229" s="1"/>
      <c r="F229" s="1"/>
      <c r="G229" s="1"/>
      <c r="H229" s="2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23"/>
      <c r="B230" s="1"/>
      <c r="C230" s="1"/>
      <c r="D230" s="24"/>
      <c r="E230" s="1"/>
      <c r="F230" s="1"/>
      <c r="G230" s="1"/>
      <c r="H230" s="2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23"/>
      <c r="B231" s="1"/>
      <c r="C231" s="1"/>
      <c r="D231" s="24"/>
      <c r="E231" s="1"/>
      <c r="F231" s="1"/>
      <c r="G231" s="1"/>
      <c r="H231" s="2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23"/>
      <c r="B232" s="1"/>
      <c r="C232" s="1"/>
      <c r="D232" s="24"/>
      <c r="E232" s="1"/>
      <c r="F232" s="1"/>
      <c r="G232" s="1"/>
      <c r="H232" s="2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23"/>
      <c r="B233" s="1"/>
      <c r="C233" s="1"/>
      <c r="D233" s="24"/>
      <c r="E233" s="1"/>
      <c r="F233" s="1"/>
      <c r="G233" s="1"/>
      <c r="H233" s="2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23"/>
      <c r="B234" s="1"/>
      <c r="C234" s="1"/>
      <c r="D234" s="24"/>
      <c r="E234" s="1"/>
      <c r="F234" s="1"/>
      <c r="G234" s="1"/>
      <c r="H234" s="2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23"/>
      <c r="B235" s="1"/>
      <c r="C235" s="1"/>
      <c r="D235" s="24"/>
      <c r="E235" s="1"/>
      <c r="F235" s="1"/>
      <c r="G235" s="1"/>
      <c r="H235" s="2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23"/>
      <c r="B236" s="1"/>
      <c r="C236" s="1"/>
      <c r="D236" s="24"/>
      <c r="E236" s="1"/>
      <c r="F236" s="1"/>
      <c r="G236" s="1"/>
      <c r="H236" s="2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23"/>
      <c r="B237" s="1"/>
      <c r="C237" s="1"/>
      <c r="D237" s="24"/>
      <c r="E237" s="1"/>
      <c r="F237" s="1"/>
      <c r="G237" s="1"/>
      <c r="H237" s="2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23"/>
      <c r="B238" s="1"/>
      <c r="C238" s="1"/>
      <c r="D238" s="24"/>
      <c r="E238" s="1"/>
      <c r="F238" s="1"/>
      <c r="G238" s="1"/>
      <c r="H238" s="2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23"/>
      <c r="B239" s="1"/>
      <c r="C239" s="1"/>
      <c r="D239" s="24"/>
      <c r="E239" s="1"/>
      <c r="F239" s="1"/>
      <c r="G239" s="1"/>
      <c r="H239" s="2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23"/>
      <c r="B240" s="1"/>
      <c r="C240" s="1"/>
      <c r="D240" s="24"/>
      <c r="E240" s="1"/>
      <c r="F240" s="1"/>
      <c r="G240" s="1"/>
      <c r="H240" s="2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23"/>
      <c r="B241" s="1"/>
      <c r="C241" s="1"/>
      <c r="D241" s="24"/>
      <c r="E241" s="1"/>
      <c r="F241" s="1"/>
      <c r="G241" s="1"/>
      <c r="H241" s="2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23"/>
      <c r="B242" s="1"/>
      <c r="C242" s="1"/>
      <c r="D242" s="24"/>
      <c r="E242" s="1"/>
      <c r="F242" s="1"/>
      <c r="G242" s="1"/>
      <c r="H242" s="2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23"/>
      <c r="B243" s="1"/>
      <c r="C243" s="1"/>
      <c r="D243" s="24"/>
      <c r="E243" s="1"/>
      <c r="F243" s="1"/>
      <c r="G243" s="1"/>
      <c r="H243" s="2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23"/>
      <c r="B244" s="1"/>
      <c r="C244" s="1"/>
      <c r="D244" s="24"/>
      <c r="E244" s="1"/>
      <c r="F244" s="1"/>
      <c r="G244" s="1"/>
      <c r="H244" s="2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23"/>
      <c r="B245" s="1"/>
      <c r="C245" s="1"/>
      <c r="D245" s="24"/>
      <c r="E245" s="1"/>
      <c r="F245" s="1"/>
      <c r="G245" s="1"/>
      <c r="H245" s="2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23"/>
      <c r="B246" s="1"/>
      <c r="C246" s="1"/>
      <c r="D246" s="24"/>
      <c r="E246" s="1"/>
      <c r="F246" s="1"/>
      <c r="G246" s="1"/>
      <c r="H246" s="2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23"/>
      <c r="B247" s="1"/>
      <c r="C247" s="1"/>
      <c r="D247" s="24"/>
      <c r="E247" s="1"/>
      <c r="F247" s="1"/>
      <c r="G247" s="1"/>
      <c r="H247" s="2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23"/>
      <c r="B248" s="1"/>
      <c r="C248" s="1"/>
      <c r="D248" s="24"/>
      <c r="E248" s="1"/>
      <c r="F248" s="1"/>
      <c r="G248" s="1"/>
      <c r="H248" s="2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23"/>
      <c r="B249" s="1"/>
      <c r="C249" s="1"/>
      <c r="D249" s="24"/>
      <c r="E249" s="1"/>
      <c r="F249" s="1"/>
      <c r="G249" s="1"/>
      <c r="H249" s="2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23"/>
      <c r="B250" s="1"/>
      <c r="C250" s="1"/>
      <c r="D250" s="24"/>
      <c r="E250" s="1"/>
      <c r="F250" s="1"/>
      <c r="G250" s="1"/>
      <c r="H250" s="2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23"/>
      <c r="B251" s="1"/>
      <c r="C251" s="1"/>
      <c r="D251" s="24"/>
      <c r="E251" s="1"/>
      <c r="F251" s="1"/>
      <c r="G251" s="1"/>
      <c r="H251" s="2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23"/>
      <c r="B252" s="1"/>
      <c r="C252" s="1"/>
      <c r="D252" s="24"/>
      <c r="E252" s="1"/>
      <c r="F252" s="1"/>
      <c r="G252" s="1"/>
      <c r="H252" s="2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23"/>
      <c r="B253" s="1"/>
      <c r="C253" s="1"/>
      <c r="D253" s="24"/>
      <c r="E253" s="1"/>
      <c r="F253" s="1"/>
      <c r="G253" s="1"/>
      <c r="H253" s="2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23"/>
      <c r="B254" s="1"/>
      <c r="C254" s="1"/>
      <c r="D254" s="24"/>
      <c r="E254" s="1"/>
      <c r="F254" s="1"/>
      <c r="G254" s="1"/>
      <c r="H254" s="2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23"/>
      <c r="B255" s="1"/>
      <c r="C255" s="1"/>
      <c r="D255" s="24"/>
      <c r="E255" s="1"/>
      <c r="F255" s="1"/>
      <c r="G255" s="1"/>
      <c r="H255" s="2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23"/>
      <c r="B256" s="1"/>
      <c r="C256" s="1"/>
      <c r="D256" s="24"/>
      <c r="E256" s="1"/>
      <c r="F256" s="1"/>
      <c r="G256" s="1"/>
      <c r="H256" s="2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23"/>
      <c r="B257" s="1"/>
      <c r="C257" s="1"/>
      <c r="D257" s="24"/>
      <c r="E257" s="1"/>
      <c r="F257" s="1"/>
      <c r="G257" s="1"/>
      <c r="H257" s="2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23"/>
      <c r="B258" s="1"/>
      <c r="C258" s="1"/>
      <c r="D258" s="24"/>
      <c r="E258" s="1"/>
      <c r="F258" s="1"/>
      <c r="G258" s="1"/>
      <c r="H258" s="2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23"/>
      <c r="B259" s="1"/>
      <c r="C259" s="1"/>
      <c r="D259" s="24"/>
      <c r="E259" s="1"/>
      <c r="F259" s="1"/>
      <c r="G259" s="1"/>
      <c r="H259" s="2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23"/>
      <c r="B260" s="1"/>
      <c r="C260" s="1"/>
      <c r="D260" s="24"/>
      <c r="E260" s="1"/>
      <c r="F260" s="1"/>
      <c r="G260" s="1"/>
      <c r="H260" s="2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23"/>
      <c r="B261" s="1"/>
      <c r="C261" s="1"/>
      <c r="D261" s="24"/>
      <c r="E261" s="1"/>
      <c r="F261" s="1"/>
      <c r="G261" s="1"/>
      <c r="H261" s="2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23"/>
      <c r="B262" s="1"/>
      <c r="C262" s="1"/>
      <c r="D262" s="24"/>
      <c r="E262" s="1"/>
      <c r="F262" s="1"/>
      <c r="G262" s="1"/>
      <c r="H262" s="2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23"/>
      <c r="B263" s="1"/>
      <c r="C263" s="1"/>
      <c r="D263" s="24"/>
      <c r="E263" s="1"/>
      <c r="F263" s="1"/>
      <c r="G263" s="1"/>
      <c r="H263" s="2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23"/>
      <c r="B264" s="1"/>
      <c r="C264" s="1"/>
      <c r="D264" s="24"/>
      <c r="E264" s="1"/>
      <c r="F264" s="1"/>
      <c r="G264" s="1"/>
      <c r="H264" s="2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23"/>
      <c r="B265" s="1"/>
      <c r="C265" s="1"/>
      <c r="D265" s="24"/>
      <c r="E265" s="1"/>
      <c r="F265" s="1"/>
      <c r="G265" s="1"/>
      <c r="H265" s="2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23"/>
      <c r="B266" s="1"/>
      <c r="C266" s="1"/>
      <c r="D266" s="24"/>
      <c r="E266" s="1"/>
      <c r="F266" s="1"/>
      <c r="G266" s="1"/>
      <c r="H266" s="2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23"/>
      <c r="B267" s="1"/>
      <c r="C267" s="1"/>
      <c r="D267" s="24"/>
      <c r="E267" s="1"/>
      <c r="F267" s="1"/>
      <c r="G267" s="1"/>
      <c r="H267" s="2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23"/>
      <c r="B268" s="1"/>
      <c r="C268" s="1"/>
      <c r="D268" s="24"/>
      <c r="E268" s="1"/>
      <c r="F268" s="1"/>
      <c r="G268" s="1"/>
      <c r="H268" s="2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23"/>
      <c r="B269" s="1"/>
      <c r="C269" s="1"/>
      <c r="D269" s="24"/>
      <c r="E269" s="1"/>
      <c r="F269" s="1"/>
      <c r="G269" s="1"/>
      <c r="H269" s="2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23"/>
      <c r="B270" s="1"/>
      <c r="C270" s="1"/>
      <c r="D270" s="24"/>
      <c r="E270" s="1"/>
      <c r="F270" s="1"/>
      <c r="G270" s="1"/>
      <c r="H270" s="2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23"/>
      <c r="B271" s="1"/>
      <c r="C271" s="1"/>
      <c r="D271" s="24"/>
      <c r="E271" s="1"/>
      <c r="F271" s="1"/>
      <c r="G271" s="1"/>
      <c r="H271" s="2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23"/>
      <c r="B272" s="1"/>
      <c r="C272" s="1"/>
      <c r="D272" s="24"/>
      <c r="E272" s="1"/>
      <c r="F272" s="1"/>
      <c r="G272" s="1"/>
      <c r="H272" s="2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23"/>
      <c r="B273" s="1"/>
      <c r="C273" s="1"/>
      <c r="D273" s="24"/>
      <c r="E273" s="1"/>
      <c r="F273" s="1"/>
      <c r="G273" s="1"/>
      <c r="H273" s="2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23"/>
      <c r="B274" s="1"/>
      <c r="C274" s="1"/>
      <c r="D274" s="24"/>
      <c r="E274" s="1"/>
      <c r="F274" s="1"/>
      <c r="G274" s="1"/>
      <c r="H274" s="2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23"/>
      <c r="B275" s="1"/>
      <c r="C275" s="1"/>
      <c r="D275" s="24"/>
      <c r="E275" s="1"/>
      <c r="F275" s="1"/>
      <c r="G275" s="1"/>
      <c r="H275" s="2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23"/>
      <c r="B276" s="1"/>
      <c r="C276" s="1"/>
      <c r="D276" s="24"/>
      <c r="E276" s="1"/>
      <c r="F276" s="1"/>
      <c r="G276" s="1"/>
      <c r="H276" s="2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23"/>
      <c r="B277" s="1"/>
      <c r="C277" s="1"/>
      <c r="D277" s="24"/>
      <c r="E277" s="1"/>
      <c r="F277" s="1"/>
      <c r="G277" s="1"/>
      <c r="H277" s="2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23"/>
      <c r="B278" s="1"/>
      <c r="C278" s="1"/>
      <c r="D278" s="24"/>
      <c r="E278" s="1"/>
      <c r="F278" s="1"/>
      <c r="G278" s="1"/>
      <c r="H278" s="2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23"/>
      <c r="B279" s="1"/>
      <c r="C279" s="1"/>
      <c r="D279" s="24"/>
      <c r="E279" s="1"/>
      <c r="F279" s="1"/>
      <c r="G279" s="1"/>
      <c r="H279" s="2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23"/>
      <c r="B280" s="1"/>
      <c r="C280" s="1"/>
      <c r="D280" s="24"/>
      <c r="E280" s="1"/>
      <c r="F280" s="1"/>
      <c r="G280" s="1"/>
      <c r="H280" s="2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23"/>
      <c r="B281" s="1"/>
      <c r="C281" s="1"/>
      <c r="D281" s="24"/>
      <c r="E281" s="1"/>
      <c r="F281" s="1"/>
      <c r="G281" s="1"/>
      <c r="H281" s="2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23"/>
      <c r="B282" s="1"/>
      <c r="C282" s="1"/>
      <c r="D282" s="24"/>
      <c r="E282" s="1"/>
      <c r="F282" s="1"/>
      <c r="G282" s="1"/>
      <c r="H282" s="2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23"/>
      <c r="B283" s="1"/>
      <c r="C283" s="1"/>
      <c r="D283" s="24"/>
      <c r="E283" s="1"/>
      <c r="F283" s="1"/>
      <c r="G283" s="1"/>
      <c r="H283" s="2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23"/>
      <c r="B284" s="1"/>
      <c r="C284" s="1"/>
      <c r="D284" s="24"/>
      <c r="E284" s="1"/>
      <c r="F284" s="1"/>
      <c r="G284" s="1"/>
      <c r="H284" s="2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23"/>
      <c r="B285" s="1"/>
      <c r="C285" s="1"/>
      <c r="D285" s="24"/>
      <c r="E285" s="1"/>
      <c r="F285" s="1"/>
      <c r="G285" s="1"/>
      <c r="H285" s="2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23"/>
      <c r="B286" s="1"/>
      <c r="C286" s="1"/>
      <c r="D286" s="24"/>
      <c r="E286" s="1"/>
      <c r="F286" s="1"/>
      <c r="G286" s="1"/>
      <c r="H286" s="2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23"/>
      <c r="B287" s="1"/>
      <c r="C287" s="1"/>
      <c r="D287" s="24"/>
      <c r="E287" s="1"/>
      <c r="F287" s="1"/>
      <c r="G287" s="1"/>
      <c r="H287" s="2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23"/>
      <c r="B288" s="1"/>
      <c r="C288" s="1"/>
      <c r="D288" s="24"/>
      <c r="E288" s="1"/>
      <c r="F288" s="1"/>
      <c r="G288" s="1"/>
      <c r="H288" s="2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23"/>
      <c r="B289" s="1"/>
      <c r="C289" s="1"/>
      <c r="D289" s="24"/>
      <c r="E289" s="1"/>
      <c r="F289" s="1"/>
      <c r="G289" s="1"/>
      <c r="H289" s="2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23"/>
      <c r="B290" s="1"/>
      <c r="C290" s="1"/>
      <c r="D290" s="24"/>
      <c r="E290" s="1"/>
      <c r="F290" s="1"/>
      <c r="G290" s="1"/>
      <c r="H290" s="2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23"/>
      <c r="B291" s="1"/>
      <c r="C291" s="1"/>
      <c r="D291" s="24"/>
      <c r="E291" s="1"/>
      <c r="F291" s="1"/>
      <c r="G291" s="1"/>
      <c r="H291" s="2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23"/>
      <c r="B292" s="1"/>
      <c r="C292" s="1"/>
      <c r="D292" s="24"/>
      <c r="E292" s="1"/>
      <c r="F292" s="1"/>
      <c r="G292" s="1"/>
      <c r="H292" s="2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23"/>
      <c r="B293" s="1"/>
      <c r="C293" s="1"/>
      <c r="D293" s="24"/>
      <c r="E293" s="1"/>
      <c r="F293" s="1"/>
      <c r="G293" s="1"/>
      <c r="H293" s="2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23"/>
      <c r="B294" s="1"/>
      <c r="C294" s="1"/>
      <c r="D294" s="24"/>
      <c r="E294" s="1"/>
      <c r="F294" s="1"/>
      <c r="G294" s="1"/>
      <c r="H294" s="2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23"/>
      <c r="B295" s="1"/>
      <c r="C295" s="1"/>
      <c r="D295" s="24"/>
      <c r="E295" s="1"/>
      <c r="F295" s="1"/>
      <c r="G295" s="1"/>
      <c r="H295" s="2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23"/>
      <c r="B296" s="1"/>
      <c r="C296" s="1"/>
      <c r="D296" s="24"/>
      <c r="E296" s="1"/>
      <c r="F296" s="1"/>
      <c r="G296" s="1"/>
      <c r="H296" s="2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23"/>
      <c r="B297" s="1"/>
      <c r="C297" s="1"/>
      <c r="D297" s="24"/>
      <c r="E297" s="1"/>
      <c r="F297" s="1"/>
      <c r="G297" s="1"/>
      <c r="H297" s="2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23"/>
      <c r="B298" s="1"/>
      <c r="C298" s="1"/>
      <c r="D298" s="24"/>
      <c r="E298" s="1"/>
      <c r="F298" s="1"/>
      <c r="G298" s="1"/>
      <c r="H298" s="2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23"/>
      <c r="B299" s="1"/>
      <c r="C299" s="1"/>
      <c r="D299" s="24"/>
      <c r="E299" s="1"/>
      <c r="F299" s="1"/>
      <c r="G299" s="1"/>
      <c r="H299" s="2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23"/>
      <c r="B300" s="1"/>
      <c r="C300" s="1"/>
      <c r="D300" s="24"/>
      <c r="E300" s="1"/>
      <c r="F300" s="1"/>
      <c r="G300" s="1"/>
      <c r="H300" s="2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23"/>
      <c r="B301" s="1"/>
      <c r="C301" s="1"/>
      <c r="D301" s="24"/>
      <c r="E301" s="1"/>
      <c r="F301" s="1"/>
      <c r="G301" s="1"/>
      <c r="H301" s="2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23"/>
      <c r="B302" s="1"/>
      <c r="C302" s="1"/>
      <c r="D302" s="24"/>
      <c r="E302" s="1"/>
      <c r="F302" s="1"/>
      <c r="G302" s="1"/>
      <c r="H302" s="2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23"/>
      <c r="B303" s="1"/>
      <c r="C303" s="1"/>
      <c r="D303" s="24"/>
      <c r="E303" s="1"/>
      <c r="F303" s="1"/>
      <c r="G303" s="1"/>
      <c r="H303" s="2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23"/>
      <c r="B304" s="1"/>
      <c r="C304" s="1"/>
      <c r="D304" s="24"/>
      <c r="E304" s="1"/>
      <c r="F304" s="1"/>
      <c r="G304" s="1"/>
      <c r="H304" s="2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23"/>
      <c r="B305" s="1"/>
      <c r="C305" s="1"/>
      <c r="D305" s="24"/>
      <c r="E305" s="1"/>
      <c r="F305" s="1"/>
      <c r="G305" s="1"/>
      <c r="H305" s="2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23"/>
      <c r="B306" s="1"/>
      <c r="C306" s="1"/>
      <c r="D306" s="24"/>
      <c r="E306" s="1"/>
      <c r="F306" s="1"/>
      <c r="G306" s="1"/>
      <c r="H306" s="2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23"/>
      <c r="B307" s="1"/>
      <c r="C307" s="1"/>
      <c r="D307" s="24"/>
      <c r="E307" s="1"/>
      <c r="F307" s="1"/>
      <c r="G307" s="1"/>
      <c r="H307" s="2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23"/>
      <c r="B308" s="1"/>
      <c r="C308" s="1"/>
      <c r="D308" s="24"/>
      <c r="E308" s="1"/>
      <c r="F308" s="1"/>
      <c r="G308" s="1"/>
      <c r="H308" s="2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23"/>
      <c r="B309" s="1"/>
      <c r="C309" s="1"/>
      <c r="D309" s="24"/>
      <c r="E309" s="1"/>
      <c r="F309" s="1"/>
      <c r="G309" s="1"/>
      <c r="H309" s="2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23"/>
      <c r="B310" s="1"/>
      <c r="C310" s="1"/>
      <c r="D310" s="24"/>
      <c r="E310" s="1"/>
      <c r="F310" s="1"/>
      <c r="G310" s="1"/>
      <c r="H310" s="2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23"/>
      <c r="B311" s="1"/>
      <c r="C311" s="1"/>
      <c r="D311" s="24"/>
      <c r="E311" s="1"/>
      <c r="F311" s="1"/>
      <c r="G311" s="1"/>
      <c r="H311" s="2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23"/>
      <c r="B312" s="1"/>
      <c r="C312" s="1"/>
      <c r="D312" s="24"/>
      <c r="E312" s="1"/>
      <c r="F312" s="1"/>
      <c r="G312" s="1"/>
      <c r="H312" s="2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23"/>
      <c r="B313" s="1"/>
      <c r="C313" s="1"/>
      <c r="D313" s="24"/>
      <c r="E313" s="1"/>
      <c r="F313" s="1"/>
      <c r="G313" s="1"/>
      <c r="H313" s="2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23"/>
      <c r="B314" s="1"/>
      <c r="C314" s="1"/>
      <c r="D314" s="24"/>
      <c r="E314" s="1"/>
      <c r="F314" s="1"/>
      <c r="G314" s="1"/>
      <c r="H314" s="2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23"/>
      <c r="B315" s="1"/>
      <c r="C315" s="1"/>
      <c r="D315" s="24"/>
      <c r="E315" s="1"/>
      <c r="F315" s="1"/>
      <c r="G315" s="1"/>
      <c r="H315" s="2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23"/>
      <c r="B316" s="1"/>
      <c r="C316" s="1"/>
      <c r="D316" s="24"/>
      <c r="E316" s="1"/>
      <c r="F316" s="1"/>
      <c r="G316" s="1"/>
      <c r="H316" s="2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23"/>
      <c r="B317" s="1"/>
      <c r="C317" s="1"/>
      <c r="D317" s="24"/>
      <c r="E317" s="1"/>
      <c r="F317" s="1"/>
      <c r="G317" s="1"/>
      <c r="H317" s="2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23"/>
      <c r="B318" s="1"/>
      <c r="C318" s="1"/>
      <c r="D318" s="24"/>
      <c r="E318" s="1"/>
      <c r="F318" s="1"/>
      <c r="G318" s="1"/>
      <c r="H318" s="2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23"/>
      <c r="B319" s="1"/>
      <c r="C319" s="1"/>
      <c r="D319" s="24"/>
      <c r="E319" s="1"/>
      <c r="F319" s="1"/>
      <c r="G319" s="1"/>
      <c r="H319" s="2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23"/>
      <c r="B320" s="1"/>
      <c r="C320" s="1"/>
      <c r="D320" s="24"/>
      <c r="E320" s="1"/>
      <c r="F320" s="1"/>
      <c r="G320" s="1"/>
      <c r="H320" s="2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23"/>
      <c r="B321" s="1"/>
      <c r="C321" s="1"/>
      <c r="D321" s="24"/>
      <c r="E321" s="1"/>
      <c r="F321" s="1"/>
      <c r="G321" s="1"/>
      <c r="H321" s="2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23"/>
      <c r="B322" s="1"/>
      <c r="C322" s="1"/>
      <c r="D322" s="24"/>
      <c r="E322" s="1"/>
      <c r="F322" s="1"/>
      <c r="G322" s="1"/>
      <c r="H322" s="2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23"/>
      <c r="B323" s="1"/>
      <c r="C323" s="1"/>
      <c r="D323" s="24"/>
      <c r="E323" s="1"/>
      <c r="F323" s="1"/>
      <c r="G323" s="1"/>
      <c r="H323" s="2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23"/>
      <c r="B324" s="1"/>
      <c r="C324" s="1"/>
      <c r="D324" s="24"/>
      <c r="E324" s="1"/>
      <c r="F324" s="1"/>
      <c r="G324" s="1"/>
      <c r="H324" s="2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23"/>
      <c r="B325" s="1"/>
      <c r="C325" s="1"/>
      <c r="D325" s="24"/>
      <c r="E325" s="1"/>
      <c r="F325" s="1"/>
      <c r="G325" s="1"/>
      <c r="H325" s="2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23"/>
      <c r="B326" s="1"/>
      <c r="C326" s="1"/>
      <c r="D326" s="24"/>
      <c r="E326" s="1"/>
      <c r="F326" s="1"/>
      <c r="G326" s="1"/>
      <c r="H326" s="2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23"/>
      <c r="B327" s="1"/>
      <c r="C327" s="1"/>
      <c r="D327" s="24"/>
      <c r="E327" s="1"/>
      <c r="F327" s="1"/>
      <c r="G327" s="1"/>
      <c r="H327" s="2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23"/>
      <c r="B328" s="1"/>
      <c r="C328" s="1"/>
      <c r="D328" s="24"/>
      <c r="E328" s="1"/>
      <c r="F328" s="1"/>
      <c r="G328" s="1"/>
      <c r="H328" s="2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23"/>
      <c r="B329" s="1"/>
      <c r="C329" s="1"/>
      <c r="D329" s="24"/>
      <c r="E329" s="1"/>
      <c r="F329" s="1"/>
      <c r="G329" s="1"/>
      <c r="H329" s="2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23"/>
      <c r="B330" s="1"/>
      <c r="C330" s="1"/>
      <c r="D330" s="24"/>
      <c r="E330" s="1"/>
      <c r="F330" s="1"/>
      <c r="G330" s="1"/>
      <c r="H330" s="2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23"/>
      <c r="B331" s="1"/>
      <c r="C331" s="1"/>
      <c r="D331" s="24"/>
      <c r="E331" s="1"/>
      <c r="F331" s="1"/>
      <c r="G331" s="1"/>
      <c r="H331" s="2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/>
    <row r="333" spans="1:26" ht="15.75" customHeight="1"/>
    <row r="334" spans="1:26" ht="15.75" customHeight="1"/>
    <row r="335" spans="1:26" ht="15.75" customHeight="1"/>
    <row r="336" spans="1:2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</sheetData>
  <mergeCells count="35">
    <mergeCell ref="A102:L102"/>
    <mergeCell ref="A125:L125"/>
    <mergeCell ref="A126:L126"/>
    <mergeCell ref="L127:L128"/>
    <mergeCell ref="A129:L129"/>
    <mergeCell ref="A136:L136"/>
    <mergeCell ref="B87:G87"/>
    <mergeCell ref="I87:K87"/>
    <mergeCell ref="A127:A128"/>
    <mergeCell ref="H127:H128"/>
    <mergeCell ref="B127:G127"/>
    <mergeCell ref="I127:K127"/>
    <mergeCell ref="A89:L89"/>
    <mergeCell ref="A63:L63"/>
    <mergeCell ref="A85:L85"/>
    <mergeCell ref="A33:A34"/>
    <mergeCell ref="H33:H34"/>
    <mergeCell ref="I33:K33"/>
    <mergeCell ref="L33:L34"/>
    <mergeCell ref="A4:L4"/>
    <mergeCell ref="A26:L26"/>
    <mergeCell ref="A31:L31"/>
    <mergeCell ref="A32:L32"/>
    <mergeCell ref="A86:L86"/>
    <mergeCell ref="A87:A88"/>
    <mergeCell ref="H87:H88"/>
    <mergeCell ref="L87:L88"/>
    <mergeCell ref="B33:G33"/>
    <mergeCell ref="A35:L35"/>
    <mergeCell ref="A1:L1"/>
    <mergeCell ref="A2:A3"/>
    <mergeCell ref="B2:G2"/>
    <mergeCell ref="H2:H3"/>
    <mergeCell ref="I2:K2"/>
    <mergeCell ref="L2:L3"/>
  </mergeCells>
  <phoneticPr fontId="0" type="noConversion"/>
  <pageMargins left="0.70866141732283472" right="0.70866141732283472" top="0.74803149606299213" bottom="0.7480314960629921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2025-04-05T21:08:43Z</dcterms:created>
  <dcterms:modified xsi:type="dcterms:W3CDTF">2025-04-05T21:09:35Z</dcterms:modified>
</cp:coreProperties>
</file>