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45" windowWidth="19065" windowHeight="8490" activeTab="4"/>
  </bookViews>
  <sheets>
    <sheet name="Титульный" sheetId="1" r:id="rId1"/>
    <sheet name="м10" sheetId="2" r:id="rId2"/>
    <sheet name="ж10" sheetId="3" r:id="rId3"/>
    <sheet name="м5" sheetId="4" r:id="rId4"/>
    <sheet name="ж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'ж10'!$A$5:$J$51</definedName>
    <definedName name="_xlnm._FilterDatabase" localSheetId="4" hidden="1">'ж5'!$A$5:$J$39</definedName>
    <definedName name="_xlnm._FilterDatabase" localSheetId="1" hidden="1">'м10'!$A$5:$J$134</definedName>
    <definedName name="_xlnm._FilterDatabase" localSheetId="3" hidden="1">'м5'!$A$5:$J$82</definedName>
    <definedName name="vv" localSheetId="2">#REF!</definedName>
    <definedName name="vv" localSheetId="4">#REF!</definedName>
    <definedName name="vv" localSheetId="1">#REF!</definedName>
    <definedName name="vv" localSheetId="3">#REF!</definedName>
    <definedName name="vv">#REF!</definedName>
    <definedName name="wrn.Распечатка._.финишки." localSheetId="2" hidden="1">{#N/A,#N/A,TRUE,"Ф"}</definedName>
    <definedName name="wrn.Распечатка._.финишки." localSheetId="4" hidden="1">{#N/A,#N/A,TRUE,"Ф"}</definedName>
    <definedName name="wrn.Распечатка._.финишки." localSheetId="1" hidden="1">{#N/A,#N/A,TRUE,"Ф"}</definedName>
    <definedName name="wrn.Распечатка._.финишки." localSheetId="3" hidden="1">{#N/A,#N/A,TRUE,"Ф"}</definedName>
    <definedName name="wrn.Распечатка._.финишки." hidden="1">{#N/A,#N/A,TRUE,"Ф"}</definedName>
    <definedName name="ВГР" localSheetId="2">#REF!</definedName>
    <definedName name="ВГР" localSheetId="4">#REF!</definedName>
    <definedName name="ВГР" localSheetId="1">#REF!</definedName>
    <definedName name="ВГР" localSheetId="3">#REF!</definedName>
    <definedName name="ВГР">#REF!</definedName>
    <definedName name="ВИДЫ" localSheetId="2">'[9]м5'!#REF!</definedName>
    <definedName name="ВИДЫ" localSheetId="4">'[9]м5'!#REF!</definedName>
    <definedName name="ВИДЫ" localSheetId="1">'[9]м5'!#REF!</definedName>
    <definedName name="ВИДЫ" localSheetId="3">'[9]м5'!#REF!</definedName>
    <definedName name="ВИДЫ">'[7]м5'!#REF!</definedName>
    <definedName name="Город" localSheetId="2">#REF!</definedName>
    <definedName name="Город" localSheetId="4">#REF!</definedName>
    <definedName name="Город" localSheetId="1">#REF!</definedName>
    <definedName name="Город" localSheetId="3">#REF!</definedName>
    <definedName name="Город">#REF!</definedName>
    <definedName name="гр" localSheetId="2">#REF!</definedName>
    <definedName name="гр" localSheetId="4">#REF!</definedName>
    <definedName name="гр" localSheetId="1">#REF!</definedName>
    <definedName name="гр" localSheetId="3">#REF!</definedName>
    <definedName name="гр">#REF!</definedName>
    <definedName name="Гр_ж_10км" localSheetId="2">'[3]Группы'!#REF!</definedName>
    <definedName name="Гр_ж_10км" localSheetId="4">'[3]Группы'!#REF!</definedName>
    <definedName name="Гр_ж_10км" localSheetId="1">'[3]Группы'!#REF!</definedName>
    <definedName name="Гр_ж_10км" localSheetId="3">'[3]Группы'!#REF!</definedName>
    <definedName name="Гр_ж_10км">'[3]Группы'!#REF!</definedName>
    <definedName name="Гр_ж_5км" localSheetId="2">'[3]Группы'!#REF!</definedName>
    <definedName name="Гр_ж_5км" localSheetId="4">'[3]Группы'!#REF!</definedName>
    <definedName name="Гр_ж_5км" localSheetId="1">'[3]Группы'!#REF!</definedName>
    <definedName name="Гр_ж_5км" localSheetId="3">'[3]Группы'!#REF!</definedName>
    <definedName name="Гр_ж_5км">'[3]Группы'!#REF!</definedName>
    <definedName name="Гр_ж10" localSheetId="2">'[3]Группы'!#REF!</definedName>
    <definedName name="Гр_ж10" localSheetId="4">'[3]Группы'!#REF!</definedName>
    <definedName name="Гр_ж10" localSheetId="1">'[3]Группы'!#REF!</definedName>
    <definedName name="Гр_ж10" localSheetId="3">'[3]Группы'!#REF!</definedName>
    <definedName name="Гр_ж10">'[3]Группы'!#REF!</definedName>
    <definedName name="Гр_м_10км" localSheetId="2">'[3]Группы'!#REF!</definedName>
    <definedName name="Гр_м_10км" localSheetId="4">'[3]Группы'!#REF!</definedName>
    <definedName name="Гр_м_10км" localSheetId="1">'[3]Группы'!#REF!</definedName>
    <definedName name="Гр_м_10км" localSheetId="3">'[3]Группы'!#REF!</definedName>
    <definedName name="Гр_м_10км">'[3]Группы'!#REF!</definedName>
    <definedName name="гр_м_30" localSheetId="2">'[2]м30'!#REF!</definedName>
    <definedName name="гр_м_30" localSheetId="4">'[2]м30'!#REF!</definedName>
    <definedName name="гр_м_30" localSheetId="1">'[2]м30'!#REF!</definedName>
    <definedName name="гр_м_30" localSheetId="3">'[2]м30'!#REF!</definedName>
    <definedName name="гр_м_30">'[2]м30'!#REF!</definedName>
    <definedName name="Гр_м_5км" localSheetId="2">'[3]Группы'!#REF!</definedName>
    <definedName name="Гр_м_5км" localSheetId="4">'[3]Группы'!#REF!</definedName>
    <definedName name="Гр_м_5км" localSheetId="1">'[3]Группы'!#REF!</definedName>
    <definedName name="Гр_м_5км" localSheetId="3">'[3]Группы'!#REF!</definedName>
    <definedName name="Гр_м_5км">'[3]Группы'!#REF!</definedName>
    <definedName name="Гр_м10" localSheetId="2">'[3]Группы'!#REF!</definedName>
    <definedName name="Гр_м10" localSheetId="4">'[3]Группы'!#REF!</definedName>
    <definedName name="Гр_м10" localSheetId="1">'[3]Группы'!#REF!</definedName>
    <definedName name="Гр_м10" localSheetId="3">'[3]Группы'!#REF!</definedName>
    <definedName name="Гр_м10">'[3]Группы'!#REF!</definedName>
    <definedName name="гр_Пол_Дист" localSheetId="2">#REF!</definedName>
    <definedName name="гр_Пол_Дист" localSheetId="4">#REF!</definedName>
    <definedName name="гр_Пол_Дист" localSheetId="1">#REF!</definedName>
    <definedName name="гр_Пол_Дист" localSheetId="3">#REF!</definedName>
    <definedName name="гр_Пол_Дист">#REF!</definedName>
    <definedName name="Дист" localSheetId="2">#REF!</definedName>
    <definedName name="Дист" localSheetId="4">#REF!</definedName>
    <definedName name="Дист" localSheetId="1">#REF!</definedName>
    <definedName name="Дист" localSheetId="3">#REF!</definedName>
    <definedName name="Дист">#REF!</definedName>
    <definedName name="Дист_ВГР" localSheetId="2">#REF!</definedName>
    <definedName name="Дист_ВГР" localSheetId="4">#REF!</definedName>
    <definedName name="Дист_ВГР" localSheetId="1">#REF!</definedName>
    <definedName name="Дист_ВГР" localSheetId="3">#REF!</definedName>
    <definedName name="Дист_ВГР">#REF!</definedName>
    <definedName name="Дубль">#REF!</definedName>
    <definedName name="_xlnm.Print_Titles" localSheetId="2">'ж10'!$1:$6</definedName>
    <definedName name="_xlnm.Print_Titles" localSheetId="4">'ж5'!$1:$6</definedName>
    <definedName name="_xlnm.Print_Titles" localSheetId="1">'м10'!$1:$6</definedName>
    <definedName name="_xlnm.Print_Titles" localSheetId="3">'м5'!$1:$6</definedName>
    <definedName name="ИМЯ" localSheetId="2">#REF!</definedName>
    <definedName name="ИМЯ" localSheetId="4">#REF!</definedName>
    <definedName name="ИМЯ" localSheetId="1">#REF!</definedName>
    <definedName name="ИМЯ" localSheetId="3">#REF!</definedName>
    <definedName name="ИМЯ">#REF!</definedName>
    <definedName name="к_1юн" localSheetId="2">'[9]м5'!#REF!</definedName>
    <definedName name="к_1юн" localSheetId="4">'[9]м5'!#REF!</definedName>
    <definedName name="к_1юн" localSheetId="1">'[9]м5'!#REF!</definedName>
    <definedName name="к_1юн" localSheetId="3">'[9]м5'!#REF!</definedName>
    <definedName name="к_1юн">'[7]м5'!#REF!</definedName>
    <definedName name="к_2юн" localSheetId="2">'[9]м5'!#REF!</definedName>
    <definedName name="к_2юн" localSheetId="4">'[9]м5'!#REF!</definedName>
    <definedName name="к_2юн" localSheetId="1">'[9]м5'!#REF!</definedName>
    <definedName name="к_2юн" localSheetId="3">'[9]м5'!#REF!</definedName>
    <definedName name="к_2юн">'[7]м5'!#REF!</definedName>
    <definedName name="к_3юн" localSheetId="2">'[9]м5'!#REF!</definedName>
    <definedName name="к_3юн" localSheetId="4">'[9]м5'!#REF!</definedName>
    <definedName name="к_3юн" localSheetId="1">'[9]м5'!#REF!</definedName>
    <definedName name="к_3юн" localSheetId="3">'[9]м5'!#REF!</definedName>
    <definedName name="к_3юн">'[7]м5'!#REF!</definedName>
    <definedName name="к_I" localSheetId="2">'[9]м5'!#REF!</definedName>
    <definedName name="к_I" localSheetId="4">'[9]м5'!#REF!</definedName>
    <definedName name="к_I" localSheetId="1">'[9]м5'!#REF!</definedName>
    <definedName name="к_I" localSheetId="3">'[9]м5'!#REF!</definedName>
    <definedName name="к_I">'[7]м5'!#REF!</definedName>
    <definedName name="к_II" localSheetId="2">'[9]м5'!#REF!</definedName>
    <definedName name="к_II" localSheetId="4">'[9]м5'!#REF!</definedName>
    <definedName name="к_II" localSheetId="1">'[9]м5'!#REF!</definedName>
    <definedName name="к_II" localSheetId="3">'[9]м5'!#REF!</definedName>
    <definedName name="к_II">'[7]м5'!#REF!</definedName>
    <definedName name="к_III" localSheetId="2">'[9]м5'!#REF!</definedName>
    <definedName name="к_III" localSheetId="4">'[9]м5'!#REF!</definedName>
    <definedName name="к_III" localSheetId="1">'[9]м5'!#REF!</definedName>
    <definedName name="к_III" localSheetId="3">'[9]м5'!#REF!</definedName>
    <definedName name="к_III">'[7]м5'!#REF!</definedName>
    <definedName name="к_кмс" localSheetId="2">'[9]м5'!#REF!</definedName>
    <definedName name="к_кмс" localSheetId="4">'[9]м5'!#REF!</definedName>
    <definedName name="к_кмс" localSheetId="1">'[9]м5'!#REF!</definedName>
    <definedName name="к_кмс" localSheetId="3">'[9]м5'!#REF!</definedName>
    <definedName name="к_кмс">'[7]м5'!#REF!</definedName>
    <definedName name="к_мс" localSheetId="2">'[9]м5'!#REF!</definedName>
    <definedName name="к_мс" localSheetId="4">'[9]м5'!#REF!</definedName>
    <definedName name="к_мс" localSheetId="1">'[9]м5'!#REF!</definedName>
    <definedName name="к_мс" localSheetId="3">'[9]м5'!#REF!</definedName>
    <definedName name="к_мс">'[7]м5'!#REF!</definedName>
    <definedName name="к_мсмк" localSheetId="2">'[9]м5'!#REF!</definedName>
    <definedName name="к_мсмк" localSheetId="4">'[9]м5'!#REF!</definedName>
    <definedName name="к_мсмк" localSheetId="1">'[9]м5'!#REF!</definedName>
    <definedName name="к_мсмк" localSheetId="3">'[9]м5'!#REF!</definedName>
    <definedName name="к_мсмк">'[7]м5'!#REF!</definedName>
    <definedName name="Клуб" localSheetId="2">#REF!</definedName>
    <definedName name="Клуб" localSheetId="4">#REF!</definedName>
    <definedName name="Клуб" localSheetId="1">#REF!</definedName>
    <definedName name="Клуб" localSheetId="3">#REF!</definedName>
    <definedName name="Клуб">#REF!</definedName>
    <definedName name="НОМ" localSheetId="2">#REF!</definedName>
    <definedName name="НОМ" localSheetId="4">#REF!</definedName>
    <definedName name="НОМ" localSheetId="1">#REF!</definedName>
    <definedName name="НОМ" localSheetId="3">#REF!</definedName>
    <definedName name="НОМ">#REF!</definedName>
    <definedName name="НОМ_Ж_15км" localSheetId="2">'[6]Z_№'!#REF!</definedName>
    <definedName name="НОМ_Ж_15км" localSheetId="4">'[6]Z_№'!#REF!</definedName>
    <definedName name="НОМ_Ж_15км" localSheetId="1">'[6]Z_№'!#REF!</definedName>
    <definedName name="НОМ_Ж_15км" localSheetId="3">'[6]Z_№'!#REF!</definedName>
    <definedName name="НОМ_Ж_15км">'[6]Z_№'!#REF!</definedName>
    <definedName name="НОМ_Ж_5км" localSheetId="2">'[6]Z_№'!#REF!</definedName>
    <definedName name="НОМ_Ж_5км" localSheetId="4">'[6]Z_№'!#REF!</definedName>
    <definedName name="НОМ_Ж_5км" localSheetId="1">'[6]Z_№'!#REF!</definedName>
    <definedName name="НОМ_Ж_5км" localSheetId="3">'[6]Z_№'!#REF!</definedName>
    <definedName name="НОМ_Ж_5км">'[6]Z_№'!#REF!</definedName>
    <definedName name="НОМ_М_15км" localSheetId="2">'[6]Z_№'!#REF!</definedName>
    <definedName name="НОМ_М_15км" localSheetId="4">'[6]Z_№'!#REF!</definedName>
    <definedName name="НОМ_М_15км" localSheetId="1">'[6]Z_№'!#REF!</definedName>
    <definedName name="НОМ_М_15км" localSheetId="3">'[6]Z_№'!#REF!</definedName>
    <definedName name="НОМ_М_15км">'[6]Z_№'!#REF!</definedName>
    <definedName name="НОМ_М_5км" localSheetId="2">'[6]Z_№'!#REF!</definedName>
    <definedName name="НОМ_М_5км" localSheetId="4">'[6]Z_№'!#REF!</definedName>
    <definedName name="НОМ_М_5км" localSheetId="1">'[6]Z_№'!#REF!</definedName>
    <definedName name="НОМ_М_5км" localSheetId="3">'[6]Z_№'!#REF!</definedName>
    <definedName name="НОМ_М_5км">'[6]Z_№'!#REF!</definedName>
    <definedName name="Общество" localSheetId="2">#REF!</definedName>
    <definedName name="Общество" localSheetId="4">#REF!</definedName>
    <definedName name="Общество" localSheetId="1">#REF!</definedName>
    <definedName name="Общество" localSheetId="3">#REF!</definedName>
    <definedName name="Общество">#REF!</definedName>
    <definedName name="Особо" localSheetId="2">#REF!</definedName>
    <definedName name="Особо" localSheetId="4">#REF!</definedName>
    <definedName name="Особо" localSheetId="1">#REF!</definedName>
    <definedName name="Особо" localSheetId="3">#REF!</definedName>
    <definedName name="Особо">#REF!</definedName>
    <definedName name="Пол" localSheetId="2">#REF!</definedName>
    <definedName name="Пол" localSheetId="4">#REF!</definedName>
    <definedName name="Пол" localSheetId="1">#REF!</definedName>
    <definedName name="Пол" localSheetId="3">#REF!</definedName>
    <definedName name="Пол">#REF!</definedName>
    <definedName name="Пол_Дист" localSheetId="2">#REF!</definedName>
    <definedName name="Пол_Дист" localSheetId="4">#REF!</definedName>
    <definedName name="Пол_Дист" localSheetId="1">#REF!</definedName>
    <definedName name="Пол_Дист" localSheetId="3">#REF!</definedName>
    <definedName name="Пол_Дист">#REF!</definedName>
    <definedName name="р_1юн" localSheetId="2">'[9]м5'!#REF!</definedName>
    <definedName name="р_1юн" localSheetId="4">'[9]м5'!#REF!</definedName>
    <definedName name="р_1юн" localSheetId="1">'[9]м5'!#REF!</definedName>
    <definedName name="р_1юн" localSheetId="3">'[9]м5'!#REF!</definedName>
    <definedName name="р_1юн">'[7]м5'!#REF!</definedName>
    <definedName name="р_2юн" localSheetId="2">'[9]м5'!#REF!</definedName>
    <definedName name="р_2юн" localSheetId="4">'[9]м5'!#REF!</definedName>
    <definedName name="р_2юн" localSheetId="1">'[9]м5'!#REF!</definedName>
    <definedName name="р_2юн" localSheetId="3">'[9]м5'!#REF!</definedName>
    <definedName name="р_2юн">'[7]м5'!#REF!</definedName>
    <definedName name="р_3юн" localSheetId="2">'[9]м5'!#REF!</definedName>
    <definedName name="р_3юн" localSheetId="4">'[9]м5'!#REF!</definedName>
    <definedName name="р_3юн" localSheetId="1">'[9]м5'!#REF!</definedName>
    <definedName name="р_3юн" localSheetId="3">'[9]м5'!#REF!</definedName>
    <definedName name="р_3юн">'[7]м5'!#REF!</definedName>
    <definedName name="р_I" localSheetId="2">'[9]м5'!#REF!</definedName>
    <definedName name="р_I" localSheetId="4">'[9]м5'!#REF!</definedName>
    <definedName name="р_I" localSheetId="1">'[9]м5'!#REF!</definedName>
    <definedName name="р_I" localSheetId="3">'[9]м5'!#REF!</definedName>
    <definedName name="р_I">'[7]м5'!#REF!</definedName>
    <definedName name="р_II" localSheetId="2">'[9]м5'!#REF!</definedName>
    <definedName name="р_II" localSheetId="4">'[9]м5'!#REF!</definedName>
    <definedName name="р_II" localSheetId="1">'[9]м5'!#REF!</definedName>
    <definedName name="р_II" localSheetId="3">'[9]м5'!#REF!</definedName>
    <definedName name="р_II">'[7]м5'!#REF!</definedName>
    <definedName name="р_III" localSheetId="2">'[9]м5'!#REF!</definedName>
    <definedName name="р_III" localSheetId="4">'[9]м5'!#REF!</definedName>
    <definedName name="р_III" localSheetId="1">'[9]м5'!#REF!</definedName>
    <definedName name="р_III" localSheetId="3">'[9]м5'!#REF!</definedName>
    <definedName name="р_III">'[7]м5'!#REF!</definedName>
    <definedName name="р_кмс" localSheetId="2">'[9]м5'!#REF!</definedName>
    <definedName name="р_кмс" localSheetId="4">'[9]м5'!#REF!</definedName>
    <definedName name="р_кмс" localSheetId="1">'[9]м5'!#REF!</definedName>
    <definedName name="р_кмс" localSheetId="3">'[9]м5'!#REF!</definedName>
    <definedName name="р_кмс">'[7]м5'!#REF!</definedName>
    <definedName name="р_мс" localSheetId="2">'[9]м5'!#REF!</definedName>
    <definedName name="р_мс" localSheetId="4">'[9]м5'!#REF!</definedName>
    <definedName name="р_мс" localSheetId="1">'[9]м5'!#REF!</definedName>
    <definedName name="р_мс" localSheetId="3">'[9]м5'!#REF!</definedName>
    <definedName name="р_мс">'[7]м5'!#REF!</definedName>
    <definedName name="р_мсмк" localSheetId="2">'[9]м5'!#REF!</definedName>
    <definedName name="р_мсмк" localSheetId="4">'[9]м5'!#REF!</definedName>
    <definedName name="р_мсмк" localSheetId="1">'[9]м5'!#REF!</definedName>
    <definedName name="р_мсмк" localSheetId="3">'[9]м5'!#REF!</definedName>
    <definedName name="р_мсмк">'[7]м5'!#REF!</definedName>
    <definedName name="Разр" localSheetId="2">#REF!</definedName>
    <definedName name="Разр" localSheetId="4">#REF!</definedName>
    <definedName name="Разр" localSheetId="1">#REF!</definedName>
    <definedName name="Разр" localSheetId="3">#REF!</definedName>
    <definedName name="Разр">#REF!</definedName>
    <definedName name="РЕЗ_Ж_15км" localSheetId="2">'[6]Z_№'!#REF!</definedName>
    <definedName name="РЕЗ_Ж_15км" localSheetId="4">'[6]Z_№'!#REF!</definedName>
    <definedName name="РЕЗ_Ж_15км" localSheetId="1">'[6]Z_№'!#REF!</definedName>
    <definedName name="РЕЗ_Ж_15км" localSheetId="3">'[6]Z_№'!#REF!</definedName>
    <definedName name="РЕЗ_Ж_15км">'[6]Z_№'!#REF!</definedName>
    <definedName name="РЕЗ_ж_5км" localSheetId="2">'[6]Z_№'!#REF!</definedName>
    <definedName name="РЕЗ_ж_5км" localSheetId="4">'[6]Z_№'!#REF!</definedName>
    <definedName name="РЕЗ_ж_5км" localSheetId="1">'[6]Z_№'!#REF!</definedName>
    <definedName name="РЕЗ_ж_5км" localSheetId="3">'[6]Z_№'!#REF!</definedName>
    <definedName name="РЕЗ_ж_5км">'[6]Z_№'!#REF!</definedName>
    <definedName name="РЕЗ_М_15км" localSheetId="2">'[6]Z_№'!#REF!</definedName>
    <definedName name="РЕЗ_М_15км" localSheetId="4">'[6]Z_№'!#REF!</definedName>
    <definedName name="РЕЗ_М_15км" localSheetId="1">'[6]Z_№'!#REF!</definedName>
    <definedName name="РЕЗ_М_15км" localSheetId="3">'[6]Z_№'!#REF!</definedName>
    <definedName name="РЕЗ_М_15км">'[6]Z_№'!#REF!</definedName>
    <definedName name="РЕЗ_М_5км" localSheetId="2">'[6]Z_№'!#REF!</definedName>
    <definedName name="РЕЗ_М_5км" localSheetId="4">'[6]Z_№'!#REF!</definedName>
    <definedName name="РЕЗ_М_5км" localSheetId="1">'[6]Z_№'!#REF!</definedName>
    <definedName name="РЕЗ_М_5км" localSheetId="3">'[6]Z_№'!#REF!</definedName>
    <definedName name="РЕЗ_М_5км">'[6]Z_№'!#REF!</definedName>
    <definedName name="Респ" localSheetId="2">#REF!</definedName>
    <definedName name="Респ" localSheetId="4">#REF!</definedName>
    <definedName name="Респ" localSheetId="1">#REF!</definedName>
    <definedName name="Респ" localSheetId="3">#REF!</definedName>
    <definedName name="Респ">#REF!</definedName>
    <definedName name="СТР" localSheetId="2">#REF!</definedName>
    <definedName name="СТР" localSheetId="4">#REF!</definedName>
    <definedName name="СТР" localSheetId="1">#REF!</definedName>
    <definedName name="СТР" localSheetId="3">#REF!</definedName>
    <definedName name="СТР">#REF!</definedName>
    <definedName name="стр_старт" localSheetId="2">'ж10'!#REF!</definedName>
    <definedName name="стр_старт" localSheetId="4">'ж5'!#REF!</definedName>
    <definedName name="стр_старт" localSheetId="1">'м10'!#REF!</definedName>
    <definedName name="стр_старт" localSheetId="3">'м5'!#REF!</definedName>
    <definedName name="стр_старт">#REF!</definedName>
    <definedName name="ФАМ" localSheetId="2">#REF!</definedName>
    <definedName name="ФАМ" localSheetId="4">#REF!</definedName>
    <definedName name="ФАМ" localSheetId="1">#REF!</definedName>
    <definedName name="ФАМ" localSheetId="3">#REF!</definedName>
    <definedName name="ФАМ">#REF!</definedName>
    <definedName name="Фвр">#REF!</definedName>
    <definedName name="ФНом">#REF!</definedName>
    <definedName name="ццц" localSheetId="2">'[5]м30'!#REF!</definedName>
    <definedName name="ццц" localSheetId="4">'[5]м30'!#REF!</definedName>
    <definedName name="ццц" localSheetId="1">'[5]м30'!#REF!</definedName>
    <definedName name="ццц" localSheetId="3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<sst xmlns="http://schemas.openxmlformats.org/spreadsheetml/2006/main" count="1036" uniqueCount="628">
  <si>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</si>
  <si>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</si>
  <si>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</si>
  <si>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</si>
  <si>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</si>
  <si>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</si>
  <si>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</si>
  <si>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</si>
  <si>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</si>
  <si>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ИТОГОВЫЙ  ПРОТОКОЛ          Мужчины  10 км</t>
  </si>
  <si>
    <t>ИТОГОВЫЙ  ПРОТОКОЛ          Мужчины  5 км</t>
  </si>
  <si>
    <t>ИТОГОВЫЙ  ПРОТОКОЛ          Женщины  5 км</t>
  </si>
  <si>
    <t>ИТОГОВЫЙ  ПРОТОКОЛ          Женщины  10 км</t>
  </si>
  <si>
    <t>г. Санкт-Петербург</t>
  </si>
  <si>
    <t>Администрация Кировского района Санкт-Петербурга
Государственное учреждение 3 отряд Федеральной противопожарной
службы по г. Санкт-Петербургу
«Центр физической культуры и спорта «Нарвская застава»
Федерации лёгкой атлетики Санкт-Петербурга
Судейская коллегия Санкт-Петербурга</t>
  </si>
  <si>
    <t>Главный секретарь</t>
  </si>
  <si>
    <t>Главный судья</t>
  </si>
  <si>
    <t>Санкт-Петербург</t>
  </si>
  <si>
    <t>Кировская СДЮСШОР</t>
  </si>
  <si>
    <t>ИЛЬИНА Анна</t>
  </si>
  <si>
    <t>БЕНДИК Мария</t>
  </si>
  <si>
    <t>Кировец</t>
  </si>
  <si>
    <t>ЛУКАШОВ Владимир</t>
  </si>
  <si>
    <t>Северная верфь</t>
  </si>
  <si>
    <t>Сильвия</t>
  </si>
  <si>
    <t>МЕЛЬНИКОВА Нина</t>
  </si>
  <si>
    <t>АФАНАСЬЕВ Василий</t>
  </si>
  <si>
    <t>ЧЕЛАМБИЦКАЯ Елена</t>
  </si>
  <si>
    <t>Гатчина</t>
  </si>
  <si>
    <t>Электросила</t>
  </si>
  <si>
    <t>ГОРБУНОВА Мария</t>
  </si>
  <si>
    <t>АНТОНОВА Ольга</t>
  </si>
  <si>
    <t>Красногвардеец</t>
  </si>
  <si>
    <t>Пингвин</t>
  </si>
  <si>
    <t>Динамо</t>
  </si>
  <si>
    <t>ВАСИЛЬЕВ Юрий</t>
  </si>
  <si>
    <t>ЛАПТЕВА Вера</t>
  </si>
  <si>
    <t>СУСЛОВ Александр</t>
  </si>
  <si>
    <t>НУТРИХИНА Александра</t>
  </si>
  <si>
    <t>ЛУКИНА Ангелина</t>
  </si>
  <si>
    <t>ДОЛЖИКОВ Виктор</t>
  </si>
  <si>
    <t>Прибой</t>
  </si>
  <si>
    <t>Ижорец</t>
  </si>
  <si>
    <t>РУДОМАНОВ Иван</t>
  </si>
  <si>
    <t>ИЛЬЮШЕНКО Наталья</t>
  </si>
  <si>
    <t>Выборг</t>
  </si>
  <si>
    <t>ФАТУЛЛАЗАДЕ Сеймур</t>
  </si>
  <si>
    <t>ДМИТРИВСКАЯ Александра</t>
  </si>
  <si>
    <t>ПРОЦУК Сергей</t>
  </si>
  <si>
    <t>ФОМИНЫХ Игорь</t>
  </si>
  <si>
    <t>ВЕРЕТЕННИКОВ Игорь</t>
  </si>
  <si>
    <t>ДРОБЯЗКО Ирина</t>
  </si>
  <si>
    <t>СКА</t>
  </si>
  <si>
    <t>БЕЛОУСОВ Алексей</t>
  </si>
  <si>
    <t>ИВАНОВ Юрий</t>
  </si>
  <si>
    <t>ФЕДОРОВ Александр</t>
  </si>
  <si>
    <t>МАСТИН Александр</t>
  </si>
  <si>
    <t>ВАСИЛЬЕВ Александр</t>
  </si>
  <si>
    <t>ЗАЙЦЕВ Николай</t>
  </si>
  <si>
    <t>Колтуши</t>
  </si>
  <si>
    <t>ПЕТРОВ Александр</t>
  </si>
  <si>
    <t>Galaxy</t>
  </si>
  <si>
    <t>ТАММ Александр</t>
  </si>
  <si>
    <t>ПОГУДИН Владимир</t>
  </si>
  <si>
    <t>ОТАВИН Сергей</t>
  </si>
  <si>
    <t>Добровольные священики</t>
  </si>
  <si>
    <t>АНЖЕНКО Виктор</t>
  </si>
  <si>
    <t>СПбГАУ</t>
  </si>
  <si>
    <t>ТРОФИМОВ Владимир</t>
  </si>
  <si>
    <t>НОНИН Александр</t>
  </si>
  <si>
    <t>ЗАЛИЗНЮК Александр</t>
  </si>
  <si>
    <t>НАДОРИЧЕВ Олег</t>
  </si>
  <si>
    <t>ИСАКОВ Валерий</t>
  </si>
  <si>
    <t>КИСЕЛЕВ Валерий</t>
  </si>
  <si>
    <t>АМИРХАНЯН Юрий</t>
  </si>
  <si>
    <t>МЯЛЬКИН Максим</t>
  </si>
  <si>
    <t>АНТОНОВ Леонид</t>
  </si>
  <si>
    <t>БАРАНЧИКОВ Виктор</t>
  </si>
  <si>
    <t>Европа</t>
  </si>
  <si>
    <t>ЛЕШКОВ Виктор</t>
  </si>
  <si>
    <t>АГИЕВИЧ Виталий</t>
  </si>
  <si>
    <t>ДЬЯЧЕНКО Андрей</t>
  </si>
  <si>
    <t>ПУТИЛОВ Алексей</t>
  </si>
  <si>
    <t>ПОТЕМКИН Сергей</t>
  </si>
  <si>
    <t>СВЕРБУТА Алексей</t>
  </si>
  <si>
    <t>ГОРОХОВ Анатолий</t>
  </si>
  <si>
    <t>Кировск</t>
  </si>
  <si>
    <t>Токсово</t>
  </si>
  <si>
    <t>Турбостроитель</t>
  </si>
  <si>
    <t>ШАДРИН Вячеслав</t>
  </si>
  <si>
    <t>ПОТЕМКИНА Анна</t>
  </si>
  <si>
    <t>21.35</t>
  </si>
  <si>
    <t>30.18</t>
  </si>
  <si>
    <t>36.43</t>
  </si>
  <si>
    <t>38.42</t>
  </si>
  <si>
    <t>39.12</t>
  </si>
  <si>
    <t>39.33</t>
  </si>
  <si>
    <t>39.56</t>
  </si>
  <si>
    <t>42.17</t>
  </si>
  <si>
    <t>42.43</t>
  </si>
  <si>
    <t>44.02</t>
  </si>
  <si>
    <t>44.40</t>
  </si>
  <si>
    <t>45.16</t>
  </si>
  <si>
    <t>47.09</t>
  </si>
  <si>
    <t>47.58</t>
  </si>
  <si>
    <t>38.40</t>
  </si>
  <si>
    <t>45.05</t>
  </si>
  <si>
    <t>Традиционный ХХХVIII легкоатлетическоий пробег, посвящённый памяти пожарных, погибших при исполнении служебного долга</t>
  </si>
  <si>
    <t>26 апреля 2014</t>
  </si>
  <si>
    <t>Санкт-Петербург 26 апреля 2014 г., старт 12:00</t>
  </si>
  <si>
    <t>МАНАКОВ Александр</t>
  </si>
  <si>
    <t>ШПАКОВСКИЙ Александр</t>
  </si>
  <si>
    <t>Сортавала</t>
  </si>
  <si>
    <t>МЧС, Динамо</t>
  </si>
  <si>
    <t>БАРЧЕНКОВ Михаил</t>
  </si>
  <si>
    <t>IRC</t>
  </si>
  <si>
    <t>МИТИН Виталий</t>
  </si>
  <si>
    <t>ЗАЦЕПИН Иван</t>
  </si>
  <si>
    <t>ХАМОВ Сергей</t>
  </si>
  <si>
    <t>КОКИН Леонид</t>
  </si>
  <si>
    <t>Слух</t>
  </si>
  <si>
    <t>ПЛОТНИКОВ Александр</t>
  </si>
  <si>
    <t>Рощино</t>
  </si>
  <si>
    <t>ЛЮБИМОВА Александра</t>
  </si>
  <si>
    <t>Трилайф</t>
  </si>
  <si>
    <t>МАЦУР Сергей</t>
  </si>
  <si>
    <t>Пушкин</t>
  </si>
  <si>
    <t>ПУДОВКИНА Полина</t>
  </si>
  <si>
    <t>Центр "Свободное рождение"</t>
  </si>
  <si>
    <t>КОЗЛОВ Владимир</t>
  </si>
  <si>
    <t>Локомотив</t>
  </si>
  <si>
    <t>ВЛАСОВ Евгений</t>
  </si>
  <si>
    <t>Колпино</t>
  </si>
  <si>
    <t>АЛЕКСЕЕВ Максим</t>
  </si>
  <si>
    <t>ЗВЯГИНЦЕВ Антон</t>
  </si>
  <si>
    <t>Крымск</t>
  </si>
  <si>
    <t>КАРПОВ Артем</t>
  </si>
  <si>
    <t>Сегежа</t>
  </si>
  <si>
    <t>БАЖАНОВ Максим</t>
  </si>
  <si>
    <t>СМОЛИНЕЦ Владислав</t>
  </si>
  <si>
    <t>КРАСНОВ Александр</t>
  </si>
  <si>
    <t>МОСКАЛЕНКО Семен</t>
  </si>
  <si>
    <t>ФЕОФАНОВ Валентин</t>
  </si>
  <si>
    <t>БАРКОВСКИЙ Тарас</t>
  </si>
  <si>
    <t>инв. 2 гр.</t>
  </si>
  <si>
    <t>ТАРЕЛКИНА Нина</t>
  </si>
  <si>
    <t>п. Дубровка</t>
  </si>
  <si>
    <t>ЛОБАНОВ Даниил</t>
  </si>
  <si>
    <t>ВЛГАФК</t>
  </si>
  <si>
    <t>д. Бегуницы</t>
  </si>
  <si>
    <t>ДОЦЕНКО Александр</t>
  </si>
  <si>
    <t>+ Ультра</t>
  </si>
  <si>
    <t>ДАВЫДОВ Павел</t>
  </si>
  <si>
    <t>ЕРМОЛАЕВ Николай</t>
  </si>
  <si>
    <t>ЗАПОЛЬСКИХ Николай</t>
  </si>
  <si>
    <t>Киров</t>
  </si>
  <si>
    <t>Родина</t>
  </si>
  <si>
    <t>КУЛЬМАТИЦКИЙ Марат</t>
  </si>
  <si>
    <t>ЗАНИН Александр</t>
  </si>
  <si>
    <t>Сыктывкар</t>
  </si>
  <si>
    <t>Спорттур</t>
  </si>
  <si>
    <t>Тосно</t>
  </si>
  <si>
    <t>ГРЕБЕНЩИКОВ Артемий</t>
  </si>
  <si>
    <t>Pro Running</t>
  </si>
  <si>
    <t>ЧИЛИПЕНКО Алексей</t>
  </si>
  <si>
    <t>Сосновый Бор</t>
  </si>
  <si>
    <t>ЛЕПИН Андрей</t>
  </si>
  <si>
    <t>ТРЕЙМУТ Владимир</t>
  </si>
  <si>
    <t>КОЗЛОВ Александр</t>
  </si>
  <si>
    <t>БОНЧЕНКОВ Николай</t>
  </si>
  <si>
    <t>I Run</t>
  </si>
  <si>
    <t>ПИСАРЕВ Владимир</t>
  </si>
  <si>
    <t>Кингисепп</t>
  </si>
  <si>
    <t>Бодрячок, Динамо</t>
  </si>
  <si>
    <t>ЛУКИН Сергей</t>
  </si>
  <si>
    <t>ЦФКС "Царское Село"</t>
  </si>
  <si>
    <t>АГАПОВ Виктор</t>
  </si>
  <si>
    <t>Бодрячок</t>
  </si>
  <si>
    <t>ЕЛИН Валерий</t>
  </si>
  <si>
    <t>ИВАНИН Юрий</t>
  </si>
  <si>
    <t>Старт</t>
  </si>
  <si>
    <t>БЕЛОВ Юрий</t>
  </si>
  <si>
    <t>Фаворит</t>
  </si>
  <si>
    <t>Лыжный клуб "Колтуши"</t>
  </si>
  <si>
    <t>ВАСИЛЬЕВ Михаил</t>
  </si>
  <si>
    <t>ПЛИСОВ Виктор</t>
  </si>
  <si>
    <t>БАБЧИН Олег</t>
  </si>
  <si>
    <t>Второе Дыхание</t>
  </si>
  <si>
    <t>КАЛИНИН Михаил</t>
  </si>
  <si>
    <t>СКРЫЛЬНИКОВ Василий</t>
  </si>
  <si>
    <t>ЛТП №17</t>
  </si>
  <si>
    <t>КАРАМЗИН Кирилл</t>
  </si>
  <si>
    <t>ЛУКАШОВ Юрий</t>
  </si>
  <si>
    <t>ИВАНЩУК Ксения</t>
  </si>
  <si>
    <t>БАБИЧ Мария</t>
  </si>
  <si>
    <t>АШИХМИНА Екатерина</t>
  </si>
  <si>
    <t>БОГАТЫРЕВА Ольга</t>
  </si>
  <si>
    <t>КОВАЛЕНКО Ольга</t>
  </si>
  <si>
    <t>ЧЕРНОУСОВА Валентина</t>
  </si>
  <si>
    <t>САВОЙСКАЯ Ольга</t>
  </si>
  <si>
    <t>МАЛЬКОВА Ольга</t>
  </si>
  <si>
    <t>КАЧАПКИНА Лиза</t>
  </si>
  <si>
    <t>ЕКАТЕРИРНА Виленская</t>
  </si>
  <si>
    <t>СУББОТИНА Лилия</t>
  </si>
  <si>
    <t>АЛЬБЕРТИНСКАЯ Любовь</t>
  </si>
  <si>
    <t>СДЮСШОР</t>
  </si>
  <si>
    <t>СУХАРЕВА Елена</t>
  </si>
  <si>
    <t>Гатчинская СОШ №11</t>
  </si>
  <si>
    <t>ВАСИЛЬЕВА Анастасия</t>
  </si>
  <si>
    <t>МАДЬЯНОВ Василий</t>
  </si>
  <si>
    <t>МИХАЙЛЮК Олег</t>
  </si>
  <si>
    <t>Кирвоск</t>
  </si>
  <si>
    <t>Оптимист</t>
  </si>
  <si>
    <t>ТИХОМИРОВ Сергей</t>
  </si>
  <si>
    <t>ФЕДОТОВ Владислав</t>
  </si>
  <si>
    <t>НИКИТИН Андрей</t>
  </si>
  <si>
    <t>ЗАХАРОВ Виктор</t>
  </si>
  <si>
    <t>САМАРИНА Евгения</t>
  </si>
  <si>
    <t>ШУШКЕТ Наталья</t>
  </si>
  <si>
    <t>МАРКОВА Наталья</t>
  </si>
  <si>
    <t>Кириши</t>
  </si>
  <si>
    <t>ПОПОВА Ольга</t>
  </si>
  <si>
    <t>КСЕНЦЕВА Валерия</t>
  </si>
  <si>
    <t>АБРОСИМОВА Евгения</t>
  </si>
  <si>
    <t>СПИРИДОНОВА Татьяна</t>
  </si>
  <si>
    <t>ЦФКиС "Царское Село"</t>
  </si>
  <si>
    <t>ЧЕРНИКОВА Светлана</t>
  </si>
  <si>
    <t>ИВАНОВ Александр</t>
  </si>
  <si>
    <t>НЕСТЕРОВ Леонид</t>
  </si>
  <si>
    <t>РОЖКОВ Александр</t>
  </si>
  <si>
    <t>СОШ №332</t>
  </si>
  <si>
    <t>Вруда</t>
  </si>
  <si>
    <t>БУГЕРА Вячеслав</t>
  </si>
  <si>
    <t>ЩЕРБАКОВ Геннадий</t>
  </si>
  <si>
    <t>СМИРНОВ Роман</t>
  </si>
  <si>
    <t>Ахиллес</t>
  </si>
  <si>
    <t>гр. Б</t>
  </si>
  <si>
    <t>ПАВЛОВ Дмитрий</t>
  </si>
  <si>
    <t>Мултон, Ахиллес</t>
  </si>
  <si>
    <t>ВЛАСОВ Виктор</t>
  </si>
  <si>
    <t>Великий Новгород</t>
  </si>
  <si>
    <t>КОБЗАРЬ Денис</t>
  </si>
  <si>
    <t>ЛЮБАВСКИЙ Максим</t>
  </si>
  <si>
    <t>ФОМИН Вадим</t>
  </si>
  <si>
    <t>Шугозеро</t>
  </si>
  <si>
    <t>ЕЖОВ Сергей</t>
  </si>
  <si>
    <t>СТРЕКАЛОВСКИЙ Дмитрий</t>
  </si>
  <si>
    <t>ФИЛИППОВ Петр</t>
  </si>
  <si>
    <t>КУЗНЕЦОВ Илья</t>
  </si>
  <si>
    <t>ЕДГОРОВ Джулабой</t>
  </si>
  <si>
    <t>ФИЛИППОВ Иван</t>
  </si>
  <si>
    <t>СПбГАУ, ЦФКС "Царское Село"</t>
  </si>
  <si>
    <t>ГЛАДКОВ Алексей</t>
  </si>
  <si>
    <t>ПЕРФИЛЬЕВ Андрей</t>
  </si>
  <si>
    <t>СКУРЛОВ Петр</t>
  </si>
  <si>
    <t>МАРКОВ Олег</t>
  </si>
  <si>
    <t>Trikirishi</t>
  </si>
  <si>
    <t>СИТНИКОВ Роман</t>
  </si>
  <si>
    <t>НАЙМУШИН Алексей</t>
  </si>
  <si>
    <t>TERNTIV Leon</t>
  </si>
  <si>
    <t>FSV Gorssenseebach</t>
  </si>
  <si>
    <t>Erlangen (GER)</t>
  </si>
  <si>
    <t>ТРУШТАЛЕВСКИЙ Дмитрий</t>
  </si>
  <si>
    <t>ПИСАРЕВ Александр</t>
  </si>
  <si>
    <t>ПОДОРОВ Василий</t>
  </si>
  <si>
    <t>Горный университет</t>
  </si>
  <si>
    <t>МОШТА Михаил</t>
  </si>
  <si>
    <t>ДОРДИЙ Михаил</t>
  </si>
  <si>
    <t>СОКОЛОВСКИЙ Алексей</t>
  </si>
  <si>
    <t>САМКОВ Владимир</t>
  </si>
  <si>
    <t>КУЗНЕЦОВ Дмитрийё</t>
  </si>
  <si>
    <t>Nike Run</t>
  </si>
  <si>
    <t>АФОНИН Евгений</t>
  </si>
  <si>
    <t>ГОРБУНОВ Федор</t>
  </si>
  <si>
    <t>МЧС №50</t>
  </si>
  <si>
    <t>СЕДЫХ Дмитрий</t>
  </si>
  <si>
    <t>ЕФРЕМОВ Сергей</t>
  </si>
  <si>
    <t>Пигвин</t>
  </si>
  <si>
    <t>КОБЕРНИК Дмитрий</t>
  </si>
  <si>
    <t>ПЕТРОВ Павел</t>
  </si>
  <si>
    <t>ЕРИН Виталий</t>
  </si>
  <si>
    <t>ПЕТРОВА Анна</t>
  </si>
  <si>
    <t>ПЛАКСИНА Маргарита</t>
  </si>
  <si>
    <t>БЕЗГОДОВА Екатерина</t>
  </si>
  <si>
    <t>СОКОЛОВА Ольга</t>
  </si>
  <si>
    <t>МАЛАХОВСКАЯ Анастасия</t>
  </si>
  <si>
    <t>НАЗАРОВА Татьяна</t>
  </si>
  <si>
    <t>МЕДВЕДЕВА Виктория</t>
  </si>
  <si>
    <t>КАШАПОВА Клара</t>
  </si>
  <si>
    <t>ДЕМИДОВА Ульяна</t>
  </si>
  <si>
    <t>ЗАЙЦЕВА Элиня</t>
  </si>
  <si>
    <t>КРЕМНЕВА Дарья</t>
  </si>
  <si>
    <t>АЛЫШЕВСКАЯ Виктория</t>
  </si>
  <si>
    <t>АКИМОВА Софья</t>
  </si>
  <si>
    <t>ЕРОФЕЕВ Владимир</t>
  </si>
  <si>
    <t>ОВЧИННИКОВ Петр</t>
  </si>
  <si>
    <t>БЛИНОВ Николай</t>
  </si>
  <si>
    <t>ЯКУШЕВ Алексей</t>
  </si>
  <si>
    <t>СОКОЛЬНИКОВ Вячеслав</t>
  </si>
  <si>
    <t>АКИМОВ Николай</t>
  </si>
  <si>
    <t>ВОЛКОВ Сергей</t>
  </si>
  <si>
    <t>ТКАЧ Алексей</t>
  </si>
  <si>
    <t>ЛЕБЕДЕВ Иван</t>
  </si>
  <si>
    <t>ЛЕБЕДЕВ Александр</t>
  </si>
  <si>
    <t>ВЫВОЛОКИН Евгений</t>
  </si>
  <si>
    <t>КУЛИНАР Игорь</t>
  </si>
  <si>
    <t>ЛЕБЕДЕВ Максим</t>
  </si>
  <si>
    <t>САБОНИН Аслан</t>
  </si>
  <si>
    <t>ЖУКОВ Валерий</t>
  </si>
  <si>
    <t>ДЖЕВХОРОВ Монучекр</t>
  </si>
  <si>
    <t>НИКОЛАЙ Симонов</t>
  </si>
  <si>
    <t>ФЕДОРОВ Николай</t>
  </si>
  <si>
    <t>Колтушский "Лыжный клуб"</t>
  </si>
  <si>
    <t>НОСКОВ Александр</t>
  </si>
  <si>
    <t>АМИРХАНЯН Анастасия</t>
  </si>
  <si>
    <t>БОГДАНОВА Любовь</t>
  </si>
  <si>
    <t>ШМИКИНА Анастасия</t>
  </si>
  <si>
    <t>АНТОШКИНА Елена</t>
  </si>
  <si>
    <t>КОСТИН Максим</t>
  </si>
  <si>
    <t>СУДАКОВА Юлиана</t>
  </si>
  <si>
    <t>ДЖОНУА Эллен</t>
  </si>
  <si>
    <t>ГАЙДАРОВА Наталья</t>
  </si>
  <si>
    <t>ПИМЕНОВ Владимир</t>
  </si>
  <si>
    <t>Труд, Атлант</t>
  </si>
  <si>
    <t>ШУШКОВ Кирилл</t>
  </si>
  <si>
    <t>СПб ГКУ "ПСО Пушкинского р-на"</t>
  </si>
  <si>
    <t>МОМОНТОВ Евгений</t>
  </si>
  <si>
    <t>БЕЛОВ Александр</t>
  </si>
  <si>
    <t>Тихвин</t>
  </si>
  <si>
    <t>ГУБАНОВ Антон</t>
  </si>
  <si>
    <t>ДУДИЧ Игорь</t>
  </si>
  <si>
    <t>БОРОДУЛИЧ Максим</t>
  </si>
  <si>
    <t>TriKirishi</t>
  </si>
  <si>
    <t>КОСТЫЛЕВ Станислав</t>
  </si>
  <si>
    <t>ЩЕРБАКОВ Михаил</t>
  </si>
  <si>
    <t>МАНУХИН Анатон</t>
  </si>
  <si>
    <t>БАХТИН Дмитрий</t>
  </si>
  <si>
    <t>ЯРОСЛАВ Карасев</t>
  </si>
  <si>
    <t>Красногрвадеец</t>
  </si>
  <si>
    <t>МАЙОРОВ Андрей</t>
  </si>
  <si>
    <t>БОРОДИН Михаил</t>
  </si>
  <si>
    <t>Академия л/а</t>
  </si>
  <si>
    <t>ХЛУСЕВИЧ Василий</t>
  </si>
  <si>
    <t>КОРИЧКИН Михаил</t>
  </si>
  <si>
    <t>Стайер</t>
  </si>
  <si>
    <t>МЕХОВ Сергей</t>
  </si>
  <si>
    <t>ЧУРАКОВ Александр</t>
  </si>
  <si>
    <t>ЮLA-Team</t>
  </si>
  <si>
    <t>СУЧКОВ Андрей</t>
  </si>
  <si>
    <t>ЗАХАРОВА Евгения</t>
  </si>
  <si>
    <t>УСОВ Леонид</t>
  </si>
  <si>
    <t>БОГДАНОВ Сергей</t>
  </si>
  <si>
    <t>СОШ №303, Кировец</t>
  </si>
  <si>
    <t>КУЗЬМИН Михаил</t>
  </si>
  <si>
    <t>ЛУКЬЯНОВ Алексей</t>
  </si>
  <si>
    <t>Адмиралтейский ПСО</t>
  </si>
  <si>
    <t>СЛЕПЦОВ Алексей</t>
  </si>
  <si>
    <t>Осиновая Роща</t>
  </si>
  <si>
    <t>МАЛЕЕВ Леон</t>
  </si>
  <si>
    <t>ЛОМАКИН Виктор</t>
  </si>
  <si>
    <t>СВУ МВД</t>
  </si>
  <si>
    <t>ОРЛОВ Павел</t>
  </si>
  <si>
    <t>ЦАРМЕЦ Никита</t>
  </si>
  <si>
    <t>ЕФИМОВ Даниил</t>
  </si>
  <si>
    <t>ЛЕВИЦКИЙ Илья</t>
  </si>
  <si>
    <t>КРЫЛОВ Александр</t>
  </si>
  <si>
    <t>КУТИН Владимир</t>
  </si>
  <si>
    <t>СТЕПАНОВ Иван</t>
  </si>
  <si>
    <t>СОШ №303</t>
  </si>
  <si>
    <t>СТЕПАНОВ Егор</t>
  </si>
  <si>
    <t>ЛИВАНОВ Валерий</t>
  </si>
  <si>
    <t>МЧС, Невские львы</t>
  </si>
  <si>
    <t>ДЮСШ Лидер</t>
  </si>
  <si>
    <t>МИРЗА Марина</t>
  </si>
  <si>
    <t>МКШЧ</t>
  </si>
  <si>
    <t>ДРУЖИНИН Михаил</t>
  </si>
  <si>
    <t>ВелоПитер</t>
  </si>
  <si>
    <t>ЗАЙЦЕВ Дмитрий</t>
  </si>
  <si>
    <t>Кировский завод, Петросталь</t>
  </si>
  <si>
    <t>ЛОБАЧЕВА Елена</t>
  </si>
  <si>
    <t>КИРИЧЕНКО Зинаида</t>
  </si>
  <si>
    <t>ГЕРАСИМОВА Светлана</t>
  </si>
  <si>
    <t>СУХАНОВ Владимир</t>
  </si>
  <si>
    <t>ПСО Московсого р-на</t>
  </si>
  <si>
    <t>БАЙБАЗОВ Нурамли</t>
  </si>
  <si>
    <t>Лицей №384</t>
  </si>
  <si>
    <t>АБАБКОВ Евгений</t>
  </si>
  <si>
    <t>ДЖУССОЕВ Артур</t>
  </si>
  <si>
    <t>ХОДАКОВСКИЙ Алексей</t>
  </si>
  <si>
    <t>ДЮСШ Лидер, ЦФКиС "Красное Село"</t>
  </si>
  <si>
    <t>ЛОБАНОВ Егор</t>
  </si>
  <si>
    <t>КОВЕЛЬ Георгий</t>
  </si>
  <si>
    <t>ЦВЕТКОВ Михаил</t>
  </si>
  <si>
    <t>КОТОВ Павел</t>
  </si>
  <si>
    <t>Суорапца</t>
  </si>
  <si>
    <t>КИРИЛЛОВ Евгений</t>
  </si>
  <si>
    <t>17.46</t>
  </si>
  <si>
    <t>17.56</t>
  </si>
  <si>
    <t>18.00</t>
  </si>
  <si>
    <t>18.03</t>
  </si>
  <si>
    <t>18.33</t>
  </si>
  <si>
    <t>19.21</t>
  </si>
  <si>
    <t>19.22</t>
  </si>
  <si>
    <t>19.26</t>
  </si>
  <si>
    <t>19.27</t>
  </si>
  <si>
    <t>19.28</t>
  </si>
  <si>
    <t>19.29</t>
  </si>
  <si>
    <t>20.01</t>
  </si>
  <si>
    <t>20.05</t>
  </si>
  <si>
    <t>20.15</t>
  </si>
  <si>
    <t>20.32</t>
  </si>
  <si>
    <t>20.34</t>
  </si>
  <si>
    <t>20.35</t>
  </si>
  <si>
    <t>20.53</t>
  </si>
  <si>
    <t>21.12</t>
  </si>
  <si>
    <t>18.13</t>
  </si>
  <si>
    <t>21.16</t>
  </si>
  <si>
    <t>21.25</t>
  </si>
  <si>
    <t>21.34</t>
  </si>
  <si>
    <t>21.38</t>
  </si>
  <si>
    <t>21.46</t>
  </si>
  <si>
    <t>21.47</t>
  </si>
  <si>
    <t>21.50</t>
  </si>
  <si>
    <t>21.58</t>
  </si>
  <si>
    <t>22.00</t>
  </si>
  <si>
    <t>22.10</t>
  </si>
  <si>
    <t>22.15</t>
  </si>
  <si>
    <t>22.24</t>
  </si>
  <si>
    <t>22.27</t>
  </si>
  <si>
    <t>22.57</t>
  </si>
  <si>
    <t>23.00</t>
  </si>
  <si>
    <t>23.04</t>
  </si>
  <si>
    <t>23.14</t>
  </si>
  <si>
    <t>23.29</t>
  </si>
  <si>
    <t>23.31</t>
  </si>
  <si>
    <t>23.32</t>
  </si>
  <si>
    <t>23.36</t>
  </si>
  <si>
    <t>23.40</t>
  </si>
  <si>
    <t>23.41</t>
  </si>
  <si>
    <t>23.43</t>
  </si>
  <si>
    <t>24.03</t>
  </si>
  <si>
    <t>24.05</t>
  </si>
  <si>
    <t>24.08</t>
  </si>
  <si>
    <t>24.16</t>
  </si>
  <si>
    <t>24.32</t>
  </si>
  <si>
    <t>24.40</t>
  </si>
  <si>
    <t>24.44</t>
  </si>
  <si>
    <t>24.57</t>
  </si>
  <si>
    <t>25.09</t>
  </si>
  <si>
    <t>25.17</t>
  </si>
  <si>
    <t>25.20</t>
  </si>
  <si>
    <t>25.24</t>
  </si>
  <si>
    <t>25.26</t>
  </si>
  <si>
    <t>25.30</t>
  </si>
  <si>
    <t>25.36</t>
  </si>
  <si>
    <t>25.40</t>
  </si>
  <si>
    <t>25.44</t>
  </si>
  <si>
    <t>26.21</t>
  </si>
  <si>
    <t>26.30</t>
  </si>
  <si>
    <t>26.35</t>
  </si>
  <si>
    <t>26.36</t>
  </si>
  <si>
    <t>26.38</t>
  </si>
  <si>
    <t>26.47</t>
  </si>
  <si>
    <t>27.04</t>
  </si>
  <si>
    <t>27.28</t>
  </si>
  <si>
    <t>27.42</t>
  </si>
  <si>
    <t>28.20</t>
  </si>
  <si>
    <t>28.22</t>
  </si>
  <si>
    <t>29.14</t>
  </si>
  <si>
    <t>29.26</t>
  </si>
  <si>
    <t>29.34</t>
  </si>
  <si>
    <t>29.39</t>
  </si>
  <si>
    <t>29.40</t>
  </si>
  <si>
    <t>29.41</t>
  </si>
  <si>
    <t>30.00</t>
  </si>
  <si>
    <t>30.06</t>
  </si>
  <si>
    <t>30.07</t>
  </si>
  <si>
    <t>31.51</t>
  </si>
  <si>
    <t>32.22</t>
  </si>
  <si>
    <t>32.47</t>
  </si>
  <si>
    <t>32.56</t>
  </si>
  <si>
    <t>33.13</t>
  </si>
  <si>
    <t>33.15</t>
  </si>
  <si>
    <t>33.16</t>
  </si>
  <si>
    <t>33.23</t>
  </si>
  <si>
    <t>33.43</t>
  </si>
  <si>
    <t>33.44</t>
  </si>
  <si>
    <t>34.22</t>
  </si>
  <si>
    <t>34.27</t>
  </si>
  <si>
    <t>34.28</t>
  </si>
  <si>
    <t>34.41</t>
  </si>
  <si>
    <t>Пилипчук П.П. (I категория)</t>
  </si>
  <si>
    <t>Алексеева О.К. (I Категория)</t>
  </si>
  <si>
    <t>34.50</t>
  </si>
  <si>
    <t>34.56</t>
  </si>
  <si>
    <t>34.58</t>
  </si>
  <si>
    <t>35.07</t>
  </si>
  <si>
    <t>35.17</t>
  </si>
  <si>
    <t>35.45</t>
  </si>
  <si>
    <t>35.46</t>
  </si>
  <si>
    <t>36.01</t>
  </si>
  <si>
    <t>36.13</t>
  </si>
  <si>
    <t>36.15</t>
  </si>
  <si>
    <t>36.21</t>
  </si>
  <si>
    <t>36.22</t>
  </si>
  <si>
    <t>36.25</t>
  </si>
  <si>
    <t>36.28</t>
  </si>
  <si>
    <t>36.37</t>
  </si>
  <si>
    <t>36.56</t>
  </si>
  <si>
    <t>37.00</t>
  </si>
  <si>
    <t>37.05</t>
  </si>
  <si>
    <t>37.13</t>
  </si>
  <si>
    <t>37.15</t>
  </si>
  <si>
    <t>37.18</t>
  </si>
  <si>
    <t>37.21</t>
  </si>
  <si>
    <t>37.33</t>
  </si>
  <si>
    <t>37.35</t>
  </si>
  <si>
    <t>37.36</t>
  </si>
  <si>
    <t>38.01</t>
  </si>
  <si>
    <t>38.08</t>
  </si>
  <si>
    <t>38.21</t>
  </si>
  <si>
    <t>38.24</t>
  </si>
  <si>
    <t>38.45</t>
  </si>
  <si>
    <t>38.50</t>
  </si>
  <si>
    <t>39.03</t>
  </si>
  <si>
    <t>39.17</t>
  </si>
  <si>
    <t>39.19</t>
  </si>
  <si>
    <t>39.29</t>
  </si>
  <si>
    <t>Юго-Западная ТЭЦ</t>
  </si>
  <si>
    <t>сошёл</t>
  </si>
  <si>
    <t>39.37</t>
  </si>
  <si>
    <t>39.41</t>
  </si>
  <si>
    <t>39.55</t>
  </si>
  <si>
    <t>40.04</t>
  </si>
  <si>
    <t>40.18</t>
  </si>
  <si>
    <t>40.28</t>
  </si>
  <si>
    <t>40.30</t>
  </si>
  <si>
    <t>40.34</t>
  </si>
  <si>
    <t>40.47</t>
  </si>
  <si>
    <t>41.02</t>
  </si>
  <si>
    <t>41.06</t>
  </si>
  <si>
    <t>41.25</t>
  </si>
  <si>
    <t>41.34</t>
  </si>
  <si>
    <t>41.46</t>
  </si>
  <si>
    <t>41.49</t>
  </si>
  <si>
    <t>41.55</t>
  </si>
  <si>
    <t>41.58</t>
  </si>
  <si>
    <t>42.06</t>
  </si>
  <si>
    <t>42.12</t>
  </si>
  <si>
    <t>42.13</t>
  </si>
  <si>
    <t>42.19</t>
  </si>
  <si>
    <t>42.35</t>
  </si>
  <si>
    <t>42.36</t>
  </si>
  <si>
    <t>43.43</t>
  </si>
  <si>
    <t>42.56</t>
  </si>
  <si>
    <t>43.08</t>
  </si>
  <si>
    <t>43.10</t>
  </si>
  <si>
    <t>43.13</t>
  </si>
  <si>
    <t>43.19</t>
  </si>
  <si>
    <t>43.28</t>
  </si>
  <si>
    <t>43.31</t>
  </si>
  <si>
    <t>43.32</t>
  </si>
  <si>
    <t>43.33</t>
  </si>
  <si>
    <t>43.36</t>
  </si>
  <si>
    <t>44.12</t>
  </si>
  <si>
    <t>44.14</t>
  </si>
  <si>
    <t>44.22</t>
  </si>
  <si>
    <t>44.31</t>
  </si>
  <si>
    <t>44.38</t>
  </si>
  <si>
    <t>44.39</t>
  </si>
  <si>
    <t>44.45</t>
  </si>
  <si>
    <t>44.49</t>
  </si>
  <si>
    <t>45.02</t>
  </si>
  <si>
    <t>45.03</t>
  </si>
  <si>
    <t>45.10</t>
  </si>
  <si>
    <t>45.18</t>
  </si>
  <si>
    <t>45.20</t>
  </si>
  <si>
    <t>45.32</t>
  </si>
  <si>
    <t>45.33</t>
  </si>
  <si>
    <t>45.35</t>
  </si>
  <si>
    <t>45.50</t>
  </si>
  <si>
    <t>45.53</t>
  </si>
  <si>
    <t>45.57</t>
  </si>
  <si>
    <t>46.28</t>
  </si>
  <si>
    <t>46.38</t>
  </si>
  <si>
    <t>46.45</t>
  </si>
  <si>
    <t>46.46</t>
  </si>
  <si>
    <t>46.47</t>
  </si>
  <si>
    <t>46.48</t>
  </si>
  <si>
    <t>47.21</t>
  </si>
  <si>
    <t>47.25</t>
  </si>
  <si>
    <t>47.29</t>
  </si>
  <si>
    <t>47.33</t>
  </si>
  <si>
    <t>47.40</t>
  </si>
  <si>
    <t>47.41</t>
  </si>
  <si>
    <t>47.57</t>
  </si>
  <si>
    <t>48.01</t>
  </si>
  <si>
    <t>48.03</t>
  </si>
  <si>
    <t>48.21</t>
  </si>
  <si>
    <t>48.32</t>
  </si>
  <si>
    <t>48.33</t>
  </si>
  <si>
    <t>48.34</t>
  </si>
  <si>
    <t>48.37</t>
  </si>
  <si>
    <t>48.53</t>
  </si>
  <si>
    <t>49.40</t>
  </si>
  <si>
    <t>49.51</t>
  </si>
  <si>
    <t>50.05</t>
  </si>
  <si>
    <t>50.08</t>
  </si>
  <si>
    <t>50.13</t>
  </si>
  <si>
    <t>50.36</t>
  </si>
  <si>
    <t>51.08</t>
  </si>
  <si>
    <t>52.06</t>
  </si>
  <si>
    <t>52.12</t>
  </si>
  <si>
    <t>52.30</t>
  </si>
  <si>
    <t>52.39</t>
  </si>
  <si>
    <t>54.58</t>
  </si>
  <si>
    <t>54.24</t>
  </si>
  <si>
    <t>54.25</t>
  </si>
  <si>
    <t>55.08</t>
  </si>
  <si>
    <t>57.12</t>
  </si>
  <si>
    <t>57.21</t>
  </si>
  <si>
    <t>1:00.16</t>
  </si>
  <si>
    <t>1:01.27</t>
  </si>
  <si>
    <t>1:03.12</t>
  </si>
  <si>
    <t>1:04.17</t>
  </si>
  <si>
    <t>1:05.41</t>
  </si>
  <si>
    <t>1:07.07</t>
  </si>
  <si>
    <t>Гимназия №284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</si>
</sst>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50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14"/>
      <name val="Arial Narrow"/>
      <family val="2"/>
    </font>
    <font>
      <b/>
      <sz val="11"/>
      <name val="Arial Cyr"/>
      <family val="0"/>
    </font>
    <font>
      <b/>
      <sz val="14"/>
      <color indexed="10"/>
      <name val="Arial Narrow"/>
      <family val="2"/>
    </font>
    <font>
      <b/>
      <sz val="14"/>
      <color indexed="12"/>
      <name val="Arial Narrow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54" applyFont="1" applyFill="1" applyBorder="1" applyAlignment="1" applyProtection="1">
      <alignment horizontal="right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/>
      <protection hidden="1"/>
    </xf>
    <xf numFmtId="0" fontId="5" fillId="0" borderId="0" xfId="56" applyFont="1" applyBorder="1" applyProtection="1">
      <alignment/>
      <protection hidden="1"/>
    </xf>
    <xf numFmtId="0" fontId="4" fillId="0" borderId="0" xfId="56" applyFont="1" applyBorder="1" applyProtection="1">
      <alignment/>
      <protection hidden="1"/>
    </xf>
    <xf numFmtId="0" fontId="8" fillId="0" borderId="0" xfId="54" applyFont="1" applyFill="1" applyBorder="1" applyAlignment="1" applyProtection="1">
      <alignment vertical="center" wrapText="1"/>
      <protection hidden="1"/>
    </xf>
    <xf numFmtId="0" fontId="0" fillId="0" borderId="0" xfId="54" applyFont="1" applyFill="1" applyBorder="1" applyAlignment="1" applyProtection="1">
      <alignment horizontal="left" vertical="center"/>
      <protection hidden="1"/>
    </xf>
    <xf numFmtId="1" fontId="8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left" vertical="center"/>
      <protection hidden="1"/>
    </xf>
    <xf numFmtId="0" fontId="8" fillId="0" borderId="0" xfId="54" applyFont="1" applyFill="1" applyBorder="1" applyAlignment="1" applyProtection="1">
      <alignment horizontal="left" vertical="center" wrapText="1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/>
      <protection hidden="1"/>
    </xf>
    <xf numFmtId="0" fontId="8" fillId="0" borderId="0" xfId="54" applyFont="1" applyFill="1" applyBorder="1" applyAlignment="1" applyProtection="1">
      <alignment horizontal="center" vertical="center" wrapText="1"/>
      <protection hidden="1"/>
    </xf>
    <xf numFmtId="49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 applyBorder="1" applyAlignment="1" applyProtection="1">
      <alignment horizontal="center" vertical="center"/>
      <protection hidden="1"/>
    </xf>
    <xf numFmtId="0" fontId="8" fillId="0" borderId="0" xfId="56" applyFont="1" applyBorder="1" applyAlignment="1" applyProtection="1">
      <alignment horizontal="center"/>
      <protection hidden="1"/>
    </xf>
    <xf numFmtId="0" fontId="4" fillId="0" borderId="0" xfId="57" applyFont="1" applyBorder="1" applyProtection="1">
      <alignment/>
      <protection hidden="1"/>
    </xf>
    <xf numFmtId="0" fontId="5" fillId="0" borderId="0" xfId="57" applyFont="1" applyBorder="1" applyProtection="1">
      <alignment/>
      <protection hidden="1"/>
    </xf>
    <xf numFmtId="0" fontId="8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 wrapText="1"/>
      <protection hidden="1"/>
    </xf>
    <xf numFmtId="0" fontId="8" fillId="0" borderId="0" xfId="55" applyFont="1" applyFill="1" applyBorder="1" applyAlignment="1" applyProtection="1">
      <alignment vertical="center" wrapText="1"/>
      <protection hidden="1"/>
    </xf>
    <xf numFmtId="0" fontId="3" fillId="0" borderId="0" xfId="55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left" vertical="center"/>
      <protection hidden="1"/>
    </xf>
    <xf numFmtId="1" fontId="8" fillId="0" borderId="0" xfId="55" applyNumberFormat="1" applyFont="1" applyFill="1" applyBorder="1" applyAlignment="1" applyProtection="1">
      <alignment horizontal="center" vertical="center"/>
      <protection hidden="1"/>
    </xf>
    <xf numFmtId="49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3" fillId="0" borderId="0" xfId="55" applyFont="1" applyFill="1" applyBorder="1" applyAlignment="1" applyProtection="1">
      <alignment horizontal="right" vertical="center"/>
      <protection hidden="1"/>
    </xf>
    <xf numFmtId="0" fontId="0" fillId="0" borderId="0" xfId="55" applyFont="1" applyFill="1" applyBorder="1" applyAlignment="1" applyProtection="1">
      <alignment horizontal="left" vertical="center"/>
      <protection hidden="1"/>
    </xf>
    <xf numFmtId="0" fontId="8" fillId="0" borderId="0" xfId="55" applyFont="1" applyFill="1" applyBorder="1" applyAlignment="1" applyProtection="1">
      <alignment horizontal="left" vertical="center" wrapText="1"/>
      <protection hidden="1"/>
    </xf>
    <xf numFmtId="0" fontId="0" fillId="0" borderId="0" xfId="55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Border="1" applyAlignment="1" applyProtection="1">
      <alignment horizontal="center" vertical="center" shrinkToFit="1"/>
      <protection hidden="1"/>
    </xf>
    <xf numFmtId="0" fontId="9" fillId="0" borderId="0" xfId="55" applyFont="1" applyFill="1" applyBorder="1" applyAlignment="1" applyProtection="1">
      <alignment horizontal="center" vertical="center" shrinkToFit="1"/>
      <protection hidden="1"/>
    </xf>
    <xf numFmtId="0" fontId="8" fillId="0" borderId="0" xfId="55" applyFont="1" applyFill="1" applyBorder="1" applyAlignment="1" applyProtection="1">
      <alignment horizontal="left" vertical="center" shrinkToFit="1"/>
      <protection hidden="1"/>
    </xf>
    <xf numFmtId="0" fontId="8" fillId="0" borderId="0" xfId="54" applyFont="1" applyFill="1" applyBorder="1" applyAlignment="1" applyProtection="1">
      <alignment horizontal="center" vertical="center" shrinkToFit="1"/>
      <protection hidden="1"/>
    </xf>
    <xf numFmtId="0" fontId="9" fillId="0" borderId="0" xfId="54" applyFont="1" applyFill="1" applyBorder="1" applyAlignment="1" applyProtection="1">
      <alignment horizontal="center" vertical="center" shrinkToFit="1"/>
      <protection hidden="1"/>
    </xf>
    <xf numFmtId="49" fontId="8" fillId="0" borderId="0" xfId="54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55" applyNumberFormat="1" applyFont="1" applyFill="1" applyBorder="1" applyAlignment="1" applyProtection="1">
      <alignment horizontal="right" vertical="center"/>
      <protection hidden="1"/>
    </xf>
    <xf numFmtId="0" fontId="8" fillId="0" borderId="0" xfId="55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54" applyFont="1" applyFill="1" applyBorder="1" applyAlignment="1" applyProtection="1">
      <alignment horizontal="center" vertical="center" wrapText="1"/>
      <protection hidden="1"/>
    </xf>
    <xf numFmtId="0" fontId="10" fillId="0" borderId="0" xfId="54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32" borderId="10" xfId="54" applyFont="1" applyFill="1" applyBorder="1" applyAlignment="1" applyProtection="1">
      <alignment horizontal="center" vertical="center" wrapText="1"/>
      <protection hidden="1"/>
    </xf>
    <xf numFmtId="0" fontId="7" fillId="32" borderId="11" xfId="54" applyFont="1" applyFill="1" applyBorder="1" applyAlignment="1" applyProtection="1">
      <alignment horizontal="center" vertical="center" wrapText="1"/>
      <protection hidden="1"/>
    </xf>
    <xf numFmtId="1" fontId="7" fillId="32" borderId="10" xfId="54" applyNumberFormat="1" applyFont="1" applyFill="1" applyBorder="1" applyAlignment="1" applyProtection="1">
      <alignment horizontal="center" vertical="center" wrapText="1"/>
      <protection hidden="1"/>
    </xf>
    <xf numFmtId="1" fontId="7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7" fillId="32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32" borderId="11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4" applyFont="1" applyFill="1" applyBorder="1" applyAlignment="1" applyProtection="1">
      <alignment horizontal="center" vertical="center"/>
      <protection hidden="1"/>
    </xf>
    <xf numFmtId="0" fontId="7" fillId="32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Fill="1" applyBorder="1" applyAlignment="1" applyProtection="1">
      <alignment horizontal="center" vertical="center"/>
      <protection hidden="1"/>
    </xf>
    <xf numFmtId="0" fontId="7" fillId="32" borderId="10" xfId="55" applyFont="1" applyFill="1" applyBorder="1" applyAlignment="1" applyProtection="1">
      <alignment horizontal="center" vertical="center" wrapText="1"/>
      <protection hidden="1"/>
    </xf>
    <xf numFmtId="0" fontId="7" fillId="32" borderId="11" xfId="55" applyFont="1" applyFill="1" applyBorder="1" applyAlignment="1" applyProtection="1">
      <alignment horizontal="center" vertical="center" wrapText="1"/>
      <protection hidden="1"/>
    </xf>
    <xf numFmtId="1" fontId="7" fillId="32" borderId="10" xfId="55" applyNumberFormat="1" applyFont="1" applyFill="1" applyBorder="1" applyAlignment="1" applyProtection="1">
      <alignment horizontal="center" vertical="center" wrapText="1"/>
      <protection hidden="1"/>
    </xf>
    <xf numFmtId="1" fontId="7" fillId="32" borderId="11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55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_21 км 4" xfId="54"/>
    <cellStyle name="Обычный_ИС_21 км 4_01.04.2012-Gatchina-Pushkin" xfId="55"/>
    <cellStyle name="Обычный_ИС_baz 4" xfId="56"/>
    <cellStyle name="Обычный_ИС_baz 4_01.04.2012-Gatchina-Pushkin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17</xdr:row>
      <xdr:rowOff>57150</xdr:rowOff>
    </xdr:from>
    <xdr:to>
      <xdr:col>6</xdr:col>
      <xdr:colOff>619125</xdr:colOff>
      <xdr:row>35</xdr:row>
      <xdr:rowOff>0</xdr:rowOff>
    </xdr:to>
    <xdr:pic>
      <xdr:nvPicPr>
        <xdr:cNvPr id="1" name="Picture 14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4533900"/>
          <a:ext cx="33813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38775" y="7429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19725" y="74295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28575</xdr:rowOff>
    </xdr:from>
    <xdr:to>
      <xdr:col>8</xdr:col>
      <xdr:colOff>142875</xdr:colOff>
      <xdr:row>3</xdr:row>
      <xdr:rowOff>114300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6200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723900</xdr:rowOff>
    </xdr:from>
    <xdr:to>
      <xdr:col>8</xdr:col>
      <xdr:colOff>95250</xdr:colOff>
      <xdr:row>3</xdr:row>
      <xdr:rowOff>85725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372100" y="723900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352425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3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57825" y="74295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1</xdr:row>
      <xdr:rowOff>9525</xdr:rowOff>
    </xdr:from>
    <xdr:to>
      <xdr:col>8</xdr:col>
      <xdr:colOff>142875</xdr:colOff>
      <xdr:row>3</xdr:row>
      <xdr:rowOff>104775</xdr:rowOff>
    </xdr:to>
    <xdr:pic>
      <xdr:nvPicPr>
        <xdr:cNvPr id="4" name="Picture 2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38775" y="7429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zoomScale="115" zoomScaleNormal="115" zoomScalePageLayoutView="0" workbookViewId="0" topLeftCell="A1">
      <selection activeCell="F3" sqref="F3"/>
    </sheetView>
  </sheetViews>
  <sheetFormatPr defaultColWidth="9.00390625" defaultRowHeight="12.75"/>
  <sheetData>
    <row r="1" spans="1:9" ht="96" customHeight="1">
      <c r="A1" s="43" t="s">
        <v>14</v>
      </c>
      <c r="B1" s="44"/>
      <c r="C1" s="44"/>
      <c r="D1" s="44"/>
      <c r="E1" s="44"/>
      <c r="F1" s="44"/>
      <c r="G1" s="44"/>
      <c r="H1" s="44"/>
      <c r="I1" s="44"/>
    </row>
    <row r="14" spans="1:9" ht="65.25" customHeight="1">
      <c r="A14" s="45" t="s">
        <v>107</v>
      </c>
      <c r="B14" s="46"/>
      <c r="C14" s="46"/>
      <c r="D14" s="46"/>
      <c r="E14" s="46"/>
      <c r="F14" s="46"/>
      <c r="G14" s="46"/>
      <c r="H14" s="46"/>
      <c r="I14" s="46"/>
    </row>
    <row r="42" spans="1:9" ht="12.75">
      <c r="A42" s="42" t="s">
        <v>108</v>
      </c>
      <c r="B42" s="42"/>
      <c r="C42" s="42"/>
      <c r="D42" s="42"/>
      <c r="E42" s="42"/>
      <c r="F42" s="42"/>
      <c r="G42" s="42"/>
      <c r="H42" s="42"/>
      <c r="I42" s="42"/>
    </row>
    <row r="43" spans="1:9" ht="12.75">
      <c r="A43" s="42" t="s">
        <v>13</v>
      </c>
      <c r="B43" s="42"/>
      <c r="C43" s="42"/>
      <c r="D43" s="42"/>
      <c r="E43" s="42"/>
      <c r="F43" s="42"/>
      <c r="G43" s="42"/>
      <c r="H43" s="42"/>
      <c r="I43" s="42"/>
    </row>
  </sheetData>
  <sheetProtection/>
  <mergeCells count="4">
    <mergeCell ref="A42:I42"/>
    <mergeCell ref="A43:I43"/>
    <mergeCell ref="A1:I1"/>
    <mergeCell ref="A14:I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showGridLines="0" zoomScale="130" zoomScaleNormal="130" zoomScalePageLayoutView="0" workbookViewId="0" topLeftCell="A1">
      <selection activeCell="I134" sqref="I134"/>
    </sheetView>
  </sheetViews>
  <sheetFormatPr defaultColWidth="9.00390625" defaultRowHeight="12.75" customHeight="1"/>
  <cols>
    <col min="1" max="1" width="4.25390625" style="4" customWidth="1"/>
    <col min="2" max="2" width="4.375" style="2" customWidth="1"/>
    <col min="3" max="3" width="21.625" style="8" customWidth="1"/>
    <col min="4" max="4" width="4.25390625" style="9" customWidth="1"/>
    <col min="5" max="5" width="14.625" style="10" customWidth="1"/>
    <col min="6" max="6" width="17.875" style="11" bestFit="1" customWidth="1"/>
    <col min="7" max="7" width="6.375" style="12" customWidth="1"/>
    <col min="8" max="8" width="4.00390625" style="13" customWidth="1"/>
    <col min="9" max="9" width="3.875" style="13" customWidth="1"/>
    <col min="10" max="10" width="9.125" style="13" customWidth="1"/>
    <col min="11" max="14" width="9.125" style="3" customWidth="1"/>
    <col min="15" max="15" width="0" style="3" hidden="1" customWidth="1"/>
    <col min="16" max="16384" width="9.125" style="3" customWidth="1"/>
  </cols>
  <sheetData>
    <row r="1" spans="1:9" ht="57.75" customHeight="1">
      <c r="A1" s="45" t="s">
        <v>107</v>
      </c>
      <c r="B1" s="46"/>
      <c r="C1" s="46"/>
      <c r="D1" s="46"/>
      <c r="E1" s="46"/>
      <c r="F1" s="46"/>
      <c r="G1" s="46"/>
      <c r="H1" s="46"/>
      <c r="I1" s="46"/>
    </row>
    <row r="2" spans="1:9" ht="17.25" customHeight="1">
      <c r="A2" s="54" t="s">
        <v>9</v>
      </c>
      <c r="B2" s="54"/>
      <c r="C2" s="54"/>
      <c r="D2" s="54"/>
      <c r="E2" s="54"/>
      <c r="F2" s="54"/>
      <c r="G2" s="54"/>
      <c r="H2" s="54"/>
      <c r="I2" s="54"/>
    </row>
    <row r="3" spans="1:10" s="6" customFormat="1" ht="18" customHeight="1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17"/>
    </row>
    <row r="4" spans="1:10" s="6" customFormat="1" ht="13.5" customHeight="1">
      <c r="A4" s="5"/>
      <c r="C4" s="1"/>
      <c r="D4" s="1"/>
      <c r="E4" s="1"/>
      <c r="F4" s="1"/>
      <c r="G4" s="1"/>
      <c r="H4" s="1"/>
      <c r="I4" s="16"/>
      <c r="J4" s="17"/>
    </row>
    <row r="5" spans="1:10" s="7" customFormat="1" ht="7.5" customHeight="1">
      <c r="A5" s="48" t="s">
        <v>0</v>
      </c>
      <c r="B5" s="48" t="s">
        <v>1</v>
      </c>
      <c r="C5" s="48" t="s">
        <v>2</v>
      </c>
      <c r="D5" s="50" t="s">
        <v>3</v>
      </c>
      <c r="E5" s="50" t="s">
        <v>4</v>
      </c>
      <c r="F5" s="50" t="s">
        <v>5</v>
      </c>
      <c r="G5" s="52" t="s">
        <v>6</v>
      </c>
      <c r="H5" s="52" t="s">
        <v>7</v>
      </c>
      <c r="I5" s="52" t="s">
        <v>8</v>
      </c>
      <c r="J5" s="14"/>
    </row>
    <row r="6" spans="1:10" s="7" customFormat="1" ht="7.5" customHeight="1">
      <c r="A6" s="49"/>
      <c r="B6" s="49"/>
      <c r="C6" s="49"/>
      <c r="D6" s="51"/>
      <c r="E6" s="51"/>
      <c r="F6" s="51"/>
      <c r="G6" s="53"/>
      <c r="H6" s="53"/>
      <c r="I6" s="53"/>
      <c r="J6" s="14"/>
    </row>
    <row r="7" spans="1:15" ht="12.75" customHeight="1">
      <c r="A7" s="4">
        <v>1</v>
      </c>
      <c r="B7" s="4">
        <v>322</v>
      </c>
      <c r="C7" s="10" t="s">
        <v>174</v>
      </c>
      <c r="D7" s="9">
        <v>1975</v>
      </c>
      <c r="E7" s="13" t="s">
        <v>126</v>
      </c>
      <c r="F7" s="37" t="s">
        <v>175</v>
      </c>
      <c r="G7" s="15" t="s">
        <v>478</v>
      </c>
      <c r="H7" s="13" t="str">
        <f aca="true" t="shared" si="0" ref="H7:H38">IF(AND(D7&gt;=1945,D7&lt;=1954),"М60",IF(AND(D7&gt;=1955,D7&lt;=1964),"М50",IF(AND(D7&gt;=1965,D7&lt;=1974),"М40",IF(AND(D7&gt;=1975,D7&lt;=2012),"М18",""))))</f>
        <v>М18</v>
      </c>
      <c r="I7" s="13">
        <v>1</v>
      </c>
      <c r="O7" s="3">
        <v>1942</v>
      </c>
    </row>
    <row r="8" spans="1:15" ht="12.75" customHeight="1">
      <c r="A8" s="4">
        <v>2</v>
      </c>
      <c r="B8" s="4">
        <v>430</v>
      </c>
      <c r="C8" s="10" t="s">
        <v>340</v>
      </c>
      <c r="D8" s="9">
        <v>1984</v>
      </c>
      <c r="E8" s="13" t="s">
        <v>86</v>
      </c>
      <c r="F8" s="37" t="s">
        <v>341</v>
      </c>
      <c r="G8" s="15" t="s">
        <v>478</v>
      </c>
      <c r="H8" s="13" t="str">
        <f t="shared" si="0"/>
        <v>М18</v>
      </c>
      <c r="I8" s="13">
        <v>2</v>
      </c>
      <c r="O8" s="3">
        <v>1943</v>
      </c>
    </row>
    <row r="9" spans="1:15" ht="12.75" customHeight="1">
      <c r="A9" s="4">
        <v>3</v>
      </c>
      <c r="B9" s="4">
        <v>436</v>
      </c>
      <c r="C9" s="10" t="s">
        <v>348</v>
      </c>
      <c r="D9" s="9">
        <v>1982</v>
      </c>
      <c r="E9" s="13" t="s">
        <v>17</v>
      </c>
      <c r="F9" s="37" t="s">
        <v>32</v>
      </c>
      <c r="G9" s="15" t="s">
        <v>483</v>
      </c>
      <c r="H9" s="13" t="str">
        <f t="shared" si="0"/>
        <v>М18</v>
      </c>
      <c r="I9" s="13">
        <v>3</v>
      </c>
      <c r="O9" s="3">
        <v>1996</v>
      </c>
    </row>
    <row r="10" spans="1:15" ht="12.75" customHeight="1">
      <c r="A10" s="4">
        <v>4</v>
      </c>
      <c r="B10" s="4">
        <v>324</v>
      </c>
      <c r="C10" s="10" t="s">
        <v>171</v>
      </c>
      <c r="D10" s="9">
        <v>1987</v>
      </c>
      <c r="E10" s="13" t="s">
        <v>172</v>
      </c>
      <c r="F10" s="37" t="s">
        <v>173</v>
      </c>
      <c r="G10" s="15" t="s">
        <v>484</v>
      </c>
      <c r="H10" s="13" t="str">
        <f t="shared" si="0"/>
        <v>М18</v>
      </c>
      <c r="I10" s="13">
        <v>4</v>
      </c>
      <c r="O10" s="3">
        <v>2003</v>
      </c>
    </row>
    <row r="11" spans="1:15" ht="12.75" customHeight="1">
      <c r="A11" s="4">
        <v>5</v>
      </c>
      <c r="B11" s="4">
        <v>353</v>
      </c>
      <c r="C11" s="10" t="s">
        <v>166</v>
      </c>
      <c r="D11" s="9">
        <v>1984</v>
      </c>
      <c r="E11" s="13" t="s">
        <v>126</v>
      </c>
      <c r="F11" s="37" t="s">
        <v>61</v>
      </c>
      <c r="G11" s="15" t="s">
        <v>486</v>
      </c>
      <c r="H11" s="13" t="str">
        <f t="shared" si="0"/>
        <v>М18</v>
      </c>
      <c r="I11" s="13">
        <v>5</v>
      </c>
      <c r="O11" s="3">
        <v>2024</v>
      </c>
    </row>
    <row r="12" spans="1:15" ht="12.75" customHeight="1">
      <c r="A12" s="4">
        <v>6</v>
      </c>
      <c r="B12" s="4">
        <v>347</v>
      </c>
      <c r="C12" s="10" t="s">
        <v>157</v>
      </c>
      <c r="D12" s="9">
        <v>1986</v>
      </c>
      <c r="E12" s="13" t="s">
        <v>28</v>
      </c>
      <c r="F12" s="37" t="s">
        <v>24</v>
      </c>
      <c r="G12" s="15" t="s">
        <v>488</v>
      </c>
      <c r="H12" s="13" t="str">
        <f t="shared" si="0"/>
        <v>М18</v>
      </c>
      <c r="I12" s="13">
        <v>6</v>
      </c>
      <c r="O12" s="3">
        <v>2067</v>
      </c>
    </row>
    <row r="13" spans="1:15" ht="12.75" customHeight="1">
      <c r="A13" s="4">
        <v>7</v>
      </c>
      <c r="B13" s="4">
        <v>384</v>
      </c>
      <c r="C13" s="10" t="s">
        <v>253</v>
      </c>
      <c r="D13" s="9">
        <v>1988</v>
      </c>
      <c r="E13" s="13" t="s">
        <v>17</v>
      </c>
      <c r="F13" s="37" t="s">
        <v>21</v>
      </c>
      <c r="G13" s="15" t="s">
        <v>489</v>
      </c>
      <c r="H13" s="13" t="str">
        <f t="shared" si="0"/>
        <v>М18</v>
      </c>
      <c r="I13" s="13">
        <v>7</v>
      </c>
      <c r="O13" s="3">
        <v>2068</v>
      </c>
    </row>
    <row r="14" spans="1:15" ht="12.75" customHeight="1">
      <c r="A14" s="4">
        <v>8</v>
      </c>
      <c r="B14" s="4">
        <v>433</v>
      </c>
      <c r="C14" s="10" t="s">
        <v>50</v>
      </c>
      <c r="D14" s="9">
        <v>1985</v>
      </c>
      <c r="E14" s="13" t="s">
        <v>17</v>
      </c>
      <c r="F14" s="37" t="s">
        <v>21</v>
      </c>
      <c r="G14" s="15" t="s">
        <v>490</v>
      </c>
      <c r="H14" s="13" t="str">
        <f t="shared" si="0"/>
        <v>М18</v>
      </c>
      <c r="I14" s="13">
        <v>8</v>
      </c>
      <c r="O14" s="3">
        <v>2081</v>
      </c>
    </row>
    <row r="15" spans="1:15" ht="12.75" customHeight="1">
      <c r="A15" s="4">
        <v>9</v>
      </c>
      <c r="B15" s="4">
        <v>379</v>
      </c>
      <c r="C15" s="10" t="s">
        <v>247</v>
      </c>
      <c r="D15" s="9">
        <v>1988</v>
      </c>
      <c r="E15" s="13" t="s">
        <v>126</v>
      </c>
      <c r="F15" s="37" t="s">
        <v>175</v>
      </c>
      <c r="G15" s="15" t="s">
        <v>493</v>
      </c>
      <c r="H15" s="13" t="str">
        <f t="shared" si="0"/>
        <v>М18</v>
      </c>
      <c r="I15" s="13">
        <v>9</v>
      </c>
      <c r="O15" s="3">
        <v>2090</v>
      </c>
    </row>
    <row r="16" spans="1:15" ht="12.75" customHeight="1">
      <c r="A16" s="4">
        <v>10</v>
      </c>
      <c r="B16" s="4">
        <v>375</v>
      </c>
      <c r="C16" s="10" t="s">
        <v>246</v>
      </c>
      <c r="D16" s="9">
        <v>1993</v>
      </c>
      <c r="E16" s="13" t="s">
        <v>17</v>
      </c>
      <c r="F16" s="37"/>
      <c r="G16" s="15" t="s">
        <v>494</v>
      </c>
      <c r="H16" s="13" t="str">
        <f t="shared" si="0"/>
        <v>М18</v>
      </c>
      <c r="I16" s="13">
        <v>10</v>
      </c>
      <c r="O16" s="3">
        <v>2096</v>
      </c>
    </row>
    <row r="17" spans="1:15" ht="12.75" customHeight="1">
      <c r="A17" s="4">
        <v>11</v>
      </c>
      <c r="B17" s="4">
        <v>390</v>
      </c>
      <c r="C17" s="10" t="s">
        <v>257</v>
      </c>
      <c r="D17" s="9">
        <v>1974</v>
      </c>
      <c r="E17" s="13" t="s">
        <v>132</v>
      </c>
      <c r="F17" s="37" t="s">
        <v>42</v>
      </c>
      <c r="G17" s="15" t="s">
        <v>495</v>
      </c>
      <c r="H17" s="13" t="str">
        <f t="shared" si="0"/>
        <v>М40</v>
      </c>
      <c r="I17" s="13">
        <v>1</v>
      </c>
      <c r="O17" s="3">
        <v>2098</v>
      </c>
    </row>
    <row r="18" spans="1:15" ht="12.75" customHeight="1">
      <c r="A18" s="4">
        <v>12</v>
      </c>
      <c r="B18" s="4">
        <v>406</v>
      </c>
      <c r="C18" s="10" t="s">
        <v>272</v>
      </c>
      <c r="D18" s="9">
        <v>1996</v>
      </c>
      <c r="E18" s="13" t="s">
        <v>17</v>
      </c>
      <c r="F18" s="37" t="s">
        <v>32</v>
      </c>
      <c r="G18" s="15" t="s">
        <v>496</v>
      </c>
      <c r="H18" s="13" t="str">
        <f t="shared" si="0"/>
        <v>М18</v>
      </c>
      <c r="I18" s="13">
        <v>11</v>
      </c>
      <c r="O18" s="3">
        <v>2107</v>
      </c>
    </row>
    <row r="19" spans="1:15" ht="12.75" customHeight="1">
      <c r="A19" s="4">
        <v>13</v>
      </c>
      <c r="B19" s="26">
        <v>348</v>
      </c>
      <c r="C19" s="27" t="s">
        <v>158</v>
      </c>
      <c r="D19" s="28">
        <v>1990</v>
      </c>
      <c r="E19" s="20" t="s">
        <v>159</v>
      </c>
      <c r="F19" s="34" t="s">
        <v>160</v>
      </c>
      <c r="G19" s="15" t="s">
        <v>497</v>
      </c>
      <c r="H19" s="13" t="str">
        <f t="shared" si="0"/>
        <v>М18</v>
      </c>
      <c r="I19" s="13">
        <v>12</v>
      </c>
      <c r="O19" s="3">
        <v>2117</v>
      </c>
    </row>
    <row r="20" spans="1:15" ht="12.75" customHeight="1">
      <c r="A20" s="4">
        <v>14</v>
      </c>
      <c r="B20" s="4">
        <v>344</v>
      </c>
      <c r="C20" s="10" t="s">
        <v>82</v>
      </c>
      <c r="D20" s="9">
        <v>1992</v>
      </c>
      <c r="E20" s="13" t="s">
        <v>17</v>
      </c>
      <c r="F20" s="39" t="s">
        <v>18</v>
      </c>
      <c r="G20" s="15" t="s">
        <v>498</v>
      </c>
      <c r="H20" s="13" t="str">
        <f t="shared" si="0"/>
        <v>М18</v>
      </c>
      <c r="I20" s="13">
        <v>13</v>
      </c>
      <c r="O20" s="3">
        <v>2145</v>
      </c>
    </row>
    <row r="21" spans="1:15" ht="12.75" customHeight="1">
      <c r="A21" s="4">
        <v>15</v>
      </c>
      <c r="B21" s="4">
        <v>400</v>
      </c>
      <c r="C21" s="10" t="s">
        <v>264</v>
      </c>
      <c r="D21" s="9">
        <v>1993</v>
      </c>
      <c r="E21" s="13" t="s">
        <v>17</v>
      </c>
      <c r="F21" s="37" t="s">
        <v>265</v>
      </c>
      <c r="G21" s="15" t="s">
        <v>499</v>
      </c>
      <c r="H21" s="13" t="str">
        <f t="shared" si="0"/>
        <v>М18</v>
      </c>
      <c r="I21" s="13">
        <v>14</v>
      </c>
      <c r="O21" s="3">
        <v>2146</v>
      </c>
    </row>
    <row r="22" spans="1:15" ht="12.75" customHeight="1">
      <c r="A22" s="4">
        <v>16</v>
      </c>
      <c r="B22" s="4">
        <v>385</v>
      </c>
      <c r="C22" s="10" t="s">
        <v>53</v>
      </c>
      <c r="D22" s="9">
        <v>1973</v>
      </c>
      <c r="E22" s="13" t="s">
        <v>87</v>
      </c>
      <c r="F22" s="37" t="s">
        <v>24</v>
      </c>
      <c r="G22" s="15" t="s">
        <v>500</v>
      </c>
      <c r="H22" s="13" t="str">
        <f t="shared" si="0"/>
        <v>М40</v>
      </c>
      <c r="I22" s="13">
        <v>2</v>
      </c>
      <c r="O22" s="3">
        <v>2161</v>
      </c>
    </row>
    <row r="23" spans="1:15" ht="12.75" customHeight="1">
      <c r="A23" s="4">
        <v>17</v>
      </c>
      <c r="B23" s="4">
        <v>358</v>
      </c>
      <c r="C23" s="10" t="s">
        <v>227</v>
      </c>
      <c r="D23" s="9">
        <v>1998</v>
      </c>
      <c r="E23" s="13" t="s">
        <v>17</v>
      </c>
      <c r="F23" s="37"/>
      <c r="G23" s="15" t="s">
        <v>501</v>
      </c>
      <c r="H23" s="13" t="str">
        <f t="shared" si="0"/>
        <v>М18</v>
      </c>
      <c r="I23" s="13">
        <v>15</v>
      </c>
      <c r="O23" s="3">
        <v>2173</v>
      </c>
    </row>
    <row r="24" spans="1:15" ht="12.75" customHeight="1">
      <c r="A24" s="4">
        <v>18</v>
      </c>
      <c r="B24" s="4">
        <v>427</v>
      </c>
      <c r="C24" s="10" t="s">
        <v>337</v>
      </c>
      <c r="D24" s="9">
        <v>1993</v>
      </c>
      <c r="E24" s="13" t="s">
        <v>17</v>
      </c>
      <c r="F24" s="37" t="s">
        <v>338</v>
      </c>
      <c r="G24" s="15" t="s">
        <v>502</v>
      </c>
      <c r="H24" s="13" t="str">
        <f t="shared" si="0"/>
        <v>М18</v>
      </c>
      <c r="I24" s="13">
        <v>16</v>
      </c>
      <c r="O24" s="3">
        <v>2175</v>
      </c>
    </row>
    <row r="25" spans="1:15" ht="12.75" customHeight="1">
      <c r="A25" s="4">
        <v>19</v>
      </c>
      <c r="B25" s="4">
        <v>305</v>
      </c>
      <c r="C25" s="10" t="s">
        <v>114</v>
      </c>
      <c r="D25" s="9">
        <v>1972</v>
      </c>
      <c r="E25" s="13" t="s">
        <v>17</v>
      </c>
      <c r="F25" s="38" t="s">
        <v>115</v>
      </c>
      <c r="G25" s="15" t="s">
        <v>503</v>
      </c>
      <c r="H25" s="13" t="str">
        <f t="shared" si="0"/>
        <v>М40</v>
      </c>
      <c r="I25" s="13">
        <v>3</v>
      </c>
      <c r="O25" s="3">
        <v>2181</v>
      </c>
    </row>
    <row r="26" spans="1:15" ht="12.75" customHeight="1">
      <c r="A26" s="4">
        <v>20</v>
      </c>
      <c r="B26" s="4">
        <v>320</v>
      </c>
      <c r="C26" s="10" t="s">
        <v>152</v>
      </c>
      <c r="D26" s="9">
        <v>1986</v>
      </c>
      <c r="E26" s="13" t="s">
        <v>17</v>
      </c>
      <c r="F26" s="39" t="s">
        <v>61</v>
      </c>
      <c r="G26" s="15" t="s">
        <v>504</v>
      </c>
      <c r="H26" s="13" t="str">
        <f t="shared" si="0"/>
        <v>М18</v>
      </c>
      <c r="I26" s="13">
        <v>17</v>
      </c>
      <c r="O26" s="3">
        <v>2182</v>
      </c>
    </row>
    <row r="27" spans="1:15" ht="12.75" customHeight="1">
      <c r="A27" s="4">
        <v>21</v>
      </c>
      <c r="B27" s="4">
        <v>333</v>
      </c>
      <c r="C27" s="10" t="s">
        <v>176</v>
      </c>
      <c r="D27" s="9">
        <v>1973</v>
      </c>
      <c r="E27" s="13" t="s">
        <v>172</v>
      </c>
      <c r="F27" s="37" t="s">
        <v>177</v>
      </c>
      <c r="G27" s="15" t="s">
        <v>505</v>
      </c>
      <c r="H27" s="13" t="str">
        <f t="shared" si="0"/>
        <v>М40</v>
      </c>
      <c r="I27" s="13">
        <v>4</v>
      </c>
      <c r="O27" s="3">
        <v>2185</v>
      </c>
    </row>
    <row r="28" spans="1:15" ht="12.75" customHeight="1">
      <c r="A28" s="4">
        <v>22</v>
      </c>
      <c r="B28" s="4">
        <v>382</v>
      </c>
      <c r="C28" s="10" t="s">
        <v>250</v>
      </c>
      <c r="D28" s="9">
        <v>1988</v>
      </c>
      <c r="E28" s="13" t="s">
        <v>126</v>
      </c>
      <c r="F28" s="37" t="s">
        <v>251</v>
      </c>
      <c r="G28" s="15" t="s">
        <v>508</v>
      </c>
      <c r="H28" s="13" t="str">
        <f t="shared" si="0"/>
        <v>М18</v>
      </c>
      <c r="I28" s="13">
        <v>18</v>
      </c>
      <c r="O28" s="3">
        <v>2216</v>
      </c>
    </row>
    <row r="29" spans="1:15" ht="12.75" customHeight="1">
      <c r="A29" s="4">
        <v>23</v>
      </c>
      <c r="B29" s="4">
        <v>372</v>
      </c>
      <c r="C29" s="10" t="s">
        <v>243</v>
      </c>
      <c r="D29" s="9">
        <v>1991</v>
      </c>
      <c r="E29" s="13"/>
      <c r="F29" s="37" t="s">
        <v>244</v>
      </c>
      <c r="G29" s="15" t="s">
        <v>509</v>
      </c>
      <c r="H29" s="13" t="str">
        <f t="shared" si="0"/>
        <v>М18</v>
      </c>
      <c r="I29" s="13">
        <v>19</v>
      </c>
      <c r="O29" s="3">
        <v>2220</v>
      </c>
    </row>
    <row r="30" spans="1:15" ht="12.75" customHeight="1">
      <c r="A30" s="4">
        <v>24</v>
      </c>
      <c r="B30" s="4">
        <v>369</v>
      </c>
      <c r="C30" s="10" t="s">
        <v>239</v>
      </c>
      <c r="D30" s="9">
        <v>1987</v>
      </c>
      <c r="E30" s="13" t="s">
        <v>240</v>
      </c>
      <c r="F30" s="37"/>
      <c r="G30" s="15" t="s">
        <v>510</v>
      </c>
      <c r="H30" s="13" t="str">
        <f t="shared" si="0"/>
        <v>М18</v>
      </c>
      <c r="I30" s="13">
        <v>20</v>
      </c>
      <c r="O30" s="3">
        <v>2225</v>
      </c>
    </row>
    <row r="31" spans="1:15" ht="12.75" customHeight="1">
      <c r="A31" s="4">
        <v>25</v>
      </c>
      <c r="B31" s="4">
        <v>304</v>
      </c>
      <c r="C31" s="10" t="s">
        <v>121</v>
      </c>
      <c r="D31" s="9">
        <v>1951</v>
      </c>
      <c r="E31" s="13" t="s">
        <v>122</v>
      </c>
      <c r="F31" s="37"/>
      <c r="G31" s="15" t="s">
        <v>511</v>
      </c>
      <c r="H31" s="13" t="str">
        <f t="shared" si="0"/>
        <v>М60</v>
      </c>
      <c r="I31" s="13">
        <v>1</v>
      </c>
      <c r="O31" s="3">
        <v>2233</v>
      </c>
    </row>
    <row r="32" spans="1:15" ht="12.75" customHeight="1">
      <c r="A32" s="4">
        <v>26</v>
      </c>
      <c r="B32" s="4">
        <v>383</v>
      </c>
      <c r="C32" s="10" t="s">
        <v>252</v>
      </c>
      <c r="D32" s="9">
        <v>1979</v>
      </c>
      <c r="E32" s="13" t="s">
        <v>126</v>
      </c>
      <c r="F32" s="37" t="s">
        <v>175</v>
      </c>
      <c r="G32" s="15" t="s">
        <v>512</v>
      </c>
      <c r="H32" s="13" t="str">
        <f t="shared" si="0"/>
        <v>М18</v>
      </c>
      <c r="I32" s="13">
        <v>21</v>
      </c>
      <c r="O32" s="3">
        <v>2235</v>
      </c>
    </row>
    <row r="33" spans="1:15" ht="12.75" customHeight="1">
      <c r="A33" s="4">
        <v>27</v>
      </c>
      <c r="B33" s="4">
        <v>364</v>
      </c>
      <c r="C33" s="10" t="s">
        <v>233</v>
      </c>
      <c r="D33" s="9">
        <v>1959</v>
      </c>
      <c r="E33" s="13" t="s">
        <v>126</v>
      </c>
      <c r="F33" s="37" t="s">
        <v>175</v>
      </c>
      <c r="G33" s="15" t="s">
        <v>513</v>
      </c>
      <c r="H33" s="13" t="str">
        <f t="shared" si="0"/>
        <v>М50</v>
      </c>
      <c r="I33" s="13">
        <v>1</v>
      </c>
      <c r="O33" s="3">
        <v>2238</v>
      </c>
    </row>
    <row r="34" spans="1:15" ht="12.75" customHeight="1">
      <c r="A34" s="4">
        <v>28</v>
      </c>
      <c r="B34" s="4">
        <v>423</v>
      </c>
      <c r="C34" s="10" t="s">
        <v>335</v>
      </c>
      <c r="D34" s="9">
        <v>1988</v>
      </c>
      <c r="E34" s="13" t="s">
        <v>17</v>
      </c>
      <c r="F34" s="37" t="s">
        <v>34</v>
      </c>
      <c r="G34" s="15" t="s">
        <v>514</v>
      </c>
      <c r="H34" s="13" t="str">
        <f t="shared" si="0"/>
        <v>М18</v>
      </c>
      <c r="I34" s="13">
        <v>22</v>
      </c>
      <c r="O34" s="3">
        <v>2241</v>
      </c>
    </row>
    <row r="35" spans="1:15" ht="12.75" customHeight="1">
      <c r="A35" s="4">
        <v>29</v>
      </c>
      <c r="B35" s="4">
        <v>318</v>
      </c>
      <c r="C35" s="10" t="s">
        <v>150</v>
      </c>
      <c r="D35" s="9">
        <v>1960</v>
      </c>
      <c r="E35" s="13" t="s">
        <v>149</v>
      </c>
      <c r="F35" s="39" t="s">
        <v>151</v>
      </c>
      <c r="G35" s="15" t="s">
        <v>515</v>
      </c>
      <c r="H35" s="13" t="str">
        <f t="shared" si="0"/>
        <v>М50</v>
      </c>
      <c r="I35" s="13">
        <v>2</v>
      </c>
      <c r="O35" s="3">
        <v>2253</v>
      </c>
    </row>
    <row r="36" spans="1:15" ht="12.75" customHeight="1">
      <c r="A36" s="4">
        <v>30</v>
      </c>
      <c r="B36" s="4">
        <v>453</v>
      </c>
      <c r="C36" s="10" t="s">
        <v>66</v>
      </c>
      <c r="D36" s="9">
        <v>1975</v>
      </c>
      <c r="E36" s="13" t="s">
        <v>17</v>
      </c>
      <c r="F36" s="37" t="s">
        <v>67</v>
      </c>
      <c r="G36" s="15" t="s">
        <v>516</v>
      </c>
      <c r="H36" s="13" t="str">
        <f t="shared" si="0"/>
        <v>М18</v>
      </c>
      <c r="I36" s="13">
        <v>23</v>
      </c>
      <c r="O36" s="3">
        <v>2255</v>
      </c>
    </row>
    <row r="37" spans="1:15" ht="12.75" customHeight="1">
      <c r="A37" s="4">
        <v>31</v>
      </c>
      <c r="B37" s="4">
        <v>415</v>
      </c>
      <c r="C37" s="10" t="s">
        <v>280</v>
      </c>
      <c r="D37" s="9">
        <v>1980</v>
      </c>
      <c r="E37" s="13" t="s">
        <v>17</v>
      </c>
      <c r="F37" s="37" t="s">
        <v>41</v>
      </c>
      <c r="G37" s="15" t="s">
        <v>517</v>
      </c>
      <c r="H37" s="13" t="str">
        <f t="shared" si="0"/>
        <v>М18</v>
      </c>
      <c r="I37" s="13">
        <v>24</v>
      </c>
      <c r="O37" s="3">
        <v>2256</v>
      </c>
    </row>
    <row r="38" spans="1:15" ht="12.75" customHeight="1">
      <c r="A38" s="4">
        <v>32</v>
      </c>
      <c r="B38" s="4">
        <v>361</v>
      </c>
      <c r="C38" s="10" t="s">
        <v>73</v>
      </c>
      <c r="D38" s="9">
        <v>1961</v>
      </c>
      <c r="E38" s="13" t="s">
        <v>17</v>
      </c>
      <c r="F38" s="37" t="s">
        <v>29</v>
      </c>
      <c r="G38" s="15" t="s">
        <v>518</v>
      </c>
      <c r="H38" s="13" t="str">
        <f t="shared" si="0"/>
        <v>М50</v>
      </c>
      <c r="I38" s="13">
        <v>3</v>
      </c>
      <c r="O38" s="3">
        <v>2281</v>
      </c>
    </row>
    <row r="39" spans="1:15" ht="12.75" customHeight="1">
      <c r="A39" s="4">
        <v>33</v>
      </c>
      <c r="B39" s="4">
        <v>374</v>
      </c>
      <c r="C39" s="10" t="s">
        <v>245</v>
      </c>
      <c r="D39" s="9">
        <v>1979</v>
      </c>
      <c r="E39" s="13" t="s">
        <v>126</v>
      </c>
      <c r="F39" s="37" t="s">
        <v>175</v>
      </c>
      <c r="G39" s="15" t="s">
        <v>519</v>
      </c>
      <c r="H39" s="13" t="str">
        <f aca="true" t="shared" si="1" ref="H39:H70">IF(AND(D39&gt;=1945,D39&lt;=1954),"М60",IF(AND(D39&gt;=1955,D39&lt;=1964),"М50",IF(AND(D39&gt;=1965,D39&lt;=1974),"М40",IF(AND(D39&gt;=1975,D39&lt;=2012),"М18",""))))</f>
        <v>М18</v>
      </c>
      <c r="I39" s="13">
        <v>25</v>
      </c>
      <c r="O39" s="3">
        <v>2288</v>
      </c>
    </row>
    <row r="40" spans="1:15" ht="12.75" customHeight="1">
      <c r="A40" s="4">
        <v>34</v>
      </c>
      <c r="B40" s="4">
        <v>420</v>
      </c>
      <c r="C40" s="10" t="s">
        <v>331</v>
      </c>
      <c r="D40" s="9">
        <v>1983</v>
      </c>
      <c r="E40" s="13" t="s">
        <v>220</v>
      </c>
      <c r="F40" s="37" t="s">
        <v>332</v>
      </c>
      <c r="G40" s="15" t="s">
        <v>520</v>
      </c>
      <c r="H40" s="13" t="str">
        <f t="shared" si="1"/>
        <v>М18</v>
      </c>
      <c r="I40" s="13">
        <v>26</v>
      </c>
      <c r="O40" s="3">
        <v>2301</v>
      </c>
    </row>
    <row r="41" spans="1:15" ht="12.75" customHeight="1">
      <c r="A41" s="4">
        <v>35</v>
      </c>
      <c r="B41" s="4">
        <v>334</v>
      </c>
      <c r="C41" s="10" t="s">
        <v>58</v>
      </c>
      <c r="D41" s="9">
        <v>1957</v>
      </c>
      <c r="E41" s="13" t="s">
        <v>59</v>
      </c>
      <c r="F41" s="38" t="s">
        <v>183</v>
      </c>
      <c r="G41" s="15" t="s">
        <v>521</v>
      </c>
      <c r="H41" s="13" t="str">
        <f t="shared" si="1"/>
        <v>М50</v>
      </c>
      <c r="I41" s="13">
        <v>4</v>
      </c>
      <c r="O41" s="3">
        <v>2304</v>
      </c>
    </row>
    <row r="42" spans="1:15" ht="12.75" customHeight="1">
      <c r="A42" s="4">
        <v>36</v>
      </c>
      <c r="B42" s="4">
        <v>337</v>
      </c>
      <c r="C42" s="10" t="s">
        <v>186</v>
      </c>
      <c r="D42" s="9">
        <v>1985</v>
      </c>
      <c r="E42" s="13" t="s">
        <v>17</v>
      </c>
      <c r="F42" s="37" t="s">
        <v>187</v>
      </c>
      <c r="G42" s="15" t="s">
        <v>94</v>
      </c>
      <c r="H42" s="13" t="str">
        <f t="shared" si="1"/>
        <v>М18</v>
      </c>
      <c r="I42" s="13">
        <v>27</v>
      </c>
      <c r="O42" s="3">
        <v>2322</v>
      </c>
    </row>
    <row r="43" spans="1:15" ht="12.75" customHeight="1">
      <c r="A43" s="4">
        <v>37</v>
      </c>
      <c r="B43" s="4">
        <v>413</v>
      </c>
      <c r="C43" s="10" t="s">
        <v>279</v>
      </c>
      <c r="D43" s="9">
        <v>1995</v>
      </c>
      <c r="E43" s="13" t="s">
        <v>59</v>
      </c>
      <c r="F43" s="37" t="s">
        <v>183</v>
      </c>
      <c r="G43" s="15" t="s">
        <v>522</v>
      </c>
      <c r="H43" s="13" t="str">
        <f t="shared" si="1"/>
        <v>М18</v>
      </c>
      <c r="I43" s="13">
        <v>28</v>
      </c>
      <c r="O43" s="3">
        <v>2325</v>
      </c>
    </row>
    <row r="44" spans="1:15" ht="12.75" customHeight="1">
      <c r="A44" s="4">
        <v>38</v>
      </c>
      <c r="B44" s="4">
        <v>315</v>
      </c>
      <c r="C44" s="10" t="s">
        <v>60</v>
      </c>
      <c r="D44" s="9">
        <v>1973</v>
      </c>
      <c r="E44" s="13" t="s">
        <v>149</v>
      </c>
      <c r="F44" s="39" t="s">
        <v>61</v>
      </c>
      <c r="G44" s="15" t="s">
        <v>523</v>
      </c>
      <c r="H44" s="13" t="str">
        <f t="shared" si="1"/>
        <v>М40</v>
      </c>
      <c r="I44" s="13">
        <v>5</v>
      </c>
      <c r="O44" s="3">
        <v>2330</v>
      </c>
    </row>
    <row r="45" spans="1:15" ht="12.75" customHeight="1">
      <c r="A45" s="4">
        <v>39</v>
      </c>
      <c r="B45" s="4">
        <v>448</v>
      </c>
      <c r="C45" s="10" t="s">
        <v>81</v>
      </c>
      <c r="D45" s="9">
        <v>1984</v>
      </c>
      <c r="E45" s="13" t="s">
        <v>17</v>
      </c>
      <c r="F45" s="37" t="s">
        <v>21</v>
      </c>
      <c r="G45" s="15" t="s">
        <v>524</v>
      </c>
      <c r="H45" s="13" t="str">
        <f t="shared" si="1"/>
        <v>М18</v>
      </c>
      <c r="I45" s="13">
        <v>29</v>
      </c>
      <c r="O45" s="3">
        <v>2343</v>
      </c>
    </row>
    <row r="46" spans="1:15" ht="12.75" customHeight="1">
      <c r="A46" s="4">
        <v>40</v>
      </c>
      <c r="B46" s="4">
        <v>366</v>
      </c>
      <c r="C46" s="10" t="s">
        <v>55</v>
      </c>
      <c r="D46" s="9">
        <v>1961</v>
      </c>
      <c r="E46" s="13" t="s">
        <v>17</v>
      </c>
      <c r="F46" s="37" t="s">
        <v>34</v>
      </c>
      <c r="G46" s="15" t="s">
        <v>95</v>
      </c>
      <c r="H46" s="13" t="str">
        <f t="shared" si="1"/>
        <v>М50</v>
      </c>
      <c r="I46" s="13">
        <v>5</v>
      </c>
      <c r="O46" s="3">
        <v>2352</v>
      </c>
    </row>
    <row r="47" spans="1:15" ht="12.75" customHeight="1">
      <c r="A47" s="4">
        <v>41</v>
      </c>
      <c r="B47" s="4">
        <v>360</v>
      </c>
      <c r="C47" s="10" t="s">
        <v>229</v>
      </c>
      <c r="D47" s="9">
        <v>1996</v>
      </c>
      <c r="E47" s="13" t="s">
        <v>17</v>
      </c>
      <c r="F47" s="37" t="s">
        <v>230</v>
      </c>
      <c r="G47" s="15" t="s">
        <v>525</v>
      </c>
      <c r="H47" s="13" t="str">
        <f t="shared" si="1"/>
        <v>М18</v>
      </c>
      <c r="I47" s="13">
        <v>30</v>
      </c>
      <c r="O47" s="3">
        <v>2357</v>
      </c>
    </row>
    <row r="48" spans="1:15" ht="12.75" customHeight="1">
      <c r="A48" s="4">
        <v>42</v>
      </c>
      <c r="B48" s="4">
        <v>357</v>
      </c>
      <c r="C48" s="10" t="s">
        <v>168</v>
      </c>
      <c r="D48" s="9">
        <v>1983</v>
      </c>
      <c r="E48" s="13" t="s">
        <v>17</v>
      </c>
      <c r="F48" s="37" t="s">
        <v>18</v>
      </c>
      <c r="G48" s="15" t="s">
        <v>526</v>
      </c>
      <c r="H48" s="13" t="str">
        <f t="shared" si="1"/>
        <v>М18</v>
      </c>
      <c r="I48" s="13">
        <v>31</v>
      </c>
      <c r="O48" s="3">
        <v>2359</v>
      </c>
    </row>
    <row r="49" spans="1:15" ht="12.75" customHeight="1">
      <c r="A49" s="4">
        <v>43</v>
      </c>
      <c r="B49" s="4">
        <v>309</v>
      </c>
      <c r="C49" s="10" t="s">
        <v>118</v>
      </c>
      <c r="D49" s="9">
        <v>1962</v>
      </c>
      <c r="E49" s="13" t="s">
        <v>17</v>
      </c>
      <c r="F49" s="37" t="s">
        <v>29</v>
      </c>
      <c r="G49" s="15" t="s">
        <v>527</v>
      </c>
      <c r="H49" s="13" t="str">
        <f t="shared" si="1"/>
        <v>М50</v>
      </c>
      <c r="I49" s="13">
        <v>6</v>
      </c>
      <c r="O49" s="3">
        <v>2369</v>
      </c>
    </row>
    <row r="50" spans="1:15" ht="12.75" customHeight="1">
      <c r="A50" s="4">
        <v>44</v>
      </c>
      <c r="B50" s="4">
        <v>412</v>
      </c>
      <c r="C50" s="10" t="s">
        <v>278</v>
      </c>
      <c r="D50" s="9">
        <v>1972</v>
      </c>
      <c r="E50" s="13" t="s">
        <v>17</v>
      </c>
      <c r="F50" s="37" t="s">
        <v>32</v>
      </c>
      <c r="G50" s="15" t="s">
        <v>530</v>
      </c>
      <c r="H50" s="13" t="str">
        <f t="shared" si="1"/>
        <v>М40</v>
      </c>
      <c r="I50" s="13">
        <v>6</v>
      </c>
      <c r="O50" s="3">
        <v>2377</v>
      </c>
    </row>
    <row r="51" spans="1:15" ht="12.75" customHeight="1">
      <c r="A51" s="4">
        <v>45</v>
      </c>
      <c r="B51" s="4">
        <v>405</v>
      </c>
      <c r="C51" s="10" t="s">
        <v>270</v>
      </c>
      <c r="D51" s="9">
        <v>1977</v>
      </c>
      <c r="E51" s="13" t="s">
        <v>17</v>
      </c>
      <c r="F51" s="37" t="s">
        <v>271</v>
      </c>
      <c r="G51" s="15" t="s">
        <v>531</v>
      </c>
      <c r="H51" s="13" t="str">
        <f t="shared" si="1"/>
        <v>М18</v>
      </c>
      <c r="I51" s="13">
        <v>32</v>
      </c>
      <c r="O51" s="3">
        <v>2381</v>
      </c>
    </row>
    <row r="52" spans="1:15" ht="12.75" customHeight="1">
      <c r="A52" s="4">
        <v>46</v>
      </c>
      <c r="B52" s="4">
        <v>444</v>
      </c>
      <c r="C52" s="10" t="s">
        <v>350</v>
      </c>
      <c r="D52" s="9">
        <v>1987</v>
      </c>
      <c r="E52" s="13" t="s">
        <v>17</v>
      </c>
      <c r="F52" s="37"/>
      <c r="G52" s="15" t="s">
        <v>532</v>
      </c>
      <c r="H52" s="13" t="str">
        <f t="shared" si="1"/>
        <v>М18</v>
      </c>
      <c r="I52" s="13">
        <v>33</v>
      </c>
      <c r="O52" s="3">
        <v>2395</v>
      </c>
    </row>
    <row r="53" spans="1:15" ht="12.75" customHeight="1">
      <c r="A53" s="4">
        <v>47</v>
      </c>
      <c r="B53" s="4">
        <v>314</v>
      </c>
      <c r="C53" s="10" t="s">
        <v>147</v>
      </c>
      <c r="D53" s="9">
        <v>1994</v>
      </c>
      <c r="E53" s="13" t="s">
        <v>17</v>
      </c>
      <c r="F53" s="39" t="s">
        <v>148</v>
      </c>
      <c r="G53" s="15" t="s">
        <v>97</v>
      </c>
      <c r="H53" s="13" t="str">
        <f t="shared" si="1"/>
        <v>М18</v>
      </c>
      <c r="I53" s="13">
        <v>34</v>
      </c>
      <c r="O53" s="3">
        <v>2396</v>
      </c>
    </row>
    <row r="54" spans="1:15" ht="12.75" customHeight="1">
      <c r="A54" s="4">
        <v>48</v>
      </c>
      <c r="B54" s="4">
        <v>389</v>
      </c>
      <c r="C54" s="10" t="s">
        <v>75</v>
      </c>
      <c r="D54" s="9">
        <v>1978</v>
      </c>
      <c r="E54" s="13" t="s">
        <v>17</v>
      </c>
      <c r="F54" s="37"/>
      <c r="G54" s="15" t="s">
        <v>533</v>
      </c>
      <c r="H54" s="13" t="str">
        <f t="shared" si="1"/>
        <v>М18</v>
      </c>
      <c r="I54" s="13">
        <v>35</v>
      </c>
      <c r="O54" s="3">
        <v>2404</v>
      </c>
    </row>
    <row r="55" spans="1:15" ht="12.75" customHeight="1">
      <c r="A55" s="4">
        <v>49</v>
      </c>
      <c r="B55" s="4">
        <v>437</v>
      </c>
      <c r="C55" s="10" t="s">
        <v>326</v>
      </c>
      <c r="D55" s="9">
        <v>1988</v>
      </c>
      <c r="E55" s="13" t="s">
        <v>17</v>
      </c>
      <c r="F55" s="37" t="s">
        <v>61</v>
      </c>
      <c r="G55" s="15" t="s">
        <v>535</v>
      </c>
      <c r="H55" s="13" t="str">
        <f t="shared" si="1"/>
        <v>М18</v>
      </c>
      <c r="I55" s="13">
        <v>36</v>
      </c>
      <c r="O55" s="3">
        <v>2428</v>
      </c>
    </row>
    <row r="56" spans="1:15" ht="12.75" customHeight="1">
      <c r="A56" s="4">
        <v>50</v>
      </c>
      <c r="B56" s="4">
        <v>439</v>
      </c>
      <c r="C56" s="10" t="s">
        <v>74</v>
      </c>
      <c r="D56" s="9">
        <v>1973</v>
      </c>
      <c r="E56" s="13" t="s">
        <v>17</v>
      </c>
      <c r="F56" s="37"/>
      <c r="G56" s="15" t="s">
        <v>536</v>
      </c>
      <c r="H56" s="13" t="str">
        <f t="shared" si="1"/>
        <v>М40</v>
      </c>
      <c r="I56" s="13">
        <v>7</v>
      </c>
      <c r="O56" s="3">
        <v>2430</v>
      </c>
    </row>
    <row r="57" spans="1:15" ht="12.75" customHeight="1">
      <c r="A57" s="4">
        <v>51</v>
      </c>
      <c r="B57" s="4">
        <v>391</v>
      </c>
      <c r="C57" s="10" t="s">
        <v>258</v>
      </c>
      <c r="D57" s="9">
        <v>1988</v>
      </c>
      <c r="E57" s="13" t="s">
        <v>17</v>
      </c>
      <c r="F57" s="37"/>
      <c r="G57" s="15" t="s">
        <v>537</v>
      </c>
      <c r="H57" s="13" t="str">
        <f t="shared" si="1"/>
        <v>М18</v>
      </c>
      <c r="I57" s="13">
        <v>37</v>
      </c>
      <c r="O57" s="3">
        <v>2434</v>
      </c>
    </row>
    <row r="58" spans="1:15" ht="12.75" customHeight="1">
      <c r="A58" s="4">
        <v>52</v>
      </c>
      <c r="B58" s="4">
        <v>393</v>
      </c>
      <c r="C58" s="10" t="s">
        <v>259</v>
      </c>
      <c r="D58" s="9">
        <v>1978</v>
      </c>
      <c r="E58" s="13" t="s">
        <v>261</v>
      </c>
      <c r="F58" s="37" t="s">
        <v>260</v>
      </c>
      <c r="G58" s="15" t="s">
        <v>537</v>
      </c>
      <c r="H58" s="13" t="str">
        <f t="shared" si="1"/>
        <v>М18</v>
      </c>
      <c r="I58" s="13">
        <v>38</v>
      </c>
      <c r="O58" s="3">
        <v>2434</v>
      </c>
    </row>
    <row r="59" spans="1:15" ht="12.75" customHeight="1">
      <c r="A59" s="4">
        <v>53</v>
      </c>
      <c r="B59" s="4">
        <v>362</v>
      </c>
      <c r="C59" s="10" t="s">
        <v>62</v>
      </c>
      <c r="D59" s="9">
        <v>1953</v>
      </c>
      <c r="E59" s="13" t="s">
        <v>231</v>
      </c>
      <c r="F59" s="37"/>
      <c r="G59" s="15" t="s">
        <v>539</v>
      </c>
      <c r="H59" s="13" t="str">
        <f t="shared" si="1"/>
        <v>М60</v>
      </c>
      <c r="I59" s="13">
        <v>2</v>
      </c>
      <c r="O59" s="3">
        <v>2462</v>
      </c>
    </row>
    <row r="60" spans="1:15" ht="12.75" customHeight="1">
      <c r="A60" s="4">
        <v>54</v>
      </c>
      <c r="B60" s="4">
        <v>340</v>
      </c>
      <c r="C60" s="10" t="s">
        <v>191</v>
      </c>
      <c r="D60" s="9">
        <v>1982</v>
      </c>
      <c r="E60" s="13" t="s">
        <v>17</v>
      </c>
      <c r="F60" s="37"/>
      <c r="G60" s="15" t="s">
        <v>540</v>
      </c>
      <c r="H60" s="13" t="str">
        <f t="shared" si="1"/>
        <v>М18</v>
      </c>
      <c r="I60" s="13">
        <v>39</v>
      </c>
      <c r="O60" s="3">
        <v>2466</v>
      </c>
    </row>
    <row r="61" spans="1:15" ht="12.75" customHeight="1">
      <c r="A61" s="4">
        <v>55</v>
      </c>
      <c r="B61" s="4">
        <v>446</v>
      </c>
      <c r="C61" s="10" t="s">
        <v>353</v>
      </c>
      <c r="D61" s="9">
        <v>1991</v>
      </c>
      <c r="E61" s="13" t="s">
        <v>17</v>
      </c>
      <c r="F61" s="37" t="s">
        <v>21</v>
      </c>
      <c r="G61" s="15" t="s">
        <v>541</v>
      </c>
      <c r="H61" s="13" t="str">
        <f t="shared" si="1"/>
        <v>М18</v>
      </c>
      <c r="I61" s="13">
        <v>40</v>
      </c>
      <c r="O61" s="3">
        <v>2485</v>
      </c>
    </row>
    <row r="62" spans="1:15" ht="12.75" customHeight="1">
      <c r="A62" s="4">
        <v>56</v>
      </c>
      <c r="B62" s="4">
        <v>380</v>
      </c>
      <c r="C62" s="10" t="s">
        <v>248</v>
      </c>
      <c r="D62" s="9">
        <v>1993</v>
      </c>
      <c r="E62" s="13" t="s">
        <v>126</v>
      </c>
      <c r="F62" s="37" t="s">
        <v>67</v>
      </c>
      <c r="G62" s="15" t="s">
        <v>543</v>
      </c>
      <c r="H62" s="13" t="str">
        <f t="shared" si="1"/>
        <v>М18</v>
      </c>
      <c r="I62" s="13">
        <v>41</v>
      </c>
      <c r="O62" s="3">
        <v>2506</v>
      </c>
    </row>
    <row r="63" spans="1:15" ht="12.75" customHeight="1">
      <c r="A63" s="4">
        <v>57</v>
      </c>
      <c r="B63" s="4">
        <v>392</v>
      </c>
      <c r="C63" s="10" t="s">
        <v>76</v>
      </c>
      <c r="D63" s="9">
        <v>1957</v>
      </c>
      <c r="E63" s="13" t="s">
        <v>17</v>
      </c>
      <c r="F63" s="37" t="s">
        <v>21</v>
      </c>
      <c r="G63" s="15" t="s">
        <v>544</v>
      </c>
      <c r="H63" s="13" t="str">
        <f t="shared" si="1"/>
        <v>М50</v>
      </c>
      <c r="I63" s="13">
        <v>7</v>
      </c>
      <c r="O63" s="3">
        <v>2509</v>
      </c>
    </row>
    <row r="64" spans="1:15" ht="12.75" customHeight="1">
      <c r="A64" s="4">
        <v>58</v>
      </c>
      <c r="B64" s="4">
        <v>339</v>
      </c>
      <c r="C64" s="10" t="s">
        <v>57</v>
      </c>
      <c r="D64" s="9">
        <v>1958</v>
      </c>
      <c r="E64" s="13" t="s">
        <v>28</v>
      </c>
      <c r="F64" s="37" t="s">
        <v>24</v>
      </c>
      <c r="G64" s="15" t="s">
        <v>545</v>
      </c>
      <c r="H64" s="13" t="str">
        <f t="shared" si="1"/>
        <v>М50</v>
      </c>
      <c r="I64" s="13">
        <v>8</v>
      </c>
      <c r="O64" s="3">
        <v>2515</v>
      </c>
    </row>
    <row r="65" spans="1:15" ht="12.75" customHeight="1">
      <c r="A65" s="4">
        <v>59</v>
      </c>
      <c r="B65" s="4">
        <v>330</v>
      </c>
      <c r="C65" s="10" t="s">
        <v>181</v>
      </c>
      <c r="D65" s="9">
        <v>1946</v>
      </c>
      <c r="E65" s="13" t="s">
        <v>45</v>
      </c>
      <c r="F65" s="37" t="s">
        <v>182</v>
      </c>
      <c r="G65" s="15" t="s">
        <v>546</v>
      </c>
      <c r="H65" s="13" t="str">
        <f t="shared" si="1"/>
        <v>М60</v>
      </c>
      <c r="I65" s="13">
        <v>3</v>
      </c>
      <c r="O65" s="3">
        <v>2518</v>
      </c>
    </row>
    <row r="66" spans="1:15" ht="12.75" customHeight="1">
      <c r="A66" s="4">
        <v>60</v>
      </c>
      <c r="B66" s="4">
        <v>356</v>
      </c>
      <c r="C66" s="10" t="s">
        <v>164</v>
      </c>
      <c r="D66" s="9">
        <v>1981</v>
      </c>
      <c r="E66" s="13" t="s">
        <v>165</v>
      </c>
      <c r="F66" s="37" t="s">
        <v>163</v>
      </c>
      <c r="G66" s="15" t="s">
        <v>547</v>
      </c>
      <c r="H66" s="13" t="str">
        <f t="shared" si="1"/>
        <v>М18</v>
      </c>
      <c r="I66" s="13">
        <v>42</v>
      </c>
      <c r="O66" s="3">
        <v>2526</v>
      </c>
    </row>
    <row r="67" spans="1:15" ht="12.75" customHeight="1">
      <c r="A67" s="4">
        <v>61</v>
      </c>
      <c r="B67" s="4">
        <v>434</v>
      </c>
      <c r="C67" s="10" t="s">
        <v>345</v>
      </c>
      <c r="D67" s="9">
        <v>1974</v>
      </c>
      <c r="E67" s="13" t="s">
        <v>17</v>
      </c>
      <c r="F67" s="37"/>
      <c r="G67" s="15" t="s">
        <v>548</v>
      </c>
      <c r="H67" s="13" t="str">
        <f t="shared" si="1"/>
        <v>М40</v>
      </c>
      <c r="I67" s="13">
        <v>8</v>
      </c>
      <c r="O67" s="3">
        <v>2532</v>
      </c>
    </row>
    <row r="68" spans="1:15" ht="12.75" customHeight="1">
      <c r="A68" s="4">
        <v>62</v>
      </c>
      <c r="B68" s="4">
        <v>345</v>
      </c>
      <c r="C68" s="10" t="s">
        <v>153</v>
      </c>
      <c r="D68" s="9">
        <v>1970</v>
      </c>
      <c r="E68" s="13" t="s">
        <v>17</v>
      </c>
      <c r="F68" s="39"/>
      <c r="G68" s="15" t="s">
        <v>549</v>
      </c>
      <c r="H68" s="13" t="str">
        <f t="shared" si="1"/>
        <v>М40</v>
      </c>
      <c r="I68" s="13">
        <v>9</v>
      </c>
      <c r="O68" s="3">
        <v>2533</v>
      </c>
    </row>
    <row r="69" spans="1:15" ht="12.75" customHeight="1">
      <c r="A69" s="4">
        <v>63</v>
      </c>
      <c r="B69" s="4">
        <v>381</v>
      </c>
      <c r="C69" s="10" t="s">
        <v>249</v>
      </c>
      <c r="D69" s="9">
        <v>1993</v>
      </c>
      <c r="E69" s="13" t="s">
        <v>126</v>
      </c>
      <c r="F69" s="37" t="s">
        <v>175</v>
      </c>
      <c r="G69" s="15" t="s">
        <v>549</v>
      </c>
      <c r="H69" s="13" t="str">
        <f t="shared" si="1"/>
        <v>М18</v>
      </c>
      <c r="I69" s="13">
        <v>43</v>
      </c>
      <c r="O69" s="3">
        <v>2533</v>
      </c>
    </row>
    <row r="70" spans="1:15" ht="12.75" customHeight="1">
      <c r="A70" s="4">
        <v>64</v>
      </c>
      <c r="B70" s="4">
        <v>303</v>
      </c>
      <c r="C70" s="10" t="s">
        <v>68</v>
      </c>
      <c r="D70" s="9">
        <v>1949</v>
      </c>
      <c r="E70" s="13" t="s">
        <v>112</v>
      </c>
      <c r="F70" s="37" t="s">
        <v>113</v>
      </c>
      <c r="G70" s="15" t="s">
        <v>98</v>
      </c>
      <c r="H70" s="13" t="str">
        <f t="shared" si="1"/>
        <v>М60</v>
      </c>
      <c r="I70" s="13">
        <v>4</v>
      </c>
      <c r="O70" s="3">
        <v>2537</v>
      </c>
    </row>
    <row r="71" spans="1:15" ht="12.75" customHeight="1">
      <c r="A71" s="4">
        <v>65</v>
      </c>
      <c r="B71" s="4">
        <v>387</v>
      </c>
      <c r="C71" s="10" t="s">
        <v>255</v>
      </c>
      <c r="D71" s="9">
        <v>1986</v>
      </c>
      <c r="E71" s="13" t="s">
        <v>220</v>
      </c>
      <c r="F71" s="37" t="s">
        <v>256</v>
      </c>
      <c r="G71" s="15" t="s">
        <v>550</v>
      </c>
      <c r="H71" s="13" t="str">
        <f aca="true" t="shared" si="2" ref="H71:H102">IF(AND(D71&gt;=1945,D71&lt;=1954),"М60",IF(AND(D71&gt;=1955,D71&lt;=1964),"М50",IF(AND(D71&gt;=1965,D71&lt;=1974),"М40",IF(AND(D71&gt;=1975,D71&lt;=2012),"М18",""))))</f>
        <v>М18</v>
      </c>
      <c r="I71" s="13">
        <v>44</v>
      </c>
      <c r="O71" s="3">
        <v>2539</v>
      </c>
    </row>
    <row r="72" spans="1:15" ht="12.75" customHeight="1">
      <c r="A72" s="4">
        <v>66</v>
      </c>
      <c r="B72" s="4">
        <v>419</v>
      </c>
      <c r="C72" s="10" t="s">
        <v>324</v>
      </c>
      <c r="D72" s="9">
        <v>1991</v>
      </c>
      <c r="E72" s="13" t="s">
        <v>17</v>
      </c>
      <c r="F72" s="37" t="s">
        <v>325</v>
      </c>
      <c r="G72" s="15" t="s">
        <v>551</v>
      </c>
      <c r="H72" s="13" t="str">
        <f t="shared" si="2"/>
        <v>М18</v>
      </c>
      <c r="I72" s="13">
        <v>45</v>
      </c>
      <c r="O72" s="3">
        <v>2555</v>
      </c>
    </row>
    <row r="73" spans="1:15" ht="12.75" customHeight="1">
      <c r="A73" s="4">
        <v>67</v>
      </c>
      <c r="B73" s="4">
        <v>401</v>
      </c>
      <c r="C73" s="10" t="s">
        <v>266</v>
      </c>
      <c r="D73" s="9">
        <v>1995</v>
      </c>
      <c r="E73" s="13" t="s">
        <v>45</v>
      </c>
      <c r="F73" s="37" t="s">
        <v>265</v>
      </c>
      <c r="G73" s="15" t="s">
        <v>552</v>
      </c>
      <c r="H73" s="13" t="str">
        <f t="shared" si="2"/>
        <v>М18</v>
      </c>
      <c r="I73" s="13">
        <v>46</v>
      </c>
      <c r="O73" s="3">
        <v>2556</v>
      </c>
    </row>
    <row r="74" spans="1:15" ht="12.75" customHeight="1">
      <c r="A74" s="4">
        <v>68</v>
      </c>
      <c r="B74" s="4">
        <v>343</v>
      </c>
      <c r="C74" s="10" t="s">
        <v>192</v>
      </c>
      <c r="D74" s="9">
        <v>1988</v>
      </c>
      <c r="E74" s="13" t="s">
        <v>17</v>
      </c>
      <c r="F74" s="37"/>
      <c r="G74" s="15" t="s">
        <v>554</v>
      </c>
      <c r="H74" s="13" t="str">
        <f t="shared" si="2"/>
        <v>М18</v>
      </c>
      <c r="I74" s="13">
        <v>47</v>
      </c>
      <c r="O74" s="3">
        <v>2576</v>
      </c>
    </row>
    <row r="75" spans="1:15" ht="12.75" customHeight="1">
      <c r="A75" s="4">
        <v>69</v>
      </c>
      <c r="B75" s="4">
        <v>440</v>
      </c>
      <c r="C75" s="10" t="s">
        <v>327</v>
      </c>
      <c r="D75" s="9">
        <v>1954</v>
      </c>
      <c r="E75" s="13" t="s">
        <v>328</v>
      </c>
      <c r="F75" s="37" t="s">
        <v>328</v>
      </c>
      <c r="G75" s="15" t="s">
        <v>556</v>
      </c>
      <c r="H75" s="13" t="str">
        <f t="shared" si="2"/>
        <v>М60</v>
      </c>
      <c r="I75" s="13">
        <v>5</v>
      </c>
      <c r="O75" s="3">
        <v>2590</v>
      </c>
    </row>
    <row r="76" spans="1:15" ht="12.75" customHeight="1">
      <c r="A76" s="4">
        <v>70</v>
      </c>
      <c r="B76" s="4">
        <v>404</v>
      </c>
      <c r="C76" s="10" t="s">
        <v>269</v>
      </c>
      <c r="D76" s="9">
        <v>1959</v>
      </c>
      <c r="E76" s="13" t="s">
        <v>17</v>
      </c>
      <c r="F76" s="37"/>
      <c r="G76" s="15" t="s">
        <v>558</v>
      </c>
      <c r="H76" s="13" t="str">
        <f t="shared" si="2"/>
        <v>М50</v>
      </c>
      <c r="I76" s="13">
        <v>9</v>
      </c>
      <c r="O76" s="3">
        <v>2599</v>
      </c>
    </row>
    <row r="77" spans="1:15" ht="12.75" customHeight="1">
      <c r="A77" s="4">
        <v>71</v>
      </c>
      <c r="B77" s="4">
        <v>371</v>
      </c>
      <c r="C77" s="10" t="s">
        <v>242</v>
      </c>
      <c r="D77" s="9">
        <v>1992</v>
      </c>
      <c r="E77" s="13" t="s">
        <v>17</v>
      </c>
      <c r="F77" s="37"/>
      <c r="G77" s="15" t="s">
        <v>560</v>
      </c>
      <c r="H77" s="13" t="str">
        <f t="shared" si="2"/>
        <v>М18</v>
      </c>
      <c r="I77" s="13">
        <v>48</v>
      </c>
      <c r="O77" s="3">
        <v>2611</v>
      </c>
    </row>
    <row r="78" spans="1:15" ht="12.75" customHeight="1">
      <c r="A78" s="4">
        <v>72</v>
      </c>
      <c r="B78" s="4">
        <v>424</v>
      </c>
      <c r="C78" s="10" t="s">
        <v>336</v>
      </c>
      <c r="D78" s="9">
        <v>1956</v>
      </c>
      <c r="E78" s="13" t="s">
        <v>17</v>
      </c>
      <c r="F78" s="37" t="s">
        <v>21</v>
      </c>
      <c r="G78" s="15" t="s">
        <v>562</v>
      </c>
      <c r="H78" s="13" t="str">
        <f t="shared" si="2"/>
        <v>М50</v>
      </c>
      <c r="I78" s="13">
        <v>10</v>
      </c>
      <c r="O78" s="3">
        <v>2613</v>
      </c>
    </row>
    <row r="79" spans="1:15" ht="12.75" customHeight="1">
      <c r="A79" s="4">
        <v>73</v>
      </c>
      <c r="B79" s="4">
        <v>310</v>
      </c>
      <c r="C79" s="10" t="s">
        <v>119</v>
      </c>
      <c r="D79" s="9">
        <v>1979</v>
      </c>
      <c r="E79" s="13" t="s">
        <v>17</v>
      </c>
      <c r="F79" s="37" t="s">
        <v>24</v>
      </c>
      <c r="G79" s="15" t="s">
        <v>563</v>
      </c>
      <c r="H79" s="13" t="str">
        <f t="shared" si="2"/>
        <v>М18</v>
      </c>
      <c r="I79" s="13">
        <v>49</v>
      </c>
      <c r="J79" s="13" t="s">
        <v>120</v>
      </c>
      <c r="O79" s="3">
        <v>2616</v>
      </c>
    </row>
    <row r="80" spans="1:15" ht="12.75" customHeight="1">
      <c r="A80" s="4">
        <v>74</v>
      </c>
      <c r="B80" s="4">
        <v>312</v>
      </c>
      <c r="C80" s="10" t="s">
        <v>125</v>
      </c>
      <c r="D80" s="9">
        <v>1966</v>
      </c>
      <c r="E80" s="13" t="s">
        <v>17</v>
      </c>
      <c r="F80" s="37"/>
      <c r="G80" s="15" t="s">
        <v>553</v>
      </c>
      <c r="H80" s="13" t="str">
        <f t="shared" si="2"/>
        <v>М40</v>
      </c>
      <c r="I80" s="13">
        <v>10</v>
      </c>
      <c r="O80" s="3">
        <v>2623</v>
      </c>
    </row>
    <row r="81" spans="1:15" ht="12.75" customHeight="1">
      <c r="A81" s="4">
        <v>75</v>
      </c>
      <c r="B81" s="4">
        <v>363</v>
      </c>
      <c r="C81" s="10" t="s">
        <v>232</v>
      </c>
      <c r="D81" s="9">
        <v>1987</v>
      </c>
      <c r="E81" s="13" t="s">
        <v>17</v>
      </c>
      <c r="F81" s="37"/>
      <c r="G81" s="15" t="s">
        <v>553</v>
      </c>
      <c r="H81" s="13" t="str">
        <f t="shared" si="2"/>
        <v>М18</v>
      </c>
      <c r="I81" s="13">
        <v>50</v>
      </c>
      <c r="O81" s="3">
        <v>2623</v>
      </c>
    </row>
    <row r="82" spans="1:15" ht="12.75" customHeight="1">
      <c r="A82" s="4">
        <v>76</v>
      </c>
      <c r="B82" s="4">
        <v>317</v>
      </c>
      <c r="C82" s="10" t="s">
        <v>71</v>
      </c>
      <c r="D82" s="9">
        <v>1973</v>
      </c>
      <c r="E82" s="13" t="s">
        <v>17</v>
      </c>
      <c r="F82" s="39" t="s">
        <v>24</v>
      </c>
      <c r="G82" s="15" t="s">
        <v>564</v>
      </c>
      <c r="H82" s="13" t="str">
        <f t="shared" si="2"/>
        <v>М40</v>
      </c>
      <c r="I82" s="13">
        <v>11</v>
      </c>
      <c r="J82" s="13" t="s">
        <v>120</v>
      </c>
      <c r="O82" s="3">
        <v>2652</v>
      </c>
    </row>
    <row r="83" spans="1:15" ht="12.75" customHeight="1">
      <c r="A83" s="4">
        <v>77</v>
      </c>
      <c r="B83" s="4">
        <v>352</v>
      </c>
      <c r="C83" s="10" t="s">
        <v>167</v>
      </c>
      <c r="D83" s="9">
        <v>1945</v>
      </c>
      <c r="E83" s="13" t="s">
        <v>132</v>
      </c>
      <c r="F83" s="37" t="s">
        <v>42</v>
      </c>
      <c r="G83" s="15" t="s">
        <v>565</v>
      </c>
      <c r="H83" s="13" t="str">
        <f t="shared" si="2"/>
        <v>М60</v>
      </c>
      <c r="I83" s="13">
        <v>6</v>
      </c>
      <c r="O83" s="3">
        <v>2654</v>
      </c>
    </row>
    <row r="84" spans="1:15" ht="12.75" customHeight="1">
      <c r="A84" s="4">
        <v>78</v>
      </c>
      <c r="B84" s="4">
        <v>458</v>
      </c>
      <c r="C84" s="10" t="s">
        <v>63</v>
      </c>
      <c r="D84" s="9">
        <v>1967</v>
      </c>
      <c r="E84" s="13" t="s">
        <v>17</v>
      </c>
      <c r="F84" s="37" t="s">
        <v>29</v>
      </c>
      <c r="G84" s="15" t="s">
        <v>566</v>
      </c>
      <c r="H84" s="13" t="str">
        <f t="shared" si="2"/>
        <v>М40</v>
      </c>
      <c r="I84" s="13">
        <v>12</v>
      </c>
      <c r="O84" s="3">
        <v>2662</v>
      </c>
    </row>
    <row r="85" spans="1:15" ht="12.75" customHeight="1">
      <c r="A85" s="4">
        <v>79</v>
      </c>
      <c r="B85" s="4">
        <v>429</v>
      </c>
      <c r="C85" s="10" t="s">
        <v>339</v>
      </c>
      <c r="D85" s="9">
        <v>1961</v>
      </c>
      <c r="E85" s="13" t="s">
        <v>17</v>
      </c>
      <c r="F85" s="37"/>
      <c r="G85" s="15" t="s">
        <v>566</v>
      </c>
      <c r="H85" s="13" t="str">
        <f t="shared" si="2"/>
        <v>М50</v>
      </c>
      <c r="I85" s="13">
        <v>11</v>
      </c>
      <c r="O85" s="3">
        <v>2662</v>
      </c>
    </row>
    <row r="86" spans="1:15" ht="12.75" customHeight="1">
      <c r="A86" s="4">
        <v>80</v>
      </c>
      <c r="B86" s="4">
        <v>336</v>
      </c>
      <c r="C86" s="10" t="s">
        <v>184</v>
      </c>
      <c r="D86" s="9">
        <v>1963</v>
      </c>
      <c r="E86" s="13" t="s">
        <v>59</v>
      </c>
      <c r="F86" s="37" t="s">
        <v>183</v>
      </c>
      <c r="G86" s="15" t="s">
        <v>567</v>
      </c>
      <c r="H86" s="13" t="str">
        <f t="shared" si="2"/>
        <v>М50</v>
      </c>
      <c r="I86" s="13">
        <v>12</v>
      </c>
      <c r="O86" s="3">
        <v>2671</v>
      </c>
    </row>
    <row r="87" spans="1:15" ht="12.75" customHeight="1">
      <c r="A87" s="4">
        <v>81</v>
      </c>
      <c r="B87" s="4">
        <v>456</v>
      </c>
      <c r="C87" s="10" t="s">
        <v>377</v>
      </c>
      <c r="D87" s="9">
        <v>1985</v>
      </c>
      <c r="E87" s="13" t="s">
        <v>17</v>
      </c>
      <c r="F87" s="37" t="s">
        <v>378</v>
      </c>
      <c r="G87" s="15" t="s">
        <v>568</v>
      </c>
      <c r="H87" s="13" t="str">
        <f t="shared" si="2"/>
        <v>М18</v>
      </c>
      <c r="I87" s="13">
        <v>51</v>
      </c>
      <c r="O87" s="3">
        <v>2678</v>
      </c>
    </row>
    <row r="88" spans="1:15" ht="12.75" customHeight="1">
      <c r="A88" s="4">
        <v>82</v>
      </c>
      <c r="B88" s="4">
        <v>350</v>
      </c>
      <c r="C88" s="10" t="s">
        <v>169</v>
      </c>
      <c r="D88" s="9">
        <v>1978</v>
      </c>
      <c r="E88" s="13" t="s">
        <v>17</v>
      </c>
      <c r="F88" s="37" t="s">
        <v>170</v>
      </c>
      <c r="G88" s="15" t="s">
        <v>569</v>
      </c>
      <c r="H88" s="13" t="str">
        <f t="shared" si="2"/>
        <v>М18</v>
      </c>
      <c r="I88" s="13">
        <v>52</v>
      </c>
      <c r="O88" s="3">
        <v>2679</v>
      </c>
    </row>
    <row r="89" spans="1:15" ht="12.75" customHeight="1">
      <c r="A89" s="4">
        <v>83</v>
      </c>
      <c r="B89" s="4">
        <v>359</v>
      </c>
      <c r="C89" s="10" t="s">
        <v>228</v>
      </c>
      <c r="D89" s="9">
        <v>1955</v>
      </c>
      <c r="E89" s="13" t="s">
        <v>17</v>
      </c>
      <c r="F89" s="37" t="s">
        <v>115</v>
      </c>
      <c r="G89" s="15" t="s">
        <v>101</v>
      </c>
      <c r="H89" s="13" t="str">
        <f t="shared" si="2"/>
        <v>М50</v>
      </c>
      <c r="I89" s="13">
        <v>13</v>
      </c>
      <c r="O89" s="3">
        <v>2680</v>
      </c>
    </row>
    <row r="90" spans="1:15" ht="12.75" customHeight="1">
      <c r="A90" s="4">
        <v>84</v>
      </c>
      <c r="B90" s="4">
        <v>342</v>
      </c>
      <c r="C90" s="10" t="s">
        <v>185</v>
      </c>
      <c r="D90" s="9">
        <v>1947</v>
      </c>
      <c r="E90" s="13" t="s">
        <v>17</v>
      </c>
      <c r="F90" s="37" t="s">
        <v>88</v>
      </c>
      <c r="G90" s="15" t="s">
        <v>570</v>
      </c>
      <c r="H90" s="13" t="str">
        <f t="shared" si="2"/>
        <v>М60</v>
      </c>
      <c r="I90" s="13">
        <v>7</v>
      </c>
      <c r="O90" s="3">
        <v>2685</v>
      </c>
    </row>
    <row r="91" spans="1:15" ht="12.75" customHeight="1">
      <c r="A91" s="4">
        <v>85</v>
      </c>
      <c r="B91" s="4">
        <v>460</v>
      </c>
      <c r="C91" s="10" t="s">
        <v>393</v>
      </c>
      <c r="D91" s="9">
        <v>1981</v>
      </c>
      <c r="E91" s="13" t="s">
        <v>17</v>
      </c>
      <c r="F91" s="37" t="s">
        <v>394</v>
      </c>
      <c r="G91" s="15" t="s">
        <v>571</v>
      </c>
      <c r="H91" s="13" t="str">
        <f t="shared" si="2"/>
        <v>М18</v>
      </c>
      <c r="I91" s="13">
        <v>53</v>
      </c>
      <c r="O91" s="3">
        <v>2689</v>
      </c>
    </row>
    <row r="92" spans="1:15" ht="12.75" customHeight="1">
      <c r="A92" s="4">
        <v>86</v>
      </c>
      <c r="B92" s="4">
        <v>450</v>
      </c>
      <c r="C92" s="10" t="s">
        <v>354</v>
      </c>
      <c r="D92" s="9">
        <v>1978</v>
      </c>
      <c r="E92" s="13" t="s">
        <v>17</v>
      </c>
      <c r="F92" s="37" t="s">
        <v>355</v>
      </c>
      <c r="G92" s="15" t="s">
        <v>572</v>
      </c>
      <c r="H92" s="13" t="str">
        <f t="shared" si="2"/>
        <v>М18</v>
      </c>
      <c r="I92" s="13">
        <v>54</v>
      </c>
      <c r="O92" s="3">
        <v>2702</v>
      </c>
    </row>
    <row r="93" spans="1:15" ht="12.75" customHeight="1">
      <c r="A93" s="4">
        <v>87</v>
      </c>
      <c r="B93" s="4">
        <v>422</v>
      </c>
      <c r="C93" s="10" t="s">
        <v>334</v>
      </c>
      <c r="D93" s="9">
        <v>1985</v>
      </c>
      <c r="E93" s="13" t="s">
        <v>17</v>
      </c>
      <c r="F93" s="37" t="s">
        <v>163</v>
      </c>
      <c r="G93" s="15" t="s">
        <v>573</v>
      </c>
      <c r="H93" s="13" t="str">
        <f t="shared" si="2"/>
        <v>М18</v>
      </c>
      <c r="I93" s="13">
        <v>55</v>
      </c>
      <c r="O93" s="3">
        <v>2703</v>
      </c>
    </row>
    <row r="94" spans="1:15" ht="12.75" customHeight="1">
      <c r="A94" s="4">
        <v>88</v>
      </c>
      <c r="B94" s="4">
        <v>435</v>
      </c>
      <c r="C94" s="10" t="s">
        <v>346</v>
      </c>
      <c r="D94" s="9">
        <v>1981</v>
      </c>
      <c r="E94" s="13" t="s">
        <v>17</v>
      </c>
      <c r="F94" s="37" t="s">
        <v>347</v>
      </c>
      <c r="G94" s="15" t="s">
        <v>106</v>
      </c>
      <c r="H94" s="13" t="str">
        <f t="shared" si="2"/>
        <v>М18</v>
      </c>
      <c r="I94" s="13">
        <v>56</v>
      </c>
      <c r="O94" s="3">
        <v>2705</v>
      </c>
    </row>
    <row r="95" spans="1:15" ht="12.75" customHeight="1">
      <c r="A95" s="4">
        <v>89</v>
      </c>
      <c r="B95" s="4">
        <v>432</v>
      </c>
      <c r="C95" s="10" t="s">
        <v>343</v>
      </c>
      <c r="D95" s="9">
        <v>1947</v>
      </c>
      <c r="E95" s="13" t="s">
        <v>86</v>
      </c>
      <c r="F95" s="37" t="s">
        <v>344</v>
      </c>
      <c r="G95" s="15" t="s">
        <v>574</v>
      </c>
      <c r="H95" s="13" t="str">
        <f t="shared" si="2"/>
        <v>М60</v>
      </c>
      <c r="I95" s="13">
        <v>8</v>
      </c>
      <c r="O95" s="3">
        <v>2710</v>
      </c>
    </row>
    <row r="96" spans="1:15" ht="12.75" customHeight="1">
      <c r="A96" s="4">
        <v>90</v>
      </c>
      <c r="B96" s="4">
        <v>367</v>
      </c>
      <c r="C96" s="10" t="s">
        <v>54</v>
      </c>
      <c r="D96" s="9">
        <v>1955</v>
      </c>
      <c r="E96" s="13" t="s">
        <v>17</v>
      </c>
      <c r="F96" s="37" t="s">
        <v>21</v>
      </c>
      <c r="G96" s="15" t="s">
        <v>102</v>
      </c>
      <c r="H96" s="13" t="str">
        <f t="shared" si="2"/>
        <v>М50</v>
      </c>
      <c r="I96" s="13">
        <v>14</v>
      </c>
      <c r="O96" s="3">
        <v>2716</v>
      </c>
    </row>
    <row r="97" spans="1:15" ht="12.75" customHeight="1">
      <c r="A97" s="4">
        <v>91</v>
      </c>
      <c r="B97" s="4">
        <v>410</v>
      </c>
      <c r="C97" s="10" t="s">
        <v>276</v>
      </c>
      <c r="D97" s="9">
        <v>1953</v>
      </c>
      <c r="E97" s="13" t="s">
        <v>17</v>
      </c>
      <c r="F97" s="37" t="s">
        <v>277</v>
      </c>
      <c r="G97" s="15" t="s">
        <v>575</v>
      </c>
      <c r="H97" s="13" t="str">
        <f t="shared" si="2"/>
        <v>М60</v>
      </c>
      <c r="I97" s="13">
        <v>9</v>
      </c>
      <c r="O97" s="3">
        <v>2718</v>
      </c>
    </row>
    <row r="98" spans="1:15" ht="12.75" customHeight="1">
      <c r="A98" s="4">
        <v>92</v>
      </c>
      <c r="B98" s="4">
        <v>301</v>
      </c>
      <c r="C98" s="10" t="s">
        <v>110</v>
      </c>
      <c r="D98" s="9">
        <v>1952</v>
      </c>
      <c r="E98" s="13" t="s">
        <v>17</v>
      </c>
      <c r="F98" s="37"/>
      <c r="G98" s="15" t="s">
        <v>577</v>
      </c>
      <c r="H98" s="13" t="str">
        <f t="shared" si="2"/>
        <v>М60</v>
      </c>
      <c r="I98" s="13">
        <v>10</v>
      </c>
      <c r="O98" s="3">
        <v>2732</v>
      </c>
    </row>
    <row r="99" spans="1:15" ht="12.75" customHeight="1">
      <c r="A99" s="4">
        <v>93</v>
      </c>
      <c r="B99" s="4">
        <v>323</v>
      </c>
      <c r="C99" s="10" t="s">
        <v>179</v>
      </c>
      <c r="D99" s="9">
        <v>1969</v>
      </c>
      <c r="E99" s="13" t="s">
        <v>45</v>
      </c>
      <c r="F99" s="37" t="s">
        <v>180</v>
      </c>
      <c r="G99" s="15" t="s">
        <v>578</v>
      </c>
      <c r="H99" s="13" t="str">
        <f t="shared" si="2"/>
        <v>М40</v>
      </c>
      <c r="I99" s="13">
        <v>13</v>
      </c>
      <c r="O99" s="3">
        <v>2733</v>
      </c>
    </row>
    <row r="100" spans="1:15" ht="12.75" customHeight="1">
      <c r="A100" s="4">
        <v>94</v>
      </c>
      <c r="B100" s="4">
        <v>328</v>
      </c>
      <c r="C100" s="10" t="s">
        <v>178</v>
      </c>
      <c r="D100" s="9">
        <v>1961</v>
      </c>
      <c r="E100" s="13" t="s">
        <v>17</v>
      </c>
      <c r="F100" s="37" t="s">
        <v>34</v>
      </c>
      <c r="G100" s="15" t="s">
        <v>579</v>
      </c>
      <c r="H100" s="13" t="str">
        <f t="shared" si="2"/>
        <v>М50</v>
      </c>
      <c r="I100" s="13">
        <v>15</v>
      </c>
      <c r="O100" s="3">
        <v>2735</v>
      </c>
    </row>
    <row r="101" spans="1:15" ht="12.75" customHeight="1">
      <c r="A101" s="4">
        <v>95</v>
      </c>
      <c r="B101" s="4">
        <v>428</v>
      </c>
      <c r="C101" s="10" t="s">
        <v>89</v>
      </c>
      <c r="D101" s="9">
        <v>1967</v>
      </c>
      <c r="E101" s="13" t="s">
        <v>17</v>
      </c>
      <c r="F101" s="37" t="s">
        <v>34</v>
      </c>
      <c r="G101" s="15" t="s">
        <v>580</v>
      </c>
      <c r="H101" s="13" t="str">
        <f t="shared" si="2"/>
        <v>М40</v>
      </c>
      <c r="I101" s="13">
        <v>14</v>
      </c>
      <c r="O101" s="3">
        <v>2750</v>
      </c>
    </row>
    <row r="102" spans="1:15" ht="12.75" customHeight="1">
      <c r="A102" s="4">
        <v>96</v>
      </c>
      <c r="B102" s="4">
        <v>302</v>
      </c>
      <c r="C102" s="10" t="s">
        <v>111</v>
      </c>
      <c r="D102" s="9">
        <v>1988</v>
      </c>
      <c r="E102" s="13" t="s">
        <v>28</v>
      </c>
      <c r="F102" s="37" t="s">
        <v>24</v>
      </c>
      <c r="G102" s="15" t="s">
        <v>582</v>
      </c>
      <c r="H102" s="13" t="str">
        <f t="shared" si="2"/>
        <v>М18</v>
      </c>
      <c r="I102" s="13">
        <v>57</v>
      </c>
      <c r="O102" s="3">
        <v>2757</v>
      </c>
    </row>
    <row r="103" spans="1:15" ht="12.75" customHeight="1">
      <c r="A103" s="4">
        <v>97</v>
      </c>
      <c r="B103" s="4">
        <v>313</v>
      </c>
      <c r="C103" s="10" t="s">
        <v>56</v>
      </c>
      <c r="D103" s="9">
        <v>1968</v>
      </c>
      <c r="E103" s="13" t="s">
        <v>126</v>
      </c>
      <c r="F103" s="37"/>
      <c r="G103" s="15" t="s">
        <v>583</v>
      </c>
      <c r="H103" s="13" t="str">
        <f aca="true" t="shared" si="3" ref="H103:H131">IF(AND(D103&gt;=1945,D103&lt;=1954),"М60",IF(AND(D103&gt;=1955,D103&lt;=1964),"М50",IF(AND(D103&gt;=1965,D103&lt;=1974),"М40",IF(AND(D103&gt;=1975,D103&lt;=2012),"М18",""))))</f>
        <v>М40</v>
      </c>
      <c r="I103" s="13">
        <v>15</v>
      </c>
      <c r="O103" s="3">
        <v>2788</v>
      </c>
    </row>
    <row r="104" spans="1:15" ht="12.75" customHeight="1">
      <c r="A104" s="4">
        <v>98</v>
      </c>
      <c r="B104" s="4">
        <v>451</v>
      </c>
      <c r="C104" s="10" t="s">
        <v>79</v>
      </c>
      <c r="D104" s="9">
        <v>1958</v>
      </c>
      <c r="E104" s="13" t="s">
        <v>17</v>
      </c>
      <c r="F104" s="37"/>
      <c r="G104" s="15" t="s">
        <v>584</v>
      </c>
      <c r="H104" s="13" t="str">
        <f t="shared" si="3"/>
        <v>М50</v>
      </c>
      <c r="I104" s="13">
        <v>16</v>
      </c>
      <c r="O104" s="3">
        <v>2798</v>
      </c>
    </row>
    <row r="105" spans="1:15" ht="12.75" customHeight="1">
      <c r="A105" s="4">
        <v>99</v>
      </c>
      <c r="B105" s="4">
        <v>351</v>
      </c>
      <c r="C105" s="10" t="s">
        <v>69</v>
      </c>
      <c r="D105" s="9">
        <v>1954</v>
      </c>
      <c r="E105" s="13" t="s">
        <v>161</v>
      </c>
      <c r="F105" s="37" t="s">
        <v>24</v>
      </c>
      <c r="G105" s="15" t="s">
        <v>586</v>
      </c>
      <c r="H105" s="13" t="str">
        <f t="shared" si="3"/>
        <v>М60</v>
      </c>
      <c r="I105" s="13">
        <v>11</v>
      </c>
      <c r="O105" s="3">
        <v>2806</v>
      </c>
    </row>
    <row r="106" spans="1:15" ht="12.75" customHeight="1">
      <c r="A106" s="4">
        <v>100</v>
      </c>
      <c r="B106" s="4">
        <v>421</v>
      </c>
      <c r="C106" s="10" t="s">
        <v>333</v>
      </c>
      <c r="D106" s="9">
        <v>1973</v>
      </c>
      <c r="E106" s="13" t="s">
        <v>17</v>
      </c>
      <c r="F106" s="37"/>
      <c r="G106" s="15" t="s">
        <v>587</v>
      </c>
      <c r="H106" s="13" t="str">
        <f t="shared" si="3"/>
        <v>М40</v>
      </c>
      <c r="I106" s="13">
        <v>16</v>
      </c>
      <c r="O106" s="3">
        <v>2807</v>
      </c>
    </row>
    <row r="107" spans="1:15" ht="12.75" customHeight="1">
      <c r="A107" s="4">
        <v>101</v>
      </c>
      <c r="B107" s="4">
        <v>442</v>
      </c>
      <c r="C107" s="10" t="s">
        <v>329</v>
      </c>
      <c r="D107" s="9">
        <v>1975</v>
      </c>
      <c r="E107" s="13" t="s">
        <v>17</v>
      </c>
      <c r="F107" s="37"/>
      <c r="G107" s="15" t="s">
        <v>103</v>
      </c>
      <c r="H107" s="13" t="str">
        <f t="shared" si="3"/>
        <v>М18</v>
      </c>
      <c r="I107" s="13">
        <v>58</v>
      </c>
      <c r="O107" s="3">
        <v>2829</v>
      </c>
    </row>
    <row r="108" spans="1:15" ht="12.75" customHeight="1">
      <c r="A108" s="4">
        <v>102</v>
      </c>
      <c r="B108" s="4">
        <v>332</v>
      </c>
      <c r="C108" s="10" t="s">
        <v>189</v>
      </c>
      <c r="D108" s="9">
        <v>1968</v>
      </c>
      <c r="E108" s="13" t="s">
        <v>17</v>
      </c>
      <c r="F108" s="37" t="s">
        <v>190</v>
      </c>
      <c r="G108" s="15" t="s">
        <v>589</v>
      </c>
      <c r="H108" s="13" t="str">
        <f t="shared" si="3"/>
        <v>М40</v>
      </c>
      <c r="I108" s="13">
        <v>17</v>
      </c>
      <c r="O108" s="3">
        <v>2841</v>
      </c>
    </row>
    <row r="109" spans="1:15" ht="12.75" customHeight="1">
      <c r="A109" s="4">
        <v>103</v>
      </c>
      <c r="B109" s="4">
        <v>355</v>
      </c>
      <c r="C109" s="10" t="s">
        <v>80</v>
      </c>
      <c r="D109" s="9">
        <v>1978</v>
      </c>
      <c r="E109" s="13" t="s">
        <v>17</v>
      </c>
      <c r="F109" s="37"/>
      <c r="G109" s="15" t="s">
        <v>590</v>
      </c>
      <c r="H109" s="13" t="str">
        <f t="shared" si="3"/>
        <v>М18</v>
      </c>
      <c r="I109" s="13">
        <v>59</v>
      </c>
      <c r="O109" s="3">
        <v>2845</v>
      </c>
    </row>
    <row r="110" spans="1:15" ht="12.75" customHeight="1">
      <c r="A110" s="4">
        <v>104</v>
      </c>
      <c r="B110" s="4">
        <v>370</v>
      </c>
      <c r="C110" s="10" t="s">
        <v>241</v>
      </c>
      <c r="D110" s="9">
        <v>1982</v>
      </c>
      <c r="E110" s="13" t="s">
        <v>17</v>
      </c>
      <c r="F110" s="37" t="s">
        <v>41</v>
      </c>
      <c r="G110" s="15" t="s">
        <v>591</v>
      </c>
      <c r="H110" s="13" t="str">
        <f t="shared" si="3"/>
        <v>М18</v>
      </c>
      <c r="I110" s="13">
        <v>60</v>
      </c>
      <c r="O110" s="3">
        <v>2849</v>
      </c>
    </row>
    <row r="111" spans="1:15" ht="12.75" customHeight="1">
      <c r="A111" s="4">
        <v>105</v>
      </c>
      <c r="B111" s="4">
        <v>354</v>
      </c>
      <c r="C111" s="10" t="s">
        <v>162</v>
      </c>
      <c r="D111" s="9">
        <v>1987</v>
      </c>
      <c r="E111" s="13" t="s">
        <v>17</v>
      </c>
      <c r="F111" s="37" t="s">
        <v>163</v>
      </c>
      <c r="G111" s="15" t="s">
        <v>592</v>
      </c>
      <c r="H111" s="13" t="str">
        <f t="shared" si="3"/>
        <v>М18</v>
      </c>
      <c r="I111" s="13">
        <v>61</v>
      </c>
      <c r="O111" s="3">
        <v>2853</v>
      </c>
    </row>
    <row r="112" spans="1:15" ht="12.75" customHeight="1">
      <c r="A112" s="4">
        <v>106</v>
      </c>
      <c r="B112" s="4">
        <v>329</v>
      </c>
      <c r="C112" s="10" t="s">
        <v>188</v>
      </c>
      <c r="D112" s="9">
        <v>1983</v>
      </c>
      <c r="E112" s="13" t="s">
        <v>45</v>
      </c>
      <c r="F112" s="37"/>
      <c r="G112" s="15" t="s">
        <v>593</v>
      </c>
      <c r="H112" s="13" t="str">
        <f t="shared" si="3"/>
        <v>М18</v>
      </c>
      <c r="I112" s="13">
        <v>62</v>
      </c>
      <c r="O112" s="3">
        <v>2860</v>
      </c>
    </row>
    <row r="113" spans="1:15" ht="12.75" customHeight="1">
      <c r="A113" s="4">
        <v>107</v>
      </c>
      <c r="B113" s="4">
        <v>316</v>
      </c>
      <c r="C113" s="10" t="s">
        <v>70</v>
      </c>
      <c r="D113" s="9">
        <v>1959</v>
      </c>
      <c r="E113" s="13" t="s">
        <v>17</v>
      </c>
      <c r="F113" s="39"/>
      <c r="G113" s="15" t="s">
        <v>595</v>
      </c>
      <c r="H113" s="13" t="str">
        <f t="shared" si="3"/>
        <v>М50</v>
      </c>
      <c r="I113" s="13">
        <v>17</v>
      </c>
      <c r="O113" s="3">
        <v>2877</v>
      </c>
    </row>
    <row r="114" spans="1:15" ht="12.75" customHeight="1">
      <c r="A114" s="4">
        <v>108</v>
      </c>
      <c r="B114" s="4">
        <v>431</v>
      </c>
      <c r="C114" s="10" t="s">
        <v>342</v>
      </c>
      <c r="D114" s="9">
        <v>1945</v>
      </c>
      <c r="E114" s="13" t="s">
        <v>17</v>
      </c>
      <c r="F114" s="37" t="s">
        <v>34</v>
      </c>
      <c r="G114" s="15" t="s">
        <v>104</v>
      </c>
      <c r="H114" s="13" t="str">
        <f t="shared" si="3"/>
        <v>М60</v>
      </c>
      <c r="I114" s="13">
        <v>12</v>
      </c>
      <c r="O114" s="3">
        <v>2878</v>
      </c>
    </row>
    <row r="115" spans="1:15" ht="12.75" customHeight="1">
      <c r="A115" s="4">
        <v>109</v>
      </c>
      <c r="B115" s="4">
        <v>386</v>
      </c>
      <c r="C115" s="10" t="s">
        <v>254</v>
      </c>
      <c r="D115" s="9">
        <v>1975</v>
      </c>
      <c r="E115" s="13" t="s">
        <v>17</v>
      </c>
      <c r="F115" s="37"/>
      <c r="G115" s="15" t="s">
        <v>596</v>
      </c>
      <c r="H115" s="13" t="str">
        <f t="shared" si="3"/>
        <v>М18</v>
      </c>
      <c r="I115" s="13">
        <v>63</v>
      </c>
      <c r="O115" s="3">
        <v>2881</v>
      </c>
    </row>
    <row r="116" spans="1:15" ht="12.75" customHeight="1">
      <c r="A116" s="4">
        <v>110</v>
      </c>
      <c r="B116" s="4">
        <v>443</v>
      </c>
      <c r="C116" s="10" t="s">
        <v>330</v>
      </c>
      <c r="D116" s="9">
        <v>1953</v>
      </c>
      <c r="E116" s="13" t="s">
        <v>17</v>
      </c>
      <c r="F116" s="37" t="s">
        <v>24</v>
      </c>
      <c r="G116" s="15" t="s">
        <v>598</v>
      </c>
      <c r="H116" s="13" t="str">
        <f t="shared" si="3"/>
        <v>М60</v>
      </c>
      <c r="I116" s="13">
        <v>13</v>
      </c>
      <c r="O116" s="3">
        <v>2901</v>
      </c>
    </row>
    <row r="117" spans="1:15" ht="12.75" customHeight="1">
      <c r="A117" s="4">
        <v>111</v>
      </c>
      <c r="B117" s="4">
        <v>407</v>
      </c>
      <c r="C117" s="10" t="s">
        <v>273</v>
      </c>
      <c r="D117" s="9">
        <v>1982</v>
      </c>
      <c r="E117" s="13" t="s">
        <v>17</v>
      </c>
      <c r="F117" s="37" t="s">
        <v>274</v>
      </c>
      <c r="G117" s="15" t="s">
        <v>599</v>
      </c>
      <c r="H117" s="13" t="str">
        <f t="shared" si="3"/>
        <v>М18</v>
      </c>
      <c r="I117" s="13">
        <v>64</v>
      </c>
      <c r="O117" s="3">
        <v>2912</v>
      </c>
    </row>
    <row r="118" spans="1:15" ht="12.75" customHeight="1">
      <c r="A118" s="4">
        <v>112</v>
      </c>
      <c r="B118" s="4">
        <v>409</v>
      </c>
      <c r="C118" s="10" t="s">
        <v>275</v>
      </c>
      <c r="D118" s="9">
        <v>1975</v>
      </c>
      <c r="E118" s="13" t="s">
        <v>17</v>
      </c>
      <c r="F118" s="37"/>
      <c r="G118" s="15" t="s">
        <v>600</v>
      </c>
      <c r="H118" s="13" t="str">
        <f t="shared" si="3"/>
        <v>М18</v>
      </c>
      <c r="I118" s="13">
        <v>65</v>
      </c>
      <c r="O118" s="3">
        <v>2913</v>
      </c>
    </row>
    <row r="119" spans="1:15" ht="12.75" customHeight="1">
      <c r="A119" s="4">
        <v>113</v>
      </c>
      <c r="B119" s="4">
        <v>368</v>
      </c>
      <c r="C119" s="10" t="s">
        <v>237</v>
      </c>
      <c r="D119" s="9">
        <v>1977</v>
      </c>
      <c r="E119" s="13" t="s">
        <v>28</v>
      </c>
      <c r="F119" s="37" t="s">
        <v>238</v>
      </c>
      <c r="G119" s="15" t="s">
        <v>601</v>
      </c>
      <c r="H119" s="13" t="str">
        <f t="shared" si="3"/>
        <v>М18</v>
      </c>
      <c r="I119" s="13">
        <v>66</v>
      </c>
      <c r="J119" s="13" t="s">
        <v>236</v>
      </c>
      <c r="O119" s="3">
        <v>2914</v>
      </c>
    </row>
    <row r="120" spans="1:15" ht="12.75" customHeight="1">
      <c r="A120" s="4">
        <v>114</v>
      </c>
      <c r="B120" s="4">
        <v>445</v>
      </c>
      <c r="C120" s="10" t="s">
        <v>351</v>
      </c>
      <c r="D120" s="9">
        <v>2000</v>
      </c>
      <c r="E120" s="13" t="s">
        <v>17</v>
      </c>
      <c r="F120" s="37" t="s">
        <v>352</v>
      </c>
      <c r="G120" s="15" t="s">
        <v>602</v>
      </c>
      <c r="H120" s="13" t="str">
        <f t="shared" si="3"/>
        <v>М18</v>
      </c>
      <c r="I120" s="13">
        <v>67</v>
      </c>
      <c r="O120" s="3">
        <v>2917</v>
      </c>
    </row>
    <row r="121" spans="1:15" ht="12.75" customHeight="1">
      <c r="A121" s="4">
        <v>115</v>
      </c>
      <c r="B121" s="4">
        <v>449</v>
      </c>
      <c r="C121" s="10" t="s">
        <v>84</v>
      </c>
      <c r="D121" s="9">
        <v>1983</v>
      </c>
      <c r="E121" s="13" t="s">
        <v>17</v>
      </c>
      <c r="F121" s="37"/>
      <c r="G121" s="15" t="s">
        <v>604</v>
      </c>
      <c r="H121" s="13" t="str">
        <f t="shared" si="3"/>
        <v>М18</v>
      </c>
      <c r="I121" s="13">
        <v>68</v>
      </c>
      <c r="O121" s="3">
        <v>2980</v>
      </c>
    </row>
    <row r="122" spans="1:15" ht="12.75" customHeight="1">
      <c r="A122" s="4">
        <v>116</v>
      </c>
      <c r="B122" s="4">
        <v>307</v>
      </c>
      <c r="C122" s="10" t="s">
        <v>117</v>
      </c>
      <c r="D122" s="9">
        <v>1987</v>
      </c>
      <c r="E122" s="13" t="s">
        <v>28</v>
      </c>
      <c r="F122" s="37" t="s">
        <v>24</v>
      </c>
      <c r="G122" s="15" t="s">
        <v>606</v>
      </c>
      <c r="H122" s="13" t="str">
        <f t="shared" si="3"/>
        <v>М18</v>
      </c>
      <c r="I122" s="13">
        <v>69</v>
      </c>
      <c r="O122" s="3">
        <v>3005</v>
      </c>
    </row>
    <row r="123" spans="1:15" ht="12.75" customHeight="1">
      <c r="A123" s="4">
        <v>117</v>
      </c>
      <c r="B123" s="4">
        <v>454</v>
      </c>
      <c r="C123" s="10" t="s">
        <v>375</v>
      </c>
      <c r="D123" s="9">
        <v>1979</v>
      </c>
      <c r="E123" s="13" t="s">
        <v>17</v>
      </c>
      <c r="F123" s="37" t="s">
        <v>376</v>
      </c>
      <c r="G123" s="15" t="s">
        <v>607</v>
      </c>
      <c r="H123" s="13" t="str">
        <f t="shared" si="3"/>
        <v>М18</v>
      </c>
      <c r="I123" s="13">
        <v>70</v>
      </c>
      <c r="O123" s="3">
        <v>3008</v>
      </c>
    </row>
    <row r="124" spans="1:15" ht="12.75" customHeight="1">
      <c r="A124" s="4">
        <v>118</v>
      </c>
      <c r="B124" s="4">
        <v>403</v>
      </c>
      <c r="C124" s="10" t="s">
        <v>268</v>
      </c>
      <c r="D124" s="9">
        <v>1983</v>
      </c>
      <c r="E124" s="13" t="s">
        <v>17</v>
      </c>
      <c r="F124" s="37"/>
      <c r="G124" s="15" t="s">
        <v>608</v>
      </c>
      <c r="H124" s="13" t="str">
        <f t="shared" si="3"/>
        <v>М18</v>
      </c>
      <c r="I124" s="13">
        <v>71</v>
      </c>
      <c r="O124" s="3">
        <v>3013</v>
      </c>
    </row>
    <row r="125" spans="1:15" ht="12.75" customHeight="1">
      <c r="A125" s="4">
        <v>119</v>
      </c>
      <c r="B125" s="4">
        <v>365</v>
      </c>
      <c r="C125" s="10" t="s">
        <v>234</v>
      </c>
      <c r="D125" s="9">
        <v>1976</v>
      </c>
      <c r="E125" s="13" t="s">
        <v>17</v>
      </c>
      <c r="F125" s="37" t="s">
        <v>235</v>
      </c>
      <c r="G125" s="15" t="s">
        <v>611</v>
      </c>
      <c r="H125" s="13" t="str">
        <f t="shared" si="3"/>
        <v>М18</v>
      </c>
      <c r="I125" s="13">
        <v>72</v>
      </c>
      <c r="J125" s="13" t="s">
        <v>236</v>
      </c>
      <c r="O125" s="3">
        <v>3126</v>
      </c>
    </row>
    <row r="126" spans="1:15" ht="12.75" customHeight="1">
      <c r="A126" s="4">
        <v>120</v>
      </c>
      <c r="B126" s="4">
        <v>346</v>
      </c>
      <c r="C126" s="10" t="s">
        <v>154</v>
      </c>
      <c r="D126" s="9">
        <v>1955</v>
      </c>
      <c r="E126" s="13" t="s">
        <v>155</v>
      </c>
      <c r="F126" s="39" t="s">
        <v>156</v>
      </c>
      <c r="G126" s="15" t="s">
        <v>617</v>
      </c>
      <c r="H126" s="13" t="str">
        <f t="shared" si="3"/>
        <v>М50</v>
      </c>
      <c r="I126" s="13">
        <v>18</v>
      </c>
      <c r="O126" s="3">
        <v>3265</v>
      </c>
    </row>
    <row r="127" spans="1:15" ht="12.75" customHeight="1">
      <c r="A127" s="4">
        <v>121</v>
      </c>
      <c r="B127" s="4">
        <v>459</v>
      </c>
      <c r="C127" s="10" t="s">
        <v>64</v>
      </c>
      <c r="D127" s="9">
        <v>1969</v>
      </c>
      <c r="E127" s="13" t="s">
        <v>17</v>
      </c>
      <c r="F127" s="37" t="s">
        <v>65</v>
      </c>
      <c r="G127" s="15" t="s">
        <v>617</v>
      </c>
      <c r="H127" s="13" t="str">
        <f t="shared" si="3"/>
        <v>М40</v>
      </c>
      <c r="I127" s="13">
        <v>18</v>
      </c>
      <c r="O127" s="3">
        <v>3265</v>
      </c>
    </row>
    <row r="128" spans="1:15" ht="12.75" customHeight="1">
      <c r="A128" s="4">
        <v>122</v>
      </c>
      <c r="B128" s="4">
        <v>306</v>
      </c>
      <c r="C128" s="10" t="s">
        <v>116</v>
      </c>
      <c r="D128" s="9">
        <v>1985</v>
      </c>
      <c r="E128" s="13" t="s">
        <v>17</v>
      </c>
      <c r="F128" s="37"/>
      <c r="G128" s="15" t="s">
        <v>620</v>
      </c>
      <c r="H128" s="13" t="str">
        <f t="shared" si="3"/>
        <v>М18</v>
      </c>
      <c r="I128" s="13">
        <v>73</v>
      </c>
      <c r="O128" s="3">
        <v>3441</v>
      </c>
    </row>
    <row r="129" spans="1:15" ht="12.75" customHeight="1">
      <c r="A129" s="4">
        <v>123</v>
      </c>
      <c r="B129" s="4">
        <v>402</v>
      </c>
      <c r="C129" s="10" t="s">
        <v>267</v>
      </c>
      <c r="D129" s="9">
        <v>1945</v>
      </c>
      <c r="E129" s="13" t="s">
        <v>17</v>
      </c>
      <c r="F129" s="37" t="s">
        <v>21</v>
      </c>
      <c r="G129" s="15" t="s">
        <v>621</v>
      </c>
      <c r="H129" s="13" t="str">
        <f t="shared" si="3"/>
        <v>М60</v>
      </c>
      <c r="I129" s="13">
        <v>14</v>
      </c>
      <c r="O129" s="3">
        <v>3616</v>
      </c>
    </row>
    <row r="130" spans="1:15" ht="12.75" customHeight="1">
      <c r="A130" s="4">
        <v>124</v>
      </c>
      <c r="B130" s="4">
        <v>398</v>
      </c>
      <c r="C130" s="10" t="s">
        <v>262</v>
      </c>
      <c r="D130" s="9">
        <v>1974</v>
      </c>
      <c r="E130" s="13" t="s">
        <v>17</v>
      </c>
      <c r="F130" s="38" t="s">
        <v>163</v>
      </c>
      <c r="G130" s="15" t="s">
        <v>622</v>
      </c>
      <c r="H130" s="13" t="str">
        <f t="shared" si="3"/>
        <v>М40</v>
      </c>
      <c r="I130" s="13">
        <v>19</v>
      </c>
      <c r="O130" s="3">
        <v>3687</v>
      </c>
    </row>
    <row r="131" spans="1:15" ht="12.75" customHeight="1">
      <c r="A131" s="4">
        <v>125</v>
      </c>
      <c r="B131" s="4">
        <v>399</v>
      </c>
      <c r="C131" s="10" t="s">
        <v>263</v>
      </c>
      <c r="D131" s="9">
        <v>1979</v>
      </c>
      <c r="E131" s="13" t="s">
        <v>17</v>
      </c>
      <c r="F131" s="37"/>
      <c r="G131" s="15" t="s">
        <v>622</v>
      </c>
      <c r="H131" s="13" t="str">
        <f t="shared" si="3"/>
        <v>М18</v>
      </c>
      <c r="I131" s="13">
        <v>74</v>
      </c>
      <c r="O131" s="3">
        <v>3687</v>
      </c>
    </row>
    <row r="132" spans="1:15" ht="12.75" customHeight="1">
      <c r="A132" s="4">
        <v>126</v>
      </c>
      <c r="B132" s="4">
        <v>327</v>
      </c>
      <c r="C132" s="10" t="s">
        <v>77</v>
      </c>
      <c r="D132" s="9">
        <v>1948</v>
      </c>
      <c r="E132" s="13" t="s">
        <v>17</v>
      </c>
      <c r="F132" s="37"/>
      <c r="G132" s="15" t="s">
        <v>623</v>
      </c>
      <c r="H132" s="13" t="str">
        <f>IF(AND(D132&gt;=1940,D132&lt;=1954),"М60",IF(AND(D132&gt;=1955,D132&lt;=1964),"М50",IF(AND(D132&gt;=1965,D132&lt;=1974),"М40",IF(AND(D132&gt;=1975,D132&lt;=2012),"М18",""))))</f>
        <v>М60</v>
      </c>
      <c r="I132" s="13">
        <v>15</v>
      </c>
      <c r="O132" s="3">
        <v>3792</v>
      </c>
    </row>
    <row r="133" spans="1:15" ht="12.75" customHeight="1">
      <c r="A133" s="4">
        <v>127</v>
      </c>
      <c r="B133" s="4">
        <v>408</v>
      </c>
      <c r="C133" s="10" t="s">
        <v>72</v>
      </c>
      <c r="D133" s="9">
        <v>1941</v>
      </c>
      <c r="E133" s="13" t="s">
        <v>17</v>
      </c>
      <c r="F133" s="37"/>
      <c r="G133" s="15" t="s">
        <v>625</v>
      </c>
      <c r="H133" s="13" t="str">
        <f>IF(AND(D133&gt;=1940,D133&lt;=1954),"М60",IF(AND(D133&gt;=1955,D133&lt;=1964),"М50",IF(AND(D133&gt;=1965,D133&lt;=1974),"М40",IF(AND(D133&gt;=1975,D133&lt;=2012),"М18",""))))</f>
        <v>М60</v>
      </c>
      <c r="I133" s="13">
        <v>16</v>
      </c>
      <c r="O133" s="3">
        <v>3941</v>
      </c>
    </row>
    <row r="134" spans="2:8" ht="12.75" customHeight="1">
      <c r="B134" s="4">
        <v>452</v>
      </c>
      <c r="C134" s="10" t="s">
        <v>356</v>
      </c>
      <c r="D134" s="9">
        <v>1979</v>
      </c>
      <c r="E134" s="13" t="s">
        <v>17</v>
      </c>
      <c r="F134" s="37" t="s">
        <v>357</v>
      </c>
      <c r="G134" s="15" t="s">
        <v>529</v>
      </c>
      <c r="H134" s="13" t="str">
        <f>IF(AND(D134&gt;=1945,D134&lt;=1954),"М60",IF(AND(D134&gt;=1955,D134&lt;=1964),"М50",IF(AND(D134&gt;=1965,D134&lt;=1974),"М40",IF(AND(D134&gt;=1975,D134&lt;=2012),"М18",""))))</f>
        <v>М18</v>
      </c>
    </row>
  </sheetData>
  <sheetProtection/>
  <autoFilter ref="A5:J134">
    <sortState ref="A6:J134">
      <sortCondition sortBy="value" ref="B6:B134"/>
    </sortState>
  </autoFilter>
  <mergeCells count="12">
    <mergeCell ref="I5:I6"/>
    <mergeCell ref="A2:I2"/>
    <mergeCell ref="A1:I1"/>
    <mergeCell ref="A3:I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1496062992125984" right="0" top="0.1968503937007874" bottom="0.7086614173228347" header="1.968503937007874" footer="0.1968503937007874"/>
  <pageSetup blackAndWhite="1" fitToHeight="0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="130" zoomScaleNormal="130" zoomScalePageLayoutView="0" workbookViewId="0" topLeftCell="A1">
      <selection activeCell="N18" sqref="N18"/>
    </sheetView>
  </sheetViews>
  <sheetFormatPr defaultColWidth="9.00390625" defaultRowHeight="12.75" customHeight="1"/>
  <cols>
    <col min="1" max="1" width="4.25390625" style="26" customWidth="1"/>
    <col min="2" max="2" width="4.375" style="30" customWidth="1"/>
    <col min="3" max="3" width="21.625" style="31" customWidth="1"/>
    <col min="4" max="4" width="4.25390625" style="28" customWidth="1"/>
    <col min="5" max="5" width="14.625" style="27" customWidth="1"/>
    <col min="6" max="6" width="17.875" style="32" bestFit="1" customWidth="1"/>
    <col min="7" max="7" width="6.375" style="33" customWidth="1"/>
    <col min="8" max="8" width="4.00390625" style="20" customWidth="1"/>
    <col min="9" max="9" width="3.875" style="20" customWidth="1"/>
    <col min="10" max="10" width="9.125" style="20" customWidth="1"/>
    <col min="11" max="14" width="9.125" style="21" customWidth="1"/>
    <col min="15" max="15" width="0" style="21" hidden="1" customWidth="1"/>
    <col min="16" max="16384" width="9.125" style="21" customWidth="1"/>
  </cols>
  <sheetData>
    <row r="1" spans="1:9" ht="57.75" customHeight="1">
      <c r="A1" s="45" t="s">
        <v>107</v>
      </c>
      <c r="B1" s="46"/>
      <c r="C1" s="46"/>
      <c r="D1" s="46"/>
      <c r="E1" s="46"/>
      <c r="F1" s="46"/>
      <c r="G1" s="46"/>
      <c r="H1" s="46"/>
      <c r="I1" s="46"/>
    </row>
    <row r="2" spans="1:9" ht="17.25" customHeight="1">
      <c r="A2" s="57" t="s">
        <v>12</v>
      </c>
      <c r="B2" s="57"/>
      <c r="C2" s="57"/>
      <c r="D2" s="57"/>
      <c r="E2" s="57"/>
      <c r="F2" s="57"/>
      <c r="G2" s="57"/>
      <c r="H2" s="57"/>
      <c r="I2" s="57"/>
    </row>
    <row r="3" spans="1:10" s="18" customFormat="1" ht="18" customHeight="1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22"/>
    </row>
    <row r="4" spans="1:10" s="18" customFormat="1" ht="13.5" customHeight="1">
      <c r="A4" s="19"/>
      <c r="C4" s="1"/>
      <c r="D4" s="1"/>
      <c r="E4" s="1"/>
      <c r="F4" s="1"/>
      <c r="G4" s="1"/>
      <c r="H4" s="1"/>
      <c r="I4" s="23"/>
      <c r="J4" s="22"/>
    </row>
    <row r="5" spans="1:10" s="25" customFormat="1" ht="7.5" customHeight="1">
      <c r="A5" s="58" t="s">
        <v>0</v>
      </c>
      <c r="B5" s="58" t="s">
        <v>1</v>
      </c>
      <c r="C5" s="58" t="s">
        <v>2</v>
      </c>
      <c r="D5" s="60" t="s">
        <v>3</v>
      </c>
      <c r="E5" s="60" t="s">
        <v>4</v>
      </c>
      <c r="F5" s="60" t="s">
        <v>5</v>
      </c>
      <c r="G5" s="55" t="s">
        <v>6</v>
      </c>
      <c r="H5" s="55" t="s">
        <v>7</v>
      </c>
      <c r="I5" s="55" t="s">
        <v>8</v>
      </c>
      <c r="J5" s="24"/>
    </row>
    <row r="6" spans="1:10" s="25" customFormat="1" ht="7.5" customHeight="1">
      <c r="A6" s="59"/>
      <c r="B6" s="59"/>
      <c r="C6" s="59"/>
      <c r="D6" s="61"/>
      <c r="E6" s="61"/>
      <c r="F6" s="61"/>
      <c r="G6" s="56"/>
      <c r="H6" s="56"/>
      <c r="I6" s="56"/>
      <c r="J6" s="24"/>
    </row>
    <row r="7" spans="1:15" ht="12.75" customHeight="1">
      <c r="A7" s="26">
        <v>1</v>
      </c>
      <c r="B7" s="26">
        <v>394</v>
      </c>
      <c r="C7" s="27" t="s">
        <v>281</v>
      </c>
      <c r="D7" s="28">
        <v>1994</v>
      </c>
      <c r="E7" s="20" t="s">
        <v>17</v>
      </c>
      <c r="F7" s="34" t="s">
        <v>21</v>
      </c>
      <c r="G7" s="29" t="s">
        <v>506</v>
      </c>
      <c r="H7" s="13" t="str">
        <f aca="true" t="shared" si="0" ref="H7:H48">IF(AND(D7&gt;=1955,D7&lt;=1964),"Ж50",IF(AND(D7&gt;=1965,D7&lt;=1974),"Ж40",IF(AND(D7&gt;=1975,D7&lt;=1996),"Ж18","")))</f>
        <v>Ж18</v>
      </c>
      <c r="I7" s="20">
        <v>1</v>
      </c>
      <c r="O7" s="21">
        <v>2188</v>
      </c>
    </row>
    <row r="8" spans="1:15" ht="12.75" customHeight="1">
      <c r="A8" s="26">
        <v>2</v>
      </c>
      <c r="B8" s="26">
        <v>395</v>
      </c>
      <c r="C8" s="27" t="s">
        <v>282</v>
      </c>
      <c r="D8" s="28">
        <v>1977</v>
      </c>
      <c r="E8" s="20" t="s">
        <v>17</v>
      </c>
      <c r="F8" s="34" t="s">
        <v>21</v>
      </c>
      <c r="G8" s="29" t="s">
        <v>507</v>
      </c>
      <c r="H8" s="13" t="str">
        <f t="shared" si="0"/>
        <v>Ж18</v>
      </c>
      <c r="I8" s="20">
        <v>2</v>
      </c>
      <c r="O8" s="21">
        <v>2197</v>
      </c>
    </row>
    <row r="9" spans="1:15" ht="12.75" customHeight="1">
      <c r="A9" s="26">
        <v>3</v>
      </c>
      <c r="B9" s="26">
        <v>396</v>
      </c>
      <c r="C9" s="27" t="s">
        <v>283</v>
      </c>
      <c r="D9" s="28">
        <v>1995</v>
      </c>
      <c r="E9" s="20" t="s">
        <v>17</v>
      </c>
      <c r="F9" s="34" t="s">
        <v>21</v>
      </c>
      <c r="G9" s="29" t="s">
        <v>93</v>
      </c>
      <c r="H9" s="13" t="str">
        <f t="shared" si="0"/>
        <v>Ж18</v>
      </c>
      <c r="I9" s="20">
        <v>3</v>
      </c>
      <c r="O9" s="21">
        <v>2203</v>
      </c>
    </row>
    <row r="10" spans="1:15" ht="12.75" customHeight="1">
      <c r="A10" s="26">
        <v>4</v>
      </c>
      <c r="B10" s="26">
        <v>338</v>
      </c>
      <c r="C10" s="27" t="s">
        <v>194</v>
      </c>
      <c r="D10" s="28">
        <v>1987</v>
      </c>
      <c r="E10" s="20" t="s">
        <v>17</v>
      </c>
      <c r="F10" s="34" t="s">
        <v>187</v>
      </c>
      <c r="G10" s="29" t="s">
        <v>105</v>
      </c>
      <c r="H10" s="13" t="str">
        <f t="shared" si="0"/>
        <v>Ж18</v>
      </c>
      <c r="I10" s="20">
        <v>4</v>
      </c>
      <c r="O10" s="21">
        <v>2320</v>
      </c>
    </row>
    <row r="11" spans="1:15" ht="12.75" customHeight="1">
      <c r="A11" s="26">
        <v>5</v>
      </c>
      <c r="B11" s="26">
        <v>325</v>
      </c>
      <c r="C11" s="27" t="s">
        <v>196</v>
      </c>
      <c r="D11" s="28">
        <v>1984</v>
      </c>
      <c r="E11" s="20" t="s">
        <v>17</v>
      </c>
      <c r="F11" s="34" t="s">
        <v>170</v>
      </c>
      <c r="G11" s="29" t="s">
        <v>534</v>
      </c>
      <c r="H11" s="13" t="str">
        <f t="shared" si="0"/>
        <v>Ж18</v>
      </c>
      <c r="I11" s="20">
        <v>5</v>
      </c>
      <c r="O11" s="21">
        <v>2418</v>
      </c>
    </row>
    <row r="12" spans="1:15" ht="12.75" customHeight="1">
      <c r="A12" s="26">
        <v>6</v>
      </c>
      <c r="B12" s="26">
        <v>377</v>
      </c>
      <c r="C12" s="27" t="s">
        <v>223</v>
      </c>
      <c r="D12" s="28">
        <v>1990</v>
      </c>
      <c r="E12" s="20" t="s">
        <v>126</v>
      </c>
      <c r="F12" s="34" t="s">
        <v>67</v>
      </c>
      <c r="G12" s="29" t="s">
        <v>538</v>
      </c>
      <c r="H12" s="13" t="str">
        <f t="shared" si="0"/>
        <v>Ж18</v>
      </c>
      <c r="I12" s="20">
        <v>6</v>
      </c>
      <c r="O12" s="21">
        <v>2447</v>
      </c>
    </row>
    <row r="13" spans="1:15" ht="12.75" customHeight="1">
      <c r="A13" s="26">
        <v>7</v>
      </c>
      <c r="B13" s="26">
        <v>349</v>
      </c>
      <c r="C13" s="27" t="s">
        <v>197</v>
      </c>
      <c r="D13" s="28">
        <v>1991</v>
      </c>
      <c r="E13" s="20" t="s">
        <v>17</v>
      </c>
      <c r="F13" s="34" t="s">
        <v>170</v>
      </c>
      <c r="G13" s="29" t="s">
        <v>542</v>
      </c>
      <c r="H13" s="13" t="str">
        <f t="shared" si="0"/>
        <v>Ж18</v>
      </c>
      <c r="I13" s="20">
        <v>7</v>
      </c>
      <c r="O13" s="21">
        <v>2494</v>
      </c>
    </row>
    <row r="14" spans="1:15" ht="12.75" customHeight="1">
      <c r="A14" s="26">
        <v>8</v>
      </c>
      <c r="B14" s="26">
        <v>326</v>
      </c>
      <c r="C14" s="27" t="s">
        <v>31</v>
      </c>
      <c r="D14" s="28">
        <v>1959</v>
      </c>
      <c r="E14" s="20" t="s">
        <v>17</v>
      </c>
      <c r="F14" s="34" t="s">
        <v>32</v>
      </c>
      <c r="G14" s="29" t="s">
        <v>99</v>
      </c>
      <c r="H14" s="13" t="str">
        <f t="shared" si="0"/>
        <v>Ж50</v>
      </c>
      <c r="I14" s="20">
        <v>1</v>
      </c>
      <c r="O14" s="21">
        <v>2563</v>
      </c>
    </row>
    <row r="15" spans="1:15" ht="12.75" customHeight="1">
      <c r="A15" s="26">
        <v>9</v>
      </c>
      <c r="B15" s="26">
        <v>373</v>
      </c>
      <c r="C15" s="27" t="s">
        <v>221</v>
      </c>
      <c r="D15" s="28">
        <v>1986</v>
      </c>
      <c r="E15" s="20" t="s">
        <v>17</v>
      </c>
      <c r="F15" s="34" t="s">
        <v>61</v>
      </c>
      <c r="G15" s="29" t="s">
        <v>555</v>
      </c>
      <c r="H15" s="13" t="str">
        <f t="shared" si="0"/>
        <v>Ж18</v>
      </c>
      <c r="I15" s="20">
        <v>8</v>
      </c>
      <c r="O15" s="21">
        <v>2588</v>
      </c>
    </row>
    <row r="16" spans="1:15" ht="12.75" customHeight="1">
      <c r="A16" s="26">
        <v>10</v>
      </c>
      <c r="B16" s="26">
        <v>321</v>
      </c>
      <c r="C16" s="27" t="s">
        <v>199</v>
      </c>
      <c r="D16" s="28">
        <v>1965</v>
      </c>
      <c r="E16" s="20" t="s">
        <v>17</v>
      </c>
      <c r="F16" s="34" t="s">
        <v>21</v>
      </c>
      <c r="G16" s="29" t="s">
        <v>557</v>
      </c>
      <c r="H16" s="13" t="str">
        <f t="shared" si="0"/>
        <v>Ж40</v>
      </c>
      <c r="I16" s="20">
        <v>1</v>
      </c>
      <c r="O16" s="21">
        <v>2593</v>
      </c>
    </row>
    <row r="17" spans="1:15" ht="12.75" customHeight="1">
      <c r="A17" s="26">
        <v>11</v>
      </c>
      <c r="B17" s="26">
        <v>376</v>
      </c>
      <c r="C17" s="27" t="s">
        <v>222</v>
      </c>
      <c r="D17" s="28">
        <v>1993</v>
      </c>
      <c r="E17" s="20" t="s">
        <v>126</v>
      </c>
      <c r="F17" s="34" t="s">
        <v>67</v>
      </c>
      <c r="G17" s="29" t="s">
        <v>559</v>
      </c>
      <c r="H17" s="13" t="str">
        <f t="shared" si="0"/>
        <v>Ж18</v>
      </c>
      <c r="I17" s="20">
        <v>9</v>
      </c>
      <c r="O17" s="21">
        <v>2608</v>
      </c>
    </row>
    <row r="18" spans="1:15" ht="12.75" customHeight="1">
      <c r="A18" s="26">
        <v>12</v>
      </c>
      <c r="B18" s="26">
        <v>311</v>
      </c>
      <c r="C18" s="27" t="s">
        <v>123</v>
      </c>
      <c r="D18" s="28">
        <v>1985</v>
      </c>
      <c r="E18" s="20" t="s">
        <v>17</v>
      </c>
      <c r="F18" s="34" t="s">
        <v>124</v>
      </c>
      <c r="G18" s="29" t="s">
        <v>561</v>
      </c>
      <c r="H18" s="13" t="str">
        <f t="shared" si="0"/>
        <v>Ж18</v>
      </c>
      <c r="I18" s="20">
        <v>10</v>
      </c>
      <c r="O18" s="21">
        <v>2612</v>
      </c>
    </row>
    <row r="19" spans="1:15" ht="12.75" customHeight="1">
      <c r="A19" s="26">
        <v>13</v>
      </c>
      <c r="B19" s="26">
        <v>417</v>
      </c>
      <c r="C19" s="27" t="s">
        <v>316</v>
      </c>
      <c r="D19" s="28">
        <v>1986</v>
      </c>
      <c r="E19" s="20" t="s">
        <v>220</v>
      </c>
      <c r="F19" s="34"/>
      <c r="G19" s="29" t="s">
        <v>100</v>
      </c>
      <c r="H19" s="13" t="str">
        <f t="shared" si="0"/>
        <v>Ж18</v>
      </c>
      <c r="I19" s="20">
        <v>11</v>
      </c>
      <c r="O19" s="21">
        <v>2642</v>
      </c>
    </row>
    <row r="20" spans="1:15" ht="12.75" customHeight="1">
      <c r="A20" s="26">
        <v>14</v>
      </c>
      <c r="B20" s="26">
        <v>378</v>
      </c>
      <c r="C20" s="27" t="s">
        <v>224</v>
      </c>
      <c r="D20" s="28">
        <v>1992</v>
      </c>
      <c r="E20" s="20" t="s">
        <v>126</v>
      </c>
      <c r="F20" s="34" t="s">
        <v>225</v>
      </c>
      <c r="G20" s="29" t="s">
        <v>576</v>
      </c>
      <c r="H20" s="13" t="str">
        <f t="shared" si="0"/>
        <v>Ж18</v>
      </c>
      <c r="I20" s="20">
        <v>12</v>
      </c>
      <c r="O20" s="21">
        <v>2720</v>
      </c>
    </row>
    <row r="21" spans="1:15" ht="12.75" customHeight="1">
      <c r="A21" s="26">
        <v>15</v>
      </c>
      <c r="B21" s="26">
        <v>425</v>
      </c>
      <c r="C21" s="27" t="s">
        <v>30</v>
      </c>
      <c r="D21" s="28">
        <v>1989</v>
      </c>
      <c r="E21" s="20" t="s">
        <v>17</v>
      </c>
      <c r="F21" s="34" t="s">
        <v>21</v>
      </c>
      <c r="G21" s="29" t="s">
        <v>581</v>
      </c>
      <c r="H21" s="13" t="str">
        <f t="shared" si="0"/>
        <v>Ж18</v>
      </c>
      <c r="I21" s="20">
        <v>13</v>
      </c>
      <c r="O21" s="21">
        <v>2753</v>
      </c>
    </row>
    <row r="22" spans="1:15" ht="12.75" customHeight="1">
      <c r="A22" s="26">
        <v>16</v>
      </c>
      <c r="B22" s="26">
        <v>455</v>
      </c>
      <c r="C22" s="27" t="s">
        <v>90</v>
      </c>
      <c r="D22" s="28">
        <v>1992</v>
      </c>
      <c r="E22" s="20" t="s">
        <v>17</v>
      </c>
      <c r="F22" s="34" t="s">
        <v>21</v>
      </c>
      <c r="G22" s="29" t="s">
        <v>585</v>
      </c>
      <c r="H22" s="13" t="str">
        <f t="shared" si="0"/>
        <v>Ж18</v>
      </c>
      <c r="I22" s="20">
        <v>14</v>
      </c>
      <c r="O22" s="21">
        <v>2805</v>
      </c>
    </row>
    <row r="23" spans="1:15" ht="12.75" customHeight="1">
      <c r="A23" s="26">
        <v>17</v>
      </c>
      <c r="B23" s="26">
        <v>397</v>
      </c>
      <c r="C23" s="27" t="s">
        <v>284</v>
      </c>
      <c r="D23" s="28">
        <v>1976</v>
      </c>
      <c r="E23" s="20" t="s">
        <v>17</v>
      </c>
      <c r="F23" s="34" t="s">
        <v>163</v>
      </c>
      <c r="G23" s="29" t="s">
        <v>588</v>
      </c>
      <c r="H23" s="13" t="str">
        <f t="shared" si="0"/>
        <v>Ж18</v>
      </c>
      <c r="I23" s="20">
        <v>15</v>
      </c>
      <c r="O23" s="21">
        <v>2808</v>
      </c>
    </row>
    <row r="24" spans="1:15" ht="12.75" customHeight="1">
      <c r="A24" s="26">
        <v>18</v>
      </c>
      <c r="B24" s="26">
        <v>341</v>
      </c>
      <c r="C24" s="27" t="s">
        <v>193</v>
      </c>
      <c r="D24" s="28">
        <v>1986</v>
      </c>
      <c r="E24" s="20" t="s">
        <v>17</v>
      </c>
      <c r="F24" s="34"/>
      <c r="G24" s="29" t="s">
        <v>594</v>
      </c>
      <c r="H24" s="13" t="str">
        <f t="shared" si="0"/>
        <v>Ж18</v>
      </c>
      <c r="I24" s="20">
        <v>16</v>
      </c>
      <c r="O24" s="21">
        <v>2861</v>
      </c>
    </row>
    <row r="25" spans="1:15" ht="12.75" customHeight="1">
      <c r="A25" s="26">
        <v>19</v>
      </c>
      <c r="B25" s="26">
        <v>418</v>
      </c>
      <c r="C25" s="27" t="s">
        <v>47</v>
      </c>
      <c r="D25" s="28">
        <v>1990</v>
      </c>
      <c r="E25" s="20" t="s">
        <v>17</v>
      </c>
      <c r="F25" s="34" t="s">
        <v>21</v>
      </c>
      <c r="G25" s="29" t="s">
        <v>597</v>
      </c>
      <c r="H25" s="13" t="str">
        <f t="shared" si="0"/>
        <v>Ж18</v>
      </c>
      <c r="I25" s="20">
        <v>17</v>
      </c>
      <c r="O25" s="21">
        <v>2883</v>
      </c>
    </row>
    <row r="26" spans="1:15" ht="12.75" customHeight="1">
      <c r="A26" s="26">
        <v>20</v>
      </c>
      <c r="B26" s="26">
        <v>335</v>
      </c>
      <c r="C26" s="27" t="s">
        <v>27</v>
      </c>
      <c r="D26" s="28">
        <v>1958</v>
      </c>
      <c r="E26" s="20" t="s">
        <v>28</v>
      </c>
      <c r="F26" s="34" t="s">
        <v>24</v>
      </c>
      <c r="G26" s="29" t="s">
        <v>603</v>
      </c>
      <c r="H26" s="13" t="str">
        <f t="shared" si="0"/>
        <v>Ж50</v>
      </c>
      <c r="I26" s="20">
        <v>2</v>
      </c>
      <c r="O26" s="21">
        <v>2933</v>
      </c>
    </row>
    <row r="27" spans="1:15" ht="12.75" customHeight="1">
      <c r="A27" s="26">
        <v>21</v>
      </c>
      <c r="B27" s="26">
        <v>426</v>
      </c>
      <c r="C27" s="27" t="s">
        <v>317</v>
      </c>
      <c r="D27" s="28">
        <v>1964</v>
      </c>
      <c r="E27" s="20" t="s">
        <v>17</v>
      </c>
      <c r="F27" s="34" t="s">
        <v>78</v>
      </c>
      <c r="G27" s="29" t="s">
        <v>605</v>
      </c>
      <c r="H27" s="13" t="str">
        <f t="shared" si="0"/>
        <v>Ж50</v>
      </c>
      <c r="I27" s="20">
        <v>3</v>
      </c>
      <c r="O27" s="21">
        <v>2991</v>
      </c>
    </row>
    <row r="28" spans="1:15" ht="12.75" customHeight="1">
      <c r="A28" s="26">
        <v>22</v>
      </c>
      <c r="B28" s="26">
        <v>411</v>
      </c>
      <c r="C28" s="27" t="s">
        <v>285</v>
      </c>
      <c r="D28" s="28">
        <v>1983</v>
      </c>
      <c r="E28" s="20" t="s">
        <v>17</v>
      </c>
      <c r="F28" s="34"/>
      <c r="G28" s="29" t="s">
        <v>609</v>
      </c>
      <c r="H28" s="13" t="str">
        <f t="shared" si="0"/>
        <v>Ж18</v>
      </c>
      <c r="I28" s="20">
        <v>18</v>
      </c>
      <c r="O28" s="21">
        <v>3036</v>
      </c>
    </row>
    <row r="29" spans="1:15" ht="12.75" customHeight="1">
      <c r="A29" s="26">
        <v>23</v>
      </c>
      <c r="B29" s="26">
        <v>416</v>
      </c>
      <c r="C29" s="27" t="s">
        <v>287</v>
      </c>
      <c r="D29" s="28">
        <v>1982</v>
      </c>
      <c r="E29" s="20" t="s">
        <v>17</v>
      </c>
      <c r="F29" s="34" t="s">
        <v>34</v>
      </c>
      <c r="G29" s="29" t="s">
        <v>610</v>
      </c>
      <c r="H29" s="13" t="str">
        <f t="shared" si="0"/>
        <v>Ж18</v>
      </c>
      <c r="I29" s="20">
        <v>19</v>
      </c>
      <c r="O29" s="21">
        <v>3068</v>
      </c>
    </row>
    <row r="30" spans="1:15" ht="12.75" customHeight="1">
      <c r="A30" s="26">
        <v>24</v>
      </c>
      <c r="B30" s="26">
        <v>447</v>
      </c>
      <c r="C30" s="27" t="s">
        <v>349</v>
      </c>
      <c r="D30" s="28">
        <v>1981</v>
      </c>
      <c r="E30" s="20" t="s">
        <v>17</v>
      </c>
      <c r="F30" s="34"/>
      <c r="G30" s="29" t="s">
        <v>612</v>
      </c>
      <c r="H30" s="13" t="str">
        <f t="shared" si="0"/>
        <v>Ж18</v>
      </c>
      <c r="I30" s="20">
        <v>20</v>
      </c>
      <c r="O30" s="21">
        <v>3132</v>
      </c>
    </row>
    <row r="31" spans="1:15" ht="12.75" customHeight="1">
      <c r="A31" s="26">
        <v>25</v>
      </c>
      <c r="B31" s="26">
        <v>441</v>
      </c>
      <c r="C31" s="27" t="s">
        <v>315</v>
      </c>
      <c r="D31" s="28">
        <v>1956</v>
      </c>
      <c r="E31" s="20" t="s">
        <v>17</v>
      </c>
      <c r="F31" s="34" t="s">
        <v>24</v>
      </c>
      <c r="G31" s="29" t="s">
        <v>613</v>
      </c>
      <c r="H31" s="13" t="str">
        <f t="shared" si="0"/>
        <v>Ж50</v>
      </c>
      <c r="I31" s="20">
        <v>4</v>
      </c>
      <c r="O31" s="21">
        <v>3150</v>
      </c>
    </row>
    <row r="32" spans="1:15" ht="12.75" customHeight="1">
      <c r="A32" s="26">
        <v>26</v>
      </c>
      <c r="B32" s="26">
        <v>388</v>
      </c>
      <c r="C32" s="27" t="s">
        <v>226</v>
      </c>
      <c r="D32" s="28">
        <v>1973</v>
      </c>
      <c r="E32" s="20" t="s">
        <v>220</v>
      </c>
      <c r="F32" s="34"/>
      <c r="G32" s="29" t="s">
        <v>614</v>
      </c>
      <c r="H32" s="13" t="str">
        <f t="shared" si="0"/>
        <v>Ж40</v>
      </c>
      <c r="I32" s="20">
        <v>2</v>
      </c>
      <c r="O32" s="21">
        <v>3159</v>
      </c>
    </row>
    <row r="33" spans="1:15" ht="12.75" customHeight="1">
      <c r="A33" s="26">
        <v>27</v>
      </c>
      <c r="B33" s="26">
        <v>331</v>
      </c>
      <c r="C33" s="27" t="s">
        <v>195</v>
      </c>
      <c r="D33" s="28">
        <v>1985</v>
      </c>
      <c r="E33" s="20" t="s">
        <v>17</v>
      </c>
      <c r="F33" s="34" t="s">
        <v>187</v>
      </c>
      <c r="G33" s="29" t="s">
        <v>616</v>
      </c>
      <c r="H33" s="13" t="str">
        <f t="shared" si="0"/>
        <v>Ж18</v>
      </c>
      <c r="I33" s="20">
        <v>21</v>
      </c>
      <c r="O33" s="21">
        <v>3264</v>
      </c>
    </row>
    <row r="34" spans="1:15" ht="12.75" customHeight="1">
      <c r="A34" s="26">
        <v>28</v>
      </c>
      <c r="B34" s="26">
        <v>438</v>
      </c>
      <c r="C34" s="27" t="s">
        <v>314</v>
      </c>
      <c r="D34" s="28">
        <v>1984</v>
      </c>
      <c r="E34" s="20" t="s">
        <v>17</v>
      </c>
      <c r="F34" s="34"/>
      <c r="G34" s="29" t="s">
        <v>615</v>
      </c>
      <c r="H34" s="13" t="str">
        <f t="shared" si="0"/>
        <v>Ж18</v>
      </c>
      <c r="I34" s="20">
        <v>22</v>
      </c>
      <c r="O34" s="21">
        <v>3298</v>
      </c>
    </row>
    <row r="35" spans="1:15" ht="12.75" customHeight="1">
      <c r="A35" s="26">
        <v>29</v>
      </c>
      <c r="B35" s="26">
        <v>414</v>
      </c>
      <c r="C35" s="27" t="s">
        <v>286</v>
      </c>
      <c r="D35" s="28">
        <v>1971</v>
      </c>
      <c r="E35" s="20" t="s">
        <v>17</v>
      </c>
      <c r="F35" s="34"/>
      <c r="G35" s="29" t="s">
        <v>618</v>
      </c>
      <c r="H35" s="13" t="str">
        <f t="shared" si="0"/>
        <v>Ж40</v>
      </c>
      <c r="I35" s="20">
        <v>3</v>
      </c>
      <c r="O35" s="21">
        <v>3308</v>
      </c>
    </row>
    <row r="36" spans="1:15" ht="12.75" customHeight="1">
      <c r="A36" s="26">
        <v>30</v>
      </c>
      <c r="B36" s="26">
        <v>319</v>
      </c>
      <c r="C36" s="27" t="s">
        <v>198</v>
      </c>
      <c r="D36" s="28">
        <v>1965</v>
      </c>
      <c r="E36" s="20" t="s">
        <v>17</v>
      </c>
      <c r="F36" s="34" t="s">
        <v>21</v>
      </c>
      <c r="G36" s="29" t="s">
        <v>619</v>
      </c>
      <c r="H36" s="13" t="str">
        <f t="shared" si="0"/>
        <v>Ж40</v>
      </c>
      <c r="I36" s="20">
        <v>4</v>
      </c>
      <c r="O36" s="21">
        <v>3432</v>
      </c>
    </row>
    <row r="37" spans="1:15" ht="12.75" customHeight="1">
      <c r="A37" s="26">
        <v>31</v>
      </c>
      <c r="B37" s="26">
        <v>457</v>
      </c>
      <c r="C37" s="27" t="s">
        <v>373</v>
      </c>
      <c r="D37" s="28">
        <v>1961</v>
      </c>
      <c r="E37" s="20" t="s">
        <v>17</v>
      </c>
      <c r="F37" s="34" t="s">
        <v>374</v>
      </c>
      <c r="G37" s="29" t="s">
        <v>624</v>
      </c>
      <c r="H37" s="13" t="str">
        <f t="shared" si="0"/>
        <v>Ж50</v>
      </c>
      <c r="I37" s="20">
        <v>5</v>
      </c>
      <c r="O37" s="21">
        <v>3857</v>
      </c>
    </row>
    <row r="38" spans="1:15" ht="12.75" customHeight="1">
      <c r="A38" s="26">
        <v>32</v>
      </c>
      <c r="B38" s="26">
        <v>308</v>
      </c>
      <c r="C38" s="27" t="s">
        <v>127</v>
      </c>
      <c r="D38" s="28">
        <v>1983</v>
      </c>
      <c r="E38" s="20" t="s">
        <v>17</v>
      </c>
      <c r="F38" s="35" t="s">
        <v>128</v>
      </c>
      <c r="G38" s="29" t="s">
        <v>626</v>
      </c>
      <c r="H38" s="13" t="str">
        <f t="shared" si="0"/>
        <v>Ж18</v>
      </c>
      <c r="I38" s="20">
        <v>23</v>
      </c>
      <c r="O38" s="21">
        <v>4027</v>
      </c>
    </row>
    <row r="39" spans="2:8" ht="12.75" customHeight="1">
      <c r="B39" s="26"/>
      <c r="C39" s="27"/>
      <c r="E39" s="20"/>
      <c r="F39" s="34"/>
      <c r="G39" s="29"/>
      <c r="H39" s="13">
        <f t="shared" si="0"/>
      </c>
    </row>
    <row r="40" spans="2:8" ht="12.75" customHeight="1">
      <c r="B40" s="26"/>
      <c r="C40" s="27"/>
      <c r="E40" s="20"/>
      <c r="F40" s="34"/>
      <c r="G40" s="29"/>
      <c r="H40" s="13">
        <f t="shared" si="0"/>
      </c>
    </row>
    <row r="41" spans="2:8" ht="12.75" customHeight="1">
      <c r="B41" s="26"/>
      <c r="C41" s="27"/>
      <c r="E41" s="20"/>
      <c r="F41" s="34"/>
      <c r="G41" s="29"/>
      <c r="H41" s="13">
        <f t="shared" si="0"/>
      </c>
    </row>
    <row r="42" spans="2:8" ht="12.75" customHeight="1">
      <c r="B42" s="26"/>
      <c r="C42" s="27"/>
      <c r="E42" s="20"/>
      <c r="F42" s="34"/>
      <c r="G42" s="29"/>
      <c r="H42" s="13">
        <f t="shared" si="0"/>
      </c>
    </row>
    <row r="43" spans="2:8" ht="12.75" customHeight="1">
      <c r="B43" s="26"/>
      <c r="C43" s="27"/>
      <c r="E43" s="20"/>
      <c r="F43" s="34"/>
      <c r="G43" s="29"/>
      <c r="H43" s="13">
        <f t="shared" si="0"/>
      </c>
    </row>
    <row r="44" spans="2:8" ht="12.75" customHeight="1">
      <c r="B44" s="26"/>
      <c r="C44" s="27"/>
      <c r="E44" s="20"/>
      <c r="F44" s="34"/>
      <c r="G44" s="29"/>
      <c r="H44" s="13">
        <f t="shared" si="0"/>
      </c>
    </row>
    <row r="45" spans="2:8" ht="12.75" customHeight="1">
      <c r="B45" s="26"/>
      <c r="C45" s="27"/>
      <c r="E45" s="20"/>
      <c r="F45" s="34"/>
      <c r="G45" s="29"/>
      <c r="H45" s="13">
        <f t="shared" si="0"/>
      </c>
    </row>
    <row r="46" spans="2:8" ht="12.75" customHeight="1">
      <c r="B46" s="26"/>
      <c r="C46" s="27"/>
      <c r="E46" s="20"/>
      <c r="F46" s="34"/>
      <c r="G46" s="29"/>
      <c r="H46" s="13">
        <f t="shared" si="0"/>
      </c>
    </row>
    <row r="47" spans="2:8" ht="12.75" customHeight="1">
      <c r="B47" s="26"/>
      <c r="C47" s="27"/>
      <c r="E47" s="20"/>
      <c r="F47" s="34"/>
      <c r="G47" s="29"/>
      <c r="H47" s="13">
        <f t="shared" si="0"/>
      </c>
    </row>
    <row r="48" spans="2:8" ht="12.75" customHeight="1">
      <c r="B48" s="26"/>
      <c r="C48" s="27"/>
      <c r="E48" s="20"/>
      <c r="F48" s="34"/>
      <c r="G48" s="29"/>
      <c r="H48" s="13">
        <f t="shared" si="0"/>
      </c>
    </row>
    <row r="49" spans="2:8" ht="12.75" customHeight="1">
      <c r="B49" s="26"/>
      <c r="C49" s="27"/>
      <c r="E49" s="20"/>
      <c r="F49" s="34"/>
      <c r="G49" s="29"/>
      <c r="H49" s="13"/>
    </row>
    <row r="50" spans="2:8" ht="12.75" customHeight="1">
      <c r="B50" s="26"/>
      <c r="C50" s="27"/>
      <c r="E50" s="20"/>
      <c r="F50" s="34"/>
      <c r="G50" s="29"/>
      <c r="H50" s="13"/>
    </row>
    <row r="51" spans="2:8" ht="12.75" customHeight="1">
      <c r="B51" s="26"/>
      <c r="C51" s="27"/>
      <c r="E51" s="20"/>
      <c r="F51" s="34"/>
      <c r="G51" s="29"/>
      <c r="H51" s="13"/>
    </row>
    <row r="52" ht="12.75" customHeight="1">
      <c r="F52" s="36"/>
    </row>
    <row r="53" ht="12.75" customHeight="1">
      <c r="F53" s="36"/>
    </row>
    <row r="54" ht="12.75" customHeight="1">
      <c r="F54" s="36"/>
    </row>
    <row r="55" ht="12.75" customHeight="1">
      <c r="F55" s="36"/>
    </row>
  </sheetData>
  <sheetProtection/>
  <autoFilter ref="A5:J51"/>
  <mergeCells count="12">
    <mergeCell ref="G5:G6"/>
    <mergeCell ref="H5:H6"/>
    <mergeCell ref="I5:I6"/>
    <mergeCell ref="A2:I2"/>
    <mergeCell ref="A1:I1"/>
    <mergeCell ref="A3:I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130" zoomScaleNormal="130" zoomScalePageLayoutView="0" workbookViewId="0" topLeftCell="A1">
      <selection activeCell="C77" sqref="C77"/>
    </sheetView>
  </sheetViews>
  <sheetFormatPr defaultColWidth="9.00390625" defaultRowHeight="12.75" customHeight="1"/>
  <cols>
    <col min="1" max="1" width="4.25390625" style="26" customWidth="1"/>
    <col min="2" max="2" width="4.375" style="30" customWidth="1"/>
    <col min="3" max="3" width="21.625" style="31" customWidth="1"/>
    <col min="4" max="4" width="4.25390625" style="28" customWidth="1"/>
    <col min="5" max="5" width="14.625" style="27" customWidth="1"/>
    <col min="6" max="6" width="17.875" style="32" bestFit="1" customWidth="1"/>
    <col min="7" max="7" width="6.375" style="33" customWidth="1"/>
    <col min="8" max="8" width="4.00390625" style="20" customWidth="1"/>
    <col min="9" max="9" width="3.875" style="20" customWidth="1"/>
    <col min="10" max="10" width="9.125" style="20" customWidth="1"/>
    <col min="11" max="14" width="9.125" style="21" customWidth="1"/>
    <col min="15" max="15" width="0" style="21" hidden="1" customWidth="1"/>
    <col min="16" max="16384" width="9.125" style="21" customWidth="1"/>
  </cols>
  <sheetData>
    <row r="1" spans="1:9" ht="57.75" customHeight="1">
      <c r="A1" s="45" t="s">
        <v>107</v>
      </c>
      <c r="B1" s="46"/>
      <c r="C1" s="46"/>
      <c r="D1" s="46"/>
      <c r="E1" s="46"/>
      <c r="F1" s="46"/>
      <c r="G1" s="46"/>
      <c r="H1" s="46"/>
      <c r="I1" s="46"/>
    </row>
    <row r="2" spans="1:9" ht="17.25" customHeight="1">
      <c r="A2" s="62" t="s">
        <v>10</v>
      </c>
      <c r="B2" s="62"/>
      <c r="C2" s="62"/>
      <c r="D2" s="62"/>
      <c r="E2" s="62"/>
      <c r="F2" s="62"/>
      <c r="G2" s="62"/>
      <c r="H2" s="62"/>
      <c r="I2" s="62"/>
    </row>
    <row r="3" spans="1:10" s="18" customFormat="1" ht="18" customHeight="1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22"/>
    </row>
    <row r="4" spans="1:10" s="18" customFormat="1" ht="13.5" customHeight="1">
      <c r="A4" s="19"/>
      <c r="C4" s="1"/>
      <c r="D4" s="1"/>
      <c r="E4" s="1"/>
      <c r="F4" s="1"/>
      <c r="G4" s="1"/>
      <c r="H4" s="1"/>
      <c r="I4" s="23"/>
      <c r="J4" s="22"/>
    </row>
    <row r="5" spans="1:10" s="25" customFormat="1" ht="7.5" customHeight="1">
      <c r="A5" s="58" t="s">
        <v>0</v>
      </c>
      <c r="B5" s="58" t="s">
        <v>1</v>
      </c>
      <c r="C5" s="58" t="s">
        <v>2</v>
      </c>
      <c r="D5" s="60" t="s">
        <v>3</v>
      </c>
      <c r="E5" s="60" t="s">
        <v>4</v>
      </c>
      <c r="F5" s="60" t="s">
        <v>5</v>
      </c>
      <c r="G5" s="55" t="s">
        <v>6</v>
      </c>
      <c r="H5" s="55" t="s">
        <v>7</v>
      </c>
      <c r="I5" s="55" t="s">
        <v>8</v>
      </c>
      <c r="J5" s="24"/>
    </row>
    <row r="6" spans="1:10" s="25" customFormat="1" ht="7.5" customHeight="1">
      <c r="A6" s="59"/>
      <c r="B6" s="59"/>
      <c r="C6" s="59"/>
      <c r="D6" s="61"/>
      <c r="E6" s="61"/>
      <c r="F6" s="61"/>
      <c r="G6" s="56"/>
      <c r="H6" s="56"/>
      <c r="I6" s="56"/>
      <c r="J6" s="24"/>
    </row>
    <row r="7" spans="1:15" ht="12.75" customHeight="1">
      <c r="A7" s="26">
        <v>1</v>
      </c>
      <c r="B7" s="26">
        <v>60</v>
      </c>
      <c r="C7" s="27" t="s">
        <v>37</v>
      </c>
      <c r="D7" s="28">
        <v>1999</v>
      </c>
      <c r="E7" s="20" t="s">
        <v>59</v>
      </c>
      <c r="F7" s="34" t="s">
        <v>312</v>
      </c>
      <c r="G7" s="29" t="s">
        <v>396</v>
      </c>
      <c r="H7" s="20" t="str">
        <f aca="true" t="shared" si="0" ref="H7:H38">IF(AND(D7&gt;=1900,D7&lt;=1939),"М75",IF(AND(D7&gt;=1940,D7&lt;=1944),"М70",IF(AND(D7&gt;=1997,D7&lt;=1998),"Ю16",IF(AND(D7&gt;=1999,D7&lt;=2012),"Ю14",""))))</f>
        <v>Ю14</v>
      </c>
      <c r="I7" s="20">
        <v>1</v>
      </c>
      <c r="O7" s="21">
        <v>1066</v>
      </c>
    </row>
    <row r="8" spans="1:15" ht="12.75" customHeight="1">
      <c r="A8" s="26">
        <v>2</v>
      </c>
      <c r="B8" s="26">
        <v>75</v>
      </c>
      <c r="C8" s="27" t="s">
        <v>361</v>
      </c>
      <c r="D8" s="28">
        <v>1997</v>
      </c>
      <c r="E8" s="20" t="s">
        <v>17</v>
      </c>
      <c r="F8" s="34" t="s">
        <v>360</v>
      </c>
      <c r="G8" s="29" t="s">
        <v>397</v>
      </c>
      <c r="H8" s="20" t="str">
        <f t="shared" si="0"/>
        <v>Ю16</v>
      </c>
      <c r="I8" s="20">
        <v>1</v>
      </c>
      <c r="O8" s="21">
        <v>1076</v>
      </c>
    </row>
    <row r="9" spans="1:15" ht="12.75" customHeight="1">
      <c r="A9" s="26">
        <v>3</v>
      </c>
      <c r="B9" s="26">
        <v>32</v>
      </c>
      <c r="C9" s="27" t="s">
        <v>215</v>
      </c>
      <c r="D9" s="28">
        <v>1997</v>
      </c>
      <c r="E9" s="20" t="s">
        <v>17</v>
      </c>
      <c r="F9" s="34" t="s">
        <v>18</v>
      </c>
      <c r="G9" s="29" t="s">
        <v>398</v>
      </c>
      <c r="H9" s="20" t="str">
        <f t="shared" si="0"/>
        <v>Ю16</v>
      </c>
      <c r="I9" s="20">
        <v>2</v>
      </c>
      <c r="O9" s="21">
        <v>1080</v>
      </c>
    </row>
    <row r="10" spans="1:15" ht="12.75" customHeight="1">
      <c r="A10" s="26">
        <v>4</v>
      </c>
      <c r="B10" s="26">
        <v>24</v>
      </c>
      <c r="C10" s="27" t="s">
        <v>209</v>
      </c>
      <c r="D10" s="28">
        <v>1993</v>
      </c>
      <c r="E10" s="20" t="s">
        <v>17</v>
      </c>
      <c r="F10" s="34" t="s">
        <v>21</v>
      </c>
      <c r="G10" s="29" t="s">
        <v>400</v>
      </c>
      <c r="H10" s="20">
        <f t="shared" si="0"/>
      </c>
      <c r="O10" s="21">
        <v>1113</v>
      </c>
    </row>
    <row r="11" spans="1:15" ht="12.75" customHeight="1">
      <c r="A11" s="26">
        <v>5</v>
      </c>
      <c r="B11" s="26">
        <v>76</v>
      </c>
      <c r="C11" s="27" t="s">
        <v>362</v>
      </c>
      <c r="D11" s="28">
        <v>1997</v>
      </c>
      <c r="E11" s="20" t="s">
        <v>17</v>
      </c>
      <c r="F11" s="34" t="s">
        <v>360</v>
      </c>
      <c r="G11" s="29" t="s">
        <v>401</v>
      </c>
      <c r="H11" s="20" t="str">
        <f t="shared" si="0"/>
        <v>Ю16</v>
      </c>
      <c r="I11" s="20">
        <v>3</v>
      </c>
      <c r="O11" s="21">
        <v>1161</v>
      </c>
    </row>
    <row r="12" spans="1:15" ht="12.75" customHeight="1">
      <c r="A12" s="26">
        <v>6</v>
      </c>
      <c r="B12" s="26">
        <v>68</v>
      </c>
      <c r="C12" s="27" t="s">
        <v>26</v>
      </c>
      <c r="D12" s="28">
        <v>1962</v>
      </c>
      <c r="E12" s="20" t="s">
        <v>17</v>
      </c>
      <c r="F12" s="34"/>
      <c r="G12" s="29" t="s">
        <v>402</v>
      </c>
      <c r="H12" s="20">
        <f t="shared" si="0"/>
      </c>
      <c r="O12" s="21">
        <v>1162</v>
      </c>
    </row>
    <row r="13" spans="1:15" ht="12.75" customHeight="1">
      <c r="A13" s="26">
        <v>7</v>
      </c>
      <c r="B13" s="26">
        <v>79</v>
      </c>
      <c r="C13" s="27" t="s">
        <v>364</v>
      </c>
      <c r="D13" s="28">
        <v>1997</v>
      </c>
      <c r="E13" s="20" t="s">
        <v>17</v>
      </c>
      <c r="F13" s="34" t="s">
        <v>360</v>
      </c>
      <c r="G13" s="29" t="s">
        <v>403</v>
      </c>
      <c r="H13" s="20" t="str">
        <f t="shared" si="0"/>
        <v>Ю16</v>
      </c>
      <c r="I13" s="20">
        <v>4</v>
      </c>
      <c r="O13" s="21">
        <v>1166</v>
      </c>
    </row>
    <row r="14" spans="1:15" ht="12.75" customHeight="1">
      <c r="A14" s="26">
        <v>8</v>
      </c>
      <c r="B14" s="26">
        <v>4</v>
      </c>
      <c r="C14" s="27" t="s">
        <v>131</v>
      </c>
      <c r="D14" s="28">
        <v>1995</v>
      </c>
      <c r="E14" s="20" t="s">
        <v>132</v>
      </c>
      <c r="F14" s="34" t="s">
        <v>42</v>
      </c>
      <c r="G14" s="29" t="s">
        <v>404</v>
      </c>
      <c r="H14" s="20">
        <f t="shared" si="0"/>
      </c>
      <c r="O14" s="21">
        <v>1167</v>
      </c>
    </row>
    <row r="15" spans="1:15" ht="12.75" customHeight="1">
      <c r="A15" s="26">
        <v>9</v>
      </c>
      <c r="B15" s="26">
        <v>46</v>
      </c>
      <c r="C15" s="27" t="s">
        <v>305</v>
      </c>
      <c r="D15" s="28">
        <v>1999</v>
      </c>
      <c r="E15" s="20" t="s">
        <v>17</v>
      </c>
      <c r="F15" s="34" t="s">
        <v>32</v>
      </c>
      <c r="G15" s="29" t="s">
        <v>405</v>
      </c>
      <c r="H15" s="20" t="str">
        <f t="shared" si="0"/>
        <v>Ю14</v>
      </c>
      <c r="I15" s="20">
        <v>2</v>
      </c>
      <c r="O15" s="21">
        <v>1168</v>
      </c>
    </row>
    <row r="16" spans="1:15" ht="12.75" customHeight="1">
      <c r="A16" s="26">
        <v>10</v>
      </c>
      <c r="B16" s="26">
        <v>47</v>
      </c>
      <c r="C16" s="27" t="s">
        <v>304</v>
      </c>
      <c r="D16" s="28">
        <v>1990</v>
      </c>
      <c r="E16" s="20" t="s">
        <v>17</v>
      </c>
      <c r="F16" s="34" t="s">
        <v>32</v>
      </c>
      <c r="G16" s="29" t="s">
        <v>406</v>
      </c>
      <c r="H16" s="20">
        <f t="shared" si="0"/>
      </c>
      <c r="O16" s="21">
        <v>1169</v>
      </c>
    </row>
    <row r="17" spans="1:15" ht="12.75" customHeight="1">
      <c r="A17" s="26">
        <v>11</v>
      </c>
      <c r="B17" s="26">
        <v>72</v>
      </c>
      <c r="C17" s="27" t="s">
        <v>322</v>
      </c>
      <c r="D17" s="28">
        <v>1954</v>
      </c>
      <c r="E17" s="20" t="s">
        <v>161</v>
      </c>
      <c r="F17" s="34" t="s">
        <v>323</v>
      </c>
      <c r="G17" s="29" t="s">
        <v>407</v>
      </c>
      <c r="H17" s="20">
        <f t="shared" si="0"/>
      </c>
      <c r="O17" s="21">
        <v>1201</v>
      </c>
    </row>
    <row r="18" spans="1:15" ht="12.75" customHeight="1">
      <c r="A18" s="26">
        <v>12</v>
      </c>
      <c r="B18" s="26">
        <v>61</v>
      </c>
      <c r="C18" s="27" t="s">
        <v>302</v>
      </c>
      <c r="D18" s="28">
        <v>2003</v>
      </c>
      <c r="E18" s="20" t="s">
        <v>59</v>
      </c>
      <c r="F18" s="34" t="s">
        <v>183</v>
      </c>
      <c r="G18" s="29" t="s">
        <v>410</v>
      </c>
      <c r="H18" s="20" t="str">
        <f t="shared" si="0"/>
        <v>Ю14</v>
      </c>
      <c r="I18" s="20">
        <v>3</v>
      </c>
      <c r="O18" s="21">
        <v>1232</v>
      </c>
    </row>
    <row r="19" spans="1:15" ht="12.75" customHeight="1">
      <c r="A19" s="26">
        <v>13</v>
      </c>
      <c r="B19" s="26">
        <v>30</v>
      </c>
      <c r="C19" s="27" t="s">
        <v>213</v>
      </c>
      <c r="D19" s="28">
        <v>1999</v>
      </c>
      <c r="E19" s="20" t="s">
        <v>28</v>
      </c>
      <c r="F19" s="34" t="s">
        <v>207</v>
      </c>
      <c r="G19" s="29" t="s">
        <v>411</v>
      </c>
      <c r="H19" s="20" t="str">
        <f t="shared" si="0"/>
        <v>Ю14</v>
      </c>
      <c r="I19" s="20">
        <v>4</v>
      </c>
      <c r="O19" s="21">
        <v>1234</v>
      </c>
    </row>
    <row r="20" spans="1:15" ht="12.75" customHeight="1">
      <c r="A20" s="26">
        <v>14</v>
      </c>
      <c r="B20" s="26">
        <v>15</v>
      </c>
      <c r="C20" s="27" t="s">
        <v>143</v>
      </c>
      <c r="D20" s="28">
        <v>1974</v>
      </c>
      <c r="E20" s="20" t="s">
        <v>17</v>
      </c>
      <c r="F20" s="34" t="s">
        <v>21</v>
      </c>
      <c r="G20" s="29" t="s">
        <v>413</v>
      </c>
      <c r="H20" s="20">
        <f t="shared" si="0"/>
      </c>
      <c r="J20" s="20" t="s">
        <v>144</v>
      </c>
      <c r="O20" s="21">
        <v>1253</v>
      </c>
    </row>
    <row r="21" spans="1:15" ht="12.75" customHeight="1">
      <c r="A21" s="26">
        <v>15</v>
      </c>
      <c r="B21" s="26">
        <v>86</v>
      </c>
      <c r="C21" s="27" t="s">
        <v>370</v>
      </c>
      <c r="D21" s="28">
        <v>1997</v>
      </c>
      <c r="E21" s="20" t="s">
        <v>17</v>
      </c>
      <c r="F21" s="34" t="s">
        <v>352</v>
      </c>
      <c r="G21" s="29" t="s">
        <v>414</v>
      </c>
      <c r="H21" s="20" t="str">
        <f t="shared" si="0"/>
        <v>Ю16</v>
      </c>
      <c r="I21" s="20">
        <v>5</v>
      </c>
      <c r="O21" s="21">
        <v>1272</v>
      </c>
    </row>
    <row r="22" spans="1:15" ht="12.75" customHeight="1">
      <c r="A22" s="26">
        <v>16</v>
      </c>
      <c r="B22" s="26">
        <v>50</v>
      </c>
      <c r="C22" s="27" t="s">
        <v>306</v>
      </c>
      <c r="D22" s="28">
        <v>1996</v>
      </c>
      <c r="E22" s="20" t="s">
        <v>17</v>
      </c>
      <c r="F22" s="34"/>
      <c r="G22" s="29" t="s">
        <v>417</v>
      </c>
      <c r="H22" s="20">
        <f t="shared" si="0"/>
      </c>
      <c r="O22" s="21">
        <v>1285</v>
      </c>
    </row>
    <row r="23" spans="1:15" ht="12.75" customHeight="1">
      <c r="A23" s="26">
        <v>17</v>
      </c>
      <c r="B23" s="26">
        <v>74</v>
      </c>
      <c r="C23" s="27" t="s">
        <v>359</v>
      </c>
      <c r="D23" s="28">
        <v>1997</v>
      </c>
      <c r="E23" s="20" t="s">
        <v>17</v>
      </c>
      <c r="F23" s="34" t="s">
        <v>360</v>
      </c>
      <c r="G23" s="29" t="s">
        <v>418</v>
      </c>
      <c r="H23" s="20" t="str">
        <f t="shared" si="0"/>
        <v>Ю16</v>
      </c>
      <c r="I23" s="20">
        <v>6</v>
      </c>
      <c r="O23" s="21">
        <v>1294</v>
      </c>
    </row>
    <row r="24" spans="1:15" ht="12.75" customHeight="1">
      <c r="A24" s="26">
        <v>18</v>
      </c>
      <c r="B24" s="26">
        <v>77</v>
      </c>
      <c r="C24" s="27" t="s">
        <v>363</v>
      </c>
      <c r="D24" s="28">
        <v>1997</v>
      </c>
      <c r="E24" s="20" t="s">
        <v>17</v>
      </c>
      <c r="F24" s="34" t="s">
        <v>360</v>
      </c>
      <c r="G24" s="29" t="s">
        <v>418</v>
      </c>
      <c r="H24" s="20" t="str">
        <f t="shared" si="0"/>
        <v>Ю16</v>
      </c>
      <c r="I24" s="20">
        <v>7</v>
      </c>
      <c r="O24" s="21">
        <v>1294</v>
      </c>
    </row>
    <row r="25" spans="1:15" ht="12.75" customHeight="1">
      <c r="A25" s="26">
        <v>19</v>
      </c>
      <c r="B25" s="26">
        <v>80</v>
      </c>
      <c r="C25" s="27" t="s">
        <v>365</v>
      </c>
      <c r="D25" s="28">
        <v>1997</v>
      </c>
      <c r="E25" s="20" t="s">
        <v>17</v>
      </c>
      <c r="F25" s="34" t="s">
        <v>360</v>
      </c>
      <c r="G25" s="29" t="s">
        <v>91</v>
      </c>
      <c r="H25" s="20" t="str">
        <f t="shared" si="0"/>
        <v>Ю16</v>
      </c>
      <c r="I25" s="20">
        <v>8</v>
      </c>
      <c r="O25" s="21">
        <v>1295</v>
      </c>
    </row>
    <row r="26" spans="1:15" ht="12.75" customHeight="1">
      <c r="A26" s="26">
        <v>20</v>
      </c>
      <c r="B26" s="26">
        <v>83</v>
      </c>
      <c r="C26" s="27" t="s">
        <v>366</v>
      </c>
      <c r="D26" s="28">
        <v>1997</v>
      </c>
      <c r="E26" s="20" t="s">
        <v>17</v>
      </c>
      <c r="F26" s="34" t="s">
        <v>360</v>
      </c>
      <c r="G26" s="29" t="s">
        <v>419</v>
      </c>
      <c r="H26" s="20" t="str">
        <f t="shared" si="0"/>
        <v>Ю16</v>
      </c>
      <c r="I26" s="20">
        <v>9</v>
      </c>
      <c r="O26" s="21">
        <v>1298</v>
      </c>
    </row>
    <row r="27" spans="1:15" ht="12.75" customHeight="1">
      <c r="A27" s="26">
        <v>21</v>
      </c>
      <c r="B27" s="26">
        <v>5</v>
      </c>
      <c r="C27" s="27" t="s">
        <v>133</v>
      </c>
      <c r="D27" s="28">
        <v>1997</v>
      </c>
      <c r="E27" s="20" t="s">
        <v>132</v>
      </c>
      <c r="F27" s="34" t="s">
        <v>42</v>
      </c>
      <c r="G27" s="29" t="s">
        <v>421</v>
      </c>
      <c r="H27" s="20" t="str">
        <f t="shared" si="0"/>
        <v>Ю16</v>
      </c>
      <c r="I27" s="20">
        <v>10</v>
      </c>
      <c r="O27" s="21">
        <v>1307</v>
      </c>
    </row>
    <row r="28" spans="1:15" ht="12.75" customHeight="1">
      <c r="A28" s="26">
        <v>22</v>
      </c>
      <c r="B28" s="26">
        <v>41</v>
      </c>
      <c r="C28" s="27" t="s">
        <v>296</v>
      </c>
      <c r="D28" s="28">
        <v>2000</v>
      </c>
      <c r="E28" s="20" t="s">
        <v>132</v>
      </c>
      <c r="F28" s="34" t="s">
        <v>42</v>
      </c>
      <c r="G28" s="29" t="s">
        <v>422</v>
      </c>
      <c r="H28" s="20" t="str">
        <f t="shared" si="0"/>
        <v>Ю14</v>
      </c>
      <c r="I28" s="20">
        <v>5</v>
      </c>
      <c r="O28" s="21">
        <v>1310</v>
      </c>
    </row>
    <row r="29" spans="1:15" ht="12.75" customHeight="1">
      <c r="A29" s="26">
        <v>23</v>
      </c>
      <c r="B29" s="26">
        <v>58</v>
      </c>
      <c r="C29" s="27" t="s">
        <v>301</v>
      </c>
      <c r="D29" s="28">
        <v>2004</v>
      </c>
      <c r="E29" s="20" t="s">
        <v>59</v>
      </c>
      <c r="F29" s="34" t="s">
        <v>183</v>
      </c>
      <c r="G29" s="29" t="s">
        <v>423</v>
      </c>
      <c r="H29" s="20" t="str">
        <f t="shared" si="0"/>
        <v>Ю14</v>
      </c>
      <c r="I29" s="20">
        <v>6</v>
      </c>
      <c r="O29" s="21">
        <v>1318</v>
      </c>
    </row>
    <row r="30" spans="1:15" ht="12.75" customHeight="1">
      <c r="A30" s="26">
        <v>24</v>
      </c>
      <c r="B30" s="26">
        <v>63</v>
      </c>
      <c r="C30" s="27" t="s">
        <v>303</v>
      </c>
      <c r="D30" s="28">
        <v>2003</v>
      </c>
      <c r="E30" s="20" t="s">
        <v>59</v>
      </c>
      <c r="F30" s="34" t="s">
        <v>183</v>
      </c>
      <c r="G30" s="29" t="s">
        <v>424</v>
      </c>
      <c r="H30" s="20" t="str">
        <f t="shared" si="0"/>
        <v>Ю14</v>
      </c>
      <c r="I30" s="20">
        <v>7</v>
      </c>
      <c r="O30" s="21">
        <v>1320</v>
      </c>
    </row>
    <row r="31" spans="1:15" ht="12.75" customHeight="1">
      <c r="A31" s="26">
        <v>25</v>
      </c>
      <c r="B31" s="26">
        <v>35</v>
      </c>
      <c r="C31" s="27" t="s">
        <v>216</v>
      </c>
      <c r="D31" s="28">
        <v>1940</v>
      </c>
      <c r="E31" s="20" t="s">
        <v>17</v>
      </c>
      <c r="F31" s="34" t="s">
        <v>32</v>
      </c>
      <c r="G31" s="29" t="s">
        <v>427</v>
      </c>
      <c r="H31" s="20" t="str">
        <f t="shared" si="0"/>
        <v>М70</v>
      </c>
      <c r="I31" s="20">
        <v>1</v>
      </c>
      <c r="O31" s="21">
        <v>1344</v>
      </c>
    </row>
    <row r="32" spans="1:15" ht="12.75" customHeight="1">
      <c r="A32" s="26">
        <v>26</v>
      </c>
      <c r="B32" s="26">
        <v>92</v>
      </c>
      <c r="C32" s="27" t="s">
        <v>384</v>
      </c>
      <c r="D32" s="28">
        <v>1997</v>
      </c>
      <c r="E32" s="20" t="s">
        <v>17</v>
      </c>
      <c r="F32" s="34" t="s">
        <v>385</v>
      </c>
      <c r="G32" s="29" t="s">
        <v>428</v>
      </c>
      <c r="H32" s="20" t="str">
        <f t="shared" si="0"/>
        <v>Ю16</v>
      </c>
      <c r="I32" s="20">
        <v>11</v>
      </c>
      <c r="O32" s="21">
        <v>1347</v>
      </c>
    </row>
    <row r="33" spans="1:15" ht="12.75" customHeight="1">
      <c r="A33" s="26">
        <v>27</v>
      </c>
      <c r="B33" s="26">
        <v>97</v>
      </c>
      <c r="C33" s="27" t="s">
        <v>391</v>
      </c>
      <c r="D33" s="28">
        <v>1989</v>
      </c>
      <c r="E33" s="20" t="s">
        <v>17</v>
      </c>
      <c r="F33" s="34" t="s">
        <v>528</v>
      </c>
      <c r="G33" s="29" t="s">
        <v>429</v>
      </c>
      <c r="H33" s="20">
        <f t="shared" si="0"/>
      </c>
      <c r="O33" s="21">
        <v>1377</v>
      </c>
    </row>
    <row r="34" spans="1:15" ht="12.75" customHeight="1">
      <c r="A34" s="26">
        <v>28</v>
      </c>
      <c r="B34" s="26">
        <v>56</v>
      </c>
      <c r="C34" s="27" t="s">
        <v>309</v>
      </c>
      <c r="D34" s="28">
        <v>1996</v>
      </c>
      <c r="E34" s="20"/>
      <c r="F34" s="34"/>
      <c r="G34" s="29" t="s">
        <v>430</v>
      </c>
      <c r="H34" s="20">
        <f t="shared" si="0"/>
      </c>
      <c r="O34" s="21">
        <v>1380</v>
      </c>
    </row>
    <row r="35" spans="1:15" ht="12.75" customHeight="1">
      <c r="A35" s="26">
        <v>29</v>
      </c>
      <c r="B35" s="26">
        <v>93</v>
      </c>
      <c r="C35" s="27" t="s">
        <v>386</v>
      </c>
      <c r="D35" s="28">
        <v>1997</v>
      </c>
      <c r="E35" s="20" t="s">
        <v>17</v>
      </c>
      <c r="F35" s="34" t="s">
        <v>385</v>
      </c>
      <c r="G35" s="29" t="s">
        <v>431</v>
      </c>
      <c r="H35" s="20" t="str">
        <f t="shared" si="0"/>
        <v>Ю16</v>
      </c>
      <c r="I35" s="20">
        <v>12</v>
      </c>
      <c r="O35" s="21">
        <v>1384</v>
      </c>
    </row>
    <row r="36" spans="1:15" ht="12.75" customHeight="1">
      <c r="A36" s="26">
        <v>30</v>
      </c>
      <c r="B36" s="26">
        <v>57</v>
      </c>
      <c r="C36" s="27" t="s">
        <v>310</v>
      </c>
      <c r="D36" s="28">
        <v>1994</v>
      </c>
      <c r="E36" s="20" t="s">
        <v>17</v>
      </c>
      <c r="F36" s="34"/>
      <c r="G36" s="29" t="s">
        <v>434</v>
      </c>
      <c r="H36" s="20">
        <f t="shared" si="0"/>
      </c>
      <c r="O36" s="21">
        <v>1411</v>
      </c>
    </row>
    <row r="37" spans="1:15" ht="12.75" customHeight="1">
      <c r="A37" s="26">
        <v>31</v>
      </c>
      <c r="B37" s="26">
        <v>42</v>
      </c>
      <c r="C37" s="27" t="s">
        <v>297</v>
      </c>
      <c r="D37" s="28">
        <v>1999</v>
      </c>
      <c r="E37" s="20" t="s">
        <v>17</v>
      </c>
      <c r="F37" s="34" t="s">
        <v>42</v>
      </c>
      <c r="G37" s="29" t="s">
        <v>435</v>
      </c>
      <c r="H37" s="20" t="str">
        <f t="shared" si="0"/>
        <v>Ю14</v>
      </c>
      <c r="I37" s="20">
        <v>8</v>
      </c>
      <c r="O37" s="21">
        <v>1412</v>
      </c>
    </row>
    <row r="38" spans="1:15" ht="12.75" customHeight="1">
      <c r="A38" s="26">
        <v>32</v>
      </c>
      <c r="B38" s="26">
        <v>52</v>
      </c>
      <c r="C38" s="27" t="s">
        <v>43</v>
      </c>
      <c r="D38" s="28">
        <v>1995</v>
      </c>
      <c r="E38" s="20" t="s">
        <v>17</v>
      </c>
      <c r="F38" s="34"/>
      <c r="G38" s="29" t="s">
        <v>436</v>
      </c>
      <c r="H38" s="20">
        <f t="shared" si="0"/>
      </c>
      <c r="O38" s="21">
        <v>1416</v>
      </c>
    </row>
    <row r="39" spans="1:15" ht="12.75" customHeight="1">
      <c r="A39" s="26">
        <v>33</v>
      </c>
      <c r="B39" s="26">
        <v>40</v>
      </c>
      <c r="C39" s="27" t="s">
        <v>294</v>
      </c>
      <c r="D39" s="28">
        <v>2001</v>
      </c>
      <c r="E39" s="20" t="s">
        <v>17</v>
      </c>
      <c r="F39" s="34"/>
      <c r="G39" s="29" t="s">
        <v>437</v>
      </c>
      <c r="H39" s="20" t="str">
        <f aca="true" t="shared" si="1" ref="H39:H70">IF(AND(D39&gt;=1900,D39&lt;=1939),"М75",IF(AND(D39&gt;=1940,D39&lt;=1944),"М70",IF(AND(D39&gt;=1997,D39&lt;=1998),"Ю16",IF(AND(D39&gt;=1999,D39&lt;=2012),"Ю14",""))))</f>
        <v>Ю14</v>
      </c>
      <c r="I39" s="20">
        <v>9</v>
      </c>
      <c r="O39" s="21">
        <v>1420</v>
      </c>
    </row>
    <row r="40" spans="1:15" ht="12.75" customHeight="1">
      <c r="A40" s="26">
        <v>34</v>
      </c>
      <c r="B40" s="26">
        <v>95</v>
      </c>
      <c r="C40" s="27" t="s">
        <v>390</v>
      </c>
      <c r="D40" s="28">
        <v>2004</v>
      </c>
      <c r="E40" s="20" t="s">
        <v>126</v>
      </c>
      <c r="F40" s="34" t="s">
        <v>389</v>
      </c>
      <c r="G40" s="29" t="s">
        <v>438</v>
      </c>
      <c r="H40" s="20" t="str">
        <f t="shared" si="1"/>
        <v>Ю14</v>
      </c>
      <c r="I40" s="20">
        <v>10</v>
      </c>
      <c r="O40" s="21">
        <v>1421</v>
      </c>
    </row>
    <row r="41" spans="1:15" ht="12.75" customHeight="1">
      <c r="A41" s="26">
        <v>35</v>
      </c>
      <c r="B41" s="26">
        <v>98</v>
      </c>
      <c r="C41" s="27" t="s">
        <v>392</v>
      </c>
      <c r="D41" s="28">
        <v>1985</v>
      </c>
      <c r="E41" s="20"/>
      <c r="F41" s="34" t="s">
        <v>528</v>
      </c>
      <c r="G41" s="29" t="s">
        <v>440</v>
      </c>
      <c r="H41" s="20">
        <f t="shared" si="1"/>
      </c>
      <c r="O41" s="21">
        <v>1443</v>
      </c>
    </row>
    <row r="42" spans="1:15" ht="12.75" customHeight="1">
      <c r="A42" s="26">
        <v>36</v>
      </c>
      <c r="B42" s="26">
        <v>27</v>
      </c>
      <c r="C42" s="27" t="s">
        <v>22</v>
      </c>
      <c r="D42" s="28">
        <v>1938</v>
      </c>
      <c r="E42" s="20" t="s">
        <v>17</v>
      </c>
      <c r="F42" s="34" t="s">
        <v>23</v>
      </c>
      <c r="G42" s="29" t="s">
        <v>441</v>
      </c>
      <c r="H42" s="20" t="str">
        <f t="shared" si="1"/>
        <v>М75</v>
      </c>
      <c r="I42" s="20">
        <v>1</v>
      </c>
      <c r="O42" s="21">
        <v>1445</v>
      </c>
    </row>
    <row r="43" spans="1:15" ht="12.75" customHeight="1">
      <c r="A43" s="26">
        <v>37</v>
      </c>
      <c r="B43" s="26">
        <v>2</v>
      </c>
      <c r="C43" s="27" t="s">
        <v>40</v>
      </c>
      <c r="D43" s="28">
        <v>1937</v>
      </c>
      <c r="E43" s="20" t="s">
        <v>17</v>
      </c>
      <c r="F43" s="34" t="s">
        <v>130</v>
      </c>
      <c r="G43" s="29" t="s">
        <v>442</v>
      </c>
      <c r="H43" s="20" t="str">
        <f t="shared" si="1"/>
        <v>М75</v>
      </c>
      <c r="I43" s="20">
        <v>2</v>
      </c>
      <c r="O43" s="21">
        <v>1448</v>
      </c>
    </row>
    <row r="44" spans="1:15" ht="12.75" customHeight="1">
      <c r="A44" s="26">
        <v>38</v>
      </c>
      <c r="B44" s="26">
        <v>43</v>
      </c>
      <c r="C44" s="27" t="s">
        <v>298</v>
      </c>
      <c r="D44" s="28">
        <v>1937</v>
      </c>
      <c r="E44" s="20" t="s">
        <v>17</v>
      </c>
      <c r="F44" s="34" t="s">
        <v>34</v>
      </c>
      <c r="G44" s="29" t="s">
        <v>443</v>
      </c>
      <c r="H44" s="20" t="str">
        <f t="shared" si="1"/>
        <v>М75</v>
      </c>
      <c r="I44" s="20">
        <v>3</v>
      </c>
      <c r="O44" s="21">
        <v>1456</v>
      </c>
    </row>
    <row r="45" spans="1:15" ht="12.75" customHeight="1">
      <c r="A45" s="26">
        <v>39</v>
      </c>
      <c r="B45" s="26">
        <v>88</v>
      </c>
      <c r="C45" s="27" t="s">
        <v>48</v>
      </c>
      <c r="D45" s="28">
        <v>1959</v>
      </c>
      <c r="E45" s="20" t="s">
        <v>17</v>
      </c>
      <c r="F45" s="34" t="s">
        <v>371</v>
      </c>
      <c r="G45" s="29" t="s">
        <v>444</v>
      </c>
      <c r="H45" s="20">
        <f t="shared" si="1"/>
      </c>
      <c r="O45" s="21">
        <v>1472</v>
      </c>
    </row>
    <row r="46" spans="1:15" ht="12.75" customHeight="1">
      <c r="A46" s="26">
        <v>40</v>
      </c>
      <c r="B46" s="26">
        <v>96</v>
      </c>
      <c r="C46" s="27" t="s">
        <v>388</v>
      </c>
      <c r="D46" s="28">
        <v>2004</v>
      </c>
      <c r="E46" s="20" t="s">
        <v>17</v>
      </c>
      <c r="F46" s="34" t="s">
        <v>389</v>
      </c>
      <c r="G46" s="29" t="s">
        <v>445</v>
      </c>
      <c r="H46" s="20" t="str">
        <f t="shared" si="1"/>
        <v>Ю14</v>
      </c>
      <c r="I46" s="20">
        <v>11</v>
      </c>
      <c r="O46" s="21">
        <v>1480</v>
      </c>
    </row>
    <row r="47" spans="1:15" ht="12.75" customHeight="1">
      <c r="A47" s="26">
        <v>41</v>
      </c>
      <c r="B47" s="26">
        <v>101</v>
      </c>
      <c r="C47" s="27" t="s">
        <v>395</v>
      </c>
      <c r="D47" s="28">
        <v>1990</v>
      </c>
      <c r="E47" s="20" t="s">
        <v>17</v>
      </c>
      <c r="F47" s="34" t="s">
        <v>528</v>
      </c>
      <c r="G47" s="29" t="s">
        <v>448</v>
      </c>
      <c r="H47" s="20">
        <f t="shared" si="1"/>
      </c>
      <c r="O47" s="21">
        <v>1509</v>
      </c>
    </row>
    <row r="48" spans="1:15" ht="12.75" customHeight="1">
      <c r="A48" s="26">
        <v>42</v>
      </c>
      <c r="B48" s="26">
        <v>67</v>
      </c>
      <c r="C48" s="27" t="s">
        <v>313</v>
      </c>
      <c r="D48" s="28">
        <v>1990</v>
      </c>
      <c r="E48" s="20" t="s">
        <v>17</v>
      </c>
      <c r="F48" s="34" t="s">
        <v>528</v>
      </c>
      <c r="G48" s="29" t="s">
        <v>449</v>
      </c>
      <c r="H48" s="20">
        <f t="shared" si="1"/>
      </c>
      <c r="O48" s="21">
        <v>1517</v>
      </c>
    </row>
    <row r="49" spans="1:15" ht="12.75" customHeight="1">
      <c r="A49" s="26">
        <v>43</v>
      </c>
      <c r="B49" s="26">
        <v>91</v>
      </c>
      <c r="C49" s="27" t="s">
        <v>83</v>
      </c>
      <c r="D49" s="28">
        <v>2007</v>
      </c>
      <c r="E49" s="20" t="s">
        <v>17</v>
      </c>
      <c r="F49" s="34" t="s">
        <v>627</v>
      </c>
      <c r="G49" s="29" t="s">
        <v>452</v>
      </c>
      <c r="H49" s="20" t="str">
        <f t="shared" si="1"/>
        <v>Ю14</v>
      </c>
      <c r="I49" s="20">
        <v>12</v>
      </c>
      <c r="O49" s="21">
        <v>1526</v>
      </c>
    </row>
    <row r="50" spans="1:15" ht="12.75" customHeight="1">
      <c r="A50" s="26">
        <v>44</v>
      </c>
      <c r="B50" s="26">
        <v>81</v>
      </c>
      <c r="C50" s="27" t="s">
        <v>367</v>
      </c>
      <c r="D50" s="28">
        <v>2003</v>
      </c>
      <c r="E50" s="20" t="s">
        <v>17</v>
      </c>
      <c r="F50" s="34" t="s">
        <v>368</v>
      </c>
      <c r="G50" s="29" t="s">
        <v>454</v>
      </c>
      <c r="H50" s="20" t="str">
        <f t="shared" si="1"/>
        <v>Ю14</v>
      </c>
      <c r="I50" s="20">
        <v>13</v>
      </c>
      <c r="O50" s="21">
        <v>1536</v>
      </c>
    </row>
    <row r="51" spans="1:15" ht="12.75" customHeight="1">
      <c r="A51" s="26">
        <v>45</v>
      </c>
      <c r="B51" s="26">
        <v>51</v>
      </c>
      <c r="C51" s="27" t="s">
        <v>307</v>
      </c>
      <c r="D51" s="28">
        <v>1995</v>
      </c>
      <c r="E51" s="20" t="s">
        <v>17</v>
      </c>
      <c r="F51" s="34"/>
      <c r="G51" s="29" t="s">
        <v>456</v>
      </c>
      <c r="H51" s="20">
        <f t="shared" si="1"/>
      </c>
      <c r="O51" s="21">
        <v>1544</v>
      </c>
    </row>
    <row r="52" spans="1:15" ht="12.75" customHeight="1">
      <c r="A52" s="26">
        <v>46</v>
      </c>
      <c r="B52" s="26">
        <v>94</v>
      </c>
      <c r="C52" s="27" t="s">
        <v>387</v>
      </c>
      <c r="D52" s="28">
        <v>1997</v>
      </c>
      <c r="E52" s="20" t="s">
        <v>17</v>
      </c>
      <c r="F52" s="34" t="s">
        <v>385</v>
      </c>
      <c r="G52" s="29" t="s">
        <v>458</v>
      </c>
      <c r="H52" s="20" t="str">
        <f t="shared" si="1"/>
        <v>Ю16</v>
      </c>
      <c r="I52" s="20">
        <v>13</v>
      </c>
      <c r="O52" s="21">
        <v>1590</v>
      </c>
    </row>
    <row r="53" spans="1:15" ht="12.75" customHeight="1">
      <c r="A53" s="26">
        <v>47</v>
      </c>
      <c r="B53" s="26">
        <v>49</v>
      </c>
      <c r="C53" s="27" t="s">
        <v>35</v>
      </c>
      <c r="D53" s="28">
        <v>1935</v>
      </c>
      <c r="E53" s="20" t="s">
        <v>17</v>
      </c>
      <c r="F53" s="34" t="s">
        <v>33</v>
      </c>
      <c r="G53" s="29" t="s">
        <v>463</v>
      </c>
      <c r="H53" s="20" t="str">
        <f t="shared" si="1"/>
        <v>М75</v>
      </c>
      <c r="I53" s="20">
        <v>4</v>
      </c>
      <c r="O53" s="21">
        <v>1624</v>
      </c>
    </row>
    <row r="54" spans="1:15" ht="12.75" customHeight="1">
      <c r="A54" s="26">
        <v>48</v>
      </c>
      <c r="B54" s="26">
        <v>36</v>
      </c>
      <c r="C54" s="27" t="s">
        <v>49</v>
      </c>
      <c r="D54" s="28">
        <v>1935</v>
      </c>
      <c r="E54" s="20" t="s">
        <v>17</v>
      </c>
      <c r="F54" s="34"/>
      <c r="G54" s="29" t="s">
        <v>464</v>
      </c>
      <c r="H54" s="20" t="str">
        <f t="shared" si="1"/>
        <v>М75</v>
      </c>
      <c r="I54" s="20">
        <v>5</v>
      </c>
      <c r="O54" s="21">
        <v>1648</v>
      </c>
    </row>
    <row r="55" spans="1:15" ht="12.75" customHeight="1">
      <c r="A55" s="26">
        <v>49</v>
      </c>
      <c r="B55" s="26">
        <v>84</v>
      </c>
      <c r="C55" s="27" t="s">
        <v>351</v>
      </c>
      <c r="D55" s="28">
        <v>2004</v>
      </c>
      <c r="E55" s="20" t="s">
        <v>17</v>
      </c>
      <c r="F55" s="34" t="s">
        <v>352</v>
      </c>
      <c r="G55" s="29" t="s">
        <v>468</v>
      </c>
      <c r="H55" s="20" t="str">
        <f t="shared" si="1"/>
        <v>Ю14</v>
      </c>
      <c r="I55" s="20">
        <v>14</v>
      </c>
      <c r="O55" s="21">
        <v>1754</v>
      </c>
    </row>
    <row r="56" spans="1:15" ht="12.75" customHeight="1">
      <c r="A56" s="26">
        <v>50</v>
      </c>
      <c r="B56" s="26">
        <v>31</v>
      </c>
      <c r="C56" s="27" t="s">
        <v>214</v>
      </c>
      <c r="D56" s="28">
        <v>1940</v>
      </c>
      <c r="E56" s="20" t="s">
        <v>17</v>
      </c>
      <c r="F56" s="34" t="s">
        <v>21</v>
      </c>
      <c r="G56" s="29" t="s">
        <v>470</v>
      </c>
      <c r="H56" s="20" t="str">
        <f t="shared" si="1"/>
        <v>М70</v>
      </c>
      <c r="I56" s="20">
        <v>2</v>
      </c>
      <c r="O56" s="21">
        <v>1774</v>
      </c>
    </row>
    <row r="57" spans="1:15" ht="12.75" customHeight="1">
      <c r="A57" s="26">
        <v>51</v>
      </c>
      <c r="B57" s="26">
        <v>44</v>
      </c>
      <c r="C57" s="27" t="s">
        <v>299</v>
      </c>
      <c r="D57" s="28">
        <v>1942</v>
      </c>
      <c r="E57" s="20" t="s">
        <v>17</v>
      </c>
      <c r="F57" s="34" t="s">
        <v>34</v>
      </c>
      <c r="G57" s="29" t="s">
        <v>471</v>
      </c>
      <c r="H57" s="20" t="str">
        <f t="shared" si="1"/>
        <v>М70</v>
      </c>
      <c r="I57" s="20">
        <v>3</v>
      </c>
      <c r="O57" s="21">
        <v>1779</v>
      </c>
    </row>
    <row r="58" spans="1:15" ht="12.75" customHeight="1">
      <c r="A58" s="26">
        <v>52</v>
      </c>
      <c r="B58" s="26">
        <v>25</v>
      </c>
      <c r="C58" s="27" t="s">
        <v>210</v>
      </c>
      <c r="D58" s="28">
        <v>1935</v>
      </c>
      <c r="E58" s="20" t="s">
        <v>17</v>
      </c>
      <c r="F58" s="34" t="s">
        <v>34</v>
      </c>
      <c r="G58" s="29" t="s">
        <v>472</v>
      </c>
      <c r="H58" s="20" t="str">
        <f t="shared" si="1"/>
        <v>М75</v>
      </c>
      <c r="I58" s="20">
        <v>6</v>
      </c>
      <c r="O58" s="21">
        <v>1780</v>
      </c>
    </row>
    <row r="59" spans="1:15" ht="12.75" customHeight="1">
      <c r="A59" s="26">
        <v>53</v>
      </c>
      <c r="B59" s="26">
        <v>26</v>
      </c>
      <c r="C59" s="27" t="s">
        <v>85</v>
      </c>
      <c r="D59" s="28">
        <v>1940</v>
      </c>
      <c r="E59" s="20" t="s">
        <v>211</v>
      </c>
      <c r="F59" s="34" t="s">
        <v>212</v>
      </c>
      <c r="G59" s="29" t="s">
        <v>473</v>
      </c>
      <c r="H59" s="20" t="str">
        <f t="shared" si="1"/>
        <v>М70</v>
      </c>
      <c r="I59" s="20">
        <v>4</v>
      </c>
      <c r="O59" s="21">
        <v>1781</v>
      </c>
    </row>
    <row r="60" spans="1:15" ht="12.75" customHeight="1">
      <c r="A60" s="26">
        <v>54</v>
      </c>
      <c r="B60" s="26">
        <v>38</v>
      </c>
      <c r="C60" s="27" t="s">
        <v>295</v>
      </c>
      <c r="D60" s="28">
        <v>2000</v>
      </c>
      <c r="E60" s="20" t="s">
        <v>17</v>
      </c>
      <c r="F60" s="34"/>
      <c r="G60" s="29" t="s">
        <v>475</v>
      </c>
      <c r="H60" s="20" t="str">
        <f t="shared" si="1"/>
        <v>Ю14</v>
      </c>
      <c r="I60" s="20">
        <v>15</v>
      </c>
      <c r="O60" s="21">
        <v>1806</v>
      </c>
    </row>
    <row r="61" spans="1:15" ht="12.75" customHeight="1">
      <c r="A61" s="26">
        <v>55</v>
      </c>
      <c r="B61" s="26">
        <v>90</v>
      </c>
      <c r="C61" s="27" t="s">
        <v>382</v>
      </c>
      <c r="D61" s="28">
        <v>1958</v>
      </c>
      <c r="E61" s="20" t="s">
        <v>17</v>
      </c>
      <c r="F61" s="34" t="s">
        <v>383</v>
      </c>
      <c r="G61" s="29" t="s">
        <v>92</v>
      </c>
      <c r="H61" s="20">
        <f t="shared" si="1"/>
      </c>
      <c r="O61" s="21">
        <v>1818</v>
      </c>
    </row>
    <row r="62" spans="1:15" ht="12.75" customHeight="1">
      <c r="A62" s="26">
        <v>56</v>
      </c>
      <c r="B62" s="26">
        <v>82</v>
      </c>
      <c r="C62" s="27" t="s">
        <v>369</v>
      </c>
      <c r="D62" s="28">
        <v>2003</v>
      </c>
      <c r="E62" s="20" t="s">
        <v>17</v>
      </c>
      <c r="F62" s="34" t="s">
        <v>352</v>
      </c>
      <c r="G62" s="29" t="s">
        <v>477</v>
      </c>
      <c r="H62" s="20" t="str">
        <f t="shared" si="1"/>
        <v>Ю14</v>
      </c>
      <c r="I62" s="20">
        <v>16</v>
      </c>
      <c r="O62" s="21">
        <v>1911</v>
      </c>
    </row>
    <row r="63" spans="1:15" ht="12.75" customHeight="1">
      <c r="A63" s="26">
        <v>57</v>
      </c>
      <c r="B63" s="26">
        <v>73</v>
      </c>
      <c r="C63" s="27" t="s">
        <v>318</v>
      </c>
      <c r="D63" s="28">
        <v>1992</v>
      </c>
      <c r="E63" s="20" t="s">
        <v>17</v>
      </c>
      <c r="F63" s="34"/>
      <c r="G63" s="29" t="s">
        <v>480</v>
      </c>
      <c r="H63" s="20">
        <f t="shared" si="1"/>
      </c>
      <c r="O63" s="21">
        <v>1976</v>
      </c>
    </row>
    <row r="64" spans="1:15" ht="12.75" customHeight="1">
      <c r="A64" s="26">
        <v>58</v>
      </c>
      <c r="B64" s="26">
        <v>78</v>
      </c>
      <c r="C64" s="27" t="s">
        <v>358</v>
      </c>
      <c r="D64" s="28">
        <v>2004</v>
      </c>
      <c r="E64" s="20" t="s">
        <v>17</v>
      </c>
      <c r="F64" s="34" t="s">
        <v>352</v>
      </c>
      <c r="G64" s="29" t="s">
        <v>482</v>
      </c>
      <c r="H64" s="20" t="str">
        <f t="shared" si="1"/>
        <v>Ю14</v>
      </c>
      <c r="I64" s="20">
        <v>17</v>
      </c>
      <c r="O64" s="21">
        <v>1995</v>
      </c>
    </row>
    <row r="65" spans="1:15" ht="12.75" customHeight="1">
      <c r="A65" s="26">
        <v>59</v>
      </c>
      <c r="B65" s="26">
        <v>12</v>
      </c>
      <c r="C65" s="27" t="s">
        <v>142</v>
      </c>
      <c r="D65" s="28">
        <v>1939</v>
      </c>
      <c r="E65" s="20" t="s">
        <v>17</v>
      </c>
      <c r="F65" s="34" t="s">
        <v>21</v>
      </c>
      <c r="G65" s="29" t="s">
        <v>485</v>
      </c>
      <c r="H65" s="20" t="str">
        <f t="shared" si="1"/>
        <v>М75</v>
      </c>
      <c r="I65" s="20">
        <v>7</v>
      </c>
      <c r="O65" s="21">
        <v>2023</v>
      </c>
    </row>
    <row r="66" spans="1:15" ht="12.75" customHeight="1">
      <c r="A66" s="26">
        <v>60</v>
      </c>
      <c r="B66" s="26">
        <v>1</v>
      </c>
      <c r="C66" s="27" t="s">
        <v>129</v>
      </c>
      <c r="D66" s="28">
        <v>1944</v>
      </c>
      <c r="E66" s="20" t="s">
        <v>17</v>
      </c>
      <c r="F66" s="34"/>
      <c r="G66" s="29" t="s">
        <v>487</v>
      </c>
      <c r="H66" s="20" t="str">
        <f t="shared" si="1"/>
        <v>М70</v>
      </c>
      <c r="I66" s="20">
        <v>5</v>
      </c>
      <c r="O66" s="21">
        <v>2062</v>
      </c>
    </row>
    <row r="67" spans="1:15" ht="12.75" customHeight="1">
      <c r="A67" s="26">
        <v>61</v>
      </c>
      <c r="B67" s="26">
        <v>48</v>
      </c>
      <c r="C67" s="27" t="s">
        <v>300</v>
      </c>
      <c r="D67" s="28">
        <v>1937</v>
      </c>
      <c r="E67" s="20" t="s">
        <v>17</v>
      </c>
      <c r="F67" s="34" t="s">
        <v>34</v>
      </c>
      <c r="G67" s="29" t="s">
        <v>96</v>
      </c>
      <c r="H67" s="20" t="str">
        <f t="shared" si="1"/>
        <v>М75</v>
      </c>
      <c r="I67" s="20">
        <v>8</v>
      </c>
      <c r="O67" s="21">
        <v>2373</v>
      </c>
    </row>
    <row r="68" spans="2:8" ht="12.75" customHeight="1">
      <c r="B68" s="26">
        <v>6</v>
      </c>
      <c r="C68" s="27" t="s">
        <v>134</v>
      </c>
      <c r="D68" s="28">
        <v>1993</v>
      </c>
      <c r="E68" s="20" t="s">
        <v>135</v>
      </c>
      <c r="F68" s="34"/>
      <c r="G68" s="29" t="s">
        <v>529</v>
      </c>
      <c r="H68" s="20">
        <f t="shared" si="1"/>
      </c>
    </row>
    <row r="69" spans="2:8" ht="12.75" customHeight="1">
      <c r="B69" s="26">
        <v>7</v>
      </c>
      <c r="C69" s="27" t="s">
        <v>136</v>
      </c>
      <c r="D69" s="28">
        <v>1992</v>
      </c>
      <c r="E69" s="20" t="s">
        <v>137</v>
      </c>
      <c r="F69" s="34"/>
      <c r="G69" s="29" t="s">
        <v>529</v>
      </c>
      <c r="H69" s="20">
        <f t="shared" si="1"/>
      </c>
    </row>
    <row r="70" spans="2:8" ht="12.75" customHeight="1">
      <c r="B70" s="26">
        <v>8</v>
      </c>
      <c r="C70" s="27" t="s">
        <v>138</v>
      </c>
      <c r="D70" s="28">
        <v>1993</v>
      </c>
      <c r="E70" s="20" t="s">
        <v>17</v>
      </c>
      <c r="F70" s="34"/>
      <c r="G70" s="29" t="s">
        <v>529</v>
      </c>
      <c r="H70" s="20">
        <f t="shared" si="1"/>
      </c>
    </row>
    <row r="71" spans="2:8" ht="12.75" customHeight="1">
      <c r="B71" s="26">
        <v>9</v>
      </c>
      <c r="C71" s="27" t="s">
        <v>139</v>
      </c>
      <c r="D71" s="28">
        <v>1993</v>
      </c>
      <c r="E71" s="20" t="s">
        <v>17</v>
      </c>
      <c r="F71" s="34"/>
      <c r="G71" s="29" t="s">
        <v>529</v>
      </c>
      <c r="H71" s="20">
        <f aca="true" t="shared" si="2" ref="H71:H82">IF(AND(D71&gt;=1900,D71&lt;=1939),"М75",IF(AND(D71&gt;=1940,D71&lt;=1944),"М70",IF(AND(D71&gt;=1997,D71&lt;=1998),"Ю16",IF(AND(D71&gt;=1999,D71&lt;=2012),"Ю14",""))))</f>
      </c>
    </row>
    <row r="72" spans="2:8" ht="12.75" customHeight="1">
      <c r="B72" s="26">
        <v>11</v>
      </c>
      <c r="C72" s="27" t="s">
        <v>140</v>
      </c>
      <c r="D72" s="28">
        <v>1993</v>
      </c>
      <c r="E72" s="20" t="s">
        <v>17</v>
      </c>
      <c r="F72" s="34"/>
      <c r="G72" s="29" t="s">
        <v>529</v>
      </c>
      <c r="H72" s="20">
        <f t="shared" si="2"/>
      </c>
    </row>
    <row r="73" spans="2:8" ht="12.75" customHeight="1">
      <c r="B73" s="26">
        <v>10</v>
      </c>
      <c r="C73" s="27" t="s">
        <v>141</v>
      </c>
      <c r="D73" s="28">
        <v>1994</v>
      </c>
      <c r="E73" s="20" t="s">
        <v>17</v>
      </c>
      <c r="F73" s="34"/>
      <c r="G73" s="29" t="s">
        <v>529</v>
      </c>
      <c r="H73" s="20">
        <f t="shared" si="2"/>
      </c>
    </row>
    <row r="74" spans="2:8" ht="12.75" customHeight="1">
      <c r="B74" s="26">
        <v>54</v>
      </c>
      <c r="C74" s="27" t="s">
        <v>308</v>
      </c>
      <c r="D74" s="28">
        <v>1995</v>
      </c>
      <c r="E74" s="20" t="s">
        <v>17</v>
      </c>
      <c r="F74" s="34"/>
      <c r="G74" s="29" t="s">
        <v>529</v>
      </c>
      <c r="H74" s="20">
        <f t="shared" si="2"/>
      </c>
    </row>
    <row r="75" spans="2:8" ht="12.75" customHeight="1">
      <c r="B75" s="26">
        <v>59</v>
      </c>
      <c r="C75" s="27" t="s">
        <v>311</v>
      </c>
      <c r="D75" s="28">
        <v>1995</v>
      </c>
      <c r="E75" s="20" t="s">
        <v>17</v>
      </c>
      <c r="F75" s="34"/>
      <c r="G75" s="29" t="s">
        <v>529</v>
      </c>
      <c r="H75" s="20">
        <f t="shared" si="2"/>
      </c>
    </row>
    <row r="76" spans="2:8" ht="12.75" customHeight="1">
      <c r="B76" s="26">
        <v>62</v>
      </c>
      <c r="C76" s="27" t="s">
        <v>46</v>
      </c>
      <c r="D76" s="28">
        <v>1995</v>
      </c>
      <c r="E76" s="20" t="s">
        <v>17</v>
      </c>
      <c r="F76" s="34"/>
      <c r="G76" s="29" t="s">
        <v>529</v>
      </c>
      <c r="H76" s="20">
        <f t="shared" si="2"/>
      </c>
    </row>
    <row r="77" ht="12.75" customHeight="1">
      <c r="H77" s="20">
        <f t="shared" si="2"/>
      </c>
    </row>
    <row r="78" ht="12.75" customHeight="1">
      <c r="H78" s="20">
        <f t="shared" si="2"/>
      </c>
    </row>
    <row r="79" ht="12.75" customHeight="1">
      <c r="H79" s="20">
        <f t="shared" si="2"/>
      </c>
    </row>
    <row r="80" ht="12.75" customHeight="1">
      <c r="H80" s="20">
        <f t="shared" si="2"/>
      </c>
    </row>
    <row r="81" ht="12.75" customHeight="1">
      <c r="H81" s="20">
        <f t="shared" si="2"/>
      </c>
    </row>
    <row r="82" ht="12.75" customHeight="1">
      <c r="H82" s="20">
        <f t="shared" si="2"/>
      </c>
    </row>
  </sheetData>
  <sheetProtection/>
  <autoFilter ref="A5:J82"/>
  <mergeCells count="12">
    <mergeCell ref="G5:G6"/>
    <mergeCell ref="H5:H6"/>
    <mergeCell ref="I5:I6"/>
    <mergeCell ref="A2:I2"/>
    <mergeCell ref="A1:I1"/>
    <mergeCell ref="A3:I3"/>
    <mergeCell ref="A5:A6"/>
    <mergeCell ref="B5:B6"/>
    <mergeCell ref="C5:C6"/>
    <mergeCell ref="D5:D6"/>
    <mergeCell ref="E5:E6"/>
    <mergeCell ref="F5:F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30" zoomScaleNormal="130" zoomScalePageLayoutView="0" workbookViewId="0" topLeftCell="A1">
      <selection activeCell="A1" sqref="A1:I1"/>
    </sheetView>
  </sheetViews>
  <sheetFormatPr defaultColWidth="9.00390625" defaultRowHeight="12.75" customHeight="1"/>
  <cols>
    <col min="1" max="1" width="4.25390625" style="26" customWidth="1"/>
    <col min="2" max="2" width="4.375" style="30" customWidth="1"/>
    <col min="3" max="3" width="21.625" style="31" customWidth="1"/>
    <col min="4" max="4" width="4.25390625" style="28" customWidth="1"/>
    <col min="5" max="5" width="14.625" style="27" customWidth="1"/>
    <col min="6" max="6" width="17.875" style="32" bestFit="1" customWidth="1"/>
    <col min="7" max="7" width="6.375" style="33" customWidth="1"/>
    <col min="8" max="8" width="4.00390625" style="20" customWidth="1"/>
    <col min="9" max="9" width="3.875" style="20" customWidth="1"/>
    <col min="10" max="10" width="9.125" style="20" customWidth="1"/>
    <col min="11" max="14" width="9.125" style="21" customWidth="1"/>
    <col min="15" max="15" width="0" style="21" hidden="1" customWidth="1"/>
    <col min="16" max="16384" width="9.125" style="21" customWidth="1"/>
  </cols>
  <sheetData>
    <row r="1" spans="1:9" ht="57.75" customHeight="1">
      <c r="A1" s="45" t="s">
        <v>107</v>
      </c>
      <c r="B1" s="46"/>
      <c r="C1" s="46"/>
      <c r="D1" s="46"/>
      <c r="E1" s="46"/>
      <c r="F1" s="46"/>
      <c r="G1" s="46"/>
      <c r="H1" s="46"/>
      <c r="I1" s="46"/>
    </row>
    <row r="2" spans="1:9" ht="17.25" customHeight="1">
      <c r="A2" s="57" t="s">
        <v>11</v>
      </c>
      <c r="B2" s="57"/>
      <c r="C2" s="57"/>
      <c r="D2" s="57"/>
      <c r="E2" s="57"/>
      <c r="F2" s="57"/>
      <c r="G2" s="57"/>
      <c r="H2" s="57"/>
      <c r="I2" s="57"/>
    </row>
    <row r="3" spans="1:10" s="18" customFormat="1" ht="18" customHeight="1">
      <c r="A3" s="47" t="s">
        <v>109</v>
      </c>
      <c r="B3" s="47"/>
      <c r="C3" s="47"/>
      <c r="D3" s="47"/>
      <c r="E3" s="47"/>
      <c r="F3" s="47"/>
      <c r="G3" s="47"/>
      <c r="H3" s="47"/>
      <c r="I3" s="47"/>
      <c r="J3" s="22"/>
    </row>
    <row r="4" spans="1:10" s="18" customFormat="1" ht="13.5" customHeight="1">
      <c r="A4" s="19"/>
      <c r="C4" s="1"/>
      <c r="D4" s="1"/>
      <c r="E4" s="1"/>
      <c r="F4" s="1"/>
      <c r="G4" s="1"/>
      <c r="H4" s="1"/>
      <c r="I4" s="23"/>
      <c r="J4" s="22"/>
    </row>
    <row r="5" spans="1:10" s="25" customFormat="1" ht="7.5" customHeight="1">
      <c r="A5" s="58" t="s">
        <v>0</v>
      </c>
      <c r="B5" s="58" t="s">
        <v>1</v>
      </c>
      <c r="C5" s="58" t="s">
        <v>2</v>
      </c>
      <c r="D5" s="60" t="s">
        <v>3</v>
      </c>
      <c r="E5" s="60" t="s">
        <v>4</v>
      </c>
      <c r="F5" s="60" t="s">
        <v>5</v>
      </c>
      <c r="G5" s="55" t="s">
        <v>6</v>
      </c>
      <c r="H5" s="55" t="s">
        <v>7</v>
      </c>
      <c r="I5" s="55" t="s">
        <v>8</v>
      </c>
      <c r="J5" s="24"/>
    </row>
    <row r="6" spans="1:10" s="25" customFormat="1" ht="7.5" customHeight="1">
      <c r="A6" s="59"/>
      <c r="B6" s="59"/>
      <c r="C6" s="59"/>
      <c r="D6" s="61"/>
      <c r="E6" s="61"/>
      <c r="F6" s="61"/>
      <c r="G6" s="56"/>
      <c r="H6" s="56"/>
      <c r="I6" s="56"/>
      <c r="J6" s="24"/>
    </row>
    <row r="7" spans="1:15" ht="12.75" customHeight="1">
      <c r="A7" s="26">
        <v>1</v>
      </c>
      <c r="B7" s="26">
        <v>45</v>
      </c>
      <c r="C7" s="27" t="s">
        <v>289</v>
      </c>
      <c r="D7" s="28">
        <v>1995</v>
      </c>
      <c r="E7" s="20" t="s">
        <v>17</v>
      </c>
      <c r="F7" s="34" t="s">
        <v>21</v>
      </c>
      <c r="G7" s="29" t="s">
        <v>399</v>
      </c>
      <c r="H7" s="20">
        <f aca="true" t="shared" si="0" ref="H7:H37">IF(AND(D7&gt;=1900,D7&lt;=1949),"Ж65",IF(AND(D7&gt;=1950,D7&lt;=1954),"Ж60",IF(AND(D7&gt;=1997,D7&lt;=1998),"Д16",IF(AND(D7&gt;=1999,D7&lt;=2012),"Д14",""))))</f>
      </c>
      <c r="O7" s="21">
        <v>1083</v>
      </c>
    </row>
    <row r="8" spans="1:15" ht="12.75" customHeight="1">
      <c r="A8" s="26">
        <v>2</v>
      </c>
      <c r="B8" s="26">
        <v>18</v>
      </c>
      <c r="C8" s="27" t="s">
        <v>19</v>
      </c>
      <c r="D8" s="28">
        <v>2001</v>
      </c>
      <c r="E8" s="20" t="s">
        <v>17</v>
      </c>
      <c r="F8" s="34" t="s">
        <v>18</v>
      </c>
      <c r="G8" s="29" t="s">
        <v>415</v>
      </c>
      <c r="H8" s="20" t="str">
        <f t="shared" si="0"/>
        <v>Д14</v>
      </c>
      <c r="I8" s="20">
        <v>1</v>
      </c>
      <c r="O8" s="21">
        <v>1093</v>
      </c>
    </row>
    <row r="9" spans="1:15" ht="12.75" customHeight="1">
      <c r="A9" s="26">
        <v>3</v>
      </c>
      <c r="B9" s="26">
        <v>33</v>
      </c>
      <c r="C9" s="27" t="s">
        <v>217</v>
      </c>
      <c r="D9" s="28">
        <v>1989</v>
      </c>
      <c r="E9" s="20" t="s">
        <v>17</v>
      </c>
      <c r="F9" s="34" t="s">
        <v>160</v>
      </c>
      <c r="G9" s="29" t="s">
        <v>408</v>
      </c>
      <c r="H9" s="20">
        <f t="shared" si="0"/>
      </c>
      <c r="O9" s="21">
        <v>1205</v>
      </c>
    </row>
    <row r="10" spans="1:15" ht="12.75" customHeight="1">
      <c r="A10" s="26">
        <v>4</v>
      </c>
      <c r="B10" s="26">
        <v>34</v>
      </c>
      <c r="C10" s="27" t="s">
        <v>218</v>
      </c>
      <c r="D10" s="28">
        <v>1985</v>
      </c>
      <c r="E10" s="20" t="s">
        <v>17</v>
      </c>
      <c r="F10" s="34" t="s">
        <v>21</v>
      </c>
      <c r="G10" s="29" t="s">
        <v>409</v>
      </c>
      <c r="H10" s="20">
        <f t="shared" si="0"/>
      </c>
      <c r="O10" s="21">
        <v>1215</v>
      </c>
    </row>
    <row r="11" spans="1:15" ht="12.75" customHeight="1">
      <c r="A11" s="26">
        <v>5</v>
      </c>
      <c r="B11" s="26">
        <v>22</v>
      </c>
      <c r="C11" s="27" t="s">
        <v>203</v>
      </c>
      <c r="D11" s="28">
        <v>2002</v>
      </c>
      <c r="E11" s="20" t="s">
        <v>17</v>
      </c>
      <c r="F11" s="34" t="s">
        <v>18</v>
      </c>
      <c r="G11" s="29" t="s">
        <v>412</v>
      </c>
      <c r="H11" s="20" t="str">
        <f t="shared" si="0"/>
        <v>Д14</v>
      </c>
      <c r="I11" s="20">
        <v>2</v>
      </c>
      <c r="O11" s="21">
        <v>1235</v>
      </c>
    </row>
    <row r="12" spans="1:15" ht="12.75" customHeight="1">
      <c r="A12" s="26">
        <v>6</v>
      </c>
      <c r="B12" s="26">
        <v>20</v>
      </c>
      <c r="C12" s="27" t="s">
        <v>20</v>
      </c>
      <c r="D12" s="28">
        <v>1999</v>
      </c>
      <c r="E12" s="20" t="s">
        <v>17</v>
      </c>
      <c r="F12" s="34" t="s">
        <v>18</v>
      </c>
      <c r="G12" s="29" t="s">
        <v>416</v>
      </c>
      <c r="H12" s="20" t="str">
        <f t="shared" si="0"/>
        <v>Д14</v>
      </c>
      <c r="I12" s="20">
        <v>3</v>
      </c>
      <c r="O12" s="21">
        <v>1276</v>
      </c>
    </row>
    <row r="13" spans="1:15" ht="12.75" customHeight="1">
      <c r="A13" s="26">
        <v>7</v>
      </c>
      <c r="B13" s="26">
        <v>64</v>
      </c>
      <c r="C13" s="27" t="s">
        <v>292</v>
      </c>
      <c r="D13" s="28">
        <v>1998</v>
      </c>
      <c r="E13" s="20" t="s">
        <v>132</v>
      </c>
      <c r="F13" s="34" t="s">
        <v>42</v>
      </c>
      <c r="G13" s="29" t="s">
        <v>420</v>
      </c>
      <c r="H13" s="20" t="str">
        <f t="shared" si="0"/>
        <v>Д16</v>
      </c>
      <c r="I13" s="20">
        <v>1</v>
      </c>
      <c r="O13" s="21">
        <v>1306</v>
      </c>
    </row>
    <row r="14" spans="1:15" ht="12.75" customHeight="1">
      <c r="A14" s="26">
        <v>8</v>
      </c>
      <c r="B14" s="26">
        <v>19</v>
      </c>
      <c r="C14" s="27" t="s">
        <v>201</v>
      </c>
      <c r="D14" s="28">
        <v>1997</v>
      </c>
      <c r="E14" s="20" t="s">
        <v>17</v>
      </c>
      <c r="F14" s="34" t="s">
        <v>18</v>
      </c>
      <c r="G14" s="29" t="s">
        <v>425</v>
      </c>
      <c r="H14" s="20" t="str">
        <f t="shared" si="0"/>
        <v>Д16</v>
      </c>
      <c r="I14" s="20">
        <v>2</v>
      </c>
      <c r="O14" s="21">
        <v>1330</v>
      </c>
    </row>
    <row r="15" spans="1:15" ht="12.75" customHeight="1">
      <c r="A15" s="26">
        <v>9</v>
      </c>
      <c r="B15" s="26">
        <v>13</v>
      </c>
      <c r="C15" s="27" t="s">
        <v>25</v>
      </c>
      <c r="D15" s="28">
        <v>1951</v>
      </c>
      <c r="E15" s="20" t="s">
        <v>17</v>
      </c>
      <c r="F15" s="34" t="s">
        <v>21</v>
      </c>
      <c r="G15" s="29" t="s">
        <v>426</v>
      </c>
      <c r="H15" s="20" t="str">
        <f t="shared" si="0"/>
        <v>Ж60</v>
      </c>
      <c r="I15" s="20">
        <v>1</v>
      </c>
      <c r="O15" s="21">
        <v>1335</v>
      </c>
    </row>
    <row r="16" spans="1:15" ht="12.75" customHeight="1">
      <c r="A16" s="26">
        <v>10</v>
      </c>
      <c r="B16" s="26">
        <v>29</v>
      </c>
      <c r="C16" s="27" t="s">
        <v>208</v>
      </c>
      <c r="D16" s="28">
        <v>2000</v>
      </c>
      <c r="E16" s="20" t="s">
        <v>28</v>
      </c>
      <c r="F16" s="34" t="s">
        <v>207</v>
      </c>
      <c r="G16" s="29" t="s">
        <v>432</v>
      </c>
      <c r="H16" s="20" t="str">
        <f t="shared" si="0"/>
        <v>Д14</v>
      </c>
      <c r="I16" s="20">
        <v>4</v>
      </c>
      <c r="O16" s="21">
        <v>1394</v>
      </c>
    </row>
    <row r="17" spans="1:15" ht="12.75" customHeight="1">
      <c r="A17" s="26">
        <v>11</v>
      </c>
      <c r="B17" s="26">
        <v>53</v>
      </c>
      <c r="C17" s="27" t="s">
        <v>290</v>
      </c>
      <c r="D17" s="28">
        <v>1964</v>
      </c>
      <c r="E17" s="20" t="s">
        <v>59</v>
      </c>
      <c r="F17" s="34" t="s">
        <v>183</v>
      </c>
      <c r="G17" s="29" t="s">
        <v>433</v>
      </c>
      <c r="H17" s="20">
        <f t="shared" si="0"/>
      </c>
      <c r="O17" s="21">
        <v>1409</v>
      </c>
    </row>
    <row r="18" spans="1:15" ht="12.75" customHeight="1">
      <c r="A18" s="26">
        <v>12</v>
      </c>
      <c r="B18" s="26">
        <v>55</v>
      </c>
      <c r="C18" s="27" t="s">
        <v>291</v>
      </c>
      <c r="D18" s="28">
        <v>2002</v>
      </c>
      <c r="E18" s="20" t="s">
        <v>59</v>
      </c>
      <c r="F18" s="34" t="s">
        <v>183</v>
      </c>
      <c r="G18" s="29" t="s">
        <v>439</v>
      </c>
      <c r="H18" s="20" t="str">
        <f t="shared" si="0"/>
        <v>Д14</v>
      </c>
      <c r="I18" s="20">
        <v>5</v>
      </c>
      <c r="O18" s="21">
        <v>1423</v>
      </c>
    </row>
    <row r="19" spans="1:15" ht="12.75" customHeight="1">
      <c r="A19" s="26">
        <v>13</v>
      </c>
      <c r="B19" s="26">
        <v>66</v>
      </c>
      <c r="C19" s="27" t="s">
        <v>51</v>
      </c>
      <c r="D19" s="28">
        <v>1945</v>
      </c>
      <c r="E19" s="20" t="s">
        <v>17</v>
      </c>
      <c r="F19" s="34" t="s">
        <v>52</v>
      </c>
      <c r="G19" s="29" t="s">
        <v>446</v>
      </c>
      <c r="H19" s="20" t="str">
        <f t="shared" si="0"/>
        <v>Ж65</v>
      </c>
      <c r="I19" s="20">
        <v>1</v>
      </c>
      <c r="O19" s="21">
        <v>1484</v>
      </c>
    </row>
    <row r="20" spans="1:15" ht="12.75" customHeight="1">
      <c r="A20" s="26">
        <v>14</v>
      </c>
      <c r="B20" s="26">
        <v>3</v>
      </c>
      <c r="C20" s="27" t="s">
        <v>145</v>
      </c>
      <c r="D20" s="28">
        <v>1949</v>
      </c>
      <c r="E20" s="20" t="s">
        <v>146</v>
      </c>
      <c r="F20" s="34" t="s">
        <v>34</v>
      </c>
      <c r="G20" s="29" t="s">
        <v>447</v>
      </c>
      <c r="H20" s="20" t="str">
        <f t="shared" si="0"/>
        <v>Ж65</v>
      </c>
      <c r="I20" s="20">
        <v>2</v>
      </c>
      <c r="O20" s="21">
        <v>1497</v>
      </c>
    </row>
    <row r="21" spans="1:15" ht="12.75" customHeight="1">
      <c r="A21" s="26">
        <v>15</v>
      </c>
      <c r="B21" s="26">
        <v>21</v>
      </c>
      <c r="C21" s="27" t="s">
        <v>202</v>
      </c>
      <c r="D21" s="28">
        <v>2000</v>
      </c>
      <c r="E21" s="20" t="s">
        <v>17</v>
      </c>
      <c r="F21" s="34" t="s">
        <v>18</v>
      </c>
      <c r="G21" s="29" t="s">
        <v>450</v>
      </c>
      <c r="H21" s="20" t="str">
        <f t="shared" si="0"/>
        <v>Д14</v>
      </c>
      <c r="I21" s="20">
        <v>6</v>
      </c>
      <c r="O21" s="21">
        <v>1520</v>
      </c>
    </row>
    <row r="22" spans="1:15" ht="12.75" customHeight="1">
      <c r="A22" s="26">
        <v>16</v>
      </c>
      <c r="B22" s="26">
        <v>23</v>
      </c>
      <c r="C22" s="27" t="s">
        <v>204</v>
      </c>
      <c r="D22" s="28">
        <v>2002</v>
      </c>
      <c r="E22" s="20" t="s">
        <v>17</v>
      </c>
      <c r="F22" s="34" t="s">
        <v>205</v>
      </c>
      <c r="G22" s="29" t="s">
        <v>451</v>
      </c>
      <c r="H22" s="20" t="str">
        <f t="shared" si="0"/>
        <v>Д14</v>
      </c>
      <c r="I22" s="20">
        <v>7</v>
      </c>
      <c r="O22" s="21">
        <v>1524</v>
      </c>
    </row>
    <row r="23" spans="1:15" ht="12.75" customHeight="1">
      <c r="A23" s="26">
        <v>17</v>
      </c>
      <c r="B23" s="26">
        <v>16</v>
      </c>
      <c r="C23" s="27" t="s">
        <v>200</v>
      </c>
      <c r="D23" s="28">
        <v>1980</v>
      </c>
      <c r="E23" s="20" t="s">
        <v>17</v>
      </c>
      <c r="F23" s="34"/>
      <c r="G23" s="29" t="s">
        <v>453</v>
      </c>
      <c r="H23" s="20">
        <f t="shared" si="0"/>
      </c>
      <c r="O23" s="21">
        <v>1530</v>
      </c>
    </row>
    <row r="24" spans="1:15" ht="12.75" customHeight="1">
      <c r="A24" s="26">
        <v>18</v>
      </c>
      <c r="B24" s="26">
        <v>37</v>
      </c>
      <c r="C24" s="27" t="s">
        <v>219</v>
      </c>
      <c r="D24" s="28">
        <v>1981</v>
      </c>
      <c r="E24" s="20" t="s">
        <v>220</v>
      </c>
      <c r="F24" s="34"/>
      <c r="G24" s="29" t="s">
        <v>455</v>
      </c>
      <c r="H24" s="20">
        <f t="shared" si="0"/>
      </c>
      <c r="O24" s="21">
        <v>1540</v>
      </c>
    </row>
    <row r="25" spans="1:15" ht="12.75" customHeight="1">
      <c r="A25" s="26">
        <v>19</v>
      </c>
      <c r="B25" s="26">
        <v>69</v>
      </c>
      <c r="C25" s="27" t="s">
        <v>319</v>
      </c>
      <c r="D25" s="28">
        <v>1992</v>
      </c>
      <c r="E25" s="20" t="s">
        <v>17</v>
      </c>
      <c r="F25" s="34" t="s">
        <v>21</v>
      </c>
      <c r="G25" s="29" t="s">
        <v>457</v>
      </c>
      <c r="H25" s="20">
        <f t="shared" si="0"/>
      </c>
      <c r="O25" s="21">
        <v>1581</v>
      </c>
    </row>
    <row r="26" spans="1:15" ht="12.75" customHeight="1">
      <c r="A26" s="26">
        <v>20</v>
      </c>
      <c r="B26" s="26">
        <v>100</v>
      </c>
      <c r="C26" s="27" t="s">
        <v>381</v>
      </c>
      <c r="D26" s="28">
        <v>1964</v>
      </c>
      <c r="E26" s="20"/>
      <c r="F26" s="34" t="s">
        <v>528</v>
      </c>
      <c r="G26" s="29" t="s">
        <v>459</v>
      </c>
      <c r="H26" s="20">
        <f t="shared" si="0"/>
      </c>
      <c r="O26" s="21">
        <v>1595</v>
      </c>
    </row>
    <row r="27" spans="1:15" ht="12.75" customHeight="1">
      <c r="A27" s="26">
        <v>21</v>
      </c>
      <c r="B27" s="26">
        <v>99</v>
      </c>
      <c r="C27" s="27" t="s">
        <v>380</v>
      </c>
      <c r="D27" s="28">
        <v>1958</v>
      </c>
      <c r="E27" s="20"/>
      <c r="F27" s="34" t="s">
        <v>528</v>
      </c>
      <c r="G27" s="29" t="s">
        <v>460</v>
      </c>
      <c r="H27" s="20">
        <f t="shared" si="0"/>
      </c>
      <c r="O27" s="21">
        <v>1596</v>
      </c>
    </row>
    <row r="28" spans="1:15" ht="12.75" customHeight="1">
      <c r="A28" s="26">
        <v>22</v>
      </c>
      <c r="B28" s="26">
        <v>65</v>
      </c>
      <c r="C28" s="27" t="s">
        <v>293</v>
      </c>
      <c r="D28" s="28">
        <v>1993</v>
      </c>
      <c r="E28" s="20" t="s">
        <v>17</v>
      </c>
      <c r="F28" s="34" t="s">
        <v>34</v>
      </c>
      <c r="G28" s="29" t="s">
        <v>461</v>
      </c>
      <c r="H28" s="20">
        <f t="shared" si="0"/>
      </c>
      <c r="O28" s="21">
        <v>1598</v>
      </c>
    </row>
    <row r="29" spans="1:15" ht="12.75" customHeight="1">
      <c r="A29" s="26">
        <v>23</v>
      </c>
      <c r="B29" s="26">
        <v>70</v>
      </c>
      <c r="C29" s="27" t="s">
        <v>321</v>
      </c>
      <c r="D29" s="28">
        <v>1994</v>
      </c>
      <c r="E29" s="20" t="s">
        <v>17</v>
      </c>
      <c r="F29" s="34" t="s">
        <v>21</v>
      </c>
      <c r="G29" s="29" t="s">
        <v>462</v>
      </c>
      <c r="H29" s="20">
        <f t="shared" si="0"/>
      </c>
      <c r="O29" s="21">
        <v>1607</v>
      </c>
    </row>
    <row r="30" spans="1:15" ht="12.75" customHeight="1">
      <c r="A30" s="26">
        <v>24</v>
      </c>
      <c r="B30" s="26">
        <v>28</v>
      </c>
      <c r="C30" s="27" t="s">
        <v>206</v>
      </c>
      <c r="D30" s="28">
        <v>1997</v>
      </c>
      <c r="E30" s="20" t="s">
        <v>28</v>
      </c>
      <c r="F30" s="34" t="s">
        <v>207</v>
      </c>
      <c r="G30" s="29" t="s">
        <v>465</v>
      </c>
      <c r="H30" s="20" t="str">
        <f t="shared" si="0"/>
        <v>Д16</v>
      </c>
      <c r="I30" s="20">
        <v>3</v>
      </c>
      <c r="O30" s="21">
        <v>1662</v>
      </c>
    </row>
    <row r="31" spans="1:15" ht="12.75" customHeight="1">
      <c r="A31" s="26">
        <v>25</v>
      </c>
      <c r="B31" s="26">
        <v>17</v>
      </c>
      <c r="C31" s="27" t="s">
        <v>44</v>
      </c>
      <c r="D31" s="28">
        <v>1950</v>
      </c>
      <c r="E31" s="20" t="s">
        <v>45</v>
      </c>
      <c r="F31" s="34" t="s">
        <v>182</v>
      </c>
      <c r="G31" s="29" t="s">
        <v>466</v>
      </c>
      <c r="H31" s="20" t="str">
        <f t="shared" si="0"/>
        <v>Ж60</v>
      </c>
      <c r="I31" s="20">
        <v>2</v>
      </c>
      <c r="O31" s="21">
        <v>1700</v>
      </c>
    </row>
    <row r="32" spans="1:15" ht="12.75" customHeight="1">
      <c r="A32" s="26">
        <v>26</v>
      </c>
      <c r="B32" s="26">
        <v>39</v>
      </c>
      <c r="C32" s="27" t="s">
        <v>288</v>
      </c>
      <c r="D32" s="28">
        <v>1970</v>
      </c>
      <c r="E32" s="20" t="s">
        <v>17</v>
      </c>
      <c r="F32" s="34" t="s">
        <v>42</v>
      </c>
      <c r="G32" s="29" t="s">
        <v>467</v>
      </c>
      <c r="H32" s="20">
        <f t="shared" si="0"/>
      </c>
      <c r="O32" s="21">
        <v>1702</v>
      </c>
    </row>
    <row r="33" spans="1:15" ht="12.75" customHeight="1">
      <c r="A33" s="26">
        <v>27</v>
      </c>
      <c r="B33" s="26">
        <v>14</v>
      </c>
      <c r="C33" s="27" t="s">
        <v>36</v>
      </c>
      <c r="D33" s="28">
        <v>1947</v>
      </c>
      <c r="E33" s="20" t="s">
        <v>17</v>
      </c>
      <c r="F33" s="34" t="s">
        <v>21</v>
      </c>
      <c r="G33" s="29" t="s">
        <v>469</v>
      </c>
      <c r="H33" s="20" t="str">
        <f t="shared" si="0"/>
        <v>Ж65</v>
      </c>
      <c r="I33" s="20">
        <v>3</v>
      </c>
      <c r="O33" s="21">
        <v>1766</v>
      </c>
    </row>
    <row r="34" spans="1:15" ht="12.75" customHeight="1">
      <c r="A34" s="26">
        <v>28</v>
      </c>
      <c r="B34" s="26">
        <v>71</v>
      </c>
      <c r="C34" s="27" t="s">
        <v>320</v>
      </c>
      <c r="D34" s="28">
        <v>1990</v>
      </c>
      <c r="E34" s="20" t="s">
        <v>17</v>
      </c>
      <c r="F34" s="34"/>
      <c r="G34" s="29" t="s">
        <v>474</v>
      </c>
      <c r="H34" s="20">
        <f t="shared" si="0"/>
      </c>
      <c r="O34" s="21">
        <v>1800</v>
      </c>
    </row>
    <row r="35" spans="1:15" ht="12.75" customHeight="1">
      <c r="A35" s="26">
        <v>29</v>
      </c>
      <c r="B35" s="26">
        <v>85</v>
      </c>
      <c r="C35" s="27" t="s">
        <v>39</v>
      </c>
      <c r="D35" s="28">
        <v>2000</v>
      </c>
      <c r="E35" s="20" t="s">
        <v>17</v>
      </c>
      <c r="F35" s="34" t="s">
        <v>372</v>
      </c>
      <c r="G35" s="29" t="s">
        <v>479</v>
      </c>
      <c r="H35" s="20" t="str">
        <f t="shared" si="0"/>
        <v>Д14</v>
      </c>
      <c r="I35" s="20">
        <v>8</v>
      </c>
      <c r="O35" s="21">
        <v>1967</v>
      </c>
    </row>
    <row r="36" spans="1:15" ht="12.75" customHeight="1">
      <c r="A36" s="26">
        <v>30</v>
      </c>
      <c r="B36" s="26">
        <v>87</v>
      </c>
      <c r="C36" s="27" t="s">
        <v>38</v>
      </c>
      <c r="D36" s="28">
        <v>2000</v>
      </c>
      <c r="E36" s="20" t="s">
        <v>17</v>
      </c>
      <c r="F36" s="34" t="s">
        <v>372</v>
      </c>
      <c r="G36" s="29" t="s">
        <v>481</v>
      </c>
      <c r="H36" s="20" t="str">
        <f t="shared" si="0"/>
        <v>Д14</v>
      </c>
      <c r="I36" s="20">
        <v>9</v>
      </c>
      <c r="O36" s="21">
        <v>1993</v>
      </c>
    </row>
    <row r="37" spans="1:15" ht="12.75" customHeight="1">
      <c r="A37" s="26">
        <v>31</v>
      </c>
      <c r="B37" s="26">
        <v>89</v>
      </c>
      <c r="C37" s="27" t="s">
        <v>379</v>
      </c>
      <c r="D37" s="28">
        <v>1948</v>
      </c>
      <c r="E37" s="20" t="s">
        <v>28</v>
      </c>
      <c r="F37" s="34" t="s">
        <v>24</v>
      </c>
      <c r="G37" s="29" t="s">
        <v>476</v>
      </c>
      <c r="H37" s="20" t="str">
        <f t="shared" si="0"/>
        <v>Ж65</v>
      </c>
      <c r="I37" s="20">
        <v>4</v>
      </c>
      <c r="O37" s="21">
        <v>1807</v>
      </c>
    </row>
    <row r="38" spans="2:8" ht="12.75" customHeight="1">
      <c r="B38" s="26"/>
      <c r="C38" s="27"/>
      <c r="E38" s="20"/>
      <c r="F38" s="34"/>
      <c r="G38" s="29"/>
      <c r="H38" s="20">
        <f>IF(AND(D38&gt;=1900,D38&lt;=1948),"Ж65",IF(AND(D38&gt;=1949,D38&lt;=1953),"Ж60",IF(AND(D38&gt;=1996,D38&lt;=1997),"Д16",IF(AND(D38&gt;=1998,D38&lt;=2012),"Д14",""))))</f>
      </c>
    </row>
    <row r="39" spans="2:8" ht="12.75" customHeight="1">
      <c r="B39" s="26"/>
      <c r="C39" s="27"/>
      <c r="E39" s="20"/>
      <c r="F39" s="34"/>
      <c r="G39" s="29"/>
      <c r="H39" s="20">
        <f>IF(AND(D39&gt;=1900,D39&lt;=1948),"Ж65",IF(AND(D39&gt;=1949,D39&lt;=1953),"Ж60",IF(AND(D39&gt;=1996,D39&lt;=1997),"Д16",IF(AND(D39&gt;=1998,D39&lt;=2012),"Д14",""))))</f>
      </c>
    </row>
    <row r="40" ht="12.75" customHeight="1">
      <c r="H40" s="20">
        <f>IF(AND(D40&gt;=1900,D40&lt;=1948),"Ж65",IF(AND(D40&gt;=1949,D40&lt;=1953),"Ж60",IF(AND(D40&gt;=1996,D40&lt;=1997),"Д16",IF(AND(D40&gt;=1998,D40&lt;=2012),"Д14",""))))</f>
      </c>
    </row>
    <row r="41" spans="3:7" ht="12.75" customHeight="1">
      <c r="C41" s="31" t="s">
        <v>16</v>
      </c>
      <c r="F41" s="41" t="s">
        <v>491</v>
      </c>
      <c r="G41" s="40"/>
    </row>
    <row r="45" spans="3:6" ht="12.75" customHeight="1">
      <c r="C45" s="31" t="s">
        <v>15</v>
      </c>
      <c r="F45" s="41" t="s">
        <v>492</v>
      </c>
    </row>
  </sheetData>
  <sheetProtection/>
  <autoFilter ref="A5:J39"/>
  <mergeCells count="12">
    <mergeCell ref="E5:E6"/>
    <mergeCell ref="F5:F6"/>
    <mergeCell ref="G5:G6"/>
    <mergeCell ref="H5:H6"/>
    <mergeCell ref="I5:I6"/>
    <mergeCell ref="A2:I2"/>
    <mergeCell ref="A1:I1"/>
    <mergeCell ref="A3:I3"/>
    <mergeCell ref="A5:A6"/>
    <mergeCell ref="B5:B6"/>
    <mergeCell ref="C5:C6"/>
    <mergeCell ref="D5:D6"/>
  </mergeCells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riK</cp:lastModifiedBy>
  <cp:lastPrinted>2014-04-26T09:45:16Z</cp:lastPrinted>
  <dcterms:created xsi:type="dcterms:W3CDTF">2010-01-31T12:06:43Z</dcterms:created>
  <dcterms:modified xsi:type="dcterms:W3CDTF">2014-04-26T17:39:35Z</dcterms:modified>
  <cp:category/>
  <cp:version/>
  <cp:contentType/>
  <cp:contentStatus/>
</cp:coreProperties>
</file>