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345" windowWidth="9600" windowHeight="9360" tabRatio="836" activeTab="1"/>
  </bookViews>
  <sheets>
    <sheet name="Titel" sheetId="1" r:id="rId1"/>
    <sheet name="М21" sheetId="2" r:id="rId2"/>
    <sheet name="W21" sheetId="3" r:id="rId3"/>
    <sheet name="М10" sheetId="4" r:id="rId4"/>
    <sheet name="W10" sheetId="5" r:id="rId5"/>
    <sheet name="Statistics" sheetId="6" state="hidden" r:id="rId6"/>
  </sheets>
  <definedNames>
    <definedName name="_xlnm._FilterDatabase" localSheetId="4" hidden="1">'W10'!$A$6:$L$37</definedName>
    <definedName name="_xlnm._FilterDatabase" localSheetId="2" hidden="1">'W21'!$A$6:$L$41</definedName>
    <definedName name="_xlnm._FilterDatabase" localSheetId="3" hidden="1">'М10'!$A$6:$L$90</definedName>
    <definedName name="_xlnm._FilterDatabase" localSheetId="1" hidden="1">'М21'!$A$6:$L$194</definedName>
    <definedName name="wrn.Распечатка._.финишки." localSheetId="5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_xlnm.Print_Titles" localSheetId="5">'Statistics'!$1:$10</definedName>
    <definedName name="_xlnm.Print_Titles" localSheetId="4">'W10'!$1:$6</definedName>
    <definedName name="_xlnm.Print_Titles" localSheetId="2">'W21'!$1:$6</definedName>
    <definedName name="_xlnm.Print_Titles" localSheetId="3">'М10'!$1:$6</definedName>
    <definedName name="_xlnm.Print_Titles" localSheetId="1">'М21'!$1:$6</definedName>
    <definedName name="стр_старт" localSheetId="5">'Statistics'!$11:$22</definedName>
    <definedName name="стр_старт" localSheetId="4">'W10'!$7:$28</definedName>
    <definedName name="стр_старт" localSheetId="2">'W21'!$7:$36</definedName>
    <definedName name="стр_старт" localSheetId="3">'М10'!$7:$43</definedName>
    <definedName name="стр_старт" localSheetId="1">'М21'!$7:$37</definedName>
  </definedNames>
  <calcPr fullCalcOnLoad="1"/>
</workbook>
</file>

<file path=xl/sharedStrings.xml><?xml version="1.0" encoding="utf-8"?>
<sst xmlns="http://schemas.openxmlformats.org/spreadsheetml/2006/main" count="2028" uniqueCount="825">
  <si>
    <t>Выборг</t>
  </si>
  <si>
    <t>FIN</t>
  </si>
  <si>
    <t>Отм.</t>
  </si>
  <si>
    <t>Санкт-Петербург</t>
  </si>
  <si>
    <t>№</t>
  </si>
  <si>
    <t>Фамилия, имя</t>
  </si>
  <si>
    <t>Г.р.</t>
  </si>
  <si>
    <t>СТР</t>
  </si>
  <si>
    <t>Регион</t>
  </si>
  <si>
    <t>Город</t>
  </si>
  <si>
    <t>Место</t>
  </si>
  <si>
    <t>СТАТИСТИКА</t>
  </si>
  <si>
    <t>Количество участников</t>
  </si>
  <si>
    <t>ПОЛУМАРАФОН МУЖЧИНЫ</t>
  </si>
  <si>
    <t>ПОЛУМАРАФОН ЖЕНЩИНЫ</t>
  </si>
  <si>
    <t>10КМ МУЖЧИНЫ</t>
  </si>
  <si>
    <t>10КМ ЖЕНЩИНЫ</t>
  </si>
  <si>
    <t>Комитет по физической культуре, спорту и туризму Ленинградской области</t>
  </si>
  <si>
    <t>Выборгская федерация легкой атлетики</t>
  </si>
  <si>
    <t>Комитет спорта, культуры и молодежной политики администрации МО "Выборгский район"</t>
  </si>
  <si>
    <t>ИТОГОВЫЕ ПРОТОКОЛЫ</t>
  </si>
  <si>
    <t>ЗАЯВКИ</t>
  </si>
  <si>
    <t>ФИНИШИРОВАЛО</t>
  </si>
  <si>
    <t>СОШЕДШИЕ</t>
  </si>
  <si>
    <t>НЕЯВКИ</t>
  </si>
  <si>
    <t>ДИСКВАЛ.</t>
  </si>
  <si>
    <t>REGISTERED</t>
  </si>
  <si>
    <t>FINISHED</t>
  </si>
  <si>
    <t>DO NOT FINISH</t>
  </si>
  <si>
    <t>DO NOT START</t>
  </si>
  <si>
    <t>DISQUALIFY</t>
  </si>
  <si>
    <t>Количество участников по странам / Number of sportsmens on the countries</t>
  </si>
  <si>
    <t>ВСЕГО</t>
  </si>
  <si>
    <t>Общество, Клуб</t>
  </si>
  <si>
    <t>Результат</t>
  </si>
  <si>
    <t>В.Гр.</t>
  </si>
  <si>
    <t>М.Гр.</t>
  </si>
  <si>
    <t>RUS</t>
  </si>
  <si>
    <t>Главный судья</t>
  </si>
  <si>
    <t>Главный секретарь</t>
  </si>
  <si>
    <t>Всесоюзная категория</t>
  </si>
  <si>
    <t>I категория</t>
  </si>
  <si>
    <t>ИТОГОВЫЙ ПРОТОКОЛ</t>
  </si>
  <si>
    <t>EST</t>
  </si>
  <si>
    <t>Фаворит</t>
  </si>
  <si>
    <t>-</t>
  </si>
  <si>
    <t>249</t>
  </si>
  <si>
    <t>Травин Андрей</t>
  </si>
  <si>
    <t>Федосеев Александр</t>
  </si>
  <si>
    <t>Кувалдин Александр</t>
  </si>
  <si>
    <t>Динамо</t>
  </si>
  <si>
    <t>Немков Олег</t>
  </si>
  <si>
    <t>Ковжун Георгий</t>
  </si>
  <si>
    <t>I Run</t>
  </si>
  <si>
    <t>Воробьев Евгений</t>
  </si>
  <si>
    <t>Питерцев Михаил</t>
  </si>
  <si>
    <t>Цветаев Алексей</t>
  </si>
  <si>
    <t>Савельев Вячеслав</t>
  </si>
  <si>
    <t>Ленинградская обл.</t>
  </si>
  <si>
    <t>Локомотив</t>
  </si>
  <si>
    <t>Александров Георгий</t>
  </si>
  <si>
    <t>Школа бега</t>
  </si>
  <si>
    <t>Корченкин Сергей</t>
  </si>
  <si>
    <t>Технолог</t>
  </si>
  <si>
    <t>Гатчина</t>
  </si>
  <si>
    <t>Вело Приорат</t>
  </si>
  <si>
    <t>Колтунов Владимир</t>
  </si>
  <si>
    <t>СПбГПУ</t>
  </si>
  <si>
    <t>Костенко Александр</t>
  </si>
  <si>
    <t>Кузнецов Дмитрий</t>
  </si>
  <si>
    <t>Nike Run Club</t>
  </si>
  <si>
    <t>Плисов Виктор</t>
  </si>
  <si>
    <t>Турбостроитель</t>
  </si>
  <si>
    <t>Михайлов Дмитрий</t>
  </si>
  <si>
    <t>Феофанов Валентин</t>
  </si>
  <si>
    <t>Федоров Геннадий</t>
  </si>
  <si>
    <t>Климентьев Андрей</t>
  </si>
  <si>
    <t>Электросила</t>
  </si>
  <si>
    <t>Мялькин Максим</t>
  </si>
  <si>
    <t>Суханов Александр</t>
  </si>
  <si>
    <t>Красное Село</t>
  </si>
  <si>
    <t>Сильвия</t>
  </si>
  <si>
    <t>Воронов Валерий</t>
  </si>
  <si>
    <t>Зализнюк Александр</t>
  </si>
  <si>
    <t>Дианов Юрий</t>
  </si>
  <si>
    <t>БиМ</t>
  </si>
  <si>
    <t>Стариско Павел</t>
  </si>
  <si>
    <t>Кокшаров Александр</t>
  </si>
  <si>
    <t>Коряжма</t>
  </si>
  <si>
    <t>Олимп</t>
  </si>
  <si>
    <t>Демин Ефим</t>
  </si>
  <si>
    <t>Демин Антон</t>
  </si>
  <si>
    <t>Воронежская обл.</t>
  </si>
  <si>
    <t>Воронеж</t>
  </si>
  <si>
    <t>Хлусевич Василий</t>
  </si>
  <si>
    <t>Кореневский Леонид</t>
  </si>
  <si>
    <t>Спартак</t>
  </si>
  <si>
    <t>Субботин Михаил</t>
  </si>
  <si>
    <t>Тульская обл.</t>
  </si>
  <si>
    <t>Тула</t>
  </si>
  <si>
    <t>МВАА</t>
  </si>
  <si>
    <t>Скорабогатов Глеб</t>
  </si>
  <si>
    <t>Дроздов Юрий</t>
  </si>
  <si>
    <t>Горелов Алексей</t>
  </si>
  <si>
    <t>Пенза</t>
  </si>
  <si>
    <t>Телин Максим</t>
  </si>
  <si>
    <t>Казак Антон</t>
  </si>
  <si>
    <t>Егоров Дмитрий</t>
  </si>
  <si>
    <t>Луга</t>
  </si>
  <si>
    <t>Лепин Андрей</t>
  </si>
  <si>
    <t>Пушкин</t>
  </si>
  <si>
    <t>Galaxy</t>
  </si>
  <si>
    <t>Павлов Дмитрий</t>
  </si>
  <si>
    <t>Ахиллес, Мултон</t>
  </si>
  <si>
    <t>гр. Б</t>
  </si>
  <si>
    <t>Кузин Владимир</t>
  </si>
  <si>
    <t>Мирошин Максим</t>
  </si>
  <si>
    <t>Балтийская звезда</t>
  </si>
  <si>
    <t>Двчинников Сергей</t>
  </si>
  <si>
    <t>Трилайф</t>
  </si>
  <si>
    <t>Иваншин Дмитрий</t>
  </si>
  <si>
    <t>Попов Сергей</t>
  </si>
  <si>
    <t>Яковлев Юрий</t>
  </si>
  <si>
    <t>Горный университет</t>
  </si>
  <si>
    <t>Мамонтов Вячеслав</t>
  </si>
  <si>
    <t>Новоуральск</t>
  </si>
  <si>
    <t>Свердловская обл.</t>
  </si>
  <si>
    <t>Лукашевич Дмитрий</t>
  </si>
  <si>
    <t>Подоров Василий</t>
  </si>
  <si>
    <t>Ефимов Николай</t>
  </si>
  <si>
    <t>Давыдов Павел</t>
  </si>
  <si>
    <t>Банков Даниил</t>
  </si>
  <si>
    <t>Шевляков Алексей</t>
  </si>
  <si>
    <t>Москва</t>
  </si>
  <si>
    <t>21 runners</t>
  </si>
  <si>
    <t>Салаход Ринат</t>
  </si>
  <si>
    <t>Валитов Айвар</t>
  </si>
  <si>
    <t>Соколов Антон</t>
  </si>
  <si>
    <t>Горняк</t>
  </si>
  <si>
    <t>Кожевников Евгений</t>
  </si>
  <si>
    <t>Коротков Александр</t>
  </si>
  <si>
    <t>Казанцева Ольга</t>
  </si>
  <si>
    <t>Антонова Алина</t>
  </si>
  <si>
    <t>Климентьева Елизавета</t>
  </si>
  <si>
    <t>Васильева Наталья</t>
  </si>
  <si>
    <t>Yula Team</t>
  </si>
  <si>
    <t>Золотарева Татьяна</t>
  </si>
  <si>
    <t>Кировец</t>
  </si>
  <si>
    <t>Ведерникова Алена</t>
  </si>
  <si>
    <t>Кяяр Ольга</t>
  </si>
  <si>
    <t>Антонова Ольга</t>
  </si>
  <si>
    <t>Красногвардеец</t>
  </si>
  <si>
    <t>Мотина Анна</t>
  </si>
  <si>
    <t>Курносова Екатерина</t>
  </si>
  <si>
    <t>Московская обл.</t>
  </si>
  <si>
    <t>Домодедово</t>
  </si>
  <si>
    <t>Авангард</t>
  </si>
  <si>
    <t>Соловьева Дарья</t>
  </si>
  <si>
    <t>Филиппова Елизавета</t>
  </si>
  <si>
    <t>Байкова Галина</t>
  </si>
  <si>
    <t>Марасанова Ирина</t>
  </si>
  <si>
    <t>Попова Ольга</t>
  </si>
  <si>
    <t>Свиридова Татьяна</t>
  </si>
  <si>
    <t>Сосновый Бор</t>
  </si>
  <si>
    <t>Крылова Елена</t>
  </si>
  <si>
    <t>Медведева Вероника</t>
  </si>
  <si>
    <t>Малаховская Анастасия</t>
  </si>
  <si>
    <t>Стародубов Александр</t>
  </si>
  <si>
    <t>Тимофеев Дмитрий</t>
  </si>
  <si>
    <t>Dim Team</t>
  </si>
  <si>
    <t>Шабаев Руслан</t>
  </si>
  <si>
    <t>ВИФК</t>
  </si>
  <si>
    <t>Кудрявцев Константин</t>
  </si>
  <si>
    <t>Шевчук Артем</t>
  </si>
  <si>
    <t>Белоусов Алексей</t>
  </si>
  <si>
    <t>Токсово</t>
  </si>
  <si>
    <t>Пономарев Станислав</t>
  </si>
  <si>
    <t>Дьяченко Андрей</t>
  </si>
  <si>
    <t>Бабыкин Александр</t>
  </si>
  <si>
    <t>Фролов Дмитрий</t>
  </si>
  <si>
    <t>Сиверский</t>
  </si>
  <si>
    <t>Manomy</t>
  </si>
  <si>
    <t>Антонов Леонид</t>
  </si>
  <si>
    <t>Габелок Евгений</t>
  </si>
  <si>
    <t>Siver Ski Team</t>
  </si>
  <si>
    <t>Ручьев Юрий</t>
  </si>
  <si>
    <t>Дудич Игорь</t>
  </si>
  <si>
    <t>Николаёнок Максим</t>
  </si>
  <si>
    <t>BLR</t>
  </si>
  <si>
    <t>Купки</t>
  </si>
  <si>
    <t>Николаев Дмитрий</t>
  </si>
  <si>
    <t>Ерин Виталий</t>
  </si>
  <si>
    <t>Прибой</t>
  </si>
  <si>
    <t>Калинин Михаил</t>
  </si>
  <si>
    <t>Мельников Валерий</t>
  </si>
  <si>
    <t>Планета Фитнес</t>
  </si>
  <si>
    <t>Науменко Александр</t>
  </si>
  <si>
    <t>Волхов</t>
  </si>
  <si>
    <t>Истомин Роман</t>
  </si>
  <si>
    <t>Снежинка</t>
  </si>
  <si>
    <t>Шустов Игорь</t>
  </si>
  <si>
    <t>Кокин Леонид</t>
  </si>
  <si>
    <t>Алтышов Павел</t>
  </si>
  <si>
    <t>Хуснетучнев Ильнур</t>
  </si>
  <si>
    <t>Деменков Денис</t>
  </si>
  <si>
    <t>Селяев Сергей</t>
  </si>
  <si>
    <t>Бондарчук Александр</t>
  </si>
  <si>
    <t>Царское Село</t>
  </si>
  <si>
    <t>Горбунова Мария</t>
  </si>
  <si>
    <t>Мадьянова Екатерина</t>
  </si>
  <si>
    <t>Девятова Надежда</t>
  </si>
  <si>
    <t>Новгородская</t>
  </si>
  <si>
    <t>Великий Новгород</t>
  </si>
  <si>
    <t>Акрон</t>
  </si>
  <si>
    <t>Ичетовкина Людмила</t>
  </si>
  <si>
    <t>Богданова Любовь</t>
  </si>
  <si>
    <t>Маслова Татьяна</t>
  </si>
  <si>
    <t>Тарелкина Нина</t>
  </si>
  <si>
    <t>Дубровка</t>
  </si>
  <si>
    <t>Полякова Мария</t>
  </si>
  <si>
    <t>Чугреева Ольга</t>
  </si>
  <si>
    <t>Яковлева Екатерина</t>
  </si>
  <si>
    <t>Model Group</t>
  </si>
  <si>
    <t>Меркурьева Валерия</t>
  </si>
  <si>
    <t>Постников Владимир</t>
  </si>
  <si>
    <t>Никифоренко Игорь</t>
  </si>
  <si>
    <t>Лукин Иван</t>
  </si>
  <si>
    <t>Цекало Андерей</t>
  </si>
  <si>
    <t>Сельцо</t>
  </si>
  <si>
    <t>Перфильев Андрей</t>
  </si>
  <si>
    <t>Стольников Сергей</t>
  </si>
  <si>
    <t>Сланцы</t>
  </si>
  <si>
    <t>Спецшкола</t>
  </si>
  <si>
    <t>Вира Артем</t>
  </si>
  <si>
    <t>Титов Егор</t>
  </si>
  <si>
    <t>Девятов Михаил</t>
  </si>
  <si>
    <t>Темченко Анатолий</t>
  </si>
  <si>
    <t>Мурманская обл.</t>
  </si>
  <si>
    <t>Мурманск</t>
  </si>
  <si>
    <t>МГЦВП</t>
  </si>
  <si>
    <t>Лукашов Владимир</t>
  </si>
  <si>
    <t>Северная верфь</t>
  </si>
  <si>
    <t>Фоминых Игорь</t>
  </si>
  <si>
    <t>Васильев Дмитрий</t>
  </si>
  <si>
    <t>Киришанов Антон</t>
  </si>
  <si>
    <t>Драгун Сергей</t>
  </si>
  <si>
    <t>Беляев Виктор</t>
  </si>
  <si>
    <t>Кузьмолово</t>
  </si>
  <si>
    <t>Должиков Виктор</t>
  </si>
  <si>
    <t>Полунин Константин</t>
  </si>
  <si>
    <t>Козлов Юрий</t>
  </si>
  <si>
    <t>Голицыно</t>
  </si>
  <si>
    <t>Коваленко Ольга</t>
  </si>
  <si>
    <t>Жукова Елена</t>
  </si>
  <si>
    <t>Malushev Team</t>
  </si>
  <si>
    <t>Лукин Дмитрий</t>
  </si>
  <si>
    <t>Густов Андрей</t>
  </si>
  <si>
    <t>Каргин Алексей</t>
  </si>
  <si>
    <t>Касатка</t>
  </si>
  <si>
    <t>Фролов Сергей</t>
  </si>
  <si>
    <t>Захаров Виктор</t>
  </si>
  <si>
    <t>Трифонов Александр</t>
  </si>
  <si>
    <t>Бабурин Игорь</t>
  </si>
  <si>
    <t>Шатилин Алексей</t>
  </si>
  <si>
    <t>Петров Антон</t>
  </si>
  <si>
    <t>Колоколов Лев</t>
  </si>
  <si>
    <t>Арутюнян Давид</t>
  </si>
  <si>
    <t>Тарту</t>
  </si>
  <si>
    <t>Карпенко Андрей</t>
  </si>
  <si>
    <t>ШВСМ по ВВС</t>
  </si>
  <si>
    <t>Евсин Марк</t>
  </si>
  <si>
    <t>Рощино</t>
  </si>
  <si>
    <t>Лукин Сергей</t>
  </si>
  <si>
    <t>Pro Running</t>
  </si>
  <si>
    <t>Кожин Петр</t>
  </si>
  <si>
    <t>Шагимарданов Артур</t>
  </si>
  <si>
    <t>Fitness House</t>
  </si>
  <si>
    <t>Борисов Алексей</t>
  </si>
  <si>
    <t>Махов Александр</t>
  </si>
  <si>
    <t>Горбач Виталий</t>
  </si>
  <si>
    <t>Смирнов Андрей</t>
  </si>
  <si>
    <t>Тимонас Альвидас</t>
  </si>
  <si>
    <t>Имутов Алексей</t>
  </si>
  <si>
    <t>РК</t>
  </si>
  <si>
    <t>Ульянов Роман</t>
  </si>
  <si>
    <t>Федоров Вадим</t>
  </si>
  <si>
    <t>УМВД России</t>
  </si>
  <si>
    <t>Талмонтас Сергей</t>
  </si>
  <si>
    <t>Штурм</t>
  </si>
  <si>
    <t>Матухин Игорь</t>
  </si>
  <si>
    <t>Терещук Николай</t>
  </si>
  <si>
    <t>MST United</t>
  </si>
  <si>
    <t>ЗАЛЬНОВ Серегй</t>
  </si>
  <si>
    <t>Ладышкин Сергей</t>
  </si>
  <si>
    <t>Тихвин</t>
  </si>
  <si>
    <t>Родинов Денис</t>
  </si>
  <si>
    <t>Пермам Андрей</t>
  </si>
  <si>
    <t>Семенов Александр</t>
  </si>
  <si>
    <t>Южная Линия</t>
  </si>
  <si>
    <t>Бородин Олег</t>
  </si>
  <si>
    <t>Ившичев Сергей</t>
  </si>
  <si>
    <t>Виноградов Юрий</t>
  </si>
  <si>
    <t>СКА</t>
  </si>
  <si>
    <t>Новиков Михаил</t>
  </si>
  <si>
    <t>Ковчик Анна</t>
  </si>
  <si>
    <t>Ильюшенко Наталья</t>
  </si>
  <si>
    <t>Богова Валентина</t>
  </si>
  <si>
    <t>Богаченкова Татьяна</t>
  </si>
  <si>
    <t>Прахова Анастасия</t>
  </si>
  <si>
    <t>Спорягина Ирина</t>
  </si>
  <si>
    <t>Давыдова Дарья</t>
  </si>
  <si>
    <t>Буева Елена</t>
  </si>
  <si>
    <t>Колоколова Юлия</t>
  </si>
  <si>
    <t>Яшкина Елена</t>
  </si>
  <si>
    <t>ШВСМ</t>
  </si>
  <si>
    <t>Савельева Мария</t>
  </si>
  <si>
    <t>Петров Александр</t>
  </si>
  <si>
    <t>Новгородская обл.</t>
  </si>
  <si>
    <t>Анженко Виктор</t>
  </si>
  <si>
    <t>Карасев Олег</t>
  </si>
  <si>
    <t>Ковалев Виктор</t>
  </si>
  <si>
    <t>Гарамов Андрей</t>
  </si>
  <si>
    <t>Попов Дарий</t>
  </si>
  <si>
    <t>Павленин Александр</t>
  </si>
  <si>
    <t>Кошкин Сергей</t>
  </si>
  <si>
    <t>Веряйский Андрей</t>
  </si>
  <si>
    <t>Бородкин Александр</t>
  </si>
  <si>
    <t>Пшеницын Евгений</t>
  </si>
  <si>
    <t>Атеев Михаил</t>
  </si>
  <si>
    <t>Суслов Александр</t>
  </si>
  <si>
    <t>Колтуши</t>
  </si>
  <si>
    <t>Васильев Михаил</t>
  </si>
  <si>
    <t>Колтушский л/к</t>
  </si>
  <si>
    <t>Митий Любовь</t>
  </si>
  <si>
    <t>Гуричева Елена</t>
  </si>
  <si>
    <t>Соколова Ольга</t>
  </si>
  <si>
    <t>Окулов Юрий</t>
  </si>
  <si>
    <t>Интилевич Иван</t>
  </si>
  <si>
    <t>Нижмаков Павел</t>
  </si>
  <si>
    <t xml:space="preserve"> Toyota</t>
  </si>
  <si>
    <t>Карасев Ярослав</t>
  </si>
  <si>
    <t>Выборг,  25 мая 2014 г., старт 12:00</t>
  </si>
  <si>
    <t>Шалыго Юрий</t>
  </si>
  <si>
    <t>Канжелев Юрий</t>
  </si>
  <si>
    <t>Мурино</t>
  </si>
  <si>
    <t>Банк России</t>
  </si>
  <si>
    <t>Ложин Константин</t>
  </si>
  <si>
    <t>Шубенин Василий</t>
  </si>
  <si>
    <t>Кваснов Антон</t>
  </si>
  <si>
    <t>Политехник</t>
  </si>
  <si>
    <t>Соловьев Владимир</t>
  </si>
  <si>
    <t>Пржевальский Петр</t>
  </si>
  <si>
    <t>Шилин Дмитрий</t>
  </si>
  <si>
    <t>Орченко Антон</t>
  </si>
  <si>
    <t>Тихонов Владимир</t>
  </si>
  <si>
    <t>Перепеч Игорь</t>
  </si>
  <si>
    <t>Жуков Дмитрий</t>
  </si>
  <si>
    <t>Golden Fish</t>
  </si>
  <si>
    <t>Лешков Виктор</t>
  </si>
  <si>
    <t>Скурихин Андрей</t>
  </si>
  <si>
    <t>Доновский Павел</t>
  </si>
  <si>
    <t>Колобов Павел</t>
  </si>
  <si>
    <t>Колобок</t>
  </si>
  <si>
    <t>Акрыльников Василий</t>
  </si>
  <si>
    <t>АТП-17</t>
  </si>
  <si>
    <t>Дубченко Валерий</t>
  </si>
  <si>
    <t>Колпино</t>
  </si>
  <si>
    <t>Лукин Андрей</t>
  </si>
  <si>
    <t>FRA</t>
  </si>
  <si>
    <t>Paris</t>
  </si>
  <si>
    <t>Земковский Андрей</t>
  </si>
  <si>
    <t>Соколов Алексей</t>
  </si>
  <si>
    <t>Динамо, Красногвардеец</t>
  </si>
  <si>
    <t>Пцарев Константин</t>
  </si>
  <si>
    <t>Васильев Александр</t>
  </si>
  <si>
    <t>Самончик Алексей</t>
  </si>
  <si>
    <t>Хамина Понтева</t>
  </si>
  <si>
    <t>Слободенюк Светлана</t>
  </si>
  <si>
    <t>Бегуницы</t>
  </si>
  <si>
    <t>Жариков Александр</t>
  </si>
  <si>
    <t>Кузнецов Владислав</t>
  </si>
  <si>
    <t>Олейник Анастасия Викт.</t>
  </si>
  <si>
    <t>Чилтенова Ольга</t>
  </si>
  <si>
    <t>Выборгская Таможня</t>
  </si>
  <si>
    <t>Цуцхубая Юлия</t>
  </si>
  <si>
    <t>Перминова Валерия</t>
  </si>
  <si>
    <t>Светогорск</t>
  </si>
  <si>
    <t>Гвоздева Елена</t>
  </si>
  <si>
    <t>FT sport</t>
  </si>
  <si>
    <t>Кудряшова Наталья</t>
  </si>
  <si>
    <t>YULA TEAM</t>
  </si>
  <si>
    <t>Хоменко Александр</t>
  </si>
  <si>
    <t>Данилин Кирилл</t>
  </si>
  <si>
    <t>Шергин Алексей</t>
  </si>
  <si>
    <t>Байлов Дмитрий</t>
  </si>
  <si>
    <t>Васютин Дмитрий</t>
  </si>
  <si>
    <t>Рогачев Андрей</t>
  </si>
  <si>
    <t>Плотников Александр</t>
  </si>
  <si>
    <t>Белянин Георгий</t>
  </si>
  <si>
    <t>Куликов Станислав</t>
  </si>
  <si>
    <t>Милош Максим</t>
  </si>
  <si>
    <t>Васютин Андрей</t>
  </si>
  <si>
    <t>Мальцев Кирилл</t>
  </si>
  <si>
    <t>Кух Михаил</t>
  </si>
  <si>
    <t>Псковская обл.</t>
  </si>
  <si>
    <t>Псков</t>
  </si>
  <si>
    <t>Чемпион</t>
  </si>
  <si>
    <t>Мошта Михаил</t>
  </si>
  <si>
    <t>Ляпунов Глеб</t>
  </si>
  <si>
    <t>Жданов Алексей</t>
  </si>
  <si>
    <t>Борисов Владимир</t>
  </si>
  <si>
    <t>Пингвин</t>
  </si>
  <si>
    <t>Жирнов Василий</t>
  </si>
  <si>
    <t>Белов Юрий</t>
  </si>
  <si>
    <t>Прихожденко Максим</t>
  </si>
  <si>
    <t>Михайлов Алексей</t>
  </si>
  <si>
    <t>Зимовец Сергей</t>
  </si>
  <si>
    <t>Старт</t>
  </si>
  <si>
    <t>Лилейко Андрей</t>
  </si>
  <si>
    <t>ДЮСШ Фаворит</t>
  </si>
  <si>
    <t>Мохов Александр</t>
  </si>
  <si>
    <t>Смирнов Михаил</t>
  </si>
  <si>
    <t>Киселев Сергей</t>
  </si>
  <si>
    <t>ОАО ФСКЕЭС</t>
  </si>
  <si>
    <t>Соболев Виктор</t>
  </si>
  <si>
    <t>Фукленков Игорь</t>
  </si>
  <si>
    <t>Кирсанов Альберт</t>
  </si>
  <si>
    <t>Минин Сергей</t>
  </si>
  <si>
    <t>Попов Даниил</t>
  </si>
  <si>
    <t>Никифоров Руслан</t>
  </si>
  <si>
    <t>Никифоров Сергей</t>
  </si>
  <si>
    <t>Крылов Алексей</t>
  </si>
  <si>
    <t>Тощаков Андрей</t>
  </si>
  <si>
    <t>Шевчук Сергей</t>
  </si>
  <si>
    <t>х/к Фортуна</t>
  </si>
  <si>
    <t>Морозов Сергей</t>
  </si>
  <si>
    <t>Захаров Тимофей</t>
  </si>
  <si>
    <t>Тимофеев Павел</t>
  </si>
  <si>
    <t>Орбита-сервис</t>
  </si>
  <si>
    <t>Семёнов Виталий</t>
  </si>
  <si>
    <t>28.46</t>
  </si>
  <si>
    <t>29.07</t>
  </si>
  <si>
    <t>30.28</t>
  </si>
  <si>
    <t>32.03</t>
  </si>
  <si>
    <t>32.52</t>
  </si>
  <si>
    <t>33.21</t>
  </si>
  <si>
    <t>33.52</t>
  </si>
  <si>
    <t>34.10</t>
  </si>
  <si>
    <t>34.45</t>
  </si>
  <si>
    <t>35.02</t>
  </si>
  <si>
    <t>35.14</t>
  </si>
  <si>
    <t>35.16</t>
  </si>
  <si>
    <t>35.39</t>
  </si>
  <si>
    <t>35.40</t>
  </si>
  <si>
    <t>32.34</t>
  </si>
  <si>
    <t>35.56</t>
  </si>
  <si>
    <t>36.09</t>
  </si>
  <si>
    <t>36.13</t>
  </si>
  <si>
    <t>36.21</t>
  </si>
  <si>
    <t>36.25</t>
  </si>
  <si>
    <t>36.26</t>
  </si>
  <si>
    <t>36.32</t>
  </si>
  <si>
    <t>36.54</t>
  </si>
  <si>
    <t>37.03</t>
  </si>
  <si>
    <t>37.09</t>
  </si>
  <si>
    <t>37.33</t>
  </si>
  <si>
    <t>37.50</t>
  </si>
  <si>
    <t>38.14</t>
  </si>
  <si>
    <t>38.15</t>
  </si>
  <si>
    <t>38.17</t>
  </si>
  <si>
    <t>38.24</t>
  </si>
  <si>
    <t>38.25</t>
  </si>
  <si>
    <t>38.52</t>
  </si>
  <si>
    <t>38.58</t>
  </si>
  <si>
    <t>39.09</t>
  </si>
  <si>
    <t>39.38</t>
  </si>
  <si>
    <t>39.41</t>
  </si>
  <si>
    <t>40.04</t>
  </si>
  <si>
    <t>40.07</t>
  </si>
  <si>
    <t>40.09</t>
  </si>
  <si>
    <t>40.23</t>
  </si>
  <si>
    <t>41.00</t>
  </si>
  <si>
    <t>Олейник Анастасия</t>
  </si>
  <si>
    <t>41.27</t>
  </si>
  <si>
    <t>41.46</t>
  </si>
  <si>
    <t>42.01</t>
  </si>
  <si>
    <t>42.11</t>
  </si>
  <si>
    <t>42.21</t>
  </si>
  <si>
    <t>42.30</t>
  </si>
  <si>
    <t>42.36</t>
  </si>
  <si>
    <t>42.46</t>
  </si>
  <si>
    <t>42.55</t>
  </si>
  <si>
    <t>42.59</t>
  </si>
  <si>
    <t>43.03</t>
  </si>
  <si>
    <t>43.05</t>
  </si>
  <si>
    <t>43.17</t>
  </si>
  <si>
    <t>43.20</t>
  </si>
  <si>
    <t>43.36</t>
  </si>
  <si>
    <t>44.06</t>
  </si>
  <si>
    <t>44.21</t>
  </si>
  <si>
    <t>44.22</t>
  </si>
  <si>
    <t>44.24</t>
  </si>
  <si>
    <t>44.31</t>
  </si>
  <si>
    <t>44.34</t>
  </si>
  <si>
    <t>44.43</t>
  </si>
  <si>
    <t>44.50</t>
  </si>
  <si>
    <t>45.10</t>
  </si>
  <si>
    <t>45.30</t>
  </si>
  <si>
    <t>45.35</t>
  </si>
  <si>
    <t>45.37</t>
  </si>
  <si>
    <t>45.38</t>
  </si>
  <si>
    <t>Белоусов Денис</t>
  </si>
  <si>
    <t>45.52</t>
  </si>
  <si>
    <t>46.05</t>
  </si>
  <si>
    <t>46.29</t>
  </si>
  <si>
    <t>46.43</t>
  </si>
  <si>
    <t>46.52</t>
  </si>
  <si>
    <t>46.54</t>
  </si>
  <si>
    <t>47.14</t>
  </si>
  <si>
    <t>48.01</t>
  </si>
  <si>
    <t>48.40</t>
  </si>
  <si>
    <t>48.58</t>
  </si>
  <si>
    <t>49.02</t>
  </si>
  <si>
    <t>49.30</t>
  </si>
  <si>
    <t>49.31</t>
  </si>
  <si>
    <t>49.57</t>
  </si>
  <si>
    <t>пред</t>
  </si>
  <si>
    <t>сошла</t>
  </si>
  <si>
    <t>51.00</t>
  </si>
  <si>
    <t>51.08</t>
  </si>
  <si>
    <t>51.30</t>
  </si>
  <si>
    <t>52.44</t>
  </si>
  <si>
    <t>52.48</t>
  </si>
  <si>
    <t>53.00</t>
  </si>
  <si>
    <t>53.07</t>
  </si>
  <si>
    <t>54.26</t>
  </si>
  <si>
    <t>55.18</t>
  </si>
  <si>
    <t>56.24</t>
  </si>
  <si>
    <t>59.05</t>
  </si>
  <si>
    <t>1:00.34</t>
  </si>
  <si>
    <t>н/я</t>
  </si>
  <si>
    <t>1:05.23</t>
  </si>
  <si>
    <t>1:05.42</t>
  </si>
  <si>
    <t>1:06.32</t>
  </si>
  <si>
    <t>1:07.48</t>
  </si>
  <si>
    <t>1:10.02</t>
  </si>
  <si>
    <t>1:10.10</t>
  </si>
  <si>
    <t>1:10.26</t>
  </si>
  <si>
    <t>1:12.00</t>
  </si>
  <si>
    <t>1:12.49</t>
  </si>
  <si>
    <t>1:13.39</t>
  </si>
  <si>
    <t>1:13.44</t>
  </si>
  <si>
    <t>1:13.53</t>
  </si>
  <si>
    <t>1:14.14</t>
  </si>
  <si>
    <t>1:14.15</t>
  </si>
  <si>
    <t>1:15.08</t>
  </si>
  <si>
    <t>1:15.39</t>
  </si>
  <si>
    <t>1:15.58</t>
  </si>
  <si>
    <t>1:16.01</t>
  </si>
  <si>
    <t>1:16.08</t>
  </si>
  <si>
    <t>1:16.35</t>
  </si>
  <si>
    <t>1:16.55</t>
  </si>
  <si>
    <t>1:17.37</t>
  </si>
  <si>
    <t>1:17.51</t>
  </si>
  <si>
    <t>1:18.00</t>
  </si>
  <si>
    <t>1:18.05</t>
  </si>
  <si>
    <t>Абрамова Ольга</t>
  </si>
  <si>
    <t>Егорова Вера</t>
  </si>
  <si>
    <t>Воробьева Юлия</t>
  </si>
  <si>
    <t>Грачева Ирина</t>
  </si>
  <si>
    <t>Рауш Наталья</t>
  </si>
  <si>
    <t>Ковалева Лариса</t>
  </si>
  <si>
    <t>Захарова Анастасия</t>
  </si>
  <si>
    <t>Родина Надежда</t>
  </si>
  <si>
    <t>Акимочкина Елена</t>
  </si>
  <si>
    <t>Крюков Дмитрий</t>
  </si>
  <si>
    <t>Шинкевич Артем</t>
  </si>
  <si>
    <t>Окулов Антон</t>
  </si>
  <si>
    <t>Решетов Константин</t>
  </si>
  <si>
    <t>Наймушин Алексей</t>
  </si>
  <si>
    <t>Лосев Сергей</t>
  </si>
  <si>
    <t>Бакулев Михаил</t>
  </si>
  <si>
    <t>Рютчиев Ярослав</t>
  </si>
  <si>
    <t>Брязгин Игорь</t>
  </si>
  <si>
    <t>Червоткин Сергей</t>
  </si>
  <si>
    <t>Веточкин Алексей</t>
  </si>
  <si>
    <t>Белов Александр</t>
  </si>
  <si>
    <t>Смирнов Василий</t>
  </si>
  <si>
    <t>Бокситогорск</t>
  </si>
  <si>
    <t>Бычков Егор</t>
  </si>
  <si>
    <t>Александров Кирилл</t>
  </si>
  <si>
    <t>Крюков Валерий</t>
  </si>
  <si>
    <t>Степаненко Сергей</t>
  </si>
  <si>
    <t>Шумилин Игорь</t>
  </si>
  <si>
    <t>Финашко Игорь</t>
  </si>
  <si>
    <t>Антропов Артем</t>
  </si>
  <si>
    <t>Белоруков Александр</t>
  </si>
  <si>
    <t>Буянов Александр</t>
  </si>
  <si>
    <t>Иванов Георгий</t>
  </si>
  <si>
    <t>Париж</t>
  </si>
  <si>
    <t>Elbrus</t>
  </si>
  <si>
    <t>Киселев Александр</t>
  </si>
  <si>
    <t>Бодрикан</t>
  </si>
  <si>
    <t>Ахремчук Владимир</t>
  </si>
  <si>
    <t>Мамонтов Евгений</t>
  </si>
  <si>
    <t>Попов Игорь</t>
  </si>
  <si>
    <t>Иванов Алексей</t>
  </si>
  <si>
    <t>Еремин Роман</t>
  </si>
  <si>
    <t>Николаев Сергей</t>
  </si>
  <si>
    <t>Хлобыстов Иван</t>
  </si>
  <si>
    <t>ДЕКАТЛОН</t>
  </si>
  <si>
    <t>Ступников Александр</t>
  </si>
  <si>
    <t>Малышев Олег</t>
  </si>
  <si>
    <t>Ежов Сергей</t>
  </si>
  <si>
    <t>Беларусь</t>
  </si>
  <si>
    <t>Чилипенко Алексей</t>
  </si>
  <si>
    <t>Сноп Павел</t>
  </si>
  <si>
    <t>Осин Михаил</t>
  </si>
  <si>
    <t>Малахит</t>
  </si>
  <si>
    <t>Сибирцев Иван</t>
  </si>
  <si>
    <t>Пивоваров Антон</t>
  </si>
  <si>
    <t>1:15.00</t>
  </si>
  <si>
    <t>1:17.28</t>
  </si>
  <si>
    <t>1:18.37</t>
  </si>
  <si>
    <t>1:16.18</t>
  </si>
  <si>
    <t>1:19.16</t>
  </si>
  <si>
    <t>1:19.35</t>
  </si>
  <si>
    <t>1:19.44</t>
  </si>
  <si>
    <t>1:19.53</t>
  </si>
  <si>
    <t>1:20.52</t>
  </si>
  <si>
    <t>1:21.22</t>
  </si>
  <si>
    <t>1:21.29</t>
  </si>
  <si>
    <t>1:21.36</t>
  </si>
  <si>
    <t>1:21.49</t>
  </si>
  <si>
    <t>1:21.57</t>
  </si>
  <si>
    <t>1:22.01</t>
  </si>
  <si>
    <t>1:22.15</t>
  </si>
  <si>
    <t>1:22.24</t>
  </si>
  <si>
    <t>1:22.57</t>
  </si>
  <si>
    <t>1:23.02</t>
  </si>
  <si>
    <t>1:27.07</t>
  </si>
  <si>
    <t>1:27.14</t>
  </si>
  <si>
    <t>1:27.21</t>
  </si>
  <si>
    <t>1:27.23</t>
  </si>
  <si>
    <t>1:27.32</t>
  </si>
  <si>
    <t>1:27.45</t>
  </si>
  <si>
    <t>1:28.06</t>
  </si>
  <si>
    <t>1:28.13</t>
  </si>
  <si>
    <t>1:28.15</t>
  </si>
  <si>
    <t>1:28.27</t>
  </si>
  <si>
    <t>1:28.31</t>
  </si>
  <si>
    <t>1:28.35</t>
  </si>
  <si>
    <t>1:28.39</t>
  </si>
  <si>
    <t>1:28.49</t>
  </si>
  <si>
    <t>1:23.14</t>
  </si>
  <si>
    <t>1:23.40</t>
  </si>
  <si>
    <t>1:23.52</t>
  </si>
  <si>
    <t>1:24.09</t>
  </si>
  <si>
    <t>1:24.28</t>
  </si>
  <si>
    <t>1:24.35</t>
  </si>
  <si>
    <t>1:24.40</t>
  </si>
  <si>
    <t>1:24.49</t>
  </si>
  <si>
    <t>1:25.13</t>
  </si>
  <si>
    <t>1:25.31</t>
  </si>
  <si>
    <t>1:25.38</t>
  </si>
  <si>
    <t>1:26.17</t>
  </si>
  <si>
    <t>1:26.38</t>
  </si>
  <si>
    <t>1:26.45</t>
  </si>
  <si>
    <t>1:30.42</t>
  </si>
  <si>
    <t>1:31.02</t>
  </si>
  <si>
    <t>1:31.03</t>
  </si>
  <si>
    <t>1:31.13</t>
  </si>
  <si>
    <t>1:31.21</t>
  </si>
  <si>
    <t>1:31.35</t>
  </si>
  <si>
    <t>1:31.56</t>
  </si>
  <si>
    <t>1:32.03</t>
  </si>
  <si>
    <t>1:32.29</t>
  </si>
  <si>
    <t>1:33.15</t>
  </si>
  <si>
    <t>1:33.22</t>
  </si>
  <si>
    <t>1:33.28</t>
  </si>
  <si>
    <t>1:33.32</t>
  </si>
  <si>
    <t>1:28.50</t>
  </si>
  <si>
    <t>1:29.01</t>
  </si>
  <si>
    <t>1:29.06</t>
  </si>
  <si>
    <t>1:29.10</t>
  </si>
  <si>
    <t>1:29.20</t>
  </si>
  <si>
    <t>1:29.21</t>
  </si>
  <si>
    <t>1:29.29</t>
  </si>
  <si>
    <t>1:29.35</t>
  </si>
  <si>
    <t>1:29.40</t>
  </si>
  <si>
    <t>1:29.48</t>
  </si>
  <si>
    <t>1:29.58</t>
  </si>
  <si>
    <t>1:30.27</t>
  </si>
  <si>
    <t>1:30.32</t>
  </si>
  <si>
    <t>1:33.43</t>
  </si>
  <si>
    <t>1:33.53</t>
  </si>
  <si>
    <t>1:33.54</t>
  </si>
  <si>
    <t>1:34.06</t>
  </si>
  <si>
    <t>1:34.08</t>
  </si>
  <si>
    <t>1:34.15</t>
  </si>
  <si>
    <t>1:34.16</t>
  </si>
  <si>
    <t>1:34.17</t>
  </si>
  <si>
    <t>1:34.40</t>
  </si>
  <si>
    <t>1:34.46</t>
  </si>
  <si>
    <t>1:34.57</t>
  </si>
  <si>
    <t>1:35.10</t>
  </si>
  <si>
    <t>1:34.00</t>
  </si>
  <si>
    <t>1:35.44</t>
  </si>
  <si>
    <t>1:35.51</t>
  </si>
  <si>
    <t>1:36.15</t>
  </si>
  <si>
    <t>1:36.30</t>
  </si>
  <si>
    <t>1:36.37</t>
  </si>
  <si>
    <t>1:36.41</t>
  </si>
  <si>
    <t>1:36.43</t>
  </si>
  <si>
    <t>1:36.47</t>
  </si>
  <si>
    <t>1:36.50</t>
  </si>
  <si>
    <t>1:37.05</t>
  </si>
  <si>
    <t>1:37.13</t>
  </si>
  <si>
    <t>1:37.17</t>
  </si>
  <si>
    <t>1:37.33</t>
  </si>
  <si>
    <t>1:37.34</t>
  </si>
  <si>
    <t>1:37.52</t>
  </si>
  <si>
    <t>1:38.36</t>
  </si>
  <si>
    <t>1:38.54</t>
  </si>
  <si>
    <t>1:39.07</t>
  </si>
  <si>
    <t>1:39.10</t>
  </si>
  <si>
    <t>1:39.15</t>
  </si>
  <si>
    <t>1:39.28</t>
  </si>
  <si>
    <t>1:39.37</t>
  </si>
  <si>
    <t>1:40.06</t>
  </si>
  <si>
    <t>1:40.17</t>
  </si>
  <si>
    <t>1:40.19</t>
  </si>
  <si>
    <t>1:40.23</t>
  </si>
  <si>
    <t>1:40.33</t>
  </si>
  <si>
    <t>1:40.35</t>
  </si>
  <si>
    <t>1:40.38</t>
  </si>
  <si>
    <t>1:40.47</t>
  </si>
  <si>
    <t>1:40.48</t>
  </si>
  <si>
    <t>1:40.49</t>
  </si>
  <si>
    <t>1:40.50</t>
  </si>
  <si>
    <t>1:41.12</t>
  </si>
  <si>
    <t>1:41.18</t>
  </si>
  <si>
    <t>1:41.31</t>
  </si>
  <si>
    <t>1:41.35</t>
  </si>
  <si>
    <t>1:41.38</t>
  </si>
  <si>
    <t>1:41.53</t>
  </si>
  <si>
    <t>1:41.58</t>
  </si>
  <si>
    <t>1:41.59</t>
  </si>
  <si>
    <t>1:42.02</t>
  </si>
  <si>
    <t>1:43.22</t>
  </si>
  <si>
    <t>1:43.59</t>
  </si>
  <si>
    <t>1:44.11</t>
  </si>
  <si>
    <t>1:44.32</t>
  </si>
  <si>
    <t>1:44.35</t>
  </si>
  <si>
    <t>1:45.02</t>
  </si>
  <si>
    <t>1:45.18</t>
  </si>
  <si>
    <t>1:45.31</t>
  </si>
  <si>
    <t>1:45.32</t>
  </si>
  <si>
    <t>1:45.37</t>
  </si>
  <si>
    <t>1:46.05</t>
  </si>
  <si>
    <t>1:46.08</t>
  </si>
  <si>
    <t>1:46.21</t>
  </si>
  <si>
    <t>1:46.23</t>
  </si>
  <si>
    <t>1:46.29</t>
  </si>
  <si>
    <t>1:46.44</t>
  </si>
  <si>
    <t>Лавьянов Игорь</t>
  </si>
  <si>
    <t>1:46.47</t>
  </si>
  <si>
    <t>1:46.51</t>
  </si>
  <si>
    <t>1:46.56</t>
  </si>
  <si>
    <t>1:47.13</t>
  </si>
  <si>
    <t>1:47.33</t>
  </si>
  <si>
    <t>1:48.30</t>
  </si>
  <si>
    <t>1:49.28</t>
  </si>
  <si>
    <t>1:49.44</t>
  </si>
  <si>
    <t>1:49.53</t>
  </si>
  <si>
    <t>1:50.03</t>
  </si>
  <si>
    <t>1:50.04</t>
  </si>
  <si>
    <t>1:50.07</t>
  </si>
  <si>
    <t>1:50.49</t>
  </si>
  <si>
    <t>1:51.11</t>
  </si>
  <si>
    <t>1:51.19</t>
  </si>
  <si>
    <t>1:51.27</t>
  </si>
  <si>
    <t>1:52.02</t>
  </si>
  <si>
    <t>1:52.06</t>
  </si>
  <si>
    <t>сошёл</t>
  </si>
  <si>
    <t>1:52.26</t>
  </si>
  <si>
    <t>1:52.34</t>
  </si>
  <si>
    <t>1:52.45</t>
  </si>
  <si>
    <t>1:53.13</t>
  </si>
  <si>
    <t>1:53.45</t>
  </si>
  <si>
    <t>1:54.02</t>
  </si>
  <si>
    <t>1:54.10</t>
  </si>
  <si>
    <t>1:54.26</t>
  </si>
  <si>
    <t>1:54.34</t>
  </si>
  <si>
    <t>1:55.00</t>
  </si>
  <si>
    <t>1:55.07</t>
  </si>
  <si>
    <t>1:55.55</t>
  </si>
  <si>
    <t>1:56.03</t>
  </si>
  <si>
    <t>1:56.45</t>
  </si>
  <si>
    <t>1:57.04</t>
  </si>
  <si>
    <t>2:00.58</t>
  </si>
  <si>
    <t>2:01.17</t>
  </si>
  <si>
    <t>2:03.49</t>
  </si>
  <si>
    <t>2:06.52</t>
  </si>
  <si>
    <t>Отавин Серегей</t>
  </si>
  <si>
    <t>Абасумов Артем</t>
  </si>
  <si>
    <t>Irishbork</t>
  </si>
  <si>
    <t>2:16.42</t>
  </si>
  <si>
    <t>2:29.40</t>
  </si>
  <si>
    <t xml:space="preserve">IX  Выборгский полумарафон </t>
  </si>
  <si>
    <t>Выборг,  25 мая 2014 г.</t>
  </si>
  <si>
    <t>IX Выборгский полумарафон</t>
  </si>
  <si>
    <t>IX ВЫБОРГСКИЙ ПОЛУМАРАФОН</t>
  </si>
  <si>
    <t>Выборг
25 мая 2014 года</t>
  </si>
  <si>
    <t>1:26.29</t>
  </si>
  <si>
    <t xml:space="preserve">МУЖЧИНЫ 20 км  </t>
  </si>
  <si>
    <t>1:33.39</t>
  </si>
  <si>
    <t>Спорягин Кирилл</t>
  </si>
  <si>
    <t>н\я</t>
  </si>
  <si>
    <t>Зверев Григор</t>
  </si>
  <si>
    <t>Волков А.В.</t>
  </si>
  <si>
    <t>Вязнер Б.Я.</t>
  </si>
  <si>
    <t xml:space="preserve">МУЖЧИНЫ 9.5 км  </t>
  </si>
  <si>
    <t xml:space="preserve">ЖЕНЩИНЫ 9.5 км  </t>
  </si>
  <si>
    <t>ЖЕНЩИНЫ 20 км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</si>
</sst>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[h]:mm/ss"/>
  </numFmts>
  <fonts count="4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b/>
      <sz val="8"/>
      <name val="Arial"/>
      <family val="2"/>
    </font>
    <font>
      <sz val="18"/>
      <name val="Arial Cyr"/>
      <family val="2"/>
    </font>
    <font>
      <sz val="22"/>
      <name val="Arial Cyr"/>
      <family val="2"/>
    </font>
    <font>
      <sz val="16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54" applyFont="1" applyFill="1" applyBorder="1" applyAlignment="1" applyProtection="1">
      <alignment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Border="1" applyProtection="1">
      <alignment/>
      <protection hidden="1"/>
    </xf>
    <xf numFmtId="0" fontId="11" fillId="24" borderId="10" xfId="54" applyFont="1" applyFill="1" applyBorder="1" applyAlignment="1" applyProtection="1">
      <alignment horizontal="center" vertical="center" wrapText="1"/>
      <protection hidden="1"/>
    </xf>
    <xf numFmtId="1" fontId="11" fillId="24" borderId="10" xfId="54" applyNumberFormat="1" applyFont="1" applyFill="1" applyBorder="1" applyAlignment="1" applyProtection="1">
      <alignment horizontal="center" vertical="center" wrapText="1"/>
      <protection hidden="1"/>
    </xf>
    <xf numFmtId="49" fontId="11" fillId="24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center" wrapText="1"/>
      <protection hidden="1"/>
    </xf>
    <xf numFmtId="0" fontId="11" fillId="24" borderId="11" xfId="54" applyFont="1" applyFill="1" applyBorder="1" applyAlignment="1" applyProtection="1">
      <alignment horizontal="center" vertical="center" wrapText="1"/>
      <protection hidden="1"/>
    </xf>
    <xf numFmtId="0" fontId="12" fillId="0" borderId="0" xfId="54" applyFont="1" applyFill="1" applyBorder="1" applyAlignment="1" applyProtection="1">
      <alignment vertical="top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left" vertical="center"/>
      <protection hidden="1"/>
    </xf>
    <xf numFmtId="0" fontId="10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24" borderId="10" xfId="54" applyFont="1" applyFill="1" applyBorder="1" applyAlignment="1" applyProtection="1">
      <alignment horizontal="center" vertical="center" wrapText="1"/>
      <protection hidden="1"/>
    </xf>
    <xf numFmtId="49" fontId="33" fillId="0" borderId="0" xfId="54" applyNumberFormat="1" applyFont="1" applyFill="1" applyBorder="1" applyAlignment="1" applyProtection="1">
      <alignment horizontal="center" vertical="center"/>
      <protection hidden="1"/>
    </xf>
    <xf numFmtId="0" fontId="34" fillId="0" borderId="0" xfId="54" applyFont="1" applyFill="1" applyBorder="1" applyAlignment="1" applyProtection="1">
      <alignment horizontal="center" vertical="center"/>
      <protection hidden="1"/>
    </xf>
    <xf numFmtId="0" fontId="31" fillId="0" borderId="0" xfId="55" applyFont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32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1" fontId="13" fillId="0" borderId="12" xfId="54" applyNumberFormat="1" applyFont="1" applyFill="1" applyBorder="1" applyAlignment="1" applyProtection="1">
      <alignment horizontal="center" vertical="center" wrapText="1"/>
      <protection hidden="1" locked="0"/>
    </xf>
    <xf numFmtId="1" fontId="10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13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54" applyFont="1" applyFill="1" applyBorder="1" applyAlignment="1" applyProtection="1">
      <alignment vertical="center" wrapText="1"/>
      <protection hidden="1" locked="0"/>
    </xf>
    <xf numFmtId="0" fontId="10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13" fillId="0" borderId="12" xfId="54" applyFont="1" applyFill="1" applyBorder="1" applyAlignment="1" applyProtection="1">
      <alignment horizontal="center" vertical="center"/>
      <protection hidden="1"/>
    </xf>
    <xf numFmtId="0" fontId="35" fillId="0" borderId="12" xfId="54" applyFont="1" applyFill="1" applyBorder="1" applyAlignment="1" applyProtection="1">
      <alignment horizontal="center" vertical="center"/>
      <protection hidden="1"/>
    </xf>
    <xf numFmtId="0" fontId="13" fillId="0" borderId="12" xfId="54" applyFont="1" applyFill="1" applyBorder="1" applyAlignment="1" applyProtection="1">
      <alignment horizontal="center" vertical="center"/>
      <protection hidden="1"/>
    </xf>
    <xf numFmtId="0" fontId="10" fillId="0" borderId="12" xfId="54" applyFont="1" applyFill="1" applyBorder="1" applyAlignment="1" applyProtection="1">
      <alignment horizontal="center" vertical="center" wrapText="1"/>
      <protection hidden="1"/>
    </xf>
    <xf numFmtId="0" fontId="10" fillId="0" borderId="12" xfId="54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 shrinkToFit="1"/>
      <protection hidden="1" locked="0"/>
    </xf>
    <xf numFmtId="49" fontId="13" fillId="0" borderId="0" xfId="54" applyNumberFormat="1" applyFont="1" applyFill="1" applyBorder="1" applyAlignment="1" applyProtection="1">
      <alignment horizontal="center" vertical="center" wrapText="1"/>
      <protection hidden="1"/>
    </xf>
    <xf numFmtId="187" fontId="10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4" applyFont="1" applyFill="1" applyBorder="1" applyAlignment="1" applyProtection="1">
      <alignment horizontal="center" vertical="center"/>
      <protection hidden="1" locked="0"/>
    </xf>
    <xf numFmtId="0" fontId="13" fillId="0" borderId="0" xfId="54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 locked="0"/>
    </xf>
    <xf numFmtId="1" fontId="13" fillId="0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53" applyFont="1" applyFill="1" applyBorder="1" applyAlignment="1" applyProtection="1">
      <alignment vertical="center" wrapText="1"/>
      <protection hidden="1" locked="0"/>
    </xf>
    <xf numFmtId="0" fontId="10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3" applyFont="1" applyFill="1" applyBorder="1" applyAlignment="1" applyProtection="1">
      <alignment horizontal="center" vertical="center" shrinkToFit="1"/>
      <protection hidden="1" locked="0"/>
    </xf>
    <xf numFmtId="49" fontId="13" fillId="0" borderId="0" xfId="54" applyNumberFormat="1" applyFont="1" applyFill="1" applyBorder="1" applyAlignment="1" applyProtection="1">
      <alignment horizontal="center" vertical="center" shrinkToFit="1"/>
      <protection hidden="1"/>
    </xf>
    <xf numFmtId="1" fontId="13" fillId="0" borderId="0" xfId="53" applyNumberFormat="1" applyFont="1" applyFill="1" applyBorder="1" applyAlignment="1" applyProtection="1">
      <alignment horizontal="center" vertical="center" shrinkToFit="1"/>
      <protection hidden="1" locked="0"/>
    </xf>
    <xf numFmtId="0" fontId="10" fillId="0" borderId="0" xfId="53" applyFont="1" applyFill="1" applyBorder="1" applyAlignment="1" applyProtection="1">
      <alignment vertical="center" shrinkToFit="1"/>
      <protection hidden="1" locked="0"/>
    </xf>
    <xf numFmtId="0" fontId="10" fillId="0" borderId="0" xfId="53" applyNumberFormat="1" applyFont="1" applyFill="1" applyBorder="1" applyAlignment="1" applyProtection="1">
      <alignment horizontal="center" vertical="center" shrinkToFit="1"/>
      <protection hidden="1" locked="0"/>
    </xf>
    <xf numFmtId="1" fontId="10" fillId="0" borderId="0" xfId="54" applyNumberFormat="1" applyFont="1" applyFill="1" applyBorder="1" applyAlignment="1" applyProtection="1">
      <alignment horizontal="center" vertical="center" shrinkToFit="1"/>
      <protection hidden="1"/>
    </xf>
    <xf numFmtId="1" fontId="13" fillId="0" borderId="0" xfId="54" applyNumberFormat="1" applyFont="1" applyFill="1" applyBorder="1" applyAlignment="1" applyProtection="1">
      <alignment horizontal="center" vertical="center" shrinkToFit="1"/>
      <protection hidden="1" locked="0"/>
    </xf>
    <xf numFmtId="0" fontId="10" fillId="0" borderId="0" xfId="54" applyFont="1" applyFill="1" applyBorder="1" applyAlignment="1" applyProtection="1">
      <alignment vertical="center" shrinkToFit="1"/>
      <protection hidden="1" locked="0"/>
    </xf>
    <xf numFmtId="0" fontId="10" fillId="0" borderId="0" xfId="54" applyNumberFormat="1" applyFont="1" applyFill="1" applyBorder="1" applyAlignment="1" applyProtection="1">
      <alignment horizontal="center" vertical="center" shrinkToFit="1"/>
      <protection hidden="1" locked="0"/>
    </xf>
    <xf numFmtId="187" fontId="10" fillId="0" borderId="0" xfId="54" applyNumberFormat="1" applyFont="1" applyFill="1" applyBorder="1" applyAlignment="1" applyProtection="1">
      <alignment horizontal="center" vertical="center" shrinkToFit="1"/>
      <protection hidden="1" locked="0"/>
    </xf>
    <xf numFmtId="0" fontId="13" fillId="0" borderId="0" xfId="54" applyFont="1" applyFill="1" applyBorder="1" applyAlignment="1" applyProtection="1">
      <alignment horizontal="center" vertical="center" shrinkToFit="1"/>
      <protection hidden="1" locked="0"/>
    </xf>
    <xf numFmtId="0" fontId="13" fillId="0" borderId="0" xfId="54" applyFont="1" applyFill="1" applyBorder="1" applyAlignment="1" applyProtection="1">
      <alignment horizontal="center" vertical="center" shrinkToFit="1"/>
      <protection hidden="1"/>
    </xf>
    <xf numFmtId="0" fontId="12" fillId="0" borderId="0" xfId="54" applyFont="1" applyFill="1" applyBorder="1" applyAlignment="1" applyProtection="1">
      <alignment vertical="top" shrinkToFit="1"/>
      <protection hidden="1"/>
    </xf>
    <xf numFmtId="0" fontId="0" fillId="0" borderId="0" xfId="54" applyFont="1" applyFill="1" applyBorder="1" applyAlignment="1" applyProtection="1">
      <alignment vertical="center" shrinkToFit="1"/>
      <protection hidden="1"/>
    </xf>
    <xf numFmtId="0" fontId="32" fillId="0" borderId="0" xfId="54" applyFont="1" applyFill="1" applyBorder="1" applyAlignment="1" applyProtection="1">
      <alignment horizontal="center" vertical="center" shrinkToFit="1"/>
      <protection hidden="1"/>
    </xf>
    <xf numFmtId="0" fontId="10" fillId="0" borderId="0" xfId="54" applyFont="1" applyFill="1" applyBorder="1" applyAlignment="1" applyProtection="1">
      <alignment horizontal="left" vertical="center" shrinkToFit="1"/>
      <protection hidden="1"/>
    </xf>
    <xf numFmtId="1" fontId="10" fillId="0" borderId="13" xfId="54" applyNumberFormat="1" applyFont="1" applyFill="1" applyBorder="1" applyAlignment="1" applyProtection="1">
      <alignment horizontal="center" vertical="center" shrinkToFit="1"/>
      <protection hidden="1"/>
    </xf>
    <xf numFmtId="49" fontId="13" fillId="0" borderId="13" xfId="54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4" applyFont="1" applyFill="1" applyBorder="1" applyAlignment="1" applyProtection="1">
      <alignment horizontal="center" vertical="center" shrinkToFit="1"/>
      <protection hidden="1"/>
    </xf>
    <xf numFmtId="0" fontId="10" fillId="0" borderId="0" xfId="54" applyFont="1" applyFill="1" applyBorder="1" applyAlignment="1" applyProtection="1">
      <alignment horizontal="left" vertical="center" shrinkToFit="1"/>
      <protection hidden="1" locked="0"/>
    </xf>
    <xf numFmtId="0" fontId="10" fillId="0" borderId="0" xfId="54" applyFont="1" applyFill="1" applyBorder="1" applyAlignment="1" applyProtection="1">
      <alignment horizontal="center" vertical="center" wrapText="1"/>
      <protection hidden="1"/>
    </xf>
    <xf numFmtId="0" fontId="10" fillId="0" borderId="13" xfId="54" applyFont="1" applyFill="1" applyBorder="1" applyAlignment="1" applyProtection="1">
      <alignment horizontal="left" vertical="center" shrinkToFit="1"/>
      <protection hidden="1"/>
    </xf>
    <xf numFmtId="0" fontId="10" fillId="0" borderId="13" xfId="54" applyFont="1" applyFill="1" applyBorder="1" applyAlignment="1" applyProtection="1">
      <alignment horizontal="center" vertical="center" shrinkToFit="1"/>
      <protection hidden="1"/>
    </xf>
    <xf numFmtId="49" fontId="13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24" borderId="12" xfId="54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11" fillId="24" borderId="15" xfId="54" applyFont="1" applyFill="1" applyBorder="1" applyAlignment="1" applyProtection="1">
      <alignment horizontal="center" vertical="center" wrapText="1"/>
      <protection hidden="1"/>
    </xf>
    <xf numFmtId="0" fontId="11" fillId="24" borderId="16" xfId="54" applyFont="1" applyFill="1" applyBorder="1" applyAlignment="1" applyProtection="1">
      <alignment horizontal="center" vertical="center" wrapText="1"/>
      <protection hidden="1"/>
    </xf>
    <xf numFmtId="0" fontId="11" fillId="24" borderId="17" xfId="54" applyFont="1" applyFill="1" applyBorder="1" applyAlignment="1" applyProtection="1">
      <alignment horizontal="center" vertical="center" wrapText="1"/>
      <protection hidden="1"/>
    </xf>
    <xf numFmtId="0" fontId="13" fillId="0" borderId="15" xfId="54" applyNumberFormat="1" applyFont="1" applyFill="1" applyBorder="1" applyAlignment="1" applyProtection="1">
      <alignment horizontal="center" vertical="center"/>
      <protection hidden="1" locked="0"/>
    </xf>
    <xf numFmtId="0" fontId="13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54" applyNumberFormat="1" applyFont="1" applyFill="1" applyBorder="1" applyAlignment="1" applyProtection="1">
      <alignment horizontal="center" vertical="center"/>
      <protection hidden="1" locked="0"/>
    </xf>
    <xf numFmtId="1" fontId="13" fillId="0" borderId="15" xfId="54" applyNumberFormat="1" applyFont="1" applyFill="1" applyBorder="1" applyAlignment="1" applyProtection="1">
      <alignment horizontal="center" vertical="center" wrapText="1"/>
      <protection hidden="1"/>
    </xf>
    <xf numFmtId="1" fontId="1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5" fillId="0" borderId="15" xfId="54" applyFont="1" applyFill="1" applyBorder="1" applyAlignment="1" applyProtection="1">
      <alignment horizontal="center" vertical="center"/>
      <protection hidden="1"/>
    </xf>
    <xf numFmtId="0" fontId="35" fillId="0" borderId="16" xfId="54" applyFont="1" applyFill="1" applyBorder="1" applyAlignment="1" applyProtection="1">
      <alignment horizontal="center" vertical="center"/>
      <protection hidden="1"/>
    </xf>
    <xf numFmtId="0" fontId="13" fillId="0" borderId="12" xfId="54" applyNumberFormat="1" applyFont="1" applyFill="1" applyBorder="1" applyAlignment="1" applyProtection="1">
      <alignment horizontal="center" vertical="center"/>
      <protection hidden="1" locked="0"/>
    </xf>
    <xf numFmtId="0" fontId="13" fillId="0" borderId="12" xfId="54" applyFont="1" applyFill="1" applyBorder="1" applyAlignment="1" applyProtection="1">
      <alignment horizontal="center" vertical="center" wrapText="1"/>
      <protection hidden="1" locked="0"/>
    </xf>
    <xf numFmtId="0" fontId="11" fillId="24" borderId="12" xfId="54" applyFont="1" applyFill="1" applyBorder="1" applyAlignment="1" applyProtection="1">
      <alignment horizontal="center" vertical="center" wrapText="1"/>
      <protection hidden="1"/>
    </xf>
    <xf numFmtId="1" fontId="13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1" fontId="13" fillId="0" borderId="16" xfId="54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5" xfId="54" applyNumberFormat="1" applyFont="1" applyFill="1" applyBorder="1" applyAlignment="1" applyProtection="1">
      <alignment horizontal="center" vertical="center"/>
      <protection hidden="1" locked="0"/>
    </xf>
    <xf numFmtId="49" fontId="13" fillId="0" borderId="17" xfId="5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4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1" fontId="11" fillId="24" borderId="10" xfId="54" applyNumberFormat="1" applyFont="1" applyFill="1" applyBorder="1" applyAlignment="1" applyProtection="1">
      <alignment horizontal="center" vertical="center" wrapText="1"/>
      <protection hidden="1"/>
    </xf>
    <xf numFmtId="1" fontId="11" fillId="24" borderId="11" xfId="54" applyNumberFormat="1" applyFont="1" applyFill="1" applyBorder="1" applyAlignment="1" applyProtection="1">
      <alignment horizontal="center" vertical="center" wrapText="1"/>
      <protection hidden="1"/>
    </xf>
    <xf numFmtId="0" fontId="11" fillId="24" borderId="11" xfId="54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24" borderId="10" xfId="54" applyFont="1" applyFill="1" applyBorder="1" applyAlignment="1" applyProtection="1">
      <alignment horizontal="center" vertical="center" wrapText="1"/>
      <protection hidden="1"/>
    </xf>
    <xf numFmtId="0" fontId="11" fillId="24" borderId="12" xfId="54" applyFont="1" applyFill="1" applyBorder="1" applyAlignment="1" applyProtection="1">
      <alignment horizontal="center" vertical="center" wrapText="1"/>
      <protection hidden="1"/>
    </xf>
    <xf numFmtId="1" fontId="11" fillId="24" borderId="12" xfId="54" applyNumberFormat="1" applyFont="1" applyFill="1" applyBorder="1" applyAlignment="1" applyProtection="1">
      <alignment horizontal="center" vertical="center" wrapText="1"/>
      <protection hidden="1"/>
    </xf>
    <xf numFmtId="49" fontId="11" fillId="24" borderId="12" xfId="54" applyNumberFormat="1" applyFont="1" applyFill="1" applyBorder="1" applyAlignment="1" applyProtection="1">
      <alignment horizontal="center" vertical="center" wrapText="1"/>
      <protection hidden="1"/>
    </xf>
    <xf numFmtId="0" fontId="11" fillId="24" borderId="12" xfId="54" applyNumberFormat="1" applyFont="1" applyFill="1" applyBorder="1" applyAlignment="1" applyProtection="1">
      <alignment horizontal="center" vertical="center" wrapText="1"/>
      <protection hidden="1"/>
    </xf>
    <xf numFmtId="187" fontId="10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32" fillId="0" borderId="13" xfId="54" applyFont="1" applyFill="1" applyBorder="1" applyAlignment="1" applyProtection="1">
      <alignment horizontal="center" vertical="center" shrinkToFit="1"/>
      <protection hidden="1"/>
    </xf>
    <xf numFmtId="0" fontId="10" fillId="0" borderId="0" xfId="54" applyFont="1" applyFill="1" applyBorder="1" applyAlignment="1" applyProtection="1">
      <alignment horizontal="right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24</xdr:row>
      <xdr:rowOff>57150</xdr:rowOff>
    </xdr:from>
    <xdr:to>
      <xdr:col>8</xdr:col>
      <xdr:colOff>0</xdr:colOff>
      <xdr:row>36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14825"/>
          <a:ext cx="2171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66675</xdr:rowOff>
    </xdr:from>
    <xdr:to>
      <xdr:col>3</xdr:col>
      <xdr:colOff>504825</xdr:colOff>
      <xdr:row>36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324350"/>
          <a:ext cx="18478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66675</xdr:rowOff>
    </xdr:from>
    <xdr:to>
      <xdr:col>2</xdr:col>
      <xdr:colOff>1104900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95250</xdr:rowOff>
    </xdr:from>
    <xdr:to>
      <xdr:col>11</xdr:col>
      <xdr:colOff>0</xdr:colOff>
      <xdr:row>3</xdr:row>
      <xdr:rowOff>200025</xdr:rowOff>
    </xdr:to>
    <xdr:pic>
      <xdr:nvPicPr>
        <xdr:cNvPr id="1" name="Picture 3" descr="flk02"/>
        <xdr:cNvPicPr preferRelativeResize="1">
          <a:picLocks noChangeAspect="0"/>
        </xdr:cNvPicPr>
      </xdr:nvPicPr>
      <xdr:blipFill>
        <a:blip r:embed="rId1"/>
        <a:srcRect l="36448" r="42211" b="13954"/>
        <a:stretch>
          <a:fillRect/>
        </a:stretch>
      </xdr:blipFill>
      <xdr:spPr>
        <a:xfrm>
          <a:off x="7791450" y="952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171450</xdr:rowOff>
    </xdr:from>
    <xdr:to>
      <xdr:col>2</xdr:col>
      <xdr:colOff>904875</xdr:colOff>
      <xdr:row>6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7145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52"/>
  <sheetViews>
    <sheetView zoomScalePageLayoutView="0" workbookViewId="0" topLeftCell="A28">
      <selection activeCell="D42" sqref="D42"/>
    </sheetView>
  </sheetViews>
  <sheetFormatPr defaultColWidth="9.00390625" defaultRowHeight="12.75"/>
  <sheetData>
    <row r="2" spans="1:9" ht="15">
      <c r="A2" s="73" t="s">
        <v>17</v>
      </c>
      <c r="B2" s="73"/>
      <c r="C2" s="73"/>
      <c r="D2" s="73"/>
      <c r="E2" s="73"/>
      <c r="F2" s="73"/>
      <c r="G2" s="73"/>
      <c r="H2" s="73"/>
      <c r="I2" s="73"/>
    </row>
    <row r="4" spans="1:9" ht="12.75">
      <c r="A4" s="74" t="s">
        <v>19</v>
      </c>
      <c r="B4" s="74"/>
      <c r="C4" s="74"/>
      <c r="D4" s="74"/>
      <c r="E4" s="74"/>
      <c r="F4" s="74"/>
      <c r="G4" s="74"/>
      <c r="H4" s="74"/>
      <c r="I4" s="74"/>
    </row>
    <row r="6" spans="1:9" ht="15">
      <c r="A6" s="73" t="s">
        <v>18</v>
      </c>
      <c r="B6" s="73"/>
      <c r="C6" s="73"/>
      <c r="D6" s="73"/>
      <c r="E6" s="73"/>
      <c r="F6" s="73"/>
      <c r="G6" s="73"/>
      <c r="H6" s="73"/>
      <c r="I6" s="73"/>
    </row>
    <row r="20" spans="1:9" ht="27">
      <c r="A20" s="75" t="s">
        <v>812</v>
      </c>
      <c r="B20" s="75"/>
      <c r="C20" s="75"/>
      <c r="D20" s="75"/>
      <c r="E20" s="75"/>
      <c r="F20" s="75"/>
      <c r="G20" s="75"/>
      <c r="H20" s="75"/>
      <c r="I20" s="75"/>
    </row>
    <row r="24" spans="1:9" ht="23.25">
      <c r="A24" s="72" t="s">
        <v>20</v>
      </c>
      <c r="B24" s="72"/>
      <c r="C24" s="72"/>
      <c r="D24" s="72"/>
      <c r="E24" s="72"/>
      <c r="F24" s="72"/>
      <c r="G24" s="72"/>
      <c r="H24" s="72"/>
      <c r="I24" s="72"/>
    </row>
    <row r="50" spans="1:9" ht="20.25" customHeight="1">
      <c r="A50" s="70" t="s">
        <v>813</v>
      </c>
      <c r="B50" s="71"/>
      <c r="C50" s="71"/>
      <c r="D50" s="71"/>
      <c r="E50" s="71"/>
      <c r="F50" s="71"/>
      <c r="G50" s="71"/>
      <c r="H50" s="71"/>
      <c r="I50" s="71"/>
    </row>
    <row r="51" spans="1:9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2.75">
      <c r="A52" s="71"/>
      <c r="B52" s="71"/>
      <c r="C52" s="71"/>
      <c r="D52" s="71"/>
      <c r="E52" s="71"/>
      <c r="F52" s="71"/>
      <c r="G52" s="71"/>
      <c r="H52" s="71"/>
      <c r="I52" s="71"/>
    </row>
  </sheetData>
  <sheetProtection/>
  <mergeCells count="6">
    <mergeCell ref="A50:I52"/>
    <mergeCell ref="A24:I24"/>
    <mergeCell ref="A2:I2"/>
    <mergeCell ref="A4:I4"/>
    <mergeCell ref="A6:I6"/>
    <mergeCell ref="A20:I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99"/>
  <sheetViews>
    <sheetView tabSelected="1" zoomScale="160" zoomScaleNormal="160" zoomScalePageLayoutView="0" workbookViewId="0" topLeftCell="A181">
      <selection activeCell="C9" sqref="C9"/>
    </sheetView>
  </sheetViews>
  <sheetFormatPr defaultColWidth="9.00390625" defaultRowHeight="12.75" customHeight="1"/>
  <cols>
    <col min="1" max="1" width="4.375" style="2" customWidth="1"/>
    <col min="2" max="2" width="4.875" style="21" customWidth="1"/>
    <col min="3" max="3" width="22.375" style="11" customWidth="1"/>
    <col min="4" max="4" width="4.375" style="12" customWidth="1"/>
    <col min="5" max="5" width="4.625" style="13" customWidth="1"/>
    <col min="6" max="6" width="12.875" style="13" customWidth="1"/>
    <col min="7" max="7" width="13.00390625" style="14" customWidth="1"/>
    <col min="8" max="8" width="14.375" style="14" customWidth="1"/>
    <col min="9" max="9" width="6.875" style="17" customWidth="1"/>
    <col min="10" max="10" width="5.125" style="15" customWidth="1"/>
    <col min="11" max="11" width="4.00390625" style="20" customWidth="1"/>
    <col min="12" max="12" width="3.75390625" style="20" customWidth="1"/>
    <col min="13" max="14" width="9.125" style="1" customWidth="1"/>
    <col min="15" max="15" width="0" style="1" hidden="1" customWidth="1"/>
    <col min="16" max="16384" width="9.125" style="1" customWidth="1"/>
  </cols>
  <sheetData>
    <row r="1" spans="1:12" ht="20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customHeight="1">
      <c r="A2" s="76" t="s">
        <v>809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7.25" customHeight="1">
      <c r="A4" s="78" t="s">
        <v>815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13.5" customHeight="1">
      <c r="A5" s="79" t="s">
        <v>341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14.25" customHeight="1">
      <c r="A6" s="5" t="s">
        <v>10</v>
      </c>
      <c r="B6" s="5" t="s">
        <v>4</v>
      </c>
      <c r="C6" s="16" t="s">
        <v>5</v>
      </c>
      <c r="D6" s="6" t="s">
        <v>6</v>
      </c>
      <c r="E6" s="106" t="s">
        <v>7</v>
      </c>
      <c r="F6" s="6" t="s">
        <v>8</v>
      </c>
      <c r="G6" s="6" t="s">
        <v>9</v>
      </c>
      <c r="H6" s="6" t="s">
        <v>33</v>
      </c>
      <c r="I6" s="7" t="s">
        <v>34</v>
      </c>
      <c r="J6" s="108" t="s">
        <v>2</v>
      </c>
      <c r="K6" s="108" t="s">
        <v>35</v>
      </c>
      <c r="L6" s="108" t="s">
        <v>36</v>
      </c>
    </row>
    <row r="7" spans="1:15" s="55" customFormat="1" ht="12.75">
      <c r="A7" s="59">
        <v>1</v>
      </c>
      <c r="B7" s="111">
        <v>562</v>
      </c>
      <c r="C7" s="64" t="s">
        <v>371</v>
      </c>
      <c r="D7" s="59">
        <v>1983</v>
      </c>
      <c r="E7" s="34" t="s">
        <v>37</v>
      </c>
      <c r="F7" s="65" t="s">
        <v>3</v>
      </c>
      <c r="G7" s="65" t="s">
        <v>3</v>
      </c>
      <c r="H7" s="65" t="s">
        <v>372</v>
      </c>
      <c r="I7" s="60" t="s">
        <v>541</v>
      </c>
      <c r="J7" s="67"/>
      <c r="K7" s="53">
        <f>IF(AND(D7&gt;=1900,D7&lt;=1954),"М60",IF(AND(D7&gt;=1955,D7&lt;=1959),"М55",IF(AND(D7&gt;=1960,D7&lt;=1964),"М50",IF(AND(D7&gt;=1965,D7&lt;=1969),"М45",IF(AND(D7&gt;=1970,D7&lt;=1974),"М40",IF(AND(D7&gt;=1975,D7&lt;=1979),"М35",""))))))</f>
      </c>
      <c r="L7" s="54"/>
      <c r="M7" s="56"/>
      <c r="N7" s="56"/>
      <c r="O7" s="56">
        <v>3923</v>
      </c>
    </row>
    <row r="8" spans="1:15" s="55" customFormat="1" ht="12.75">
      <c r="A8" s="48">
        <v>2</v>
      </c>
      <c r="B8" s="57">
        <v>109</v>
      </c>
      <c r="C8" s="58" t="s">
        <v>55</v>
      </c>
      <c r="D8" s="48">
        <v>1984</v>
      </c>
      <c r="E8" s="34" t="s">
        <v>37</v>
      </c>
      <c r="F8" s="61" t="s">
        <v>3</v>
      </c>
      <c r="G8" s="61" t="s">
        <v>3</v>
      </c>
      <c r="H8" s="61"/>
      <c r="I8" s="44" t="s">
        <v>542</v>
      </c>
      <c r="J8" s="67"/>
      <c r="K8" s="53">
        <f>IF(AND(D8&gt;=1900,D8&lt;=1954),"М60",IF(AND(D8&gt;=1955,D8&lt;=1959),"М55",IF(AND(D8&gt;=1960,D8&lt;=1964),"М50",IF(AND(D8&gt;=1965,D8&lt;=1969),"М45",IF(AND(D8&gt;=1970,D8&lt;=1974),"М40",IF(AND(D8&gt;=1975,D8&lt;=1979),"М35",""))))))</f>
      </c>
      <c r="L8" s="54"/>
      <c r="M8" s="56"/>
      <c r="N8" s="56"/>
      <c r="O8" s="55">
        <v>3942</v>
      </c>
    </row>
    <row r="9" spans="1:15" s="55" customFormat="1" ht="12.75">
      <c r="A9" s="48">
        <v>3</v>
      </c>
      <c r="B9" s="57">
        <v>156</v>
      </c>
      <c r="C9" s="58" t="s">
        <v>272</v>
      </c>
      <c r="D9" s="48">
        <v>1975</v>
      </c>
      <c r="E9" s="34" t="s">
        <v>37</v>
      </c>
      <c r="F9" s="61" t="s">
        <v>3</v>
      </c>
      <c r="G9" s="61" t="s">
        <v>3</v>
      </c>
      <c r="H9" s="61" t="s">
        <v>273</v>
      </c>
      <c r="I9" s="44" t="s">
        <v>543</v>
      </c>
      <c r="J9" s="67"/>
      <c r="K9" s="53" t="str">
        <f>IF(AND(D9&gt;=1900,D9&lt;=1954),"М60",IF(AND(D9&gt;=1955,D9&lt;=1959),"М55",IF(AND(D9&gt;=1960,D9&lt;=1964),"М50",IF(AND(D9&gt;=1965,D9&lt;=1969),"М45",IF(AND(D9&gt;=1970,D9&lt;=1974),"М40",IF(AND(D9&gt;=1975,D9&lt;=1979),"М35",""))))))</f>
        <v>М35</v>
      </c>
      <c r="L9" s="54">
        <v>1</v>
      </c>
      <c r="M9" s="56"/>
      <c r="N9" s="56"/>
      <c r="O9" s="56">
        <v>3992</v>
      </c>
    </row>
    <row r="10" spans="1:15" s="55" customFormat="1" ht="12.75">
      <c r="A10" s="48">
        <v>4</v>
      </c>
      <c r="B10" s="57">
        <v>146</v>
      </c>
      <c r="C10" s="58" t="s">
        <v>167</v>
      </c>
      <c r="D10" s="48">
        <v>1981</v>
      </c>
      <c r="E10" s="34" t="s">
        <v>37</v>
      </c>
      <c r="F10" s="61" t="s">
        <v>3</v>
      </c>
      <c r="G10" s="61" t="s">
        <v>3</v>
      </c>
      <c r="H10" s="61" t="s">
        <v>151</v>
      </c>
      <c r="I10" s="44" t="s">
        <v>544</v>
      </c>
      <c r="J10" s="67"/>
      <c r="K10" s="53">
        <f>IF(AND(D10&gt;=1900,D10&lt;=1954),"М60",IF(AND(D10&gt;=1955,D10&lt;=1959),"М55",IF(AND(D10&gt;=1960,D10&lt;=1964),"М50",IF(AND(D10&gt;=1965,D10&lt;=1969),"М45",IF(AND(D10&gt;=1970,D10&lt;=1974),"М40",IF(AND(D10&gt;=1975,D10&lt;=1979),"М35",""))))))</f>
      </c>
      <c r="L10" s="54"/>
      <c r="M10" s="56"/>
      <c r="N10" s="56"/>
      <c r="O10" s="56">
        <v>4068</v>
      </c>
    </row>
    <row r="11" spans="1:15" s="55" customFormat="1" ht="12.75">
      <c r="A11" s="48">
        <v>5</v>
      </c>
      <c r="B11" s="57">
        <v>142</v>
      </c>
      <c r="C11" s="58" t="s">
        <v>183</v>
      </c>
      <c r="D11" s="48">
        <v>1993</v>
      </c>
      <c r="E11" s="34" t="s">
        <v>37</v>
      </c>
      <c r="F11" s="61" t="s">
        <v>58</v>
      </c>
      <c r="G11" s="61" t="s">
        <v>180</v>
      </c>
      <c r="H11" s="61" t="s">
        <v>184</v>
      </c>
      <c r="I11" s="44" t="s">
        <v>545</v>
      </c>
      <c r="J11" s="67"/>
      <c r="K11" s="53">
        <f>IF(AND(D11&gt;=1900,D11&lt;=1954),"М60",IF(AND(D11&gt;=1955,D11&lt;=1959),"М55",IF(AND(D11&gt;=1960,D11&lt;=1964),"М50",IF(AND(D11&gt;=1965,D11&lt;=1969),"М45",IF(AND(D11&gt;=1970,D11&lt;=1974),"М40",IF(AND(D11&gt;=1975,D11&lt;=1979),"М35",""))))))</f>
      </c>
      <c r="L11" s="54"/>
      <c r="M11" s="56"/>
      <c r="N11" s="56"/>
      <c r="O11" s="56">
        <v>4202</v>
      </c>
    </row>
    <row r="12" spans="1:15" s="55" customFormat="1" ht="12.75">
      <c r="A12" s="48">
        <v>6</v>
      </c>
      <c r="B12" s="57">
        <v>83</v>
      </c>
      <c r="C12" s="58" t="s">
        <v>130</v>
      </c>
      <c r="D12" s="48">
        <v>1986</v>
      </c>
      <c r="E12" s="34" t="s">
        <v>37</v>
      </c>
      <c r="F12" s="61" t="s">
        <v>3</v>
      </c>
      <c r="G12" s="61" t="s">
        <v>3</v>
      </c>
      <c r="H12" s="61" t="s">
        <v>111</v>
      </c>
      <c r="I12" s="44" t="s">
        <v>546</v>
      </c>
      <c r="J12" s="67"/>
      <c r="K12" s="53">
        <f>IF(AND(D12&gt;=1900,D12&lt;=1954),"М60",IF(AND(D12&gt;=1955,D12&lt;=1959),"М55",IF(AND(D12&gt;=1960,D12&lt;=1964),"М50",IF(AND(D12&gt;=1965,D12&lt;=1969),"М45",IF(AND(D12&gt;=1970,D12&lt;=1974),"М40",IF(AND(D12&gt;=1975,D12&lt;=1979),"М35",""))))))</f>
      </c>
      <c r="L12" s="54"/>
      <c r="M12" s="56"/>
      <c r="N12" s="56"/>
      <c r="O12" s="56">
        <v>4210</v>
      </c>
    </row>
    <row r="13" spans="1:15" s="55" customFormat="1" ht="12.75">
      <c r="A13" s="48">
        <v>7</v>
      </c>
      <c r="B13" s="57">
        <v>162</v>
      </c>
      <c r="C13" s="58" t="s">
        <v>280</v>
      </c>
      <c r="D13" s="48">
        <v>1970</v>
      </c>
      <c r="E13" s="34" t="s">
        <v>37</v>
      </c>
      <c r="F13" s="61" t="s">
        <v>3</v>
      </c>
      <c r="G13" s="61" t="s">
        <v>3</v>
      </c>
      <c r="H13" s="61" t="s">
        <v>77</v>
      </c>
      <c r="I13" s="44" t="s">
        <v>547</v>
      </c>
      <c r="J13" s="67"/>
      <c r="K13" s="53" t="str">
        <f>IF(AND(D13&gt;=1900,D13&lt;=1954),"М60",IF(AND(D13&gt;=1955,D13&lt;=1959),"М55",IF(AND(D13&gt;=1960,D13&lt;=1964),"М50",IF(AND(D13&gt;=1965,D13&lt;=1969),"М45",IF(AND(D13&gt;=1970,D13&lt;=1974),"М40",IF(AND(D13&gt;=1975,D13&lt;=1979),"М35",""))))))</f>
        <v>М40</v>
      </c>
      <c r="L13" s="54">
        <v>1</v>
      </c>
      <c r="M13" s="56"/>
      <c r="N13" s="56"/>
      <c r="O13" s="56">
        <v>4226</v>
      </c>
    </row>
    <row r="14" spans="1:15" s="55" customFormat="1" ht="12.75">
      <c r="A14" s="48">
        <v>8</v>
      </c>
      <c r="B14" s="49">
        <v>72</v>
      </c>
      <c r="C14" s="50" t="s">
        <v>109</v>
      </c>
      <c r="D14" s="51">
        <v>1984</v>
      </c>
      <c r="E14" s="34" t="s">
        <v>37</v>
      </c>
      <c r="F14" s="34" t="s">
        <v>3</v>
      </c>
      <c r="G14" s="34" t="s">
        <v>110</v>
      </c>
      <c r="H14" s="34" t="s">
        <v>111</v>
      </c>
      <c r="I14" s="44" t="s">
        <v>548</v>
      </c>
      <c r="J14" s="52"/>
      <c r="K14" s="53">
        <f>IF(AND(D14&gt;=1900,D14&lt;=1954),"М60",IF(AND(D14&gt;=1955,D14&lt;=1959),"М55",IF(AND(D14&gt;=1960,D14&lt;=1964),"М50",IF(AND(D14&gt;=1965,D14&lt;=1969),"М45",IF(AND(D14&gt;=1970,D14&lt;=1974),"М40",IF(AND(D14&gt;=1975,D14&lt;=1979),"М35",""))))))</f>
      </c>
      <c r="L14" s="54"/>
      <c r="M14" s="56"/>
      <c r="N14" s="56"/>
      <c r="O14" s="56">
        <v>4320</v>
      </c>
    </row>
    <row r="15" spans="1:15" s="55" customFormat="1" ht="12.75">
      <c r="A15" s="48">
        <v>9</v>
      </c>
      <c r="B15" s="49">
        <v>91</v>
      </c>
      <c r="C15" s="50" t="s">
        <v>136</v>
      </c>
      <c r="D15" s="51">
        <v>1973</v>
      </c>
      <c r="E15" s="34" t="s">
        <v>37</v>
      </c>
      <c r="F15" s="34" t="s">
        <v>3</v>
      </c>
      <c r="G15" s="34" t="s">
        <v>3</v>
      </c>
      <c r="H15" s="34"/>
      <c r="I15" s="44" t="s">
        <v>549</v>
      </c>
      <c r="J15" s="67"/>
      <c r="K15" s="53" t="str">
        <f>IF(AND(D15&gt;=1900,D15&lt;=1954),"М60",IF(AND(D15&gt;=1955,D15&lt;=1959),"М55",IF(AND(D15&gt;=1960,D15&lt;=1964),"М50",IF(AND(D15&gt;=1965,D15&lt;=1969),"М45",IF(AND(D15&gt;=1970,D15&lt;=1974),"М40",IF(AND(D15&gt;=1975,D15&lt;=1979),"М35",""))))))</f>
        <v>М40</v>
      </c>
      <c r="L15" s="54">
        <v>2</v>
      </c>
      <c r="M15" s="56"/>
      <c r="N15" s="56"/>
      <c r="O15" s="56">
        <v>4369</v>
      </c>
    </row>
    <row r="16" spans="1:15" s="55" customFormat="1" ht="12.75">
      <c r="A16" s="48">
        <v>10</v>
      </c>
      <c r="B16" s="57">
        <v>129</v>
      </c>
      <c r="C16" s="58" t="s">
        <v>200</v>
      </c>
      <c r="D16" s="48">
        <v>1991</v>
      </c>
      <c r="E16" s="34" t="s">
        <v>37</v>
      </c>
      <c r="F16" s="61" t="s">
        <v>3</v>
      </c>
      <c r="G16" s="61" t="s">
        <v>3</v>
      </c>
      <c r="H16" s="61" t="s">
        <v>199</v>
      </c>
      <c r="I16" s="44" t="s">
        <v>553</v>
      </c>
      <c r="J16" s="67"/>
      <c r="K16" s="53">
        <f>IF(AND(D16&gt;=1900,D16&lt;=1954),"М60",IF(AND(D16&gt;=1955,D16&lt;=1959),"М55",IF(AND(D16&gt;=1960,D16&lt;=1964),"М50",IF(AND(D16&gt;=1965,D16&lt;=1969),"М45",IF(AND(D16&gt;=1970,D16&lt;=1974),"М40",IF(AND(D16&gt;=1975,D16&lt;=1979),"М35",""))))))</f>
      </c>
      <c r="L16" s="54"/>
      <c r="M16" s="56"/>
      <c r="N16" s="56"/>
      <c r="O16" s="56">
        <v>4454</v>
      </c>
    </row>
    <row r="17" spans="1:15" s="55" customFormat="1" ht="12.75">
      <c r="A17" s="48">
        <v>11</v>
      </c>
      <c r="B17" s="21">
        <v>27</v>
      </c>
      <c r="C17" s="50" t="s">
        <v>617</v>
      </c>
      <c r="D17" s="51">
        <v>1979</v>
      </c>
      <c r="E17" s="34" t="s">
        <v>37</v>
      </c>
      <c r="F17" s="34"/>
      <c r="G17" s="34"/>
      <c r="H17" s="34" t="s">
        <v>618</v>
      </c>
      <c r="I17" s="66" t="s">
        <v>554</v>
      </c>
      <c r="J17" s="68"/>
      <c r="K17" s="53" t="str">
        <f>IF(AND(D17&gt;=1900,D17&lt;=1954),"М60",IF(AND(D17&gt;=1955,D17&lt;=1959),"М55",IF(AND(D17&gt;=1960,D17&lt;=1964),"М50",IF(AND(D17&gt;=1965,D17&lt;=1969),"М45",IF(AND(D17&gt;=1970,D17&lt;=1974),"М40",IF(AND(D17&gt;=1975,D17&lt;=1979),"М35",""))))))</f>
        <v>М35</v>
      </c>
      <c r="L17" s="54">
        <v>2</v>
      </c>
      <c r="M17" s="56"/>
      <c r="N17" s="56"/>
      <c r="O17" s="55">
        <v>4455</v>
      </c>
    </row>
    <row r="18" spans="1:15" s="55" customFormat="1" ht="12.75">
      <c r="A18" s="48">
        <v>12</v>
      </c>
      <c r="B18" s="49">
        <v>59</v>
      </c>
      <c r="C18" s="50" t="s">
        <v>805</v>
      </c>
      <c r="D18" s="51">
        <v>1984</v>
      </c>
      <c r="E18" s="34" t="s">
        <v>37</v>
      </c>
      <c r="F18" s="34" t="s">
        <v>3</v>
      </c>
      <c r="G18" s="34" t="s">
        <v>3</v>
      </c>
      <c r="H18" s="34"/>
      <c r="I18" s="44" t="s">
        <v>621</v>
      </c>
      <c r="J18" s="15"/>
      <c r="K18" s="53">
        <f>IF(AND(D18&gt;=1900,D18&lt;=1954),"М60",IF(AND(D18&gt;=1955,D18&lt;=1959),"М55",IF(AND(D18&gt;=1960,D18&lt;=1964),"М50",IF(AND(D18&gt;=1965,D18&lt;=1969),"М45",IF(AND(D18&gt;=1970,D18&lt;=1974),"М40",IF(AND(D18&gt;=1975,D18&lt;=1979),"М35",""))))))</f>
      </c>
      <c r="L18" s="54"/>
      <c r="M18" s="56"/>
      <c r="N18" s="56"/>
      <c r="O18" s="1">
        <v>4500</v>
      </c>
    </row>
    <row r="19" spans="1:15" s="55" customFormat="1" ht="12.75">
      <c r="A19" s="48">
        <v>13</v>
      </c>
      <c r="B19" s="57">
        <v>137</v>
      </c>
      <c r="C19" s="58" t="s">
        <v>174</v>
      </c>
      <c r="D19" s="48">
        <v>1973</v>
      </c>
      <c r="E19" s="34" t="s">
        <v>37</v>
      </c>
      <c r="F19" s="61" t="s">
        <v>58</v>
      </c>
      <c r="G19" s="61" t="s">
        <v>175</v>
      </c>
      <c r="H19" s="61" t="s">
        <v>81</v>
      </c>
      <c r="I19" s="44" t="s">
        <v>555</v>
      </c>
      <c r="J19" s="67"/>
      <c r="K19" s="53" t="str">
        <f>IF(AND(D19&gt;=1900,D19&lt;=1954),"М60",IF(AND(D19&gt;=1955,D19&lt;=1959),"М55",IF(AND(D19&gt;=1960,D19&lt;=1964),"М50",IF(AND(D19&gt;=1965,D19&lt;=1969),"М45",IF(AND(D19&gt;=1970,D19&lt;=1974),"М40",IF(AND(D19&gt;=1975,D19&lt;=1979),"М35",""))))))</f>
        <v>М40</v>
      </c>
      <c r="L19" s="54">
        <v>3</v>
      </c>
      <c r="M19" s="56"/>
      <c r="N19" s="56"/>
      <c r="O19" s="56">
        <v>4508</v>
      </c>
    </row>
    <row r="20" spans="1:15" s="55" customFormat="1" ht="12.75">
      <c r="A20" s="48">
        <v>14</v>
      </c>
      <c r="B20" s="57">
        <v>550</v>
      </c>
      <c r="C20" s="58" t="s">
        <v>270</v>
      </c>
      <c r="D20" s="48">
        <v>1995</v>
      </c>
      <c r="E20" s="34" t="s">
        <v>37</v>
      </c>
      <c r="F20" s="61" t="s">
        <v>58</v>
      </c>
      <c r="G20" s="61" t="s">
        <v>271</v>
      </c>
      <c r="H20" s="61" t="s">
        <v>44</v>
      </c>
      <c r="I20" s="44" t="s">
        <v>556</v>
      </c>
      <c r="J20" s="67"/>
      <c r="K20" s="53">
        <f>IF(AND(D20&gt;=1900,D20&lt;=1954),"М60",IF(AND(D20&gt;=1955,D20&lt;=1959),"М55",IF(AND(D20&gt;=1960,D20&lt;=1964),"М50",IF(AND(D20&gt;=1965,D20&lt;=1969),"М45",IF(AND(D20&gt;=1970,D20&lt;=1974),"М40",IF(AND(D20&gt;=1975,D20&lt;=1979),"М35",""))))))</f>
      </c>
      <c r="L20" s="54"/>
      <c r="M20" s="56"/>
      <c r="N20" s="56"/>
      <c r="O20" s="56">
        <v>4539</v>
      </c>
    </row>
    <row r="21" spans="1:15" s="55" customFormat="1" ht="12.75">
      <c r="A21" s="48">
        <v>15</v>
      </c>
      <c r="B21" s="57">
        <v>169</v>
      </c>
      <c r="C21" s="58" t="s">
        <v>301</v>
      </c>
      <c r="D21" s="48">
        <v>1988</v>
      </c>
      <c r="E21" s="34" t="s">
        <v>37</v>
      </c>
      <c r="F21" s="61" t="s">
        <v>3</v>
      </c>
      <c r="G21" s="61" t="s">
        <v>3</v>
      </c>
      <c r="H21" s="61" t="s">
        <v>302</v>
      </c>
      <c r="I21" s="44" t="s">
        <v>557</v>
      </c>
      <c r="J21" s="67"/>
      <c r="K21" s="53">
        <f>IF(AND(D21&gt;=1900,D21&lt;=1954),"М60",IF(AND(D21&gt;=1955,D21&lt;=1959),"М55",IF(AND(D21&gt;=1960,D21&lt;=1964),"М50",IF(AND(D21&gt;=1965,D21&lt;=1969),"М45",IF(AND(D21&gt;=1970,D21&lt;=1974),"М40",IF(AND(D21&gt;=1975,D21&lt;=1979),"М35",""))))))</f>
      </c>
      <c r="L21" s="54"/>
      <c r="M21" s="56"/>
      <c r="N21" s="56"/>
      <c r="O21" s="56">
        <v>4558</v>
      </c>
    </row>
    <row r="22" spans="1:15" s="55" customFormat="1" ht="12.75">
      <c r="A22" s="48">
        <v>16</v>
      </c>
      <c r="B22" s="57">
        <v>556</v>
      </c>
      <c r="C22" s="58" t="s">
        <v>316</v>
      </c>
      <c r="D22" s="48">
        <v>1957</v>
      </c>
      <c r="E22" s="34" t="s">
        <v>37</v>
      </c>
      <c r="F22" s="61" t="s">
        <v>317</v>
      </c>
      <c r="G22" s="61" t="s">
        <v>212</v>
      </c>
      <c r="H22" s="61"/>
      <c r="I22" s="44" t="s">
        <v>558</v>
      </c>
      <c r="J22" s="67"/>
      <c r="K22" s="53" t="str">
        <f>IF(AND(D22&gt;=1900,D22&lt;=1954),"М60",IF(AND(D22&gt;=1955,D22&lt;=1959),"М55",IF(AND(D22&gt;=1960,D22&lt;=1964),"М50",IF(AND(D22&gt;=1965,D22&lt;=1969),"М45",IF(AND(D22&gt;=1970,D22&lt;=1974),"М40",IF(AND(D22&gt;=1975,D22&lt;=1979),"М35",""))))))</f>
        <v>М55</v>
      </c>
      <c r="L22" s="54">
        <v>1</v>
      </c>
      <c r="M22" s="56"/>
      <c r="N22" s="56"/>
      <c r="O22" s="56">
        <v>4561</v>
      </c>
    </row>
    <row r="23" spans="1:15" s="55" customFormat="1" ht="12.75">
      <c r="A23" s="48">
        <v>17</v>
      </c>
      <c r="B23" s="49">
        <v>124</v>
      </c>
      <c r="C23" s="50" t="s">
        <v>205</v>
      </c>
      <c r="D23" s="51">
        <v>1990</v>
      </c>
      <c r="E23" s="34" t="s">
        <v>37</v>
      </c>
      <c r="F23" s="34" t="s">
        <v>3</v>
      </c>
      <c r="G23" s="34" t="s">
        <v>3</v>
      </c>
      <c r="H23" s="34" t="s">
        <v>151</v>
      </c>
      <c r="I23" s="44" t="s">
        <v>559</v>
      </c>
      <c r="J23" s="52"/>
      <c r="K23" s="53">
        <f>IF(AND(D23&gt;=1900,D23&lt;=1954),"М60",IF(AND(D23&gt;=1955,D23&lt;=1959),"М55",IF(AND(D23&gt;=1960,D23&lt;=1964),"М50",IF(AND(D23&gt;=1965,D23&lt;=1969),"М45",IF(AND(D23&gt;=1970,D23&lt;=1974),"М40",IF(AND(D23&gt;=1975,D23&lt;=1979),"М35",""))))))</f>
      </c>
      <c r="L23" s="54"/>
      <c r="M23" s="56"/>
      <c r="N23" s="56"/>
      <c r="O23" s="56">
        <v>4568</v>
      </c>
    </row>
    <row r="24" spans="1:15" s="55" customFormat="1" ht="12.75" customHeight="1">
      <c r="A24" s="48">
        <v>18</v>
      </c>
      <c r="B24" s="21">
        <v>149</v>
      </c>
      <c r="C24" s="13" t="s">
        <v>765</v>
      </c>
      <c r="D24" s="12">
        <v>1970</v>
      </c>
      <c r="E24" s="34" t="s">
        <v>37</v>
      </c>
      <c r="F24" s="14" t="s">
        <v>3</v>
      </c>
      <c r="G24" s="14" t="s">
        <v>3</v>
      </c>
      <c r="H24" s="63" t="s">
        <v>273</v>
      </c>
      <c r="I24" s="66" t="s">
        <v>624</v>
      </c>
      <c r="J24" s="15"/>
      <c r="K24" s="53" t="str">
        <f>IF(AND(D24&gt;=1900,D24&lt;=1954),"М60",IF(AND(D24&gt;=1955,D24&lt;=1959),"М55",IF(AND(D24&gt;=1960,D24&lt;=1964),"М50",IF(AND(D24&gt;=1965,D24&lt;=1969),"М45",IF(AND(D24&gt;=1970,D24&lt;=1974),"М40",IF(AND(D24&gt;=1975,D24&lt;=1979),"М35",""))))))</f>
        <v>М40</v>
      </c>
      <c r="L24" s="54">
        <v>4</v>
      </c>
      <c r="M24" s="56"/>
      <c r="N24" s="56"/>
      <c r="O24" s="1">
        <v>4578</v>
      </c>
    </row>
    <row r="25" spans="1:15" s="55" customFormat="1" ht="14.25" customHeight="1">
      <c r="A25" s="48">
        <v>19</v>
      </c>
      <c r="B25" s="57">
        <v>126</v>
      </c>
      <c r="C25" s="58" t="s">
        <v>202</v>
      </c>
      <c r="D25" s="48">
        <v>1986</v>
      </c>
      <c r="E25" s="34" t="s">
        <v>37</v>
      </c>
      <c r="F25" s="61" t="s">
        <v>3</v>
      </c>
      <c r="G25" s="61" t="s">
        <v>3</v>
      </c>
      <c r="H25" s="61" t="s">
        <v>85</v>
      </c>
      <c r="I25" s="44" t="s">
        <v>560</v>
      </c>
      <c r="J25" s="67"/>
      <c r="K25" s="53">
        <f>IF(AND(D25&gt;=1900,D25&lt;=1954),"М60",IF(AND(D25&gt;=1955,D25&lt;=1959),"М55",IF(AND(D25&gt;=1960,D25&lt;=1964),"М50",IF(AND(D25&gt;=1965,D25&lt;=1969),"М45",IF(AND(D25&gt;=1970,D25&lt;=1974),"М40",IF(AND(D25&gt;=1975,D25&lt;=1979),"М35",""))))))</f>
      </c>
      <c r="L25" s="54"/>
      <c r="M25" s="56"/>
      <c r="N25" s="56"/>
      <c r="O25" s="56">
        <v>4595</v>
      </c>
    </row>
    <row r="26" spans="1:15" s="55" customFormat="1" ht="12.75">
      <c r="A26" s="48">
        <v>20</v>
      </c>
      <c r="B26" s="49">
        <v>571</v>
      </c>
      <c r="C26" s="50" t="s">
        <v>356</v>
      </c>
      <c r="D26" s="51">
        <v>1986</v>
      </c>
      <c r="E26" s="34" t="s">
        <v>37</v>
      </c>
      <c r="F26" s="34" t="s">
        <v>3</v>
      </c>
      <c r="G26" s="34" t="s">
        <v>3</v>
      </c>
      <c r="H26" s="34" t="s">
        <v>357</v>
      </c>
      <c r="I26" s="44" t="s">
        <v>561</v>
      </c>
      <c r="J26" s="52"/>
      <c r="K26" s="53">
        <f>IF(AND(D26&gt;=1900,D26&lt;=1954),"М60",IF(AND(D26&gt;=1955,D26&lt;=1959),"М55",IF(AND(D26&gt;=1960,D26&lt;=1964),"М50",IF(AND(D26&gt;=1965,D26&lt;=1969),"М45",IF(AND(D26&gt;=1970,D26&lt;=1974),"М40",IF(AND(D26&gt;=1975,D26&lt;=1979),"М35",""))))))</f>
      </c>
      <c r="L26" s="54"/>
      <c r="M26" s="56"/>
      <c r="N26" s="56"/>
      <c r="O26" s="56">
        <v>4615</v>
      </c>
    </row>
    <row r="27" spans="1:15" s="55" customFormat="1" ht="12.75">
      <c r="A27" s="48">
        <v>21</v>
      </c>
      <c r="B27" s="57">
        <v>53</v>
      </c>
      <c r="C27" s="58" t="s">
        <v>604</v>
      </c>
      <c r="D27" s="48">
        <v>1988</v>
      </c>
      <c r="E27" s="34" t="s">
        <v>37</v>
      </c>
      <c r="F27" s="61" t="s">
        <v>3</v>
      </c>
      <c r="G27" s="61" t="s">
        <v>3</v>
      </c>
      <c r="H27" s="61" t="s">
        <v>111</v>
      </c>
      <c r="I27" s="44" t="s">
        <v>622</v>
      </c>
      <c r="J27" s="15"/>
      <c r="K27" s="53">
        <f>IF(AND(D27&gt;=1900,D27&lt;=1954),"М60",IF(AND(D27&gt;=1955,D27&lt;=1959),"М55",IF(AND(D27&gt;=1960,D27&lt;=1964),"М50",IF(AND(D27&gt;=1965,D27&lt;=1969),"М45",IF(AND(D27&gt;=1970,D27&lt;=1974),"М40",IF(AND(D27&gt;=1975,D27&lt;=1979),"М35",""))))))</f>
      </c>
      <c r="L27" s="54"/>
      <c r="M27" s="56"/>
      <c r="N27" s="56"/>
      <c r="O27" s="1">
        <v>4648</v>
      </c>
    </row>
    <row r="28" spans="1:15" s="55" customFormat="1" ht="12.75">
      <c r="A28" s="48">
        <v>22</v>
      </c>
      <c r="B28" s="21">
        <v>94</v>
      </c>
      <c r="C28" s="13" t="s">
        <v>139</v>
      </c>
      <c r="D28" s="12">
        <v>1994</v>
      </c>
      <c r="E28" s="34" t="s">
        <v>37</v>
      </c>
      <c r="F28" s="61" t="s">
        <v>3</v>
      </c>
      <c r="G28" s="61" t="s">
        <v>3</v>
      </c>
      <c r="H28" s="61" t="s">
        <v>123</v>
      </c>
      <c r="I28" s="66" t="s">
        <v>562</v>
      </c>
      <c r="J28" s="68"/>
      <c r="K28" s="53">
        <f>IF(AND(D28&gt;=1900,D28&lt;=1954),"М60",IF(AND(D28&gt;=1955,D28&lt;=1959),"М55",IF(AND(D28&gt;=1960,D28&lt;=1964),"М50",IF(AND(D28&gt;=1965,D28&lt;=1969),"М45",IF(AND(D28&gt;=1970,D28&lt;=1974),"М40",IF(AND(D28&gt;=1975,D28&lt;=1979),"М35",""))))))</f>
      </c>
      <c r="L28" s="54"/>
      <c r="M28" s="56"/>
      <c r="N28" s="56"/>
      <c r="O28" s="56">
        <v>4657</v>
      </c>
    </row>
    <row r="29" spans="1:15" s="55" customFormat="1" ht="12.75">
      <c r="A29" s="48">
        <v>23</v>
      </c>
      <c r="B29" s="57">
        <v>81</v>
      </c>
      <c r="C29" s="58" t="s">
        <v>128</v>
      </c>
      <c r="D29" s="48">
        <v>1993</v>
      </c>
      <c r="E29" s="34" t="s">
        <v>37</v>
      </c>
      <c r="F29" s="61" t="s">
        <v>3</v>
      </c>
      <c r="G29" s="61" t="s">
        <v>3</v>
      </c>
      <c r="H29" s="61" t="s">
        <v>123</v>
      </c>
      <c r="I29" s="44" t="s">
        <v>563</v>
      </c>
      <c r="J29" s="67"/>
      <c r="K29" s="53">
        <f>IF(AND(D29&gt;=1900,D29&lt;=1954),"М60",IF(AND(D29&gt;=1955,D29&lt;=1959),"М55",IF(AND(D29&gt;=1960,D29&lt;=1964),"М50",IF(AND(D29&gt;=1965,D29&lt;=1969),"М45",IF(AND(D29&gt;=1970,D29&lt;=1974),"М40",IF(AND(D29&gt;=1975,D29&lt;=1979),"М35",""))))))</f>
      </c>
      <c r="L29" s="54"/>
      <c r="M29" s="56"/>
      <c r="N29" s="56"/>
      <c r="O29" s="56">
        <v>4671</v>
      </c>
    </row>
    <row r="30" spans="1:15" s="55" customFormat="1" ht="12.75">
      <c r="A30" s="48">
        <v>24</v>
      </c>
      <c r="B30" s="57">
        <v>552</v>
      </c>
      <c r="C30" s="58" t="s">
        <v>265</v>
      </c>
      <c r="D30" s="48">
        <v>1975</v>
      </c>
      <c r="E30" s="34" t="s">
        <v>37</v>
      </c>
      <c r="F30" s="61" t="s">
        <v>58</v>
      </c>
      <c r="G30" s="61" t="s">
        <v>175</v>
      </c>
      <c r="H30" s="61" t="s">
        <v>50</v>
      </c>
      <c r="I30" s="44" t="s">
        <v>564</v>
      </c>
      <c r="J30" s="67"/>
      <c r="K30" s="53" t="str">
        <f>IF(AND(D30&gt;=1900,D30&lt;=1954),"М60",IF(AND(D30&gt;=1955,D30&lt;=1959),"М55",IF(AND(D30&gt;=1960,D30&lt;=1964),"М50",IF(AND(D30&gt;=1965,D30&lt;=1969),"М45",IF(AND(D30&gt;=1970,D30&lt;=1974),"М40",IF(AND(D30&gt;=1975,D30&lt;=1979),"М35",""))))))</f>
        <v>М35</v>
      </c>
      <c r="L30" s="54">
        <v>3</v>
      </c>
      <c r="M30" s="56"/>
      <c r="N30" s="56"/>
      <c r="O30" s="56">
        <v>4680</v>
      </c>
    </row>
    <row r="31" spans="1:15" s="55" customFormat="1" ht="12.75">
      <c r="A31" s="48">
        <v>25</v>
      </c>
      <c r="B31" s="49">
        <v>581</v>
      </c>
      <c r="C31" s="50" t="s">
        <v>347</v>
      </c>
      <c r="D31" s="51">
        <v>1991</v>
      </c>
      <c r="E31" s="34" t="s">
        <v>37</v>
      </c>
      <c r="F31" s="34" t="s">
        <v>3</v>
      </c>
      <c r="G31" s="34" t="s">
        <v>3</v>
      </c>
      <c r="H31" s="34"/>
      <c r="I31" s="44" t="s">
        <v>565</v>
      </c>
      <c r="J31" s="67"/>
      <c r="K31" s="53">
        <f>IF(AND(D31&gt;=1900,D31&lt;=1954),"М60",IF(AND(D31&gt;=1955,D31&lt;=1959),"М55",IF(AND(D31&gt;=1960,D31&lt;=1964),"М50",IF(AND(D31&gt;=1965,D31&lt;=1969),"М45",IF(AND(D31&gt;=1970,D31&lt;=1974),"М40",IF(AND(D31&gt;=1975,D31&lt;=1979),"М35",""))))))</f>
      </c>
      <c r="L31" s="54"/>
      <c r="M31" s="56"/>
      <c r="N31" s="56"/>
      <c r="O31" s="56">
        <v>4685</v>
      </c>
    </row>
    <row r="32" spans="1:15" s="55" customFormat="1" ht="12.75">
      <c r="A32" s="48">
        <v>26</v>
      </c>
      <c r="B32" s="57">
        <v>16</v>
      </c>
      <c r="C32" s="58" t="s">
        <v>577</v>
      </c>
      <c r="D32" s="48">
        <v>1978</v>
      </c>
      <c r="E32" s="34" t="s">
        <v>37</v>
      </c>
      <c r="F32" s="61" t="s">
        <v>58</v>
      </c>
      <c r="G32" s="61" t="s">
        <v>0</v>
      </c>
      <c r="H32" s="61"/>
      <c r="I32" s="44" t="s">
        <v>623</v>
      </c>
      <c r="J32" s="67"/>
      <c r="K32" s="53" t="str">
        <f>IF(AND(D32&gt;=1900,D32&lt;=1954),"М60",IF(AND(D32&gt;=1955,D32&lt;=1959),"М55",IF(AND(D32&gt;=1960,D32&lt;=1964),"М50",IF(AND(D32&gt;=1965,D32&lt;=1969),"М45",IF(AND(D32&gt;=1970,D32&lt;=1974),"М40",IF(AND(D32&gt;=1975,D32&lt;=1979),"М35",""))))))</f>
        <v>М35</v>
      </c>
      <c r="L32" s="54">
        <v>4</v>
      </c>
      <c r="M32" s="56"/>
      <c r="N32" s="56"/>
      <c r="O32" s="56">
        <v>4717</v>
      </c>
    </row>
    <row r="33" spans="1:15" s="55" customFormat="1" ht="12.75">
      <c r="A33" s="48">
        <v>27</v>
      </c>
      <c r="B33" s="21">
        <v>35</v>
      </c>
      <c r="C33" s="13" t="s">
        <v>277</v>
      </c>
      <c r="D33" s="12">
        <v>1978</v>
      </c>
      <c r="E33" s="34" t="s">
        <v>37</v>
      </c>
      <c r="F33" s="61" t="s">
        <v>3</v>
      </c>
      <c r="G33" s="61" t="s">
        <v>171</v>
      </c>
      <c r="H33" s="61"/>
      <c r="I33" s="66" t="s">
        <v>625</v>
      </c>
      <c r="J33" s="68"/>
      <c r="K33" s="53" t="str">
        <f>IF(AND(D33&gt;=1900,D33&lt;=1954),"М60",IF(AND(D33&gt;=1955,D33&lt;=1959),"М55",IF(AND(D33&gt;=1960,D33&lt;=1964),"М50",IF(AND(D33&gt;=1965,D33&lt;=1969),"М45",IF(AND(D33&gt;=1970,D33&lt;=1974),"М40",IF(AND(D33&gt;=1975,D33&lt;=1979),"М35",""))))))</f>
        <v>М35</v>
      </c>
      <c r="L33" s="54">
        <v>5</v>
      </c>
      <c r="M33" s="56"/>
      <c r="N33" s="56"/>
      <c r="O33" s="56">
        <v>4756</v>
      </c>
    </row>
    <row r="34" spans="1:15" s="55" customFormat="1" ht="12.75">
      <c r="A34" s="48">
        <v>28</v>
      </c>
      <c r="B34" s="49">
        <v>80</v>
      </c>
      <c r="C34" s="50" t="s">
        <v>129</v>
      </c>
      <c r="D34" s="51">
        <v>1993</v>
      </c>
      <c r="E34" s="34" t="s">
        <v>37</v>
      </c>
      <c r="F34" s="34" t="s">
        <v>3</v>
      </c>
      <c r="G34" s="34" t="s">
        <v>3</v>
      </c>
      <c r="H34" s="34" t="s">
        <v>123</v>
      </c>
      <c r="I34" s="44" t="s">
        <v>626</v>
      </c>
      <c r="J34" s="67"/>
      <c r="K34" s="53">
        <f>IF(AND(D34&gt;=1900,D34&lt;=1954),"М60",IF(AND(D34&gt;=1955,D34&lt;=1959),"М55",IF(AND(D34&gt;=1960,D34&lt;=1964),"М50",IF(AND(D34&gt;=1965,D34&lt;=1969),"М45",IF(AND(D34&gt;=1970,D34&lt;=1974),"М40",IF(AND(D34&gt;=1975,D34&lt;=1979),"М35",""))))))</f>
      </c>
      <c r="L34" s="54"/>
      <c r="M34" s="56"/>
      <c r="N34" s="56"/>
      <c r="O34" s="56">
        <v>4775</v>
      </c>
    </row>
    <row r="35" spans="1:15" s="55" customFormat="1" ht="12.75">
      <c r="A35" s="48">
        <v>29</v>
      </c>
      <c r="B35" s="57">
        <v>88</v>
      </c>
      <c r="C35" s="58" t="s">
        <v>79</v>
      </c>
      <c r="D35" s="48">
        <v>1983</v>
      </c>
      <c r="E35" s="34" t="s">
        <v>37</v>
      </c>
      <c r="F35" s="61" t="s">
        <v>58</v>
      </c>
      <c r="G35" s="61" t="s">
        <v>80</v>
      </c>
      <c r="H35" s="61" t="s">
        <v>81</v>
      </c>
      <c r="I35" s="44" t="s">
        <v>627</v>
      </c>
      <c r="J35" s="67"/>
      <c r="K35" s="53">
        <f>IF(AND(D35&gt;=1900,D35&lt;=1954),"М60",IF(AND(D35&gt;=1955,D35&lt;=1959),"М55",IF(AND(D35&gt;=1960,D35&lt;=1964),"М50",IF(AND(D35&gt;=1965,D35&lt;=1969),"М45",IF(AND(D35&gt;=1970,D35&lt;=1974),"М40",IF(AND(D35&gt;=1975,D35&lt;=1979),"М35",""))))))</f>
      </c>
      <c r="L35" s="54"/>
      <c r="M35" s="56"/>
      <c r="N35" s="56"/>
      <c r="O35" s="55">
        <v>4784</v>
      </c>
    </row>
    <row r="36" spans="1:15" s="55" customFormat="1" ht="12.75">
      <c r="A36" s="48">
        <v>30</v>
      </c>
      <c r="B36" s="49">
        <v>50</v>
      </c>
      <c r="C36" s="50" t="s">
        <v>608</v>
      </c>
      <c r="D36" s="51">
        <v>1970</v>
      </c>
      <c r="E36" s="34" t="s">
        <v>37</v>
      </c>
      <c r="F36" s="34" t="s">
        <v>3</v>
      </c>
      <c r="G36" s="34" t="s">
        <v>3</v>
      </c>
      <c r="H36" s="34"/>
      <c r="I36" s="44" t="s">
        <v>628</v>
      </c>
      <c r="J36" s="15"/>
      <c r="K36" s="53" t="str">
        <f>IF(AND(D36&gt;=1900,D36&lt;=1954),"М60",IF(AND(D36&gt;=1955,D36&lt;=1959),"М55",IF(AND(D36&gt;=1960,D36&lt;=1964),"М50",IF(AND(D36&gt;=1965,D36&lt;=1969),"М45",IF(AND(D36&gt;=1970,D36&lt;=1974),"М40",IF(AND(D36&gt;=1975,D36&lt;=1979),"М35",""))))))</f>
        <v>М40</v>
      </c>
      <c r="L36" s="54">
        <v>5</v>
      </c>
      <c r="M36" s="56"/>
      <c r="N36" s="56"/>
      <c r="O36" s="1">
        <v>4793</v>
      </c>
    </row>
    <row r="37" spans="1:15" s="55" customFormat="1" ht="12.75">
      <c r="A37" s="48">
        <v>31</v>
      </c>
      <c r="B37" s="57">
        <v>32</v>
      </c>
      <c r="C37" s="58" t="s">
        <v>612</v>
      </c>
      <c r="D37" s="48">
        <v>1981</v>
      </c>
      <c r="E37" s="34" t="s">
        <v>37</v>
      </c>
      <c r="F37" s="61" t="s">
        <v>3</v>
      </c>
      <c r="G37" s="61" t="s">
        <v>3</v>
      </c>
      <c r="H37" s="61"/>
      <c r="I37" s="44" t="s">
        <v>629</v>
      </c>
      <c r="J37" s="15"/>
      <c r="K37" s="53">
        <f>IF(AND(D37&gt;=1900,D37&lt;=1954),"М60",IF(AND(D37&gt;=1955,D37&lt;=1959),"М55",IF(AND(D37&gt;=1960,D37&lt;=1964),"М50",IF(AND(D37&gt;=1965,D37&lt;=1969),"М45",IF(AND(D37&gt;=1970,D37&lt;=1974),"М40",IF(AND(D37&gt;=1975,D37&lt;=1979),"М35",""))))))</f>
      </c>
      <c r="L37" s="54"/>
      <c r="M37" s="56"/>
      <c r="N37" s="56"/>
      <c r="O37" s="1">
        <v>4852</v>
      </c>
    </row>
    <row r="38" spans="1:15" s="56" customFormat="1" ht="12.75" customHeight="1">
      <c r="A38" s="48">
        <v>32</v>
      </c>
      <c r="B38" s="57">
        <v>60</v>
      </c>
      <c r="C38" s="58" t="s">
        <v>316</v>
      </c>
      <c r="D38" s="48">
        <v>1973</v>
      </c>
      <c r="E38" s="34" t="s">
        <v>37</v>
      </c>
      <c r="F38" s="61" t="s">
        <v>378</v>
      </c>
      <c r="G38" s="61" t="s">
        <v>111</v>
      </c>
      <c r="H38" s="61"/>
      <c r="I38" s="44" t="s">
        <v>630</v>
      </c>
      <c r="J38" s="67"/>
      <c r="K38" s="53" t="str">
        <f>IF(AND(D38&gt;=1900,D38&lt;=1954),"М60",IF(AND(D38&gt;=1955,D38&lt;=1959),"М55",IF(AND(D38&gt;=1960,D38&lt;=1964),"М50",IF(AND(D38&gt;=1965,D38&lt;=1969),"М45",IF(AND(D38&gt;=1970,D38&lt;=1974),"М40",IF(AND(D38&gt;=1975,D38&lt;=1979),"М35",""))))))</f>
        <v>М40</v>
      </c>
      <c r="L38" s="54">
        <v>6</v>
      </c>
      <c r="O38" s="56">
        <v>4882</v>
      </c>
    </row>
    <row r="39" spans="1:15" s="56" customFormat="1" ht="12.75" customHeight="1">
      <c r="A39" s="48">
        <v>33</v>
      </c>
      <c r="B39" s="57">
        <v>151</v>
      </c>
      <c r="C39" s="58" t="s">
        <v>295</v>
      </c>
      <c r="D39" s="48">
        <v>1989</v>
      </c>
      <c r="E39" s="34" t="s">
        <v>37</v>
      </c>
      <c r="F39" s="61" t="s">
        <v>3</v>
      </c>
      <c r="G39" s="61" t="s">
        <v>3</v>
      </c>
      <c r="H39" s="61" t="s">
        <v>53</v>
      </c>
      <c r="I39" s="44" t="s">
        <v>631</v>
      </c>
      <c r="J39" s="67"/>
      <c r="K39" s="53">
        <f>IF(AND(D39&gt;=1900,D39&lt;=1954),"М60",IF(AND(D39&gt;=1955,D39&lt;=1959),"М55",IF(AND(D39&gt;=1960,D39&lt;=1964),"М50",IF(AND(D39&gt;=1965,D39&lt;=1969),"М45",IF(AND(D39&gt;=1970,D39&lt;=1974),"М40",IF(AND(D39&gt;=1975,D39&lt;=1979),"М35",""))))))</f>
      </c>
      <c r="L39" s="54"/>
      <c r="O39" s="56">
        <v>4889</v>
      </c>
    </row>
    <row r="40" spans="1:15" s="56" customFormat="1" ht="12.75" customHeight="1">
      <c r="A40" s="48">
        <v>34</v>
      </c>
      <c r="B40" s="57">
        <v>133</v>
      </c>
      <c r="C40" s="58" t="s">
        <v>198</v>
      </c>
      <c r="D40" s="48">
        <v>1990</v>
      </c>
      <c r="E40" s="34" t="s">
        <v>37</v>
      </c>
      <c r="F40" s="61" t="s">
        <v>3</v>
      </c>
      <c r="G40" s="61" t="s">
        <v>3</v>
      </c>
      <c r="H40" s="61" t="s">
        <v>199</v>
      </c>
      <c r="I40" s="44" t="s">
        <v>632</v>
      </c>
      <c r="J40" s="67"/>
      <c r="K40" s="53">
        <f>IF(AND(D40&gt;=1900,D40&lt;=1954),"М60",IF(AND(D40&gt;=1955,D40&lt;=1959),"М55",IF(AND(D40&gt;=1960,D40&lt;=1964),"М50",IF(AND(D40&gt;=1965,D40&lt;=1969),"М45",IF(AND(D40&gt;=1970,D40&lt;=1974),"М40",IF(AND(D40&gt;=1975,D40&lt;=1979),"М35",""))))))</f>
      </c>
      <c r="L40" s="54"/>
      <c r="O40" s="56">
        <v>4896</v>
      </c>
    </row>
    <row r="41" spans="1:15" s="56" customFormat="1" ht="12.75" customHeight="1">
      <c r="A41" s="48">
        <v>35</v>
      </c>
      <c r="B41" s="57">
        <v>10</v>
      </c>
      <c r="C41" s="58" t="s">
        <v>581</v>
      </c>
      <c r="D41" s="48">
        <v>1986</v>
      </c>
      <c r="E41" s="34" t="s">
        <v>37</v>
      </c>
      <c r="F41" s="61" t="s">
        <v>58</v>
      </c>
      <c r="G41" s="61" t="s">
        <v>294</v>
      </c>
      <c r="H41" s="61" t="s">
        <v>294</v>
      </c>
      <c r="I41" s="44" t="s">
        <v>633</v>
      </c>
      <c r="J41" s="67"/>
      <c r="K41" s="53">
        <f>IF(AND(D41&gt;=1900,D41&lt;=1954),"М60",IF(AND(D41&gt;=1955,D41&lt;=1959),"М55",IF(AND(D41&gt;=1960,D41&lt;=1964),"М50",IF(AND(D41&gt;=1965,D41&lt;=1969),"М45",IF(AND(D41&gt;=1970,D41&lt;=1974),"М40",IF(AND(D41&gt;=1975,D41&lt;=1979),"М35",""))))))</f>
      </c>
      <c r="L41" s="54"/>
      <c r="O41" s="56">
        <v>4909</v>
      </c>
    </row>
    <row r="42" spans="1:15" s="56" customFormat="1" ht="12.75" customHeight="1">
      <c r="A42" s="48">
        <v>36</v>
      </c>
      <c r="B42" s="57">
        <v>89</v>
      </c>
      <c r="C42" s="58" t="s">
        <v>78</v>
      </c>
      <c r="D42" s="48">
        <v>1978</v>
      </c>
      <c r="E42" s="34" t="s">
        <v>37</v>
      </c>
      <c r="F42" s="61" t="s">
        <v>3</v>
      </c>
      <c r="G42" s="61" t="s">
        <v>3</v>
      </c>
      <c r="H42" s="61"/>
      <c r="I42" s="44" t="s">
        <v>634</v>
      </c>
      <c r="J42" s="67"/>
      <c r="K42" s="53" t="str">
        <f>IF(AND(D42&gt;=1900,D42&lt;=1954),"М60",IF(AND(D42&gt;=1955,D42&lt;=1959),"М55",IF(AND(D42&gt;=1960,D42&lt;=1964),"М50",IF(AND(D42&gt;=1965,D42&lt;=1969),"М45",IF(AND(D42&gt;=1970,D42&lt;=1974),"М40",IF(AND(D42&gt;=1975,D42&lt;=1979),"М35",""))))))</f>
        <v>М35</v>
      </c>
      <c r="L42" s="54">
        <v>6</v>
      </c>
      <c r="O42" s="55">
        <v>4917</v>
      </c>
    </row>
    <row r="43" spans="1:15" s="56" customFormat="1" ht="12.75" customHeight="1">
      <c r="A43" s="48">
        <v>37</v>
      </c>
      <c r="B43" s="57">
        <v>139</v>
      </c>
      <c r="C43" s="58" t="s">
        <v>177</v>
      </c>
      <c r="D43" s="48">
        <v>1984</v>
      </c>
      <c r="E43" s="34" t="s">
        <v>37</v>
      </c>
      <c r="F43" s="61" t="s">
        <v>3</v>
      </c>
      <c r="G43" s="61" t="s">
        <v>3</v>
      </c>
      <c r="H43" s="61" t="s">
        <v>147</v>
      </c>
      <c r="I43" s="44" t="s">
        <v>635</v>
      </c>
      <c r="J43" s="67"/>
      <c r="K43" s="53">
        <f>IF(AND(D43&gt;=1900,D43&lt;=1954),"М60",IF(AND(D43&gt;=1955,D43&lt;=1959),"М55",IF(AND(D43&gt;=1960,D43&lt;=1964),"М50",IF(AND(D43&gt;=1965,D43&lt;=1969),"М45",IF(AND(D43&gt;=1970,D43&lt;=1974),"М40",IF(AND(D43&gt;=1975,D43&lt;=1979),"М35",""))))))</f>
      </c>
      <c r="L43" s="54"/>
      <c r="O43" s="56">
        <v>4921</v>
      </c>
    </row>
    <row r="44" spans="1:15" s="56" customFormat="1" ht="12.75" customHeight="1">
      <c r="A44" s="48">
        <v>38</v>
      </c>
      <c r="B44" s="57">
        <v>554</v>
      </c>
      <c r="C44" s="58" t="s">
        <v>318</v>
      </c>
      <c r="D44" s="48">
        <v>1975</v>
      </c>
      <c r="E44" s="34" t="s">
        <v>37</v>
      </c>
      <c r="F44" s="61" t="s">
        <v>3</v>
      </c>
      <c r="G44" s="61" t="s">
        <v>3</v>
      </c>
      <c r="H44" s="61" t="s">
        <v>192</v>
      </c>
      <c r="I44" s="44" t="s">
        <v>636</v>
      </c>
      <c r="J44" s="67"/>
      <c r="K44" s="53" t="str">
        <f>IF(AND(D44&gt;=1900,D44&lt;=1954),"М60",IF(AND(D44&gt;=1955,D44&lt;=1959),"М55",IF(AND(D44&gt;=1960,D44&lt;=1964),"М50",IF(AND(D44&gt;=1965,D44&lt;=1969),"М45",IF(AND(D44&gt;=1970,D44&lt;=1974),"М40",IF(AND(D44&gt;=1975,D44&lt;=1979),"М35",""))))))</f>
        <v>М35</v>
      </c>
      <c r="L44" s="54">
        <v>7</v>
      </c>
      <c r="O44" s="56">
        <v>4935</v>
      </c>
    </row>
    <row r="45" spans="1:15" s="56" customFormat="1" ht="12.75" customHeight="1">
      <c r="A45" s="48">
        <v>39</v>
      </c>
      <c r="B45" s="57">
        <v>75</v>
      </c>
      <c r="C45" s="58" t="s">
        <v>116</v>
      </c>
      <c r="D45" s="48">
        <v>1976</v>
      </c>
      <c r="E45" s="34" t="s">
        <v>37</v>
      </c>
      <c r="F45" s="61" t="s">
        <v>3</v>
      </c>
      <c r="G45" s="61" t="s">
        <v>3</v>
      </c>
      <c r="H45" s="61" t="s">
        <v>117</v>
      </c>
      <c r="I45" s="44" t="s">
        <v>638</v>
      </c>
      <c r="J45" s="67"/>
      <c r="K45" s="53" t="str">
        <f>IF(AND(D45&gt;=1900,D45&lt;=1954),"М60",IF(AND(D45&gt;=1955,D45&lt;=1959),"М55",IF(AND(D45&gt;=1960,D45&lt;=1964),"М50",IF(AND(D45&gt;=1965,D45&lt;=1969),"М45",IF(AND(D45&gt;=1970,D45&lt;=1974),"М40",IF(AND(D45&gt;=1975,D45&lt;=1979),"М35",""))))))</f>
        <v>М35</v>
      </c>
      <c r="L45" s="54">
        <v>8</v>
      </c>
      <c r="O45" s="56">
        <v>4977</v>
      </c>
    </row>
    <row r="46" spans="1:15" s="56" customFormat="1" ht="12.75" customHeight="1">
      <c r="A46" s="48">
        <v>40</v>
      </c>
      <c r="B46" s="21">
        <v>574</v>
      </c>
      <c r="C46" s="13" t="s">
        <v>354</v>
      </c>
      <c r="D46" s="12">
        <v>1967</v>
      </c>
      <c r="E46" s="34" t="s">
        <v>37</v>
      </c>
      <c r="F46" s="61" t="s">
        <v>3</v>
      </c>
      <c r="G46" s="61" t="s">
        <v>3</v>
      </c>
      <c r="H46" s="61"/>
      <c r="I46" s="66" t="s">
        <v>639</v>
      </c>
      <c r="J46" s="68"/>
      <c r="K46" s="53" t="str">
        <f>IF(AND(D46&gt;=1900,D46&lt;=1954),"М60",IF(AND(D46&gt;=1955,D46&lt;=1959),"М55",IF(AND(D46&gt;=1960,D46&lt;=1964),"М50",IF(AND(D46&gt;=1965,D46&lt;=1969),"М45",IF(AND(D46&gt;=1970,D46&lt;=1974),"М40",IF(AND(D46&gt;=1975,D46&lt;=1979),"М35",""))))))</f>
        <v>М45</v>
      </c>
      <c r="L46" s="54">
        <v>1</v>
      </c>
      <c r="O46" s="56">
        <v>4982</v>
      </c>
    </row>
    <row r="47" spans="1:15" s="56" customFormat="1" ht="12.75" customHeight="1">
      <c r="A47" s="48">
        <v>41</v>
      </c>
      <c r="B47" s="49">
        <v>98</v>
      </c>
      <c r="C47" s="50" t="s">
        <v>87</v>
      </c>
      <c r="D47" s="51">
        <v>1958</v>
      </c>
      <c r="E47" s="34" t="s">
        <v>37</v>
      </c>
      <c r="F47" s="34"/>
      <c r="G47" s="34" t="s">
        <v>88</v>
      </c>
      <c r="H47" s="34" t="s">
        <v>89</v>
      </c>
      <c r="I47" s="44" t="s">
        <v>654</v>
      </c>
      <c r="J47" s="67"/>
      <c r="K47" s="53" t="str">
        <f>IF(AND(D47&gt;=1900,D47&lt;=1954),"М60",IF(AND(D47&gt;=1955,D47&lt;=1959),"М55",IF(AND(D47&gt;=1960,D47&lt;=1964),"М50",IF(AND(D47&gt;=1965,D47&lt;=1969),"М45",IF(AND(D47&gt;=1970,D47&lt;=1974),"М40",IF(AND(D47&gt;=1975,D47&lt;=1979),"М35",""))))))</f>
        <v>М55</v>
      </c>
      <c r="L47" s="54">
        <v>2</v>
      </c>
      <c r="O47" s="55">
        <v>4994</v>
      </c>
    </row>
    <row r="48" spans="1:15" s="56" customFormat="1" ht="12.75" customHeight="1">
      <c r="A48" s="48">
        <v>42</v>
      </c>
      <c r="B48" s="57">
        <v>557</v>
      </c>
      <c r="C48" s="58" t="s">
        <v>379</v>
      </c>
      <c r="D48" s="48">
        <v>1982</v>
      </c>
      <c r="E48" s="34" t="s">
        <v>37</v>
      </c>
      <c r="F48" s="61" t="s">
        <v>3</v>
      </c>
      <c r="G48" s="61" t="s">
        <v>3</v>
      </c>
      <c r="H48" s="61"/>
      <c r="I48" s="44" t="s">
        <v>655</v>
      </c>
      <c r="J48" s="67"/>
      <c r="K48" s="53">
        <f>IF(AND(D48&gt;=1900,D48&lt;=1954),"М60",IF(AND(D48&gt;=1955,D48&lt;=1959),"М55",IF(AND(D48&gt;=1960,D48&lt;=1964),"М50",IF(AND(D48&gt;=1965,D48&lt;=1969),"М45",IF(AND(D48&gt;=1970,D48&lt;=1974),"М40",IF(AND(D48&gt;=1975,D48&lt;=1979),"М35",""))))))</f>
      </c>
      <c r="L48" s="54"/>
      <c r="O48" s="56">
        <v>5020</v>
      </c>
    </row>
    <row r="49" spans="1:15" s="56" customFormat="1" ht="12.75" customHeight="1">
      <c r="A49" s="48">
        <v>43</v>
      </c>
      <c r="B49" s="57">
        <v>125</v>
      </c>
      <c r="C49" s="58" t="s">
        <v>204</v>
      </c>
      <c r="D49" s="48">
        <v>1990</v>
      </c>
      <c r="E49" s="34" t="s">
        <v>37</v>
      </c>
      <c r="F49" s="61" t="s">
        <v>3</v>
      </c>
      <c r="G49" s="61" t="s">
        <v>3</v>
      </c>
      <c r="H49" s="61" t="s">
        <v>85</v>
      </c>
      <c r="I49" s="44" t="s">
        <v>657</v>
      </c>
      <c r="J49" s="67"/>
      <c r="K49" s="53">
        <f>IF(AND(D49&gt;=1900,D49&lt;=1954),"М60",IF(AND(D49&gt;=1955,D49&lt;=1959),"М55",IF(AND(D49&gt;=1960,D49&lt;=1964),"М50",IF(AND(D49&gt;=1965,D49&lt;=1969),"М45",IF(AND(D49&gt;=1970,D49&lt;=1974),"М40",IF(AND(D49&gt;=1975,D49&lt;=1979),"М35",""))))))</f>
      </c>
      <c r="L49" s="54"/>
      <c r="O49" s="56">
        <v>5049</v>
      </c>
    </row>
    <row r="50" spans="1:15" s="56" customFormat="1" ht="12.75" customHeight="1">
      <c r="A50" s="48">
        <v>44</v>
      </c>
      <c r="B50" s="57">
        <v>51</v>
      </c>
      <c r="C50" s="58" t="s">
        <v>605</v>
      </c>
      <c r="D50" s="48">
        <v>1988</v>
      </c>
      <c r="E50" s="34" t="s">
        <v>37</v>
      </c>
      <c r="F50" s="61" t="s">
        <v>58</v>
      </c>
      <c r="G50" s="61" t="s">
        <v>0</v>
      </c>
      <c r="H50" s="61"/>
      <c r="I50" s="44" t="s">
        <v>658</v>
      </c>
      <c r="J50" s="15"/>
      <c r="K50" s="53">
        <f>IF(AND(D50&gt;=1900,D50&lt;=1954),"М60",IF(AND(D50&gt;=1955,D50&lt;=1959),"М55",IF(AND(D50&gt;=1960,D50&lt;=1964),"М50",IF(AND(D50&gt;=1965,D50&lt;=1969),"М45",IF(AND(D50&gt;=1970,D50&lt;=1974),"М40",IF(AND(D50&gt;=1975,D50&lt;=1979),"М35",""))))))</f>
      </c>
      <c r="L50" s="54"/>
      <c r="O50" s="1">
        <v>5068</v>
      </c>
    </row>
    <row r="51" spans="1:15" s="56" customFormat="1" ht="12.75" customHeight="1">
      <c r="A51" s="48">
        <v>45</v>
      </c>
      <c r="B51" s="49">
        <v>71</v>
      </c>
      <c r="C51" s="50" t="s">
        <v>107</v>
      </c>
      <c r="D51" s="51">
        <v>1971</v>
      </c>
      <c r="E51" s="34" t="s">
        <v>37</v>
      </c>
      <c r="F51" s="34" t="s">
        <v>58</v>
      </c>
      <c r="G51" s="34" t="s">
        <v>108</v>
      </c>
      <c r="H51" s="34"/>
      <c r="I51" s="44" t="s">
        <v>659</v>
      </c>
      <c r="J51" s="52"/>
      <c r="K51" s="53" t="str">
        <f>IF(AND(D51&gt;=1900,D51&lt;=1954),"М60",IF(AND(D51&gt;=1955,D51&lt;=1959),"М55",IF(AND(D51&gt;=1960,D51&lt;=1964),"М50",IF(AND(D51&gt;=1965,D51&lt;=1969),"М45",IF(AND(D51&gt;=1970,D51&lt;=1974),"М40",IF(AND(D51&gt;=1975,D51&lt;=1979),"М35",""))))))</f>
        <v>М40</v>
      </c>
      <c r="L51" s="54">
        <v>7</v>
      </c>
      <c r="O51" s="56">
        <v>5075</v>
      </c>
    </row>
    <row r="52" spans="1:15" s="56" customFormat="1" ht="12.75" customHeight="1">
      <c r="A52" s="48">
        <v>46</v>
      </c>
      <c r="B52" s="57">
        <v>565</v>
      </c>
      <c r="C52" s="58" t="s">
        <v>361</v>
      </c>
      <c r="D52" s="48">
        <v>1973</v>
      </c>
      <c r="E52" s="34" t="s">
        <v>37</v>
      </c>
      <c r="F52" s="61" t="s">
        <v>3</v>
      </c>
      <c r="G52" s="61" t="s">
        <v>3</v>
      </c>
      <c r="H52" s="61" t="s">
        <v>362</v>
      </c>
      <c r="I52" s="44" t="s">
        <v>660</v>
      </c>
      <c r="J52" s="67"/>
      <c r="K52" s="53" t="str">
        <f>IF(AND(D52&gt;=1900,D52&lt;=1954),"М60",IF(AND(D52&gt;=1955,D52&lt;=1959),"М55",IF(AND(D52&gt;=1960,D52&lt;=1964),"М50",IF(AND(D52&gt;=1965,D52&lt;=1969),"М45",IF(AND(D52&gt;=1970,D52&lt;=1974),"М40",IF(AND(D52&gt;=1975,D52&lt;=1979),"М35",""))))))</f>
        <v>М40</v>
      </c>
      <c r="L52" s="54">
        <v>8</v>
      </c>
      <c r="O52" s="56">
        <v>5080</v>
      </c>
    </row>
    <row r="53" spans="1:15" s="56" customFormat="1" ht="12.75" customHeight="1">
      <c r="A53" s="48">
        <v>47</v>
      </c>
      <c r="B53" s="21">
        <v>13</v>
      </c>
      <c r="C53" s="13" t="s">
        <v>579</v>
      </c>
      <c r="D53" s="12">
        <v>1988</v>
      </c>
      <c r="E53" s="34" t="s">
        <v>37</v>
      </c>
      <c r="F53" s="61" t="s">
        <v>3</v>
      </c>
      <c r="G53" s="61" t="s">
        <v>3</v>
      </c>
      <c r="H53" s="61"/>
      <c r="I53" s="66" t="s">
        <v>661</v>
      </c>
      <c r="J53" s="67"/>
      <c r="K53" s="53">
        <f>IF(AND(D53&gt;=1900,D53&lt;=1954),"М60",IF(AND(D53&gt;=1955,D53&lt;=1959),"М55",IF(AND(D53&gt;=1960,D53&lt;=1964),"М50",IF(AND(D53&gt;=1965,D53&lt;=1969),"М45",IF(AND(D53&gt;=1970,D53&lt;=1974),"М40",IF(AND(D53&gt;=1975,D53&lt;=1979),"М35",""))))))</f>
      </c>
      <c r="L53" s="54"/>
      <c r="O53" s="56">
        <v>5089</v>
      </c>
    </row>
    <row r="54" spans="1:15" s="56" customFormat="1" ht="12.75" customHeight="1">
      <c r="A54" s="48">
        <v>48</v>
      </c>
      <c r="B54" s="57">
        <v>143</v>
      </c>
      <c r="C54" s="58" t="s">
        <v>185</v>
      </c>
      <c r="D54" s="48">
        <v>1992</v>
      </c>
      <c r="E54" s="34" t="s">
        <v>37</v>
      </c>
      <c r="F54" s="61" t="s">
        <v>58</v>
      </c>
      <c r="G54" s="61" t="s">
        <v>180</v>
      </c>
      <c r="H54" s="61" t="s">
        <v>184</v>
      </c>
      <c r="I54" s="44" t="s">
        <v>662</v>
      </c>
      <c r="J54" s="67"/>
      <c r="K54" s="53">
        <f>IF(AND(D54&gt;=1900,D54&lt;=1954),"М60",IF(AND(D54&gt;=1955,D54&lt;=1959),"М55",IF(AND(D54&gt;=1960,D54&lt;=1964),"М50",IF(AND(D54&gt;=1965,D54&lt;=1969),"М45",IF(AND(D54&gt;=1970,D54&lt;=1974),"М40",IF(AND(D54&gt;=1975,D54&lt;=1979),"М35",""))))))</f>
      </c>
      <c r="L54" s="54"/>
      <c r="O54" s="56">
        <v>5113</v>
      </c>
    </row>
    <row r="55" spans="1:15" s="56" customFormat="1" ht="12.75" customHeight="1">
      <c r="A55" s="48">
        <v>49</v>
      </c>
      <c r="B55" s="57">
        <v>140</v>
      </c>
      <c r="C55" s="58" t="s">
        <v>182</v>
      </c>
      <c r="D55" s="48">
        <v>1957</v>
      </c>
      <c r="E55" s="34" t="s">
        <v>37</v>
      </c>
      <c r="F55" s="61" t="s">
        <v>3</v>
      </c>
      <c r="G55" s="61" t="s">
        <v>3</v>
      </c>
      <c r="H55" s="61" t="s">
        <v>147</v>
      </c>
      <c r="I55" s="44" t="s">
        <v>663</v>
      </c>
      <c r="J55" s="67"/>
      <c r="K55" s="53" t="str">
        <f>IF(AND(D55&gt;=1900,D55&lt;=1954),"М60",IF(AND(D55&gt;=1955,D55&lt;=1959),"М55",IF(AND(D55&gt;=1960,D55&lt;=1964),"М50",IF(AND(D55&gt;=1965,D55&lt;=1969),"М45",IF(AND(D55&gt;=1970,D55&lt;=1974),"М40",IF(AND(D55&gt;=1975,D55&lt;=1979),"М35",""))))))</f>
        <v>М55</v>
      </c>
      <c r="L55" s="54">
        <v>3</v>
      </c>
      <c r="O55" s="56">
        <v>5131</v>
      </c>
    </row>
    <row r="56" spans="1:15" s="56" customFormat="1" ht="12.75" customHeight="1">
      <c r="A56" s="48">
        <v>50</v>
      </c>
      <c r="B56" s="57">
        <v>78</v>
      </c>
      <c r="C56" s="58" t="s">
        <v>121</v>
      </c>
      <c r="D56" s="48">
        <v>1974</v>
      </c>
      <c r="E56" s="34" t="s">
        <v>37</v>
      </c>
      <c r="F56" s="61" t="s">
        <v>3</v>
      </c>
      <c r="G56" s="61" t="s">
        <v>3</v>
      </c>
      <c r="H56" s="61" t="s">
        <v>111</v>
      </c>
      <c r="I56" s="44" t="s">
        <v>664</v>
      </c>
      <c r="J56" s="67"/>
      <c r="K56" s="53" t="str">
        <f>IF(AND(D56&gt;=1900,D56&lt;=1954),"М60",IF(AND(D56&gt;=1955,D56&lt;=1959),"М55",IF(AND(D56&gt;=1960,D56&lt;=1964),"М50",IF(AND(D56&gt;=1965,D56&lt;=1969),"М45",IF(AND(D56&gt;=1970,D56&lt;=1974),"М40",IF(AND(D56&gt;=1975,D56&lt;=1979),"М35",""))))))</f>
        <v>М40</v>
      </c>
      <c r="L56" s="54">
        <v>9</v>
      </c>
      <c r="O56" s="56">
        <v>5138</v>
      </c>
    </row>
    <row r="57" spans="1:15" s="56" customFormat="1" ht="12.75" customHeight="1">
      <c r="A57" s="48">
        <v>51</v>
      </c>
      <c r="B57" s="49">
        <v>131</v>
      </c>
      <c r="C57" s="50" t="s">
        <v>194</v>
      </c>
      <c r="D57" s="51">
        <v>1968</v>
      </c>
      <c r="E57" s="34" t="s">
        <v>37</v>
      </c>
      <c r="F57" s="34" t="s">
        <v>3</v>
      </c>
      <c r="G57" s="34" t="s">
        <v>3</v>
      </c>
      <c r="H57" s="34" t="s">
        <v>195</v>
      </c>
      <c r="I57" s="44" t="s">
        <v>665</v>
      </c>
      <c r="J57" s="52"/>
      <c r="K57" s="53" t="str">
        <f>IF(AND(D57&gt;=1900,D57&lt;=1954),"М60",IF(AND(D57&gt;=1955,D57&lt;=1959),"М55",IF(AND(D57&gt;=1960,D57&lt;=1964),"М50",IF(AND(D57&gt;=1965,D57&lt;=1969),"М45",IF(AND(D57&gt;=1970,D57&lt;=1974),"М40",IF(AND(D57&gt;=1975,D57&lt;=1979),"М35",""))))))</f>
        <v>М45</v>
      </c>
      <c r="L57" s="54">
        <v>2</v>
      </c>
      <c r="O57" s="56">
        <v>5177</v>
      </c>
    </row>
    <row r="58" spans="1:12" s="56" customFormat="1" ht="12.75" customHeight="1">
      <c r="A58" s="48">
        <v>52</v>
      </c>
      <c r="B58" s="57">
        <v>30</v>
      </c>
      <c r="C58" s="58" t="s">
        <v>187</v>
      </c>
      <c r="D58" s="48">
        <v>1986</v>
      </c>
      <c r="E58" s="34" t="s">
        <v>188</v>
      </c>
      <c r="F58" s="61" t="s">
        <v>614</v>
      </c>
      <c r="G58" s="61" t="s">
        <v>189</v>
      </c>
      <c r="H58" s="61"/>
      <c r="I58" s="44" t="s">
        <v>814</v>
      </c>
      <c r="J58" s="52"/>
      <c r="K58" s="53"/>
      <c r="L58" s="54"/>
    </row>
    <row r="59" spans="1:15" s="56" customFormat="1" ht="12.75" customHeight="1">
      <c r="A59" s="48">
        <v>53</v>
      </c>
      <c r="B59" s="57">
        <v>141</v>
      </c>
      <c r="C59" s="58" t="s">
        <v>179</v>
      </c>
      <c r="D59" s="48">
        <v>1985</v>
      </c>
      <c r="E59" s="34" t="s">
        <v>37</v>
      </c>
      <c r="F59" s="61" t="s">
        <v>58</v>
      </c>
      <c r="G59" s="61" t="s">
        <v>180</v>
      </c>
      <c r="H59" s="61" t="s">
        <v>181</v>
      </c>
      <c r="I59" s="44" t="s">
        <v>666</v>
      </c>
      <c r="J59" s="67"/>
      <c r="K59" s="53">
        <f>IF(AND(D59&gt;=1900,D59&lt;=1954),"М60",IF(AND(D59&gt;=1955,D59&lt;=1959),"М55",IF(AND(D59&gt;=1960,D59&lt;=1964),"М50",IF(AND(D59&gt;=1965,D59&lt;=1969),"М45",IF(AND(D59&gt;=1970,D59&lt;=1974),"М40",IF(AND(D59&gt;=1975,D59&lt;=1979),"М35",""))))))</f>
      </c>
      <c r="L59" s="54"/>
      <c r="O59" s="56">
        <v>5198</v>
      </c>
    </row>
    <row r="60" spans="1:15" s="56" customFormat="1" ht="12.75" customHeight="1">
      <c r="A60" s="48">
        <v>54</v>
      </c>
      <c r="B60" s="57">
        <v>106</v>
      </c>
      <c r="C60" s="58" t="s">
        <v>76</v>
      </c>
      <c r="D60" s="48">
        <v>1960</v>
      </c>
      <c r="E60" s="34" t="s">
        <v>37</v>
      </c>
      <c r="F60" s="61" t="s">
        <v>3</v>
      </c>
      <c r="G60" s="61" t="s">
        <v>3</v>
      </c>
      <c r="H60" s="61" t="s">
        <v>77</v>
      </c>
      <c r="I60" s="44" t="s">
        <v>667</v>
      </c>
      <c r="J60" s="67"/>
      <c r="K60" s="53" t="str">
        <f>IF(AND(D60&gt;=1900,D60&lt;=1954),"М60",IF(AND(D60&gt;=1955,D60&lt;=1959),"М55",IF(AND(D60&gt;=1960,D60&lt;=1964),"М50",IF(AND(D60&gt;=1965,D60&lt;=1969),"М45",IF(AND(D60&gt;=1970,D60&lt;=1974),"М40",IF(AND(D60&gt;=1975,D60&lt;=1979),"М35",""))))))</f>
        <v>М50</v>
      </c>
      <c r="L60" s="54">
        <v>1</v>
      </c>
      <c r="O60" s="55">
        <v>5205</v>
      </c>
    </row>
    <row r="61" spans="1:15" s="56" customFormat="1" ht="12.75" customHeight="1">
      <c r="A61" s="48">
        <v>55</v>
      </c>
      <c r="B61" s="57">
        <v>45</v>
      </c>
      <c r="C61" s="58" t="s">
        <v>606</v>
      </c>
      <c r="D61" s="48">
        <v>1985</v>
      </c>
      <c r="E61" s="34" t="s">
        <v>37</v>
      </c>
      <c r="F61" s="61" t="s">
        <v>3</v>
      </c>
      <c r="G61" s="61" t="s">
        <v>3</v>
      </c>
      <c r="H61" s="61"/>
      <c r="I61" s="44" t="s">
        <v>640</v>
      </c>
      <c r="J61" s="15"/>
      <c r="K61" s="53">
        <f>IF(AND(D61&gt;=1900,D61&lt;=1954),"М60",IF(AND(D61&gt;=1955,D61&lt;=1959),"М55",IF(AND(D61&gt;=1960,D61&lt;=1964),"М50",IF(AND(D61&gt;=1965,D61&lt;=1969),"М45",IF(AND(D61&gt;=1970,D61&lt;=1974),"М40",IF(AND(D61&gt;=1975,D61&lt;=1979),"М35",""))))))</f>
      </c>
      <c r="L61" s="54"/>
      <c r="O61" s="1">
        <v>5227</v>
      </c>
    </row>
    <row r="62" spans="1:15" s="56" customFormat="1" ht="12.75" customHeight="1">
      <c r="A62" s="48">
        <v>56</v>
      </c>
      <c r="B62" s="49">
        <v>165</v>
      </c>
      <c r="C62" s="50" t="s">
        <v>300</v>
      </c>
      <c r="D62" s="51">
        <v>1975</v>
      </c>
      <c r="E62" s="34" t="s">
        <v>37</v>
      </c>
      <c r="F62" s="34" t="s">
        <v>3</v>
      </c>
      <c r="G62" s="34" t="s">
        <v>3</v>
      </c>
      <c r="H62" s="34" t="s">
        <v>171</v>
      </c>
      <c r="I62" s="44" t="s">
        <v>641</v>
      </c>
      <c r="J62" s="52"/>
      <c r="K62" s="53" t="str">
        <f>IF(AND(D62&gt;=1900,D62&lt;=1954),"М60",IF(AND(D62&gt;=1955,D62&lt;=1959),"М55",IF(AND(D62&gt;=1960,D62&lt;=1964),"М50",IF(AND(D62&gt;=1965,D62&lt;=1969),"М45",IF(AND(D62&gt;=1970,D62&lt;=1974),"М40",IF(AND(D62&gt;=1975,D62&lt;=1979),"М35",""))))))</f>
        <v>М35</v>
      </c>
      <c r="L62" s="54">
        <v>9</v>
      </c>
      <c r="O62" s="56">
        <v>5234</v>
      </c>
    </row>
    <row r="63" spans="1:15" s="56" customFormat="1" ht="12.75" customHeight="1">
      <c r="A63" s="48">
        <v>57</v>
      </c>
      <c r="B63" s="21">
        <v>122</v>
      </c>
      <c r="C63" s="13" t="s">
        <v>52</v>
      </c>
      <c r="D63" s="12">
        <v>1991</v>
      </c>
      <c r="E63" s="34" t="s">
        <v>37</v>
      </c>
      <c r="F63" s="61" t="s">
        <v>3</v>
      </c>
      <c r="G63" s="61" t="s">
        <v>3</v>
      </c>
      <c r="H63" s="61" t="s">
        <v>53</v>
      </c>
      <c r="I63" s="66" t="s">
        <v>642</v>
      </c>
      <c r="J63" s="68"/>
      <c r="K63" s="53">
        <f>IF(AND(D63&gt;=1900,D63&lt;=1954),"М60",IF(AND(D63&gt;=1955,D63&lt;=1959),"М55",IF(AND(D63&gt;=1960,D63&lt;=1964),"М50",IF(AND(D63&gt;=1965,D63&lt;=1969),"М45",IF(AND(D63&gt;=1970,D63&lt;=1974),"М40",IF(AND(D63&gt;=1975,D63&lt;=1979),"М35",""))))))</f>
      </c>
      <c r="L63" s="54"/>
      <c r="O63" s="55">
        <v>5241</v>
      </c>
    </row>
    <row r="64" spans="1:15" s="56" customFormat="1" ht="12.75" customHeight="1">
      <c r="A64" s="48">
        <v>58</v>
      </c>
      <c r="B64" s="49">
        <v>93</v>
      </c>
      <c r="C64" s="50" t="s">
        <v>140</v>
      </c>
      <c r="D64" s="51">
        <v>1958</v>
      </c>
      <c r="E64" s="34" t="s">
        <v>37</v>
      </c>
      <c r="F64" s="34" t="s">
        <v>3</v>
      </c>
      <c r="G64" s="34" t="s">
        <v>3</v>
      </c>
      <c r="H64" s="34" t="s">
        <v>50</v>
      </c>
      <c r="I64" s="44" t="s">
        <v>643</v>
      </c>
      <c r="J64" s="52"/>
      <c r="K64" s="53" t="str">
        <f>IF(AND(D64&gt;=1900,D64&lt;=1954),"М60",IF(AND(D64&gt;=1955,D64&lt;=1959),"М55",IF(AND(D64&gt;=1960,D64&lt;=1964),"М50",IF(AND(D64&gt;=1965,D64&lt;=1969),"М45",IF(AND(D64&gt;=1970,D64&lt;=1974),"М40",IF(AND(D64&gt;=1975,D64&lt;=1979),"М35",""))))))</f>
        <v>М55</v>
      </c>
      <c r="L64" s="54">
        <v>4</v>
      </c>
      <c r="O64" s="56">
        <v>5243</v>
      </c>
    </row>
    <row r="65" spans="1:15" s="56" customFormat="1" ht="12.75" customHeight="1">
      <c r="A65" s="48">
        <v>59</v>
      </c>
      <c r="B65" s="57">
        <v>111</v>
      </c>
      <c r="C65" s="58" t="s">
        <v>62</v>
      </c>
      <c r="D65" s="48">
        <v>1964</v>
      </c>
      <c r="E65" s="34" t="s">
        <v>37</v>
      </c>
      <c r="F65" s="61" t="s">
        <v>3</v>
      </c>
      <c r="G65" s="61" t="s">
        <v>3</v>
      </c>
      <c r="H65" s="61" t="s">
        <v>63</v>
      </c>
      <c r="I65" s="44" t="s">
        <v>644</v>
      </c>
      <c r="J65" s="67"/>
      <c r="K65" s="53" t="str">
        <f>IF(AND(D65&gt;=1900,D65&lt;=1954),"М60",IF(AND(D65&gt;=1955,D65&lt;=1959),"М55",IF(AND(D65&gt;=1960,D65&lt;=1964),"М50",IF(AND(D65&gt;=1965,D65&lt;=1969),"М45",IF(AND(D65&gt;=1970,D65&lt;=1974),"М40",IF(AND(D65&gt;=1975,D65&lt;=1979),"М35",""))))))</f>
        <v>М50</v>
      </c>
      <c r="L65" s="54">
        <v>2</v>
      </c>
      <c r="O65" s="55">
        <v>5252</v>
      </c>
    </row>
    <row r="66" spans="1:15" s="56" customFormat="1" ht="12.75" customHeight="1">
      <c r="A66" s="48">
        <v>60</v>
      </c>
      <c r="B66" s="57">
        <v>138</v>
      </c>
      <c r="C66" s="58" t="s">
        <v>176</v>
      </c>
      <c r="D66" s="48">
        <v>1979</v>
      </c>
      <c r="E66" s="34" t="s">
        <v>37</v>
      </c>
      <c r="F66" s="61" t="s">
        <v>3</v>
      </c>
      <c r="G66" s="61" t="s">
        <v>3</v>
      </c>
      <c r="H66" s="61" t="s">
        <v>151</v>
      </c>
      <c r="I66" s="44" t="s">
        <v>645</v>
      </c>
      <c r="J66" s="67"/>
      <c r="K66" s="53" t="str">
        <f>IF(AND(D66&gt;=1900,D66&lt;=1954),"М60",IF(AND(D66&gt;=1955,D66&lt;=1959),"М55",IF(AND(D66&gt;=1960,D66&lt;=1964),"М50",IF(AND(D66&gt;=1965,D66&lt;=1969),"М45",IF(AND(D66&gt;=1970,D66&lt;=1974),"М40",IF(AND(D66&gt;=1975,D66&lt;=1979),"М35",""))))))</f>
        <v>М35</v>
      </c>
      <c r="L66" s="54">
        <v>10</v>
      </c>
      <c r="O66" s="56">
        <v>5265</v>
      </c>
    </row>
    <row r="67" spans="1:15" s="56" customFormat="1" ht="12.75" customHeight="1">
      <c r="A67" s="48">
        <v>61</v>
      </c>
      <c r="B67" s="57">
        <v>7</v>
      </c>
      <c r="C67" s="58" t="s">
        <v>583</v>
      </c>
      <c r="D67" s="48">
        <v>1971</v>
      </c>
      <c r="E67" s="34" t="s">
        <v>37</v>
      </c>
      <c r="F67" s="61" t="s">
        <v>58</v>
      </c>
      <c r="G67" s="61" t="s">
        <v>0</v>
      </c>
      <c r="H67" s="61"/>
      <c r="I67" s="44" t="s">
        <v>646</v>
      </c>
      <c r="J67" s="67"/>
      <c r="K67" s="53" t="str">
        <f>IF(AND(D67&gt;=1900,D67&lt;=1954),"М60",IF(AND(D67&gt;=1955,D67&lt;=1959),"М55",IF(AND(D67&gt;=1960,D67&lt;=1964),"М50",IF(AND(D67&gt;=1965,D67&lt;=1969),"М45",IF(AND(D67&gt;=1970,D67&lt;=1974),"М40",IF(AND(D67&gt;=1975,D67&lt;=1979),"М35",""))))))</f>
        <v>М40</v>
      </c>
      <c r="L67" s="54">
        <v>10</v>
      </c>
      <c r="O67" s="56">
        <v>5286</v>
      </c>
    </row>
    <row r="68" spans="1:15" s="56" customFormat="1" ht="12.75" customHeight="1">
      <c r="A68" s="48">
        <v>62</v>
      </c>
      <c r="B68" s="57">
        <v>70</v>
      </c>
      <c r="C68" s="58" t="s">
        <v>106</v>
      </c>
      <c r="D68" s="48">
        <v>1974</v>
      </c>
      <c r="E68" s="34" t="s">
        <v>37</v>
      </c>
      <c r="F68" s="61" t="s">
        <v>3</v>
      </c>
      <c r="G68" s="61" t="s">
        <v>3</v>
      </c>
      <c r="H68" s="61"/>
      <c r="I68" s="44" t="s">
        <v>647</v>
      </c>
      <c r="J68" s="67"/>
      <c r="K68" s="53" t="str">
        <f>IF(AND(D68&gt;=1900,D68&lt;=1954),"М60",IF(AND(D68&gt;=1955,D68&lt;=1959),"М55",IF(AND(D68&gt;=1960,D68&lt;=1964),"М50",IF(AND(D68&gt;=1965,D68&lt;=1969),"М45",IF(AND(D68&gt;=1970,D68&lt;=1974),"М40",IF(AND(D68&gt;=1975,D68&lt;=1979),"М35",""))))))</f>
        <v>М40</v>
      </c>
      <c r="L68" s="54">
        <v>11</v>
      </c>
      <c r="O68" s="56">
        <v>5293</v>
      </c>
    </row>
    <row r="69" spans="1:15" s="56" customFormat="1" ht="12.75" customHeight="1">
      <c r="A69" s="48">
        <v>63</v>
      </c>
      <c r="B69" s="57">
        <v>105</v>
      </c>
      <c r="C69" s="58" t="s">
        <v>54</v>
      </c>
      <c r="D69" s="48">
        <v>1986</v>
      </c>
      <c r="E69" s="34" t="s">
        <v>37</v>
      </c>
      <c r="F69" s="61" t="s">
        <v>3</v>
      </c>
      <c r="G69" s="61" t="s">
        <v>3</v>
      </c>
      <c r="H69" s="61"/>
      <c r="I69" s="44" t="s">
        <v>648</v>
      </c>
      <c r="J69" s="67"/>
      <c r="K69" s="53">
        <f>IF(AND(D69&gt;=1900,D69&lt;=1954),"М60",IF(AND(D69&gt;=1955,D69&lt;=1959),"М55",IF(AND(D69&gt;=1960,D69&lt;=1964),"М50",IF(AND(D69&gt;=1965,D69&lt;=1969),"М45",IF(AND(D69&gt;=1970,D69&lt;=1974),"М40",IF(AND(D69&gt;=1975,D69&lt;=1979),"М35",""))))))</f>
      </c>
      <c r="L69" s="54"/>
      <c r="O69" s="55">
        <v>5295</v>
      </c>
    </row>
    <row r="70" spans="1:15" s="56" customFormat="1" ht="12.75" customHeight="1">
      <c r="A70" s="48">
        <v>64</v>
      </c>
      <c r="B70" s="57">
        <v>152</v>
      </c>
      <c r="C70" s="58" t="s">
        <v>297</v>
      </c>
      <c r="D70" s="48">
        <v>1975</v>
      </c>
      <c r="E70" s="34" t="s">
        <v>37</v>
      </c>
      <c r="F70" s="61" t="s">
        <v>3</v>
      </c>
      <c r="G70" s="61" t="s">
        <v>3</v>
      </c>
      <c r="H70" s="61" t="s">
        <v>298</v>
      </c>
      <c r="I70" s="44" t="s">
        <v>648</v>
      </c>
      <c r="J70" s="67"/>
      <c r="K70" s="53" t="str">
        <f>IF(AND(D70&gt;=1900,D70&lt;=1954),"М60",IF(AND(D70&gt;=1955,D70&lt;=1959),"М55",IF(AND(D70&gt;=1960,D70&lt;=1964),"М50",IF(AND(D70&gt;=1965,D70&lt;=1969),"М45",IF(AND(D70&gt;=1970,D70&lt;=1974),"М40",IF(AND(D70&gt;=1975,D70&lt;=1979),"М35",""))))))</f>
        <v>М35</v>
      </c>
      <c r="L70" s="54">
        <v>11</v>
      </c>
      <c r="O70" s="56">
        <v>5295</v>
      </c>
    </row>
    <row r="71" spans="1:15" s="56" customFormat="1" ht="12.75" customHeight="1">
      <c r="A71" s="48">
        <v>65</v>
      </c>
      <c r="B71" s="57">
        <v>86</v>
      </c>
      <c r="C71" s="58" t="s">
        <v>127</v>
      </c>
      <c r="D71" s="48">
        <v>1996</v>
      </c>
      <c r="E71" s="34" t="s">
        <v>37</v>
      </c>
      <c r="F71" s="61" t="s">
        <v>3</v>
      </c>
      <c r="G71" s="61" t="s">
        <v>3</v>
      </c>
      <c r="H71" s="61" t="s">
        <v>123</v>
      </c>
      <c r="I71" s="44" t="s">
        <v>649</v>
      </c>
      <c r="J71" s="67"/>
      <c r="K71" s="53">
        <f>IF(AND(D71&gt;=1900,D71&lt;=1954),"М60",IF(AND(D71&gt;=1955,D71&lt;=1959),"М55",IF(AND(D71&gt;=1960,D71&lt;=1964),"М50",IF(AND(D71&gt;=1965,D71&lt;=1969),"М45",IF(AND(D71&gt;=1970,D71&lt;=1974),"М40",IF(AND(D71&gt;=1975,D71&lt;=1979),"М35",""))))))</f>
      </c>
      <c r="L71" s="54"/>
      <c r="O71" s="56">
        <v>5307</v>
      </c>
    </row>
    <row r="72" spans="1:15" s="56" customFormat="1" ht="12.75" customHeight="1">
      <c r="A72" s="48">
        <v>66</v>
      </c>
      <c r="B72" s="57">
        <v>11</v>
      </c>
      <c r="C72" s="58" t="s">
        <v>580</v>
      </c>
      <c r="D72" s="48">
        <v>1960</v>
      </c>
      <c r="E72" s="34" t="s">
        <v>37</v>
      </c>
      <c r="F72" s="61" t="s">
        <v>58</v>
      </c>
      <c r="G72" s="61" t="s">
        <v>0</v>
      </c>
      <c r="H72" s="61" t="s">
        <v>44</v>
      </c>
      <c r="I72" s="44" t="s">
        <v>650</v>
      </c>
      <c r="J72" s="67"/>
      <c r="K72" s="53" t="str">
        <f>IF(AND(D72&gt;=1900,D72&lt;=1954),"М60",IF(AND(D72&gt;=1955,D72&lt;=1959),"М55",IF(AND(D72&gt;=1960,D72&lt;=1964),"М50",IF(AND(D72&gt;=1965,D72&lt;=1969),"М45",IF(AND(D72&gt;=1970,D72&lt;=1974),"М40",IF(AND(D72&gt;=1975,D72&lt;=1979),"М35",""))))))</f>
        <v>М50</v>
      </c>
      <c r="L72" s="54">
        <v>3</v>
      </c>
      <c r="O72" s="56">
        <v>5311</v>
      </c>
    </row>
    <row r="73" spans="1:15" s="56" customFormat="1" ht="12.75" customHeight="1">
      <c r="A73" s="48">
        <v>67</v>
      </c>
      <c r="B73" s="57">
        <v>84</v>
      </c>
      <c r="C73" s="58" t="s">
        <v>132</v>
      </c>
      <c r="D73" s="48">
        <v>1990</v>
      </c>
      <c r="E73" s="34" t="s">
        <v>37</v>
      </c>
      <c r="F73" s="61" t="s">
        <v>133</v>
      </c>
      <c r="G73" s="61" t="s">
        <v>133</v>
      </c>
      <c r="H73" s="61" t="s">
        <v>134</v>
      </c>
      <c r="I73" s="44" t="s">
        <v>651</v>
      </c>
      <c r="J73" s="67"/>
      <c r="K73" s="53">
        <f>IF(AND(D73&gt;=1900,D73&lt;=1954),"М60",IF(AND(D73&gt;=1955,D73&lt;=1959),"М55",IF(AND(D73&gt;=1960,D73&lt;=1964),"М50",IF(AND(D73&gt;=1965,D73&lt;=1969),"М45",IF(AND(D73&gt;=1970,D73&lt;=1974),"М40",IF(AND(D73&gt;=1975,D73&lt;=1979),"М35",""))))))</f>
      </c>
      <c r="L73" s="54"/>
      <c r="O73" s="56">
        <v>5315</v>
      </c>
    </row>
    <row r="74" spans="1:15" s="56" customFormat="1" ht="12.75" customHeight="1">
      <c r="A74" s="48">
        <v>68</v>
      </c>
      <c r="B74" s="57">
        <v>113</v>
      </c>
      <c r="C74" s="58" t="s">
        <v>69</v>
      </c>
      <c r="D74" s="48">
        <v>1977</v>
      </c>
      <c r="E74" s="34" t="s">
        <v>37</v>
      </c>
      <c r="F74" s="61" t="s">
        <v>3</v>
      </c>
      <c r="G74" s="61" t="s">
        <v>3</v>
      </c>
      <c r="H74" s="61" t="s">
        <v>70</v>
      </c>
      <c r="I74" s="44" t="s">
        <v>652</v>
      </c>
      <c r="J74" s="67"/>
      <c r="K74" s="53" t="str">
        <f>IF(AND(D74&gt;=1900,D74&lt;=1954),"М60",IF(AND(D74&gt;=1955,D74&lt;=1959),"М55",IF(AND(D74&gt;=1960,D74&lt;=1964),"М50",IF(AND(D74&gt;=1965,D74&lt;=1969),"М45",IF(AND(D74&gt;=1970,D74&lt;=1974),"М40",IF(AND(D74&gt;=1975,D74&lt;=1979),"М35",""))))))</f>
        <v>М35</v>
      </c>
      <c r="L74" s="54">
        <v>12</v>
      </c>
      <c r="O74" s="55">
        <v>5319</v>
      </c>
    </row>
    <row r="75" spans="1:15" s="56" customFormat="1" ht="12.75" customHeight="1">
      <c r="A75" s="48">
        <v>69</v>
      </c>
      <c r="B75" s="57">
        <v>33</v>
      </c>
      <c r="C75" s="58" t="s">
        <v>101</v>
      </c>
      <c r="D75" s="48">
        <v>1992</v>
      </c>
      <c r="E75" s="34" t="s">
        <v>37</v>
      </c>
      <c r="F75" s="61" t="s">
        <v>3</v>
      </c>
      <c r="G75" s="61" t="s">
        <v>3</v>
      </c>
      <c r="H75" s="61"/>
      <c r="I75" s="44" t="s">
        <v>681</v>
      </c>
      <c r="J75" s="67"/>
      <c r="K75" s="53">
        <f>IF(AND(D75&gt;=1900,D75&lt;=1954),"М60",IF(AND(D75&gt;=1955,D75&lt;=1959),"М55",IF(AND(D75&gt;=1960,D75&lt;=1964),"М50",IF(AND(D75&gt;=1965,D75&lt;=1969),"М45",IF(AND(D75&gt;=1970,D75&lt;=1974),"М40",IF(AND(D75&gt;=1975,D75&lt;=1979),"М35",""))))))</f>
      </c>
      <c r="L75" s="54"/>
      <c r="O75" s="56">
        <v>5330</v>
      </c>
    </row>
    <row r="76" spans="1:15" s="56" customFormat="1" ht="12.75" customHeight="1">
      <c r="A76" s="48">
        <v>70</v>
      </c>
      <c r="B76" s="57">
        <v>110</v>
      </c>
      <c r="C76" s="58" t="s">
        <v>57</v>
      </c>
      <c r="D76" s="48">
        <v>1974</v>
      </c>
      <c r="E76" s="34" t="s">
        <v>37</v>
      </c>
      <c r="F76" s="61" t="s">
        <v>58</v>
      </c>
      <c r="G76" s="61"/>
      <c r="H76" s="61" t="s">
        <v>59</v>
      </c>
      <c r="I76" s="44" t="s">
        <v>682</v>
      </c>
      <c r="J76" s="67"/>
      <c r="K76" s="53" t="str">
        <f>IF(AND(D76&gt;=1900,D76&lt;=1954),"М60",IF(AND(D76&gt;=1955,D76&lt;=1959),"М55",IF(AND(D76&gt;=1960,D76&lt;=1964),"М50",IF(AND(D76&gt;=1965,D76&lt;=1969),"М45",IF(AND(D76&gt;=1970,D76&lt;=1974),"М40",IF(AND(D76&gt;=1975,D76&lt;=1979),"М35",""))))))</f>
        <v>М40</v>
      </c>
      <c r="L76" s="54">
        <v>12</v>
      </c>
      <c r="O76" s="55">
        <v>5341</v>
      </c>
    </row>
    <row r="77" spans="1:15" s="56" customFormat="1" ht="12.75" customHeight="1">
      <c r="A77" s="48">
        <v>71</v>
      </c>
      <c r="B77" s="21">
        <v>103</v>
      </c>
      <c r="C77" s="13" t="s">
        <v>73</v>
      </c>
      <c r="D77" s="12">
        <v>1983</v>
      </c>
      <c r="E77" s="34" t="s">
        <v>37</v>
      </c>
      <c r="F77" s="61" t="s">
        <v>3</v>
      </c>
      <c r="G77" s="61" t="s">
        <v>3</v>
      </c>
      <c r="H77" s="61" t="s">
        <v>50</v>
      </c>
      <c r="I77" s="66" t="s">
        <v>683</v>
      </c>
      <c r="J77" s="68"/>
      <c r="K77" s="53">
        <f>IF(AND(D77&gt;=1900,D77&lt;=1954),"М60",IF(AND(D77&gt;=1955,D77&lt;=1959),"М55",IF(AND(D77&gt;=1960,D77&lt;=1964),"М50",IF(AND(D77&gt;=1965,D77&lt;=1969),"М45",IF(AND(D77&gt;=1970,D77&lt;=1974),"М40",IF(AND(D77&gt;=1975,D77&lt;=1979),"М35",""))))))</f>
      </c>
      <c r="L77" s="54"/>
      <c r="O77" s="55">
        <v>5346</v>
      </c>
    </row>
    <row r="78" spans="1:15" s="56" customFormat="1" ht="12.75" customHeight="1">
      <c r="A78" s="48">
        <v>72</v>
      </c>
      <c r="B78" s="57">
        <v>6</v>
      </c>
      <c r="C78" s="58" t="s">
        <v>587</v>
      </c>
      <c r="D78" s="48">
        <v>1950</v>
      </c>
      <c r="E78" s="34" t="s">
        <v>37</v>
      </c>
      <c r="F78" s="61" t="s">
        <v>58</v>
      </c>
      <c r="G78" s="61" t="s">
        <v>588</v>
      </c>
      <c r="H78" s="61" t="s">
        <v>294</v>
      </c>
      <c r="I78" s="44" t="s">
        <v>685</v>
      </c>
      <c r="J78" s="67"/>
      <c r="K78" s="53" t="str">
        <f>IF(AND(D78&gt;=1900,D78&lt;=1954),"М60",IF(AND(D78&gt;=1955,D78&lt;=1959),"М55",IF(AND(D78&gt;=1960,D78&lt;=1964),"М50",IF(AND(D78&gt;=1965,D78&lt;=1969),"М45",IF(AND(D78&gt;=1970,D78&lt;=1974),"М40",IF(AND(D78&gt;=1975,D78&lt;=1979),"М35",""))))))</f>
        <v>М60</v>
      </c>
      <c r="L78" s="54">
        <v>1</v>
      </c>
      <c r="O78" s="1">
        <v>5360</v>
      </c>
    </row>
    <row r="79" spans="1:15" s="56" customFormat="1" ht="12.75" customHeight="1">
      <c r="A79" s="48">
        <v>73</v>
      </c>
      <c r="B79" s="49">
        <v>28</v>
      </c>
      <c r="C79" s="50" t="s">
        <v>616</v>
      </c>
      <c r="D79" s="51">
        <v>1987</v>
      </c>
      <c r="E79" s="34" t="s">
        <v>37</v>
      </c>
      <c r="F79" s="34" t="s">
        <v>3</v>
      </c>
      <c r="G79" s="34" t="s">
        <v>3</v>
      </c>
      <c r="H79" s="34"/>
      <c r="I79" s="44" t="s">
        <v>686</v>
      </c>
      <c r="J79" s="15"/>
      <c r="K79" s="53">
        <f>IF(AND(D79&gt;=1900,D79&lt;=1954),"М60",IF(AND(D79&gt;=1955,D79&lt;=1959),"М55",IF(AND(D79&gt;=1960,D79&lt;=1964),"М50",IF(AND(D79&gt;=1965,D79&lt;=1969),"М45",IF(AND(D79&gt;=1970,D79&lt;=1974),"М40",IF(AND(D79&gt;=1975,D79&lt;=1979),"М35",""))))))</f>
      </c>
      <c r="L79" s="54"/>
      <c r="O79" s="1">
        <v>5361</v>
      </c>
    </row>
    <row r="80" spans="1:15" s="56" customFormat="1" ht="12.75" customHeight="1">
      <c r="A80" s="48">
        <v>74</v>
      </c>
      <c r="B80" s="57">
        <v>64</v>
      </c>
      <c r="C80" s="58" t="s">
        <v>595</v>
      </c>
      <c r="D80" s="48">
        <v>1990</v>
      </c>
      <c r="E80" s="34" t="s">
        <v>37</v>
      </c>
      <c r="F80" s="61" t="s">
        <v>3</v>
      </c>
      <c r="G80" s="61" t="s">
        <v>3</v>
      </c>
      <c r="H80" s="61"/>
      <c r="I80" s="44" t="s">
        <v>687</v>
      </c>
      <c r="J80" s="15"/>
      <c r="K80" s="53">
        <f>IF(AND(D80&gt;=1900,D80&lt;=1954),"М60",IF(AND(D80&gt;=1955,D80&lt;=1959),"М55",IF(AND(D80&gt;=1960,D80&lt;=1964),"М50",IF(AND(D80&gt;=1965,D80&lt;=1969),"М45",IF(AND(D80&gt;=1970,D80&lt;=1974),"М40",IF(AND(D80&gt;=1975,D80&lt;=1979),"М35",""))))))</f>
      </c>
      <c r="L80" s="54"/>
      <c r="O80" s="1">
        <v>5369</v>
      </c>
    </row>
    <row r="81" spans="1:15" s="56" customFormat="1" ht="12.75" customHeight="1">
      <c r="A81" s="48">
        <v>75</v>
      </c>
      <c r="B81" s="57">
        <v>118</v>
      </c>
      <c r="C81" s="58" t="s">
        <v>48</v>
      </c>
      <c r="D81" s="48">
        <v>1988</v>
      </c>
      <c r="E81" s="34" t="s">
        <v>37</v>
      </c>
      <c r="F81" s="61" t="s">
        <v>3</v>
      </c>
      <c r="G81" s="61" t="s">
        <v>3</v>
      </c>
      <c r="H81" s="61"/>
      <c r="I81" s="44" t="s">
        <v>688</v>
      </c>
      <c r="J81" s="67"/>
      <c r="K81" s="53">
        <f>IF(AND(D81&gt;=1900,D81&lt;=1954),"М60",IF(AND(D81&gt;=1955,D81&lt;=1959),"М55",IF(AND(D81&gt;=1960,D81&lt;=1964),"М50",IF(AND(D81&gt;=1965,D81&lt;=1969),"М45",IF(AND(D81&gt;=1970,D81&lt;=1974),"М40",IF(AND(D81&gt;=1975,D81&lt;=1979),"М35",""))))))</f>
      </c>
      <c r="L81" s="54"/>
      <c r="O81" s="55">
        <v>5375</v>
      </c>
    </row>
    <row r="82" spans="1:15" s="56" customFormat="1" ht="12.75" customHeight="1">
      <c r="A82" s="48">
        <v>76</v>
      </c>
      <c r="B82" s="57">
        <v>570</v>
      </c>
      <c r="C82" s="58" t="s">
        <v>338</v>
      </c>
      <c r="D82" s="48">
        <v>1988</v>
      </c>
      <c r="E82" s="34" t="s">
        <v>37</v>
      </c>
      <c r="F82" s="61" t="s">
        <v>3</v>
      </c>
      <c r="G82" s="61" t="s">
        <v>3</v>
      </c>
      <c r="H82" s="61" t="s">
        <v>339</v>
      </c>
      <c r="I82" s="44" t="s">
        <v>690</v>
      </c>
      <c r="J82" s="67"/>
      <c r="K82" s="53">
        <f>IF(AND(D82&gt;=1900,D82&lt;=1954),"М60",IF(AND(D82&gt;=1955,D82&lt;=1959),"М55",IF(AND(D82&gt;=1960,D82&lt;=1964),"М50",IF(AND(D82&gt;=1965,D82&lt;=1969),"М45",IF(AND(D82&gt;=1970,D82&lt;=1974),"М40",IF(AND(D82&gt;=1975,D82&lt;=1979),"М35",""))))))</f>
      </c>
      <c r="L82" s="54"/>
      <c r="O82" s="55"/>
    </row>
    <row r="83" spans="1:15" s="56" customFormat="1" ht="12.75" customHeight="1">
      <c r="A83" s="48">
        <v>77</v>
      </c>
      <c r="B83" s="49">
        <v>167</v>
      </c>
      <c r="C83" s="50" t="s">
        <v>299</v>
      </c>
      <c r="D83" s="51">
        <v>1988</v>
      </c>
      <c r="E83" s="34" t="s">
        <v>37</v>
      </c>
      <c r="F83" s="34" t="s">
        <v>3</v>
      </c>
      <c r="G83" s="34" t="s">
        <v>3</v>
      </c>
      <c r="H83" s="34" t="s">
        <v>276</v>
      </c>
      <c r="I83" s="44" t="s">
        <v>691</v>
      </c>
      <c r="J83" s="52"/>
      <c r="K83" s="53">
        <f>IF(AND(D83&gt;=1900,D83&lt;=1954),"М60",IF(AND(D83&gt;=1955,D83&lt;=1959),"М55",IF(AND(D83&gt;=1960,D83&lt;=1964),"М50",IF(AND(D83&gt;=1965,D83&lt;=1969),"М45",IF(AND(D83&gt;=1970,D83&lt;=1974),"М40",IF(AND(D83&gt;=1975,D83&lt;=1979),"М35",""))))))</f>
      </c>
      <c r="L83" s="54"/>
      <c r="O83" s="56">
        <v>5398</v>
      </c>
    </row>
    <row r="84" spans="1:15" s="56" customFormat="1" ht="12.75" customHeight="1">
      <c r="A84" s="48">
        <v>78</v>
      </c>
      <c r="B84" s="57">
        <v>158</v>
      </c>
      <c r="C84" s="58" t="s">
        <v>289</v>
      </c>
      <c r="D84" s="48">
        <v>1969</v>
      </c>
      <c r="E84" s="34" t="s">
        <v>37</v>
      </c>
      <c r="F84" s="61" t="s">
        <v>3</v>
      </c>
      <c r="G84" s="61" t="s">
        <v>3</v>
      </c>
      <c r="H84" s="61" t="s">
        <v>85</v>
      </c>
      <c r="I84" s="44" t="s">
        <v>691</v>
      </c>
      <c r="J84" s="67"/>
      <c r="K84" s="53" t="str">
        <f>IF(AND(D84&gt;=1900,D84&lt;=1954),"М60",IF(AND(D84&gt;=1955,D84&lt;=1959),"М55",IF(AND(D84&gt;=1960,D84&lt;=1964),"М50",IF(AND(D84&gt;=1965,D84&lt;=1969),"М45",IF(AND(D84&gt;=1970,D84&lt;=1974),"М40",IF(AND(D84&gt;=1975,D84&lt;=1979),"М35",""))))))</f>
        <v>М45</v>
      </c>
      <c r="L84" s="54">
        <v>3</v>
      </c>
      <c r="O84" s="56">
        <v>5398</v>
      </c>
    </row>
    <row r="85" spans="1:15" s="56" customFormat="1" ht="12.75" customHeight="1">
      <c r="A85" s="48">
        <v>79</v>
      </c>
      <c r="B85" s="57">
        <v>130</v>
      </c>
      <c r="C85" s="58" t="s">
        <v>196</v>
      </c>
      <c r="D85" s="48">
        <v>1986</v>
      </c>
      <c r="E85" s="34" t="s">
        <v>37</v>
      </c>
      <c r="F85" s="61" t="s">
        <v>58</v>
      </c>
      <c r="G85" s="61" t="s">
        <v>197</v>
      </c>
      <c r="H85" s="61"/>
      <c r="I85" s="44" t="s">
        <v>692</v>
      </c>
      <c r="J85" s="67"/>
      <c r="K85" s="53">
        <f>IF(AND(D85&gt;=1900,D85&lt;=1954),"М60",IF(AND(D85&gt;=1955,D85&lt;=1959),"М55",IF(AND(D85&gt;=1960,D85&lt;=1964),"М50",IF(AND(D85&gt;=1965,D85&lt;=1969),"М45",IF(AND(D85&gt;=1970,D85&lt;=1974),"М40",IF(AND(D85&gt;=1975,D85&lt;=1979),"М35",""))))))</f>
      </c>
      <c r="L85" s="54"/>
      <c r="O85" s="56">
        <v>5427</v>
      </c>
    </row>
    <row r="86" spans="1:15" s="56" customFormat="1" ht="12.75" customHeight="1">
      <c r="A86" s="48">
        <v>80</v>
      </c>
      <c r="B86" s="57">
        <v>114</v>
      </c>
      <c r="C86" s="58" t="s">
        <v>71</v>
      </c>
      <c r="D86" s="48">
        <v>1947</v>
      </c>
      <c r="E86" s="34" t="s">
        <v>37</v>
      </c>
      <c r="F86" s="61" t="s">
        <v>3</v>
      </c>
      <c r="G86" s="61" t="s">
        <v>3</v>
      </c>
      <c r="H86" s="61" t="s">
        <v>72</v>
      </c>
      <c r="I86" s="44" t="s">
        <v>693</v>
      </c>
      <c r="J86" s="67"/>
      <c r="K86" s="53" t="str">
        <f>IF(AND(D86&gt;=1900,D86&lt;=1954),"М60",IF(AND(D86&gt;=1955,D86&lt;=1959),"М55",IF(AND(D86&gt;=1960,D86&lt;=1964),"М50",IF(AND(D86&gt;=1965,D86&lt;=1969),"М45",IF(AND(D86&gt;=1970,D86&lt;=1974),"М40",IF(AND(D86&gt;=1975,D86&lt;=1979),"М35",""))))))</f>
        <v>М60</v>
      </c>
      <c r="L86" s="54">
        <v>2</v>
      </c>
      <c r="O86" s="55">
        <v>5432</v>
      </c>
    </row>
    <row r="87" spans="1:15" s="56" customFormat="1" ht="12.75" customHeight="1">
      <c r="A87" s="48">
        <v>81</v>
      </c>
      <c r="B87" s="49">
        <v>97</v>
      </c>
      <c r="C87" s="50" t="s">
        <v>91</v>
      </c>
      <c r="D87" s="51">
        <v>1988</v>
      </c>
      <c r="E87" s="34" t="s">
        <v>37</v>
      </c>
      <c r="F87" s="34" t="s">
        <v>92</v>
      </c>
      <c r="G87" s="34" t="s">
        <v>93</v>
      </c>
      <c r="H87" s="34" t="s">
        <v>53</v>
      </c>
      <c r="I87" s="44" t="s">
        <v>669</v>
      </c>
      <c r="J87" s="52"/>
      <c r="K87" s="53">
        <f>IF(AND(D87&gt;=1900,D87&lt;=1954),"М60",IF(AND(D87&gt;=1955,D87&lt;=1959),"М55",IF(AND(D87&gt;=1960,D87&lt;=1964),"М50",IF(AND(D87&gt;=1965,D87&lt;=1969),"М45",IF(AND(D87&gt;=1970,D87&lt;=1974),"М40",IF(AND(D87&gt;=1975,D87&lt;=1979),"М35",""))))))</f>
      </c>
      <c r="L87" s="54"/>
      <c r="O87" s="55">
        <v>5462</v>
      </c>
    </row>
    <row r="88" spans="1:15" s="56" customFormat="1" ht="12.75" customHeight="1">
      <c r="A88" s="48">
        <v>82</v>
      </c>
      <c r="B88" s="49">
        <v>583</v>
      </c>
      <c r="C88" s="50" t="s">
        <v>343</v>
      </c>
      <c r="D88" s="51">
        <v>1962</v>
      </c>
      <c r="E88" s="34" t="s">
        <v>37</v>
      </c>
      <c r="F88" s="34" t="s">
        <v>58</v>
      </c>
      <c r="G88" s="34" t="s">
        <v>344</v>
      </c>
      <c r="H88" s="34" t="s">
        <v>345</v>
      </c>
      <c r="I88" s="44" t="s">
        <v>670</v>
      </c>
      <c r="J88" s="52"/>
      <c r="K88" s="53" t="str">
        <f>IF(AND(D88&gt;=1900,D88&lt;=1954),"М60",IF(AND(D88&gt;=1955,D88&lt;=1959),"М55",IF(AND(D88&gt;=1960,D88&lt;=1964),"М50",IF(AND(D88&gt;=1965,D88&lt;=1969),"М45",IF(AND(D88&gt;=1970,D88&lt;=1974),"М40",IF(AND(D88&gt;=1975,D88&lt;=1979),"М35",""))))))</f>
        <v>М50</v>
      </c>
      <c r="L88" s="54">
        <v>4</v>
      </c>
      <c r="O88" s="56">
        <v>5463</v>
      </c>
    </row>
    <row r="89" spans="1:15" s="56" customFormat="1" ht="12.75" customHeight="1">
      <c r="A89" s="48">
        <v>83</v>
      </c>
      <c r="B89" s="57">
        <v>34</v>
      </c>
      <c r="C89" s="58" t="s">
        <v>611</v>
      </c>
      <c r="D89" s="48">
        <v>1983</v>
      </c>
      <c r="E89" s="34" t="s">
        <v>37</v>
      </c>
      <c r="F89" s="61" t="s">
        <v>3</v>
      </c>
      <c r="G89" s="61" t="s">
        <v>3</v>
      </c>
      <c r="H89" s="61" t="s">
        <v>50</v>
      </c>
      <c r="I89" s="44" t="s">
        <v>671</v>
      </c>
      <c r="J89" s="15"/>
      <c r="K89" s="53">
        <f>IF(AND(D89&gt;=1900,D89&lt;=1954),"М60",IF(AND(D89&gt;=1955,D89&lt;=1959),"М55",IF(AND(D89&gt;=1960,D89&lt;=1964),"М50",IF(AND(D89&gt;=1965,D89&lt;=1969),"М45",IF(AND(D89&gt;=1970,D89&lt;=1974),"М40",IF(AND(D89&gt;=1975,D89&lt;=1979),"М35",""))))))</f>
      </c>
      <c r="L89" s="54"/>
      <c r="O89" s="1">
        <v>5473</v>
      </c>
    </row>
    <row r="90" spans="1:15" s="56" customFormat="1" ht="12.75" customHeight="1">
      <c r="A90" s="48">
        <v>84</v>
      </c>
      <c r="B90" s="57">
        <v>4</v>
      </c>
      <c r="C90" s="58" t="s">
        <v>585</v>
      </c>
      <c r="D90" s="48">
        <v>1979</v>
      </c>
      <c r="E90" s="34" t="s">
        <v>37</v>
      </c>
      <c r="F90" s="61" t="s">
        <v>58</v>
      </c>
      <c r="G90" s="61" t="s">
        <v>0</v>
      </c>
      <c r="H90" s="61"/>
      <c r="I90" s="44" t="s">
        <v>672</v>
      </c>
      <c r="J90" s="68"/>
      <c r="K90" s="53" t="str">
        <f>IF(AND(D90&gt;=1900,D90&lt;=1954),"М60",IF(AND(D90&gt;=1955,D90&lt;=1959),"М55",IF(AND(D90&gt;=1960,D90&lt;=1964),"М50",IF(AND(D90&gt;=1965,D90&lt;=1969),"М45",IF(AND(D90&gt;=1970,D90&lt;=1974),"М40",IF(AND(D90&gt;=1975,D90&lt;=1979),"М35",""))))))</f>
        <v>М35</v>
      </c>
      <c r="L90" s="54">
        <v>13</v>
      </c>
      <c r="O90" s="1">
        <v>5481</v>
      </c>
    </row>
    <row r="91" spans="1:15" s="56" customFormat="1" ht="12.75" customHeight="1">
      <c r="A91" s="48">
        <v>85</v>
      </c>
      <c r="B91" s="49">
        <v>87</v>
      </c>
      <c r="C91" s="50" t="s">
        <v>137</v>
      </c>
      <c r="D91" s="51">
        <v>1996</v>
      </c>
      <c r="E91" s="34" t="s">
        <v>37</v>
      </c>
      <c r="F91" s="34" t="s">
        <v>3</v>
      </c>
      <c r="G91" s="34" t="s">
        <v>3</v>
      </c>
      <c r="H91" s="34" t="s">
        <v>138</v>
      </c>
      <c r="I91" s="44" t="s">
        <v>673</v>
      </c>
      <c r="J91" s="52"/>
      <c r="K91" s="53">
        <f>IF(AND(D91&gt;=1900,D91&lt;=1954),"М60",IF(AND(D91&gt;=1955,D91&lt;=1959),"М55",IF(AND(D91&gt;=1960,D91&lt;=1964),"М50",IF(AND(D91&gt;=1965,D91&lt;=1969),"М45",IF(AND(D91&gt;=1970,D91&lt;=1974),"М40",IF(AND(D91&gt;=1975,D91&lt;=1979),"М35",""))))))</f>
      </c>
      <c r="L91" s="54"/>
      <c r="O91" s="56">
        <v>5495</v>
      </c>
    </row>
    <row r="92" spans="1:15" s="56" customFormat="1" ht="12.75" customHeight="1">
      <c r="A92" s="48">
        <v>86</v>
      </c>
      <c r="B92" s="49">
        <v>135</v>
      </c>
      <c r="C92" s="50" t="s">
        <v>172</v>
      </c>
      <c r="D92" s="51">
        <v>1974</v>
      </c>
      <c r="E92" s="34" t="s">
        <v>37</v>
      </c>
      <c r="F92" s="34" t="s">
        <v>3</v>
      </c>
      <c r="G92" s="34" t="s">
        <v>3</v>
      </c>
      <c r="H92" s="34"/>
      <c r="I92" s="44" t="s">
        <v>674</v>
      </c>
      <c r="J92" s="52"/>
      <c r="K92" s="53" t="str">
        <f>IF(AND(D92&gt;=1900,D92&lt;=1954),"М60",IF(AND(D92&gt;=1955,D92&lt;=1959),"М55",IF(AND(D92&gt;=1960,D92&lt;=1964),"М50",IF(AND(D92&gt;=1965,D92&lt;=1969),"М45",IF(AND(D92&gt;=1970,D92&lt;=1974),"М40",IF(AND(D92&gt;=1975,D92&lt;=1979),"М35",""))))))</f>
        <v>М40</v>
      </c>
      <c r="L92" s="54">
        <v>13</v>
      </c>
      <c r="O92" s="56">
        <v>5516</v>
      </c>
    </row>
    <row r="93" spans="1:12" s="56" customFormat="1" ht="12.75" customHeight="1">
      <c r="A93" s="48">
        <v>87</v>
      </c>
      <c r="B93" s="49">
        <v>56</v>
      </c>
      <c r="C93" s="50" t="s">
        <v>367</v>
      </c>
      <c r="D93" s="51">
        <v>1966</v>
      </c>
      <c r="E93" s="34" t="s">
        <v>368</v>
      </c>
      <c r="F93" s="34" t="s">
        <v>369</v>
      </c>
      <c r="G93" s="34" t="s">
        <v>599</v>
      </c>
      <c r="H93" s="34" t="s">
        <v>600</v>
      </c>
      <c r="I93" s="44" t="s">
        <v>675</v>
      </c>
      <c r="J93" s="15"/>
      <c r="K93" s="53" t="str">
        <f>IF(AND(D93&gt;=1900,D93&lt;=1954),"М60",IF(AND(D93&gt;=1955,D93&lt;=1959),"М55",IF(AND(D93&gt;=1960,D93&lt;=1964),"М50",IF(AND(D93&gt;=1965,D93&lt;=1969),"М45",IF(AND(D93&gt;=1970,D93&lt;=1974),"М40",IF(AND(D93&gt;=1975,D93&lt;=1979),"М35",""))))))</f>
        <v>М45</v>
      </c>
      <c r="L93" s="54">
        <v>4</v>
      </c>
    </row>
    <row r="94" spans="1:15" s="56" customFormat="1" ht="12.75" customHeight="1">
      <c r="A94" s="48">
        <v>88</v>
      </c>
      <c r="B94" s="57">
        <v>127</v>
      </c>
      <c r="C94" s="58" t="s">
        <v>201</v>
      </c>
      <c r="D94" s="48">
        <v>1979</v>
      </c>
      <c r="E94" s="34" t="s">
        <v>37</v>
      </c>
      <c r="F94" s="61" t="s">
        <v>3</v>
      </c>
      <c r="G94" s="61" t="s">
        <v>3</v>
      </c>
      <c r="H94" s="61" t="s">
        <v>81</v>
      </c>
      <c r="I94" s="44" t="s">
        <v>676</v>
      </c>
      <c r="J94" s="67"/>
      <c r="K94" s="53" t="str">
        <f>IF(AND(D94&gt;=1900,D94&lt;=1954),"М60",IF(AND(D94&gt;=1955,D94&lt;=1959),"М55",IF(AND(D94&gt;=1960,D94&lt;=1964),"М50",IF(AND(D94&gt;=1965,D94&lt;=1969),"М45",IF(AND(D94&gt;=1970,D94&lt;=1974),"М40",IF(AND(D94&gt;=1975,D94&lt;=1979),"М35",""))))))</f>
        <v>М35</v>
      </c>
      <c r="L94" s="54">
        <v>14</v>
      </c>
      <c r="O94" s="56">
        <v>5549</v>
      </c>
    </row>
    <row r="95" spans="1:15" s="56" customFormat="1" ht="12.75" customHeight="1">
      <c r="A95" s="48">
        <v>89</v>
      </c>
      <c r="B95" s="49">
        <v>132</v>
      </c>
      <c r="C95" s="50" t="s">
        <v>178</v>
      </c>
      <c r="D95" s="51">
        <v>1988</v>
      </c>
      <c r="E95" s="34" t="s">
        <v>37</v>
      </c>
      <c r="F95" s="34" t="s">
        <v>3</v>
      </c>
      <c r="G95" s="34" t="s">
        <v>3</v>
      </c>
      <c r="H95" s="34" t="s">
        <v>147</v>
      </c>
      <c r="I95" s="44" t="s">
        <v>677</v>
      </c>
      <c r="J95" s="52"/>
      <c r="K95" s="53">
        <f>IF(AND(D95&gt;=1900,D95&lt;=1954),"М60",IF(AND(D95&gt;=1955,D95&lt;=1959),"М55",IF(AND(D95&gt;=1960,D95&lt;=1964),"М50",IF(AND(D95&gt;=1965,D95&lt;=1969),"М45",IF(AND(D95&gt;=1970,D95&lt;=1974),"М40",IF(AND(D95&gt;=1975,D95&lt;=1979),"М35",""))))))</f>
      </c>
      <c r="L95" s="54"/>
      <c r="O95" s="56">
        <v>5595</v>
      </c>
    </row>
    <row r="96" spans="1:15" s="56" customFormat="1" ht="12.75" customHeight="1">
      <c r="A96" s="48">
        <v>90</v>
      </c>
      <c r="B96" s="57">
        <v>120</v>
      </c>
      <c r="C96" s="58" t="s">
        <v>51</v>
      </c>
      <c r="D96" s="48">
        <v>1968</v>
      </c>
      <c r="E96" s="34" t="s">
        <v>37</v>
      </c>
      <c r="F96" s="61" t="s">
        <v>3</v>
      </c>
      <c r="G96" s="61" t="s">
        <v>3</v>
      </c>
      <c r="H96" s="61" t="s">
        <v>50</v>
      </c>
      <c r="I96" s="44" t="s">
        <v>678</v>
      </c>
      <c r="J96" s="67"/>
      <c r="K96" s="53" t="str">
        <f>IF(AND(D96&gt;=1900,D96&lt;=1954),"М60",IF(AND(D96&gt;=1955,D96&lt;=1959),"М55",IF(AND(D96&gt;=1960,D96&lt;=1964),"М50",IF(AND(D96&gt;=1965,D96&lt;=1969),"М45",IF(AND(D96&gt;=1970,D96&lt;=1974),"М40",IF(AND(D96&gt;=1975,D96&lt;=1979),"М35",""))))))</f>
        <v>М45</v>
      </c>
      <c r="L96" s="54">
        <v>5</v>
      </c>
      <c r="O96" s="55">
        <v>5602</v>
      </c>
    </row>
    <row r="97" spans="1:15" s="56" customFormat="1" ht="12.75" customHeight="1">
      <c r="A97" s="48">
        <v>91</v>
      </c>
      <c r="B97" s="57">
        <v>77</v>
      </c>
      <c r="C97" s="58" t="s">
        <v>120</v>
      </c>
      <c r="D97" s="48">
        <v>1978</v>
      </c>
      <c r="E97" s="34" t="s">
        <v>37</v>
      </c>
      <c r="F97" s="61" t="s">
        <v>3</v>
      </c>
      <c r="G97" s="61" t="s">
        <v>110</v>
      </c>
      <c r="H97" s="61"/>
      <c r="I97" s="44" t="s">
        <v>679</v>
      </c>
      <c r="J97" s="67"/>
      <c r="K97" s="53" t="str">
        <f>IF(AND(D97&gt;=1900,D97&lt;=1954),"М60",IF(AND(D97&gt;=1955,D97&lt;=1959),"М55",IF(AND(D97&gt;=1960,D97&lt;=1964),"М50",IF(AND(D97&gt;=1965,D97&lt;=1969),"М45",IF(AND(D97&gt;=1970,D97&lt;=1974),"М40",IF(AND(D97&gt;=1975,D97&lt;=1979),"М35",""))))))</f>
        <v>М35</v>
      </c>
      <c r="L97" s="54">
        <v>15</v>
      </c>
      <c r="O97" s="56">
        <v>5608</v>
      </c>
    </row>
    <row r="98" spans="1:15" s="56" customFormat="1" ht="12.75" customHeight="1">
      <c r="A98" s="48">
        <v>92</v>
      </c>
      <c r="B98" s="49">
        <v>102</v>
      </c>
      <c r="C98" s="50" t="s">
        <v>75</v>
      </c>
      <c r="D98" s="51">
        <v>1963</v>
      </c>
      <c r="E98" s="34" t="s">
        <v>37</v>
      </c>
      <c r="F98" s="34" t="s">
        <v>3</v>
      </c>
      <c r="G98" s="34" t="s">
        <v>3</v>
      </c>
      <c r="H98" s="34"/>
      <c r="I98" s="44" t="s">
        <v>680</v>
      </c>
      <c r="J98" s="67"/>
      <c r="K98" s="53" t="str">
        <f>IF(AND(D98&gt;=1900,D98&lt;=1954),"М60",IF(AND(D98&gt;=1955,D98&lt;=1959),"М55",IF(AND(D98&gt;=1960,D98&lt;=1964),"М50",IF(AND(D98&gt;=1965,D98&lt;=1969),"М45",IF(AND(D98&gt;=1970,D98&lt;=1974),"М40",IF(AND(D98&gt;=1975,D98&lt;=1979),"М35",""))))))</f>
        <v>М50</v>
      </c>
      <c r="L98" s="54">
        <v>5</v>
      </c>
      <c r="O98" s="55">
        <v>5612</v>
      </c>
    </row>
    <row r="99" spans="1:15" s="56" customFormat="1" ht="12.75" customHeight="1">
      <c r="A99" s="48">
        <v>93</v>
      </c>
      <c r="B99" s="57">
        <v>40</v>
      </c>
      <c r="C99" s="58" t="s">
        <v>266</v>
      </c>
      <c r="D99" s="48">
        <v>1985</v>
      </c>
      <c r="E99" s="34" t="s">
        <v>43</v>
      </c>
      <c r="F99" s="61"/>
      <c r="G99" s="61" t="s">
        <v>267</v>
      </c>
      <c r="H99" s="61" t="s">
        <v>85</v>
      </c>
      <c r="I99" s="44" t="s">
        <v>816</v>
      </c>
      <c r="J99" s="67"/>
      <c r="K99" s="53">
        <f>IF(AND(D99&gt;=1900,D99&lt;=1954),"М60",IF(AND(D99&gt;=1955,D99&lt;=1959),"М55",IF(AND(D99&gt;=1960,D99&lt;=1964),"М50",IF(AND(D99&gt;=1965,D99&lt;=1969),"М45",IF(AND(D99&gt;=1970,D99&lt;=1974),"М40",IF(AND(D99&gt;=1975,D99&lt;=1979),"М35",""))))))</f>
      </c>
      <c r="L99" s="54"/>
      <c r="O99" s="55"/>
    </row>
    <row r="100" spans="1:15" s="56" customFormat="1" ht="12.75" customHeight="1">
      <c r="A100" s="48">
        <v>94</v>
      </c>
      <c r="B100" s="57">
        <v>9</v>
      </c>
      <c r="C100" s="58" t="s">
        <v>582</v>
      </c>
      <c r="D100" s="48">
        <v>1986</v>
      </c>
      <c r="E100" s="34" t="s">
        <v>37</v>
      </c>
      <c r="F100" s="61" t="s">
        <v>58</v>
      </c>
      <c r="G100" s="61" t="s">
        <v>0</v>
      </c>
      <c r="H100" s="61"/>
      <c r="I100" s="44" t="s">
        <v>694</v>
      </c>
      <c r="J100" s="67"/>
      <c r="K100" s="53">
        <f>IF(AND(D100&gt;=1900,D100&lt;=1954),"М60",IF(AND(D100&gt;=1955,D100&lt;=1959),"М55",IF(AND(D100&gt;=1960,D100&lt;=1964),"М50",IF(AND(D100&gt;=1965,D100&lt;=1969),"М45",IF(AND(D100&gt;=1970,D100&lt;=1974),"М40",IF(AND(D100&gt;=1975,D100&lt;=1979),"М35",""))))))</f>
      </c>
      <c r="L100" s="54"/>
      <c r="O100" s="56">
        <v>5623</v>
      </c>
    </row>
    <row r="101" spans="1:15" s="56" customFormat="1" ht="12.75" customHeight="1">
      <c r="A101" s="48">
        <v>95</v>
      </c>
      <c r="B101" s="57">
        <v>76</v>
      </c>
      <c r="C101" s="58" t="s">
        <v>118</v>
      </c>
      <c r="D101" s="48">
        <v>1978</v>
      </c>
      <c r="E101" s="34" t="s">
        <v>37</v>
      </c>
      <c r="F101" s="61" t="s">
        <v>3</v>
      </c>
      <c r="G101" s="61" t="s">
        <v>110</v>
      </c>
      <c r="H101" s="61" t="s">
        <v>119</v>
      </c>
      <c r="I101" s="44" t="s">
        <v>695</v>
      </c>
      <c r="J101" s="67"/>
      <c r="K101" s="53" t="str">
        <f>IF(AND(D101&gt;=1900,D101&lt;=1954),"М60",IF(AND(D101&gt;=1955,D101&lt;=1959),"М55",IF(AND(D101&gt;=1960,D101&lt;=1964),"М50",IF(AND(D101&gt;=1965,D101&lt;=1969),"М45",IF(AND(D101&gt;=1970,D101&lt;=1974),"М40",IF(AND(D101&gt;=1975,D101&lt;=1979),"М35",""))))))</f>
        <v>М35</v>
      </c>
      <c r="L101" s="54">
        <v>16</v>
      </c>
      <c r="O101" s="56">
        <v>5633</v>
      </c>
    </row>
    <row r="102" spans="1:15" s="56" customFormat="1" ht="12.75" customHeight="1">
      <c r="A102" s="48">
        <v>96</v>
      </c>
      <c r="B102" s="57">
        <v>160</v>
      </c>
      <c r="C102" s="58" t="s">
        <v>278</v>
      </c>
      <c r="D102" s="48">
        <v>1978</v>
      </c>
      <c r="E102" s="34" t="s">
        <v>37</v>
      </c>
      <c r="F102" s="61" t="s">
        <v>3</v>
      </c>
      <c r="G102" s="61" t="s">
        <v>3</v>
      </c>
      <c r="H102" s="61"/>
      <c r="I102" s="44" t="s">
        <v>695</v>
      </c>
      <c r="J102" s="67"/>
      <c r="K102" s="53" t="str">
        <f>IF(AND(D102&gt;=1900,D102&lt;=1954),"М60",IF(AND(D102&gt;=1955,D102&lt;=1959),"М55",IF(AND(D102&gt;=1960,D102&lt;=1964),"М50",IF(AND(D102&gt;=1965,D102&lt;=1969),"М45",IF(AND(D102&gt;=1970,D102&lt;=1974),"М40",IF(AND(D102&gt;=1975,D102&lt;=1979),"М35",""))))))</f>
        <v>М35</v>
      </c>
      <c r="L102" s="54">
        <v>17</v>
      </c>
      <c r="O102" s="56">
        <v>5633</v>
      </c>
    </row>
    <row r="103" spans="1:15" s="56" customFormat="1" ht="12.75" customHeight="1">
      <c r="A103" s="48">
        <v>97</v>
      </c>
      <c r="B103" s="57">
        <v>69</v>
      </c>
      <c r="C103" s="58" t="s">
        <v>105</v>
      </c>
      <c r="D103" s="48">
        <v>1991</v>
      </c>
      <c r="E103" s="34" t="s">
        <v>37</v>
      </c>
      <c r="F103" s="61"/>
      <c r="G103" s="61" t="s">
        <v>104</v>
      </c>
      <c r="H103" s="61" t="s">
        <v>100</v>
      </c>
      <c r="I103" s="44" t="s">
        <v>696</v>
      </c>
      <c r="J103" s="67"/>
      <c r="K103" s="53">
        <f>IF(AND(D103&gt;=1900,D103&lt;=1954),"М60",IF(AND(D103&gt;=1955,D103&lt;=1959),"М55",IF(AND(D103&gt;=1960,D103&lt;=1964),"М50",IF(AND(D103&gt;=1965,D103&lt;=1969),"М45",IF(AND(D103&gt;=1970,D103&lt;=1974),"М40",IF(AND(D103&gt;=1975,D103&lt;=1979),"М35",""))))))</f>
      </c>
      <c r="L103" s="54"/>
      <c r="O103" s="56">
        <v>5634</v>
      </c>
    </row>
    <row r="104" spans="1:12" s="56" customFormat="1" ht="12.75" customHeight="1">
      <c r="A104" s="48">
        <v>98</v>
      </c>
      <c r="B104" s="21">
        <v>567</v>
      </c>
      <c r="C104" s="13" t="s">
        <v>359</v>
      </c>
      <c r="D104" s="12">
        <v>1974</v>
      </c>
      <c r="E104" s="34" t="s">
        <v>37</v>
      </c>
      <c r="F104" s="63" t="s">
        <v>3</v>
      </c>
      <c r="G104" s="63" t="s">
        <v>3</v>
      </c>
      <c r="H104" s="63"/>
      <c r="I104" s="66" t="s">
        <v>706</v>
      </c>
      <c r="J104" s="68"/>
      <c r="K104" s="53" t="str">
        <f>IF(AND(D104&gt;=1900,D104&lt;=1954),"М60",IF(AND(D104&gt;=1955,D104&lt;=1959),"М55",IF(AND(D104&gt;=1960,D104&lt;=1964),"М50",IF(AND(D104&gt;=1965,D104&lt;=1969),"М45",IF(AND(D104&gt;=1970,D104&lt;=1974),"М40",IF(AND(D104&gt;=1975,D104&lt;=1979),"М35",""))))))</f>
        <v>М40</v>
      </c>
      <c r="L104" s="54">
        <v>14</v>
      </c>
    </row>
    <row r="105" spans="1:15" s="56" customFormat="1" ht="12.75" customHeight="1">
      <c r="A105" s="48">
        <v>99</v>
      </c>
      <c r="B105" s="49">
        <v>147</v>
      </c>
      <c r="C105" s="50" t="s">
        <v>293</v>
      </c>
      <c r="D105" s="51">
        <v>1987</v>
      </c>
      <c r="E105" s="34" t="s">
        <v>37</v>
      </c>
      <c r="F105" s="34" t="s">
        <v>58</v>
      </c>
      <c r="G105" s="34" t="s">
        <v>294</v>
      </c>
      <c r="H105" s="34"/>
      <c r="I105" s="44" t="s">
        <v>697</v>
      </c>
      <c r="J105" s="52"/>
      <c r="K105" s="53">
        <f>IF(AND(D105&gt;=1900,D105&lt;=1954),"М60",IF(AND(D105&gt;=1955,D105&lt;=1959),"М55",IF(AND(D105&gt;=1960,D105&lt;=1964),"М50",IF(AND(D105&gt;=1965,D105&lt;=1969),"М45",IF(AND(D105&gt;=1970,D105&lt;=1974),"М40",IF(AND(D105&gt;=1975,D105&lt;=1979),"М35",""))))))</f>
      </c>
      <c r="L105" s="54"/>
      <c r="O105" s="56">
        <v>5646</v>
      </c>
    </row>
    <row r="106" spans="1:15" s="56" customFormat="1" ht="12.75" customHeight="1">
      <c r="A106" s="48">
        <v>100</v>
      </c>
      <c r="B106" s="57">
        <v>24</v>
      </c>
      <c r="C106" s="58" t="s">
        <v>620</v>
      </c>
      <c r="D106" s="48">
        <v>1985</v>
      </c>
      <c r="E106" s="34" t="s">
        <v>37</v>
      </c>
      <c r="F106" s="61" t="s">
        <v>3</v>
      </c>
      <c r="G106" s="61" t="s">
        <v>3</v>
      </c>
      <c r="H106" s="61"/>
      <c r="I106" s="44" t="s">
        <v>699</v>
      </c>
      <c r="J106" s="15"/>
      <c r="K106" s="53">
        <f>IF(AND(D106&gt;=1900,D106&lt;=1954),"М60",IF(AND(D106&gt;=1955,D106&lt;=1959),"М55",IF(AND(D106&gt;=1960,D106&lt;=1964),"М50",IF(AND(D106&gt;=1965,D106&lt;=1969),"М45",IF(AND(D106&gt;=1970,D106&lt;=1974),"М40",IF(AND(D106&gt;=1975,D106&lt;=1979),"М35",""))))))</f>
      </c>
      <c r="L106" s="54"/>
      <c r="O106" s="1">
        <v>5655</v>
      </c>
    </row>
    <row r="107" spans="1:15" s="56" customFormat="1" ht="12.75" customHeight="1">
      <c r="A107" s="48">
        <v>101</v>
      </c>
      <c r="B107" s="57">
        <v>551</v>
      </c>
      <c r="C107" s="58" t="s">
        <v>268</v>
      </c>
      <c r="D107" s="48">
        <v>1984</v>
      </c>
      <c r="E107" s="34" t="s">
        <v>37</v>
      </c>
      <c r="F107" s="61" t="s">
        <v>3</v>
      </c>
      <c r="G107" s="61" t="s">
        <v>3</v>
      </c>
      <c r="H107" s="61" t="s">
        <v>269</v>
      </c>
      <c r="I107" s="44" t="s">
        <v>699</v>
      </c>
      <c r="J107" s="67"/>
      <c r="K107" s="53">
        <f>IF(AND(D107&gt;=1900,D107&lt;=1954),"М60",IF(AND(D107&gt;=1955,D107&lt;=1959),"М55",IF(AND(D107&gt;=1960,D107&lt;=1964),"М50",IF(AND(D107&gt;=1965,D107&lt;=1969),"М45",IF(AND(D107&gt;=1970,D107&lt;=1974),"М40",IF(AND(D107&gt;=1975,D107&lt;=1979),"М35",""))))))</f>
      </c>
      <c r="L107" s="54"/>
      <c r="O107" s="1"/>
    </row>
    <row r="108" spans="1:15" s="56" customFormat="1" ht="12.75" customHeight="1">
      <c r="A108" s="48">
        <v>102</v>
      </c>
      <c r="B108" s="57">
        <v>555</v>
      </c>
      <c r="C108" s="58" t="s">
        <v>264</v>
      </c>
      <c r="D108" s="48">
        <v>1975</v>
      </c>
      <c r="E108" s="34" t="s">
        <v>37</v>
      </c>
      <c r="F108" s="61" t="s">
        <v>3</v>
      </c>
      <c r="G108" s="61" t="s">
        <v>3</v>
      </c>
      <c r="H108" s="61"/>
      <c r="I108" s="44" t="s">
        <v>700</v>
      </c>
      <c r="J108" s="67"/>
      <c r="K108" s="53" t="str">
        <f>IF(AND(D108&gt;=1900,D108&lt;=1954),"М60",IF(AND(D108&gt;=1955,D108&lt;=1959),"М55",IF(AND(D108&gt;=1960,D108&lt;=1964),"М50",IF(AND(D108&gt;=1965,D108&lt;=1969),"М45",IF(AND(D108&gt;=1970,D108&lt;=1974),"М40",IF(AND(D108&gt;=1975,D108&lt;=1979),"М35",""))))))</f>
        <v>М35</v>
      </c>
      <c r="L108" s="54">
        <v>18</v>
      </c>
      <c r="O108" s="56">
        <v>5656</v>
      </c>
    </row>
    <row r="109" spans="1:15" s="56" customFormat="1" ht="12.75" customHeight="1">
      <c r="A109" s="48">
        <v>103</v>
      </c>
      <c r="B109" s="57">
        <v>44</v>
      </c>
      <c r="C109" s="58" t="s">
        <v>285</v>
      </c>
      <c r="D109" s="48">
        <v>1989</v>
      </c>
      <c r="E109" s="34" t="s">
        <v>37</v>
      </c>
      <c r="F109" s="61" t="s">
        <v>3</v>
      </c>
      <c r="G109" s="61" t="s">
        <v>3</v>
      </c>
      <c r="H109" s="61" t="s">
        <v>286</v>
      </c>
      <c r="I109" s="44" t="s">
        <v>701</v>
      </c>
      <c r="J109" s="67"/>
      <c r="K109" s="53">
        <f>IF(AND(D109&gt;=1900,D109&lt;=1954),"М60",IF(AND(D109&gt;=1955,D109&lt;=1959),"М55",IF(AND(D109&gt;=1960,D109&lt;=1964),"М50",IF(AND(D109&gt;=1965,D109&lt;=1969),"М45",IF(AND(D109&gt;=1970,D109&lt;=1974),"М40",IF(AND(D109&gt;=1975,D109&lt;=1979),"М35",""))))))</f>
      </c>
      <c r="L109" s="54"/>
      <c r="O109" s="56">
        <v>5657</v>
      </c>
    </row>
    <row r="110" spans="1:15" s="56" customFormat="1" ht="12.75" customHeight="1">
      <c r="A110" s="48">
        <v>104</v>
      </c>
      <c r="B110" s="57">
        <v>128</v>
      </c>
      <c r="C110" s="58" t="s">
        <v>203</v>
      </c>
      <c r="D110" s="48">
        <v>1992</v>
      </c>
      <c r="E110" s="34" t="s">
        <v>37</v>
      </c>
      <c r="F110" s="61" t="s">
        <v>3</v>
      </c>
      <c r="G110" s="61" t="s">
        <v>3</v>
      </c>
      <c r="H110" s="61" t="s">
        <v>138</v>
      </c>
      <c r="I110" s="44" t="s">
        <v>702</v>
      </c>
      <c r="J110" s="67"/>
      <c r="K110" s="53">
        <f>IF(AND(D110&gt;=1900,D110&lt;=1954),"М60",IF(AND(D110&gt;=1955,D110&lt;=1959),"М55",IF(AND(D110&gt;=1960,D110&lt;=1964),"М50",IF(AND(D110&gt;=1965,D110&lt;=1969),"М45",IF(AND(D110&gt;=1970,D110&lt;=1974),"М40",IF(AND(D110&gt;=1975,D110&lt;=1979),"М35",""))))))</f>
      </c>
      <c r="L110" s="54"/>
      <c r="O110" s="56">
        <v>5680</v>
      </c>
    </row>
    <row r="111" spans="1:15" s="56" customFormat="1" ht="12.75" customHeight="1">
      <c r="A111" s="48">
        <v>105</v>
      </c>
      <c r="B111" s="57">
        <v>82</v>
      </c>
      <c r="C111" s="58" t="s">
        <v>124</v>
      </c>
      <c r="D111" s="48">
        <v>1956</v>
      </c>
      <c r="E111" s="34" t="s">
        <v>37</v>
      </c>
      <c r="F111" s="61" t="s">
        <v>126</v>
      </c>
      <c r="G111" s="61" t="s">
        <v>125</v>
      </c>
      <c r="H111" s="61" t="s">
        <v>111</v>
      </c>
      <c r="I111" s="44" t="s">
        <v>703</v>
      </c>
      <c r="J111" s="67"/>
      <c r="K111" s="53" t="str">
        <f>IF(AND(D111&gt;=1900,D111&lt;=1954),"М60",IF(AND(D111&gt;=1955,D111&lt;=1959),"М55",IF(AND(D111&gt;=1960,D111&lt;=1964),"М50",IF(AND(D111&gt;=1965,D111&lt;=1969),"М45",IF(AND(D111&gt;=1970,D111&lt;=1974),"М40",IF(AND(D111&gt;=1975,D111&lt;=1979),"М35",""))))))</f>
        <v>М55</v>
      </c>
      <c r="L111" s="54">
        <v>5</v>
      </c>
      <c r="O111" s="56">
        <v>5686</v>
      </c>
    </row>
    <row r="112" spans="1:15" s="56" customFormat="1" ht="12.75" customHeight="1">
      <c r="A112" s="48">
        <v>106</v>
      </c>
      <c r="B112" s="57">
        <v>580</v>
      </c>
      <c r="C112" s="58" t="s">
        <v>348</v>
      </c>
      <c r="D112" s="48">
        <v>1984</v>
      </c>
      <c r="E112" s="34" t="s">
        <v>37</v>
      </c>
      <c r="F112" s="61" t="s">
        <v>3</v>
      </c>
      <c r="G112" s="61" t="s">
        <v>3</v>
      </c>
      <c r="H112" s="61" t="s">
        <v>349</v>
      </c>
      <c r="I112" s="44" t="s">
        <v>705</v>
      </c>
      <c r="J112" s="67"/>
      <c r="K112" s="53">
        <f>IF(AND(D112&gt;=1900,D112&lt;=1954),"М60",IF(AND(D112&gt;=1955,D112&lt;=1959),"М55",IF(AND(D112&gt;=1960,D112&lt;=1964),"М50",IF(AND(D112&gt;=1965,D112&lt;=1969),"М45",IF(AND(D112&gt;=1970,D112&lt;=1974),"М40",IF(AND(D112&gt;=1975,D112&lt;=1979),"М35",""))))))</f>
      </c>
      <c r="L112" s="54"/>
      <c r="O112" s="56">
        <v>5710</v>
      </c>
    </row>
    <row r="113" spans="1:15" s="56" customFormat="1" ht="12.75" customHeight="1">
      <c r="A113" s="48">
        <v>107</v>
      </c>
      <c r="B113" s="57">
        <v>157</v>
      </c>
      <c r="C113" s="58" t="s">
        <v>817</v>
      </c>
      <c r="D113" s="48">
        <v>1984</v>
      </c>
      <c r="E113" s="34" t="s">
        <v>37</v>
      </c>
      <c r="F113" s="61" t="s">
        <v>3</v>
      </c>
      <c r="G113" s="61" t="s">
        <v>3</v>
      </c>
      <c r="H113" s="61" t="s">
        <v>288</v>
      </c>
      <c r="I113" s="44" t="s">
        <v>709</v>
      </c>
      <c r="J113" s="67"/>
      <c r="K113" s="53">
        <f>IF(AND(D113&gt;=1900,D113&lt;=1954),"М60",IF(AND(D113&gt;=1955,D113&lt;=1959),"М55",IF(AND(D113&gt;=1960,D113&lt;=1964),"М50",IF(AND(D113&gt;=1965,D113&lt;=1969),"М45",IF(AND(D113&gt;=1970,D113&lt;=1974),"М40",IF(AND(D113&gt;=1975,D113&lt;=1979),"М35",""))))))</f>
      </c>
      <c r="L113" s="54"/>
      <c r="O113" s="56">
        <v>5775</v>
      </c>
    </row>
    <row r="114" spans="1:15" s="56" customFormat="1" ht="12.75" customHeight="1">
      <c r="A114" s="48">
        <v>108</v>
      </c>
      <c r="B114" s="49">
        <v>23</v>
      </c>
      <c r="C114" s="50" t="s">
        <v>619</v>
      </c>
      <c r="D114" s="51">
        <v>1982</v>
      </c>
      <c r="E114" s="34" t="s">
        <v>37</v>
      </c>
      <c r="F114" s="61" t="s">
        <v>3</v>
      </c>
      <c r="G114" s="61" t="s">
        <v>3</v>
      </c>
      <c r="H114" s="34"/>
      <c r="I114" s="44" t="s">
        <v>710</v>
      </c>
      <c r="J114" s="15"/>
      <c r="K114" s="53">
        <f>IF(AND(D114&gt;=1900,D114&lt;=1954),"М60",IF(AND(D114&gt;=1955,D114&lt;=1959),"М55",IF(AND(D114&gt;=1960,D114&lt;=1964),"М50",IF(AND(D114&gt;=1965,D114&lt;=1969),"М45",IF(AND(D114&gt;=1970,D114&lt;=1974),"М40",IF(AND(D114&gt;=1975,D114&lt;=1979),"М35",""))))))</f>
      </c>
      <c r="L114" s="54"/>
      <c r="O114" s="1">
        <v>5790</v>
      </c>
    </row>
    <row r="115" spans="1:15" s="56" customFormat="1" ht="12.75" customHeight="1">
      <c r="A115" s="48">
        <v>109</v>
      </c>
      <c r="B115" s="57">
        <v>155</v>
      </c>
      <c r="C115" s="58" t="s">
        <v>287</v>
      </c>
      <c r="D115" s="48">
        <v>1990</v>
      </c>
      <c r="E115" s="34" t="s">
        <v>37</v>
      </c>
      <c r="F115" s="61" t="s">
        <v>58</v>
      </c>
      <c r="G115" s="61" t="s">
        <v>0</v>
      </c>
      <c r="H115" s="61"/>
      <c r="I115" s="44" t="s">
        <v>711</v>
      </c>
      <c r="J115" s="67"/>
      <c r="K115" s="53">
        <f>IF(AND(D115&gt;=1900,D115&lt;=1954),"М60",IF(AND(D115&gt;=1955,D115&lt;=1959),"М55",IF(AND(D115&gt;=1960,D115&lt;=1964),"М50",IF(AND(D115&gt;=1965,D115&lt;=1969),"М45",IF(AND(D115&gt;=1970,D115&lt;=1974),"М40",IF(AND(D115&gt;=1975,D115&lt;=1979),"М35",""))))))</f>
      </c>
      <c r="L115" s="54"/>
      <c r="O115" s="56">
        <v>5797</v>
      </c>
    </row>
    <row r="116" spans="1:15" s="56" customFormat="1" ht="12.75" customHeight="1">
      <c r="A116" s="48">
        <v>110</v>
      </c>
      <c r="B116" s="57">
        <v>43</v>
      </c>
      <c r="C116" s="58" t="s">
        <v>607</v>
      </c>
      <c r="D116" s="48">
        <v>1984</v>
      </c>
      <c r="E116" s="34" t="s">
        <v>37</v>
      </c>
      <c r="F116" s="61" t="s">
        <v>58</v>
      </c>
      <c r="G116" s="61" t="s">
        <v>64</v>
      </c>
      <c r="H116" s="61" t="s">
        <v>65</v>
      </c>
      <c r="I116" s="44" t="s">
        <v>712</v>
      </c>
      <c r="J116" s="15"/>
      <c r="K116" s="53">
        <f>IF(AND(D116&gt;=1900,D116&lt;=1954),"М60",IF(AND(D116&gt;=1955,D116&lt;=1959),"М55",IF(AND(D116&gt;=1960,D116&lt;=1964),"М50",IF(AND(D116&gt;=1965,D116&lt;=1969),"М45",IF(AND(D116&gt;=1970,D116&lt;=1974),"М40",IF(AND(D116&gt;=1975,D116&lt;=1979),"М35",""))))))</f>
      </c>
      <c r="L116" s="54"/>
      <c r="O116" s="1">
        <v>5801</v>
      </c>
    </row>
    <row r="117" spans="1:15" s="56" customFormat="1" ht="12.75" customHeight="1">
      <c r="A117" s="48">
        <v>111</v>
      </c>
      <c r="B117" s="57">
        <v>136</v>
      </c>
      <c r="C117" s="58" t="s">
        <v>173</v>
      </c>
      <c r="D117" s="48">
        <v>1987</v>
      </c>
      <c r="E117" s="34" t="s">
        <v>37</v>
      </c>
      <c r="F117" s="61" t="s">
        <v>58</v>
      </c>
      <c r="G117" s="61" t="s">
        <v>0</v>
      </c>
      <c r="H117" s="61"/>
      <c r="I117" s="44" t="s">
        <v>713</v>
      </c>
      <c r="J117" s="67"/>
      <c r="K117" s="53">
        <f>IF(AND(D117&gt;=1900,D117&lt;=1954),"М60",IF(AND(D117&gt;=1955,D117&lt;=1959),"М55",IF(AND(D117&gt;=1960,D117&lt;=1964),"М50",IF(AND(D117&gt;=1965,D117&lt;=1969),"М45",IF(AND(D117&gt;=1970,D117&lt;=1974),"М40",IF(AND(D117&gt;=1975,D117&lt;=1979),"М35",""))))))</f>
      </c>
      <c r="L117" s="54"/>
      <c r="O117" s="56">
        <v>5803</v>
      </c>
    </row>
    <row r="118" spans="1:15" s="56" customFormat="1" ht="12.75" customHeight="1">
      <c r="A118" s="48">
        <v>112</v>
      </c>
      <c r="B118" s="57">
        <v>15</v>
      </c>
      <c r="C118" s="58" t="s">
        <v>578</v>
      </c>
      <c r="D118" s="48">
        <v>1976</v>
      </c>
      <c r="E118" s="34" t="s">
        <v>37</v>
      </c>
      <c r="F118" s="61" t="s">
        <v>58</v>
      </c>
      <c r="G118" s="61" t="s">
        <v>0</v>
      </c>
      <c r="H118" s="61" t="s">
        <v>806</v>
      </c>
      <c r="I118" s="44" t="s">
        <v>714</v>
      </c>
      <c r="J118" s="67"/>
      <c r="K118" s="53" t="str">
        <f>IF(AND(D118&gt;=1900,D118&lt;=1954),"М60",IF(AND(D118&gt;=1955,D118&lt;=1959),"М55",IF(AND(D118&gt;=1960,D118&lt;=1964),"М50",IF(AND(D118&gt;=1965,D118&lt;=1969),"М45",IF(AND(D118&gt;=1970,D118&lt;=1974),"М40",IF(AND(D118&gt;=1975,D118&lt;=1979),"М35",""))))))</f>
        <v>М35</v>
      </c>
      <c r="L118" s="54">
        <v>19</v>
      </c>
      <c r="O118" s="56">
        <v>5807</v>
      </c>
    </row>
    <row r="119" spans="1:15" s="56" customFormat="1" ht="12.75" customHeight="1">
      <c r="A119" s="48">
        <v>113</v>
      </c>
      <c r="B119" s="57">
        <v>108</v>
      </c>
      <c r="C119" s="58" t="s">
        <v>56</v>
      </c>
      <c r="D119" s="48">
        <v>1987</v>
      </c>
      <c r="E119" s="34" t="s">
        <v>37</v>
      </c>
      <c r="F119" s="61" t="s">
        <v>3</v>
      </c>
      <c r="G119" s="61" t="s">
        <v>3</v>
      </c>
      <c r="H119" s="61" t="s">
        <v>50</v>
      </c>
      <c r="I119" s="44" t="s">
        <v>715</v>
      </c>
      <c r="J119" s="67"/>
      <c r="K119" s="53">
        <f>IF(AND(D119&gt;=1900,D119&lt;=1954),"М60",IF(AND(D119&gt;=1955,D119&lt;=1959),"М55",IF(AND(D119&gt;=1960,D119&lt;=1964),"М50",IF(AND(D119&gt;=1965,D119&lt;=1969),"М45",IF(AND(D119&gt;=1970,D119&lt;=1974),"М40",IF(AND(D119&gt;=1975,D119&lt;=1979),"М35",""))))))</f>
      </c>
      <c r="L119" s="54"/>
      <c r="O119" s="55">
        <v>5810</v>
      </c>
    </row>
    <row r="120" spans="1:15" s="56" customFormat="1" ht="12.75" customHeight="1">
      <c r="A120" s="48">
        <v>114</v>
      </c>
      <c r="B120" s="57">
        <v>119</v>
      </c>
      <c r="C120" s="58" t="s">
        <v>49</v>
      </c>
      <c r="D120" s="48">
        <v>1965</v>
      </c>
      <c r="E120" s="34" t="s">
        <v>37</v>
      </c>
      <c r="F120" s="61" t="s">
        <v>3</v>
      </c>
      <c r="G120" s="61" t="s">
        <v>3</v>
      </c>
      <c r="H120" s="61" t="s">
        <v>50</v>
      </c>
      <c r="I120" s="44" t="s">
        <v>716</v>
      </c>
      <c r="J120" s="67"/>
      <c r="K120" s="53" t="str">
        <f>IF(AND(D120&gt;=1900,D120&lt;=1954),"М60",IF(AND(D120&gt;=1955,D120&lt;=1959),"М55",IF(AND(D120&gt;=1960,D120&lt;=1964),"М50",IF(AND(D120&gt;=1965,D120&lt;=1969),"М45",IF(AND(D120&gt;=1970,D120&lt;=1974),"М40",IF(AND(D120&gt;=1975,D120&lt;=1979),"М35",""))))))</f>
        <v>М45</v>
      </c>
      <c r="L120" s="54">
        <v>6</v>
      </c>
      <c r="O120" s="55">
        <v>5825</v>
      </c>
    </row>
    <row r="121" spans="1:15" s="56" customFormat="1" ht="12.75" customHeight="1">
      <c r="A121" s="48">
        <v>115</v>
      </c>
      <c r="B121" s="57">
        <v>85</v>
      </c>
      <c r="C121" s="58" t="s">
        <v>131</v>
      </c>
      <c r="D121" s="48">
        <v>1992</v>
      </c>
      <c r="E121" s="34" t="s">
        <v>37</v>
      </c>
      <c r="F121" s="61" t="s">
        <v>3</v>
      </c>
      <c r="G121" s="61" t="s">
        <v>3</v>
      </c>
      <c r="H121" s="61" t="s">
        <v>123</v>
      </c>
      <c r="I121" s="44" t="s">
        <v>717</v>
      </c>
      <c r="J121" s="67"/>
      <c r="K121" s="53">
        <f>IF(AND(D121&gt;=1900,D121&lt;=1954),"М60",IF(AND(D121&gt;=1955,D121&lt;=1959),"М55",IF(AND(D121&gt;=1960,D121&lt;=1964),"М50",IF(AND(D121&gt;=1965,D121&lt;=1969),"М45",IF(AND(D121&gt;=1970,D121&lt;=1974),"М40",IF(AND(D121&gt;=1975,D121&lt;=1979),"М35",""))))))</f>
      </c>
      <c r="L121" s="54"/>
      <c r="O121" s="56">
        <v>5833</v>
      </c>
    </row>
    <row r="122" spans="1:15" s="56" customFormat="1" ht="12.75" customHeight="1">
      <c r="A122" s="48">
        <v>116</v>
      </c>
      <c r="B122" s="49">
        <v>116</v>
      </c>
      <c r="C122" s="50" t="s">
        <v>47</v>
      </c>
      <c r="D122" s="51">
        <v>1969</v>
      </c>
      <c r="E122" s="34" t="s">
        <v>37</v>
      </c>
      <c r="F122" s="34" t="s">
        <v>3</v>
      </c>
      <c r="G122" s="34" t="s">
        <v>3</v>
      </c>
      <c r="H122" s="34"/>
      <c r="I122" s="44" t="s">
        <v>718</v>
      </c>
      <c r="J122" s="52"/>
      <c r="K122" s="53" t="str">
        <f>IF(AND(D122&gt;=1900,D122&lt;=1954),"М60",IF(AND(D122&gt;=1955,D122&lt;=1959),"М55",IF(AND(D122&gt;=1960,D122&lt;=1964),"М50",IF(AND(D122&gt;=1965,D122&lt;=1969),"М45",IF(AND(D122&gt;=1970,D122&lt;=1974),"М40",IF(AND(D122&gt;=1975,D122&lt;=1979),"М35",""))))))</f>
        <v>М45</v>
      </c>
      <c r="L122" s="54">
        <v>7</v>
      </c>
      <c r="O122" s="55">
        <v>5837</v>
      </c>
    </row>
    <row r="123" spans="1:15" s="56" customFormat="1" ht="12.75" customHeight="1">
      <c r="A123" s="48">
        <v>117</v>
      </c>
      <c r="B123" s="49">
        <v>164</v>
      </c>
      <c r="C123" s="50" t="s">
        <v>284</v>
      </c>
      <c r="D123" s="51">
        <v>1987</v>
      </c>
      <c r="E123" s="34" t="s">
        <v>37</v>
      </c>
      <c r="F123" s="34" t="s">
        <v>58</v>
      </c>
      <c r="G123" s="34" t="s">
        <v>0</v>
      </c>
      <c r="H123" s="34" t="s">
        <v>283</v>
      </c>
      <c r="I123" s="44" t="s">
        <v>719</v>
      </c>
      <c r="J123" s="52"/>
      <c r="K123" s="53">
        <f>IF(AND(D123&gt;=1900,D123&lt;=1954),"М60",IF(AND(D123&gt;=1955,D123&lt;=1959),"М55",IF(AND(D123&gt;=1960,D123&lt;=1964),"М50",IF(AND(D123&gt;=1965,D123&lt;=1969),"М45",IF(AND(D123&gt;=1970,D123&lt;=1974),"М40",IF(AND(D123&gt;=1975,D123&lt;=1979),"М35",""))))))</f>
      </c>
      <c r="L123" s="54"/>
      <c r="O123" s="56">
        <v>5853</v>
      </c>
    </row>
    <row r="124" spans="1:15" s="56" customFormat="1" ht="12.75" customHeight="1">
      <c r="A124" s="48">
        <v>118</v>
      </c>
      <c r="B124" s="57">
        <v>163</v>
      </c>
      <c r="C124" s="58" t="s">
        <v>281</v>
      </c>
      <c r="D124" s="48">
        <v>1985</v>
      </c>
      <c r="E124" s="34" t="s">
        <v>37</v>
      </c>
      <c r="F124" s="61" t="s">
        <v>58</v>
      </c>
      <c r="G124" s="61" t="s">
        <v>0</v>
      </c>
      <c r="H124" s="61"/>
      <c r="I124" s="44" t="s">
        <v>720</v>
      </c>
      <c r="J124" s="67"/>
      <c r="K124" s="53">
        <f>IF(AND(D124&gt;=1900,D124&lt;=1954),"М60",IF(AND(D124&gt;=1955,D124&lt;=1959),"М55",IF(AND(D124&gt;=1960,D124&lt;=1964),"М50",IF(AND(D124&gt;=1965,D124&lt;=1969),"М45",IF(AND(D124&gt;=1970,D124&lt;=1974),"М40",IF(AND(D124&gt;=1975,D124&lt;=1979),"М35",""))))))</f>
      </c>
      <c r="L124" s="54"/>
      <c r="O124" s="56">
        <v>5854</v>
      </c>
    </row>
    <row r="125" spans="1:15" s="56" customFormat="1" ht="12.75" customHeight="1">
      <c r="A125" s="48">
        <v>119</v>
      </c>
      <c r="B125" s="57">
        <v>92</v>
      </c>
      <c r="C125" s="58" t="s">
        <v>82</v>
      </c>
      <c r="D125" s="48">
        <v>1953</v>
      </c>
      <c r="E125" s="34" t="s">
        <v>37</v>
      </c>
      <c r="F125" s="61" t="s">
        <v>3</v>
      </c>
      <c r="G125" s="61" t="s">
        <v>3</v>
      </c>
      <c r="H125" s="61"/>
      <c r="I125" s="44" t="s">
        <v>721</v>
      </c>
      <c r="J125" s="67"/>
      <c r="K125" s="53" t="str">
        <f>IF(AND(D125&gt;=1900,D125&lt;=1954),"М60",IF(AND(D125&gt;=1955,D125&lt;=1959),"М55",IF(AND(D125&gt;=1960,D125&lt;=1964),"М50",IF(AND(D125&gt;=1965,D125&lt;=1969),"М45",IF(AND(D125&gt;=1970,D125&lt;=1974),"М40",IF(AND(D125&gt;=1975,D125&lt;=1979),"М35",""))))))</f>
        <v>М60</v>
      </c>
      <c r="L125" s="54">
        <v>3</v>
      </c>
      <c r="O125" s="55">
        <v>5872</v>
      </c>
    </row>
    <row r="126" spans="1:15" s="56" customFormat="1" ht="12.75" customHeight="1">
      <c r="A126" s="48">
        <v>120</v>
      </c>
      <c r="B126" s="57">
        <v>65</v>
      </c>
      <c r="C126" s="58" t="s">
        <v>594</v>
      </c>
      <c r="D126" s="48">
        <v>1967</v>
      </c>
      <c r="E126" s="34" t="s">
        <v>37</v>
      </c>
      <c r="F126" s="61" t="s">
        <v>3</v>
      </c>
      <c r="G126" s="61" t="s">
        <v>3</v>
      </c>
      <c r="H126" s="61"/>
      <c r="I126" s="44" t="s">
        <v>722</v>
      </c>
      <c r="J126" s="15"/>
      <c r="K126" s="53" t="str">
        <f>IF(AND(D126&gt;=1900,D126&lt;=1954),"М60",IF(AND(D126&gt;=1955,D126&lt;=1959),"М55",IF(AND(D126&gt;=1960,D126&lt;=1964),"М50",IF(AND(D126&gt;=1965,D126&lt;=1969),"М45",IF(AND(D126&gt;=1970,D126&lt;=1974),"М40",IF(AND(D126&gt;=1975,D126&lt;=1979),"М35",""))))))</f>
        <v>М45</v>
      </c>
      <c r="L126" s="54">
        <v>8</v>
      </c>
      <c r="O126" s="1">
        <v>5916</v>
      </c>
    </row>
    <row r="127" spans="1:15" s="56" customFormat="1" ht="12.75" customHeight="1">
      <c r="A127" s="48">
        <v>121</v>
      </c>
      <c r="B127" s="57">
        <v>14</v>
      </c>
      <c r="C127" s="58" t="s">
        <v>576</v>
      </c>
      <c r="D127" s="48">
        <v>1995</v>
      </c>
      <c r="E127" s="34" t="s">
        <v>37</v>
      </c>
      <c r="F127" s="34" t="s">
        <v>3</v>
      </c>
      <c r="G127" s="34" t="s">
        <v>3</v>
      </c>
      <c r="H127" s="61" t="s">
        <v>123</v>
      </c>
      <c r="I127" s="44" t="s">
        <v>723</v>
      </c>
      <c r="J127" s="68"/>
      <c r="K127" s="53">
        <f>IF(AND(D127&gt;=1900,D127&lt;=1954),"М60",IF(AND(D127&gt;=1955,D127&lt;=1959),"М55",IF(AND(D127&gt;=1960,D127&lt;=1964),"М50",IF(AND(D127&gt;=1965,D127&lt;=1969),"М45",IF(AND(D127&gt;=1970,D127&lt;=1974),"М40",IF(AND(D127&gt;=1975,D127&lt;=1979),"М35",""))))))</f>
      </c>
      <c r="L127" s="54"/>
      <c r="O127" s="56">
        <v>5934</v>
      </c>
    </row>
    <row r="128" spans="1:15" s="56" customFormat="1" ht="12.75" customHeight="1">
      <c r="A128" s="48">
        <v>122</v>
      </c>
      <c r="B128" s="49">
        <v>79</v>
      </c>
      <c r="C128" s="50" t="s">
        <v>122</v>
      </c>
      <c r="D128" s="51">
        <v>1917</v>
      </c>
      <c r="E128" s="34" t="s">
        <v>37</v>
      </c>
      <c r="F128" s="34" t="s">
        <v>3</v>
      </c>
      <c r="G128" s="34" t="s">
        <v>3</v>
      </c>
      <c r="H128" s="34" t="s">
        <v>123</v>
      </c>
      <c r="I128" s="44" t="s">
        <v>724</v>
      </c>
      <c r="J128" s="67"/>
      <c r="K128" s="53" t="str">
        <f>IF(AND(D128&gt;=1900,D128&lt;=1954),"М60",IF(AND(D128&gt;=1955,D128&lt;=1959),"М55",IF(AND(D128&gt;=1960,D128&lt;=1964),"М50",IF(AND(D128&gt;=1965,D128&lt;=1969),"М45",IF(AND(D128&gt;=1970,D128&lt;=1974),"М40",IF(AND(D128&gt;=1975,D128&lt;=1979),"М35",""))))))</f>
        <v>М60</v>
      </c>
      <c r="L128" s="54">
        <v>4</v>
      </c>
      <c r="O128" s="56">
        <v>5947</v>
      </c>
    </row>
    <row r="129" spans="1:15" s="56" customFormat="1" ht="12.75" customHeight="1">
      <c r="A129" s="48">
        <v>123</v>
      </c>
      <c r="B129" s="57">
        <v>18</v>
      </c>
      <c r="C129" s="58" t="s">
        <v>591</v>
      </c>
      <c r="D129" s="48">
        <v>1968</v>
      </c>
      <c r="E129" s="34" t="s">
        <v>37</v>
      </c>
      <c r="F129" s="61" t="s">
        <v>3</v>
      </c>
      <c r="G129" s="61" t="s">
        <v>3</v>
      </c>
      <c r="H129" s="61"/>
      <c r="I129" s="44" t="s">
        <v>725</v>
      </c>
      <c r="J129" s="67"/>
      <c r="K129" s="53" t="str">
        <f>IF(AND(D129&gt;=1900,D129&lt;=1954),"М60",IF(AND(D129&gt;=1955,D129&lt;=1959),"М55",IF(AND(D129&gt;=1960,D129&lt;=1964),"М50",IF(AND(D129&gt;=1965,D129&lt;=1969),"М45",IF(AND(D129&gt;=1970,D129&lt;=1974),"М40",IF(AND(D129&gt;=1975,D129&lt;=1979),"М35",""))))))</f>
        <v>М45</v>
      </c>
      <c r="L129" s="54">
        <v>9</v>
      </c>
      <c r="O129" s="1">
        <v>5950</v>
      </c>
    </row>
    <row r="130" spans="1:15" s="56" customFormat="1" ht="12.75" customHeight="1">
      <c r="A130" s="48">
        <v>124</v>
      </c>
      <c r="B130" s="57">
        <v>568</v>
      </c>
      <c r="C130" s="58" t="s">
        <v>358</v>
      </c>
      <c r="D130" s="48">
        <v>1958</v>
      </c>
      <c r="E130" s="34" t="s">
        <v>37</v>
      </c>
      <c r="F130" s="61" t="s">
        <v>3</v>
      </c>
      <c r="G130" s="61" t="s">
        <v>3</v>
      </c>
      <c r="H130" s="61"/>
      <c r="I130" s="44" t="s">
        <v>727</v>
      </c>
      <c r="J130" s="67"/>
      <c r="K130" s="53" t="str">
        <f>IF(AND(D130&gt;=1900,D130&lt;=1954),"М60",IF(AND(D130&gt;=1955,D130&lt;=1959),"М55",IF(AND(D130&gt;=1960,D130&lt;=1964),"М50",IF(AND(D130&gt;=1965,D130&lt;=1969),"М45",IF(AND(D130&gt;=1970,D130&lt;=1974),"М40",IF(AND(D130&gt;=1975,D130&lt;=1979),"М35",""))))))</f>
        <v>М55</v>
      </c>
      <c r="L130" s="54">
        <v>6</v>
      </c>
      <c r="O130" s="56">
        <v>5968</v>
      </c>
    </row>
    <row r="131" spans="1:15" s="56" customFormat="1" ht="12.75" customHeight="1">
      <c r="A131" s="48">
        <v>125</v>
      </c>
      <c r="B131" s="57">
        <v>63</v>
      </c>
      <c r="C131" s="58" t="s">
        <v>596</v>
      </c>
      <c r="D131" s="48">
        <v>1986</v>
      </c>
      <c r="E131" s="34" t="s">
        <v>37</v>
      </c>
      <c r="F131" s="61" t="s">
        <v>3</v>
      </c>
      <c r="G131" s="61" t="s">
        <v>3</v>
      </c>
      <c r="H131" s="61"/>
      <c r="I131" s="44" t="s">
        <v>727</v>
      </c>
      <c r="J131" s="15"/>
      <c r="K131" s="53">
        <f>IF(AND(D131&gt;=1900,D131&lt;=1954),"М60",IF(AND(D131&gt;=1955,D131&lt;=1959),"М55",IF(AND(D131&gt;=1960,D131&lt;=1964),"М50",IF(AND(D131&gt;=1965,D131&lt;=1969),"М45",IF(AND(D131&gt;=1970,D131&lt;=1974),"М40",IF(AND(D131&gt;=1975,D131&lt;=1979),"М35",""))))))</f>
      </c>
      <c r="L131" s="54"/>
      <c r="O131" s="1">
        <v>5968</v>
      </c>
    </row>
    <row r="132" spans="1:15" s="56" customFormat="1" ht="12.75" customHeight="1">
      <c r="A132" s="48">
        <v>126</v>
      </c>
      <c r="B132" s="57">
        <v>168</v>
      </c>
      <c r="C132" s="58" t="s">
        <v>275</v>
      </c>
      <c r="D132" s="48">
        <v>1990</v>
      </c>
      <c r="E132" s="34" t="s">
        <v>37</v>
      </c>
      <c r="F132" s="61" t="s">
        <v>3</v>
      </c>
      <c r="G132" s="61" t="s">
        <v>3</v>
      </c>
      <c r="H132" s="61" t="s">
        <v>276</v>
      </c>
      <c r="I132" s="44" t="s">
        <v>728</v>
      </c>
      <c r="J132" s="67"/>
      <c r="K132" s="53">
        <f>IF(AND(D132&gt;=1900,D132&lt;=1954),"М60",IF(AND(D132&gt;=1955,D132&lt;=1959),"М55",IF(AND(D132&gt;=1960,D132&lt;=1964),"М50",IF(AND(D132&gt;=1965,D132&lt;=1969),"М45",IF(AND(D132&gt;=1970,D132&lt;=1974),"М40",IF(AND(D132&gt;=1975,D132&lt;=1979),"М35",""))))))</f>
      </c>
      <c r="L132" s="54"/>
      <c r="O132" s="56">
        <v>5977</v>
      </c>
    </row>
    <row r="133" spans="1:15" s="56" customFormat="1" ht="12.75" customHeight="1">
      <c r="A133" s="48">
        <v>127</v>
      </c>
      <c r="B133" s="49">
        <v>99</v>
      </c>
      <c r="C133" s="50" t="s">
        <v>90</v>
      </c>
      <c r="D133" s="51">
        <v>1990</v>
      </c>
      <c r="E133" s="34" t="s">
        <v>37</v>
      </c>
      <c r="F133" s="34" t="s">
        <v>3</v>
      </c>
      <c r="G133" s="34" t="s">
        <v>3</v>
      </c>
      <c r="H133" s="34" t="s">
        <v>53</v>
      </c>
      <c r="I133" s="44" t="s">
        <v>730</v>
      </c>
      <c r="J133" s="52"/>
      <c r="K133" s="53">
        <f>IF(AND(D133&gt;=1900,D133&lt;=1954),"М60",IF(AND(D133&gt;=1955,D133&lt;=1959),"М55",IF(AND(D133&gt;=1960,D133&lt;=1964),"М50",IF(AND(D133&gt;=1965,D133&lt;=1969),"М45",IF(AND(D133&gt;=1970,D133&lt;=1974),"М40",IF(AND(D133&gt;=1975,D133&lt;=1979),"М35",""))))))</f>
      </c>
      <c r="L133" s="54"/>
      <c r="O133" s="55">
        <v>6017</v>
      </c>
    </row>
    <row r="134" spans="1:15" s="56" customFormat="1" ht="12.75" customHeight="1">
      <c r="A134" s="48">
        <v>128</v>
      </c>
      <c r="B134" s="49">
        <v>21</v>
      </c>
      <c r="C134" s="50" t="s">
        <v>592</v>
      </c>
      <c r="D134" s="51">
        <v>1979</v>
      </c>
      <c r="E134" s="34" t="s">
        <v>37</v>
      </c>
      <c r="F134" s="61" t="s">
        <v>3</v>
      </c>
      <c r="G134" s="61" t="s">
        <v>3</v>
      </c>
      <c r="H134" s="34"/>
      <c r="I134" s="44" t="s">
        <v>731</v>
      </c>
      <c r="J134" s="67"/>
      <c r="K134" s="53" t="str">
        <f>IF(AND(D134&gt;=1900,D134&lt;=1954),"М60",IF(AND(D134&gt;=1955,D134&lt;=1959),"М55",IF(AND(D134&gt;=1960,D134&lt;=1964),"М50",IF(AND(D134&gt;=1965,D134&lt;=1969),"М45",IF(AND(D134&gt;=1970,D134&lt;=1974),"М40",IF(AND(D134&gt;=1975,D134&lt;=1979),"М35",""))))))</f>
        <v>М35</v>
      </c>
      <c r="L134" s="54">
        <v>20</v>
      </c>
      <c r="O134" s="1">
        <v>6019</v>
      </c>
    </row>
    <row r="135" spans="1:15" s="56" customFormat="1" ht="12.75" customHeight="1">
      <c r="A135" s="48">
        <v>129</v>
      </c>
      <c r="B135" s="49">
        <v>577</v>
      </c>
      <c r="C135" s="50" t="s">
        <v>380</v>
      </c>
      <c r="D135" s="51">
        <v>1984</v>
      </c>
      <c r="E135" s="34" t="s">
        <v>37</v>
      </c>
      <c r="F135" s="34" t="s">
        <v>58</v>
      </c>
      <c r="G135" s="34" t="s">
        <v>0</v>
      </c>
      <c r="H135" s="34"/>
      <c r="I135" s="44" t="s">
        <v>732</v>
      </c>
      <c r="J135" s="52"/>
      <c r="K135" s="53">
        <f>IF(AND(D135&gt;=1900,D135&lt;=1954),"М60",IF(AND(D135&gt;=1955,D135&lt;=1959),"М55",IF(AND(D135&gt;=1960,D135&lt;=1964),"М50",IF(AND(D135&gt;=1965,D135&lt;=1969),"М45",IF(AND(D135&gt;=1970,D135&lt;=1974),"М40",IF(AND(D135&gt;=1975,D135&lt;=1979),"М35",""))))))</f>
      </c>
      <c r="L135" s="54"/>
      <c r="O135" s="56">
        <v>6023</v>
      </c>
    </row>
    <row r="136" spans="1:15" s="56" customFormat="1" ht="12.75" customHeight="1">
      <c r="A136" s="48">
        <v>130</v>
      </c>
      <c r="B136" s="49">
        <v>559</v>
      </c>
      <c r="C136" s="50" t="s">
        <v>375</v>
      </c>
      <c r="D136" s="51">
        <v>1974</v>
      </c>
      <c r="E136" s="34" t="s">
        <v>1</v>
      </c>
      <c r="F136" s="34"/>
      <c r="G136" s="34"/>
      <c r="H136" s="34" t="s">
        <v>376</v>
      </c>
      <c r="I136" s="44" t="s">
        <v>733</v>
      </c>
      <c r="J136" s="52"/>
      <c r="K136" s="53" t="str">
        <f>IF(AND(D136&gt;=1900,D136&lt;=1954),"М60",IF(AND(D136&gt;=1955,D136&lt;=1959),"М55",IF(AND(D136&gt;=1960,D136&lt;=1964),"М50",IF(AND(D136&gt;=1965,D136&lt;=1969),"М45",IF(AND(D136&gt;=1970,D136&lt;=1974),"М40",IF(AND(D136&gt;=1975,D136&lt;=1979),"М35",""))))))</f>
        <v>М40</v>
      </c>
      <c r="L136" s="54">
        <v>15</v>
      </c>
      <c r="O136" s="56">
        <v>6033</v>
      </c>
    </row>
    <row r="137" spans="1:15" s="56" customFormat="1" ht="12.75" customHeight="1">
      <c r="A137" s="48">
        <v>131</v>
      </c>
      <c r="B137" s="49">
        <v>578</v>
      </c>
      <c r="C137" s="50" t="s">
        <v>351</v>
      </c>
      <c r="D137" s="51">
        <v>1944</v>
      </c>
      <c r="E137" s="34" t="s">
        <v>37</v>
      </c>
      <c r="F137" s="34" t="s">
        <v>3</v>
      </c>
      <c r="G137" s="34" t="s">
        <v>3</v>
      </c>
      <c r="H137" s="34" t="s">
        <v>50</v>
      </c>
      <c r="I137" s="44" t="s">
        <v>735</v>
      </c>
      <c r="J137" s="52"/>
      <c r="K137" s="53" t="str">
        <f>IF(AND(D137&gt;=1900,D137&lt;=1954),"М60",IF(AND(D137&gt;=1955,D137&lt;=1959),"М55",IF(AND(D137&gt;=1960,D137&lt;=1964),"М50",IF(AND(D137&gt;=1965,D137&lt;=1969),"М45",IF(AND(D137&gt;=1970,D137&lt;=1974),"М40",IF(AND(D137&gt;=1975,D137&lt;=1979),"М35",""))))))</f>
        <v>М60</v>
      </c>
      <c r="L137" s="54">
        <v>5</v>
      </c>
      <c r="O137" s="56">
        <v>6038</v>
      </c>
    </row>
    <row r="138" spans="1:15" s="56" customFormat="1" ht="12.75" customHeight="1">
      <c r="A138" s="48">
        <v>132</v>
      </c>
      <c r="B138" s="57">
        <v>61</v>
      </c>
      <c r="C138" s="58" t="s">
        <v>598</v>
      </c>
      <c r="D138" s="48">
        <v>1985</v>
      </c>
      <c r="E138" s="34" t="s">
        <v>37</v>
      </c>
      <c r="F138" s="61" t="s">
        <v>58</v>
      </c>
      <c r="G138" s="61" t="s">
        <v>386</v>
      </c>
      <c r="H138" s="61"/>
      <c r="I138" s="44" t="s">
        <v>736</v>
      </c>
      <c r="J138" s="15"/>
      <c r="K138" s="53">
        <f>IF(AND(D138&gt;=1900,D138&lt;=1954),"М60",IF(AND(D138&gt;=1955,D138&lt;=1959),"М55",IF(AND(D138&gt;=1960,D138&lt;=1964),"М50",IF(AND(D138&gt;=1965,D138&lt;=1969),"М45",IF(AND(D138&gt;=1970,D138&lt;=1974),"М40",IF(AND(D138&gt;=1975,D138&lt;=1979),"М35",""))))))</f>
      </c>
      <c r="L138" s="54"/>
      <c r="O138" s="1">
        <v>6047</v>
      </c>
    </row>
    <row r="139" spans="1:15" s="56" customFormat="1" ht="12.75" customHeight="1">
      <c r="A139" s="48">
        <v>133</v>
      </c>
      <c r="B139" s="57">
        <v>100</v>
      </c>
      <c r="C139" s="58" t="s">
        <v>83</v>
      </c>
      <c r="D139" s="48">
        <v>1959</v>
      </c>
      <c r="E139" s="34" t="s">
        <v>37</v>
      </c>
      <c r="F139" s="61" t="s">
        <v>3</v>
      </c>
      <c r="G139" s="61" t="s">
        <v>3</v>
      </c>
      <c r="H139" s="61"/>
      <c r="I139" s="44" t="s">
        <v>737</v>
      </c>
      <c r="J139" s="67"/>
      <c r="K139" s="53" t="str">
        <f>IF(AND(D139&gt;=1900,D139&lt;=1954),"М60",IF(AND(D139&gt;=1955,D139&lt;=1959),"М55",IF(AND(D139&gt;=1960,D139&lt;=1964),"М50",IF(AND(D139&gt;=1965,D139&lt;=1969),"М45",IF(AND(D139&gt;=1970,D139&lt;=1974),"М40",IF(AND(D139&gt;=1975,D139&lt;=1979),"М35",""))))))</f>
        <v>М55</v>
      </c>
      <c r="L139" s="54">
        <v>7</v>
      </c>
      <c r="O139" s="55">
        <v>6048</v>
      </c>
    </row>
    <row r="140" spans="1:15" s="56" customFormat="1" ht="12.75" customHeight="1">
      <c r="A140" s="48">
        <v>134</v>
      </c>
      <c r="B140" s="57">
        <v>25</v>
      </c>
      <c r="C140" s="58" t="s">
        <v>86</v>
      </c>
      <c r="D140" s="48">
        <v>1974</v>
      </c>
      <c r="E140" s="34" t="s">
        <v>37</v>
      </c>
      <c r="F140" s="61" t="s">
        <v>3</v>
      </c>
      <c r="G140" s="61" t="s">
        <v>3</v>
      </c>
      <c r="H140" s="61" t="s">
        <v>50</v>
      </c>
      <c r="I140" s="44" t="s">
        <v>738</v>
      </c>
      <c r="J140" s="67"/>
      <c r="K140" s="53" t="str">
        <f>IF(AND(D140&gt;=1900,D140&lt;=1954),"М60",IF(AND(D140&gt;=1955,D140&lt;=1959),"М55",IF(AND(D140&gt;=1960,D140&lt;=1964),"М50",IF(AND(D140&gt;=1965,D140&lt;=1969),"М45",IF(AND(D140&gt;=1970,D140&lt;=1974),"М40",IF(AND(D140&gt;=1975,D140&lt;=1979),"М35",""))))))</f>
        <v>М40</v>
      </c>
      <c r="L140" s="54">
        <v>16</v>
      </c>
      <c r="O140" s="55">
        <v>6049</v>
      </c>
    </row>
    <row r="141" spans="1:15" s="56" customFormat="1" ht="12.75" customHeight="1">
      <c r="A141" s="48">
        <v>135</v>
      </c>
      <c r="B141" s="57">
        <v>67</v>
      </c>
      <c r="C141" s="58" t="s">
        <v>102</v>
      </c>
      <c r="D141" s="48">
        <v>1971</v>
      </c>
      <c r="E141" s="34" t="s">
        <v>37</v>
      </c>
      <c r="F141" s="61" t="s">
        <v>3</v>
      </c>
      <c r="G141" s="61" t="s">
        <v>3</v>
      </c>
      <c r="H141" s="61"/>
      <c r="I141" s="44" t="s">
        <v>739</v>
      </c>
      <c r="J141" s="67"/>
      <c r="K141" s="53" t="str">
        <f>IF(AND(D141&gt;=1900,D141&lt;=1954),"М60",IF(AND(D141&gt;=1955,D141&lt;=1959),"М55",IF(AND(D141&gt;=1960,D141&lt;=1964),"М50",IF(AND(D141&gt;=1965,D141&lt;=1969),"М45",IF(AND(D141&gt;=1970,D141&lt;=1974),"М40",IF(AND(D141&gt;=1975,D141&lt;=1979),"М35",""))))))</f>
        <v>М40</v>
      </c>
      <c r="L141" s="54">
        <v>17</v>
      </c>
      <c r="O141" s="56">
        <v>6050</v>
      </c>
    </row>
    <row r="142" spans="1:15" s="56" customFormat="1" ht="12.75" customHeight="1">
      <c r="A142" s="48">
        <v>136</v>
      </c>
      <c r="B142" s="57">
        <v>90</v>
      </c>
      <c r="C142" s="58" t="s">
        <v>135</v>
      </c>
      <c r="D142" s="48">
        <v>1995</v>
      </c>
      <c r="E142" s="34" t="s">
        <v>37</v>
      </c>
      <c r="F142" s="61" t="s">
        <v>3</v>
      </c>
      <c r="G142" s="61" t="s">
        <v>3</v>
      </c>
      <c r="H142" s="61" t="s">
        <v>123</v>
      </c>
      <c r="I142" s="44" t="s">
        <v>740</v>
      </c>
      <c r="J142" s="67"/>
      <c r="K142" s="53">
        <f>IF(AND(D142&gt;=1900,D142&lt;=1954),"М60",IF(AND(D142&gt;=1955,D142&lt;=1959),"М55",IF(AND(D142&gt;=1960,D142&lt;=1964),"М50",IF(AND(D142&gt;=1965,D142&lt;=1969),"М45",IF(AND(D142&gt;=1970,D142&lt;=1974),"М40",IF(AND(D142&gt;=1975,D142&lt;=1979),"М35",""))))))</f>
      </c>
      <c r="L142" s="54"/>
      <c r="O142" s="56">
        <v>6072</v>
      </c>
    </row>
    <row r="143" spans="1:15" s="56" customFormat="1" ht="12.75" customHeight="1">
      <c r="A143" s="48">
        <v>137</v>
      </c>
      <c r="B143" s="57">
        <v>153</v>
      </c>
      <c r="C143" s="58" t="s">
        <v>296</v>
      </c>
      <c r="D143" s="48">
        <v>1960</v>
      </c>
      <c r="E143" s="34" t="s">
        <v>37</v>
      </c>
      <c r="F143" s="61" t="s">
        <v>58</v>
      </c>
      <c r="G143" s="61" t="s">
        <v>0</v>
      </c>
      <c r="H143" s="61"/>
      <c r="I143" s="44" t="s">
        <v>741</v>
      </c>
      <c r="J143" s="67"/>
      <c r="K143" s="53" t="str">
        <f>IF(AND(D143&gt;=1900,D143&lt;=1954),"М60",IF(AND(D143&gt;=1955,D143&lt;=1959),"М55",IF(AND(D143&gt;=1960,D143&lt;=1964),"М50",IF(AND(D143&gt;=1965,D143&lt;=1969),"М45",IF(AND(D143&gt;=1970,D143&lt;=1974),"М40",IF(AND(D143&gt;=1975,D143&lt;=1979),"М35",""))))))</f>
        <v>М50</v>
      </c>
      <c r="L143" s="54">
        <v>6</v>
      </c>
      <c r="O143" s="56">
        <v>6078</v>
      </c>
    </row>
    <row r="144" spans="1:15" s="56" customFormat="1" ht="12.75" customHeight="1">
      <c r="A144" s="48">
        <v>138</v>
      </c>
      <c r="B144" s="21">
        <v>5</v>
      </c>
      <c r="C144" s="13" t="s">
        <v>586</v>
      </c>
      <c r="D144" s="12">
        <v>1954</v>
      </c>
      <c r="E144" s="34" t="s">
        <v>37</v>
      </c>
      <c r="F144" s="61" t="s">
        <v>58</v>
      </c>
      <c r="G144" s="61" t="s">
        <v>294</v>
      </c>
      <c r="H144" s="61" t="s">
        <v>294</v>
      </c>
      <c r="I144" s="66" t="s">
        <v>742</v>
      </c>
      <c r="J144" s="52"/>
      <c r="K144" s="53" t="str">
        <f>IF(AND(D144&gt;=1900,D144&lt;=1954),"М60",IF(AND(D144&gt;=1955,D144&lt;=1959),"М55",IF(AND(D144&gt;=1960,D144&lt;=1964),"М50",IF(AND(D144&gt;=1965,D144&lt;=1969),"М45",IF(AND(D144&gt;=1970,D144&lt;=1974),"М40",IF(AND(D144&gt;=1975,D144&lt;=1979),"М35",""))))))</f>
        <v>М60</v>
      </c>
      <c r="L144" s="54">
        <v>6</v>
      </c>
      <c r="O144" s="1">
        <v>6091</v>
      </c>
    </row>
    <row r="145" spans="1:15" s="56" customFormat="1" ht="12.75" customHeight="1">
      <c r="A145" s="48">
        <v>139</v>
      </c>
      <c r="B145" s="57">
        <v>46</v>
      </c>
      <c r="C145" s="58" t="s">
        <v>365</v>
      </c>
      <c r="D145" s="48">
        <v>1986</v>
      </c>
      <c r="E145" s="34" t="s">
        <v>37</v>
      </c>
      <c r="F145" s="61" t="s">
        <v>3</v>
      </c>
      <c r="G145" s="61" t="s">
        <v>366</v>
      </c>
      <c r="H145" s="61"/>
      <c r="I145" s="44" t="s">
        <v>743</v>
      </c>
      <c r="J145" s="15"/>
      <c r="K145" s="53">
        <f>IF(AND(D145&gt;=1900,D145&lt;=1954),"М60",IF(AND(D145&gt;=1955,D145&lt;=1959),"М55",IF(AND(D145&gt;=1960,D145&lt;=1964),"М50",IF(AND(D145&gt;=1965,D145&lt;=1969),"М45",IF(AND(D145&gt;=1970,D145&lt;=1974),"М40",IF(AND(D145&gt;=1975,D145&lt;=1979),"М35",""))))))</f>
      </c>
      <c r="L145" s="54"/>
      <c r="O145" s="1">
        <v>6095</v>
      </c>
    </row>
    <row r="146" spans="1:15" s="56" customFormat="1" ht="12.75" customHeight="1">
      <c r="A146" s="48">
        <v>140</v>
      </c>
      <c r="B146" s="57">
        <v>166</v>
      </c>
      <c r="C146" s="58" t="s">
        <v>274</v>
      </c>
      <c r="D146" s="48">
        <v>1961</v>
      </c>
      <c r="E146" s="34" t="s">
        <v>37</v>
      </c>
      <c r="F146" s="61" t="s">
        <v>3</v>
      </c>
      <c r="G146" s="61" t="s">
        <v>3</v>
      </c>
      <c r="H146" s="61"/>
      <c r="I146" s="44" t="s">
        <v>744</v>
      </c>
      <c r="J146" s="67"/>
      <c r="K146" s="53" t="str">
        <f>IF(AND(D146&gt;=1900,D146&lt;=1954),"М60",IF(AND(D146&gt;=1955,D146&lt;=1959),"М55",IF(AND(D146&gt;=1960,D146&lt;=1964),"М50",IF(AND(D146&gt;=1965,D146&lt;=1969),"М45",IF(AND(D146&gt;=1970,D146&lt;=1974),"М40",IF(AND(D146&gt;=1975,D146&lt;=1979),"М35",""))))))</f>
        <v>М50</v>
      </c>
      <c r="L146" s="54">
        <v>7</v>
      </c>
      <c r="O146" s="56">
        <v>6098</v>
      </c>
    </row>
    <row r="147" spans="1:15" s="56" customFormat="1" ht="12.75" customHeight="1">
      <c r="A147" s="48">
        <v>141</v>
      </c>
      <c r="B147" s="57">
        <v>564</v>
      </c>
      <c r="C147" s="58" t="s">
        <v>363</v>
      </c>
      <c r="D147" s="48">
        <v>1968</v>
      </c>
      <c r="E147" s="34" t="s">
        <v>37</v>
      </c>
      <c r="F147" s="61" t="s">
        <v>3</v>
      </c>
      <c r="G147" s="61" t="s">
        <v>3</v>
      </c>
      <c r="H147" s="61" t="s">
        <v>364</v>
      </c>
      <c r="I147" s="44" t="s">
        <v>745</v>
      </c>
      <c r="J147" s="67"/>
      <c r="K147" s="53" t="str">
        <f>IF(AND(D147&gt;=1900,D147&lt;=1954),"М60",IF(AND(D147&gt;=1955,D147&lt;=1959),"М55",IF(AND(D147&gt;=1960,D147&lt;=1964),"М50",IF(AND(D147&gt;=1965,D147&lt;=1969),"М45",IF(AND(D147&gt;=1970,D147&lt;=1974),"М40",IF(AND(D147&gt;=1975,D147&lt;=1979),"М35",""))))))</f>
        <v>М45</v>
      </c>
      <c r="L147" s="54">
        <v>10</v>
      </c>
      <c r="O147" s="56">
        <v>6113</v>
      </c>
    </row>
    <row r="148" spans="1:15" s="56" customFormat="1" ht="12.75" customHeight="1">
      <c r="A148" s="48">
        <v>142</v>
      </c>
      <c r="B148" s="57">
        <v>96</v>
      </c>
      <c r="C148" s="58" t="s">
        <v>94</v>
      </c>
      <c r="D148" s="48">
        <v>1945</v>
      </c>
      <c r="E148" s="34" t="s">
        <v>37</v>
      </c>
      <c r="F148" s="61" t="s">
        <v>3</v>
      </c>
      <c r="G148" s="61" t="s">
        <v>3</v>
      </c>
      <c r="H148" s="61" t="s">
        <v>50</v>
      </c>
      <c r="I148" s="44" t="s">
        <v>746</v>
      </c>
      <c r="J148" s="67"/>
      <c r="K148" s="53" t="str">
        <f>IF(AND(D148&gt;=1900,D148&lt;=1954),"М60",IF(AND(D148&gt;=1955,D148&lt;=1959),"М55",IF(AND(D148&gt;=1960,D148&lt;=1964),"М50",IF(AND(D148&gt;=1965,D148&lt;=1969),"М45",IF(AND(D148&gt;=1970,D148&lt;=1974),"М40",IF(AND(D148&gt;=1975,D148&lt;=1979),"М35",""))))))</f>
        <v>М60</v>
      </c>
      <c r="L148" s="54">
        <v>7</v>
      </c>
      <c r="O148" s="55">
        <v>6118</v>
      </c>
    </row>
    <row r="149" spans="1:15" s="56" customFormat="1" ht="12.75" customHeight="1">
      <c r="A149" s="48">
        <v>143</v>
      </c>
      <c r="B149" s="49">
        <v>74</v>
      </c>
      <c r="C149" s="50" t="s">
        <v>115</v>
      </c>
      <c r="D149" s="51">
        <v>1955</v>
      </c>
      <c r="E149" s="34" t="s">
        <v>37</v>
      </c>
      <c r="F149" s="34" t="s">
        <v>3</v>
      </c>
      <c r="G149" s="34" t="s">
        <v>3</v>
      </c>
      <c r="H149" s="34"/>
      <c r="I149" s="44" t="s">
        <v>748</v>
      </c>
      <c r="J149" s="52"/>
      <c r="K149" s="53" t="str">
        <f>IF(AND(D149&gt;=1900,D149&lt;=1954),"М60",IF(AND(D149&gt;=1955,D149&lt;=1959),"М55",IF(AND(D149&gt;=1960,D149&lt;=1964),"М50",IF(AND(D149&gt;=1965,D149&lt;=1969),"М45",IF(AND(D149&gt;=1970,D149&lt;=1974),"М40",IF(AND(D149&gt;=1975,D149&lt;=1979),"М35",""))))))</f>
        <v>М55</v>
      </c>
      <c r="L149" s="54">
        <v>8</v>
      </c>
      <c r="O149" s="56">
        <v>6122</v>
      </c>
    </row>
    <row r="150" spans="1:15" s="56" customFormat="1" ht="12.75" customHeight="1">
      <c r="A150" s="48">
        <v>144</v>
      </c>
      <c r="B150" s="49">
        <v>49</v>
      </c>
      <c r="C150" s="50" t="s">
        <v>609</v>
      </c>
      <c r="D150" s="51">
        <v>1985</v>
      </c>
      <c r="E150" s="34" t="s">
        <v>37</v>
      </c>
      <c r="F150" s="34" t="s">
        <v>3</v>
      </c>
      <c r="G150" s="34" t="s">
        <v>3</v>
      </c>
      <c r="H150" s="34" t="s">
        <v>610</v>
      </c>
      <c r="I150" s="44" t="s">
        <v>749</v>
      </c>
      <c r="J150" s="15"/>
      <c r="K150" s="53">
        <f>IF(AND(D150&gt;=1900,D150&lt;=1954),"М60",IF(AND(D150&gt;=1955,D150&lt;=1959),"М55",IF(AND(D150&gt;=1960,D150&lt;=1964),"М50",IF(AND(D150&gt;=1965,D150&lt;=1969),"М45",IF(AND(D150&gt;=1970,D150&lt;=1974),"М40",IF(AND(D150&gt;=1975,D150&lt;=1979),"М35",""))))))</f>
      </c>
      <c r="L150" s="54"/>
      <c r="O150" s="1">
        <v>6202</v>
      </c>
    </row>
    <row r="151" spans="1:15" s="56" customFormat="1" ht="12.75" customHeight="1">
      <c r="A151" s="48">
        <v>145</v>
      </c>
      <c r="B151" s="49">
        <v>563</v>
      </c>
      <c r="C151" s="50" t="s">
        <v>370</v>
      </c>
      <c r="D151" s="51">
        <v>1988</v>
      </c>
      <c r="E151" s="34" t="s">
        <v>37</v>
      </c>
      <c r="F151" s="34" t="s">
        <v>58</v>
      </c>
      <c r="G151" s="34" t="s">
        <v>0</v>
      </c>
      <c r="H151" s="34"/>
      <c r="I151" s="44" t="s">
        <v>751</v>
      </c>
      <c r="J151" s="52"/>
      <c r="K151" s="53">
        <f>IF(AND(D151&gt;=1900,D151&lt;=1954),"М60",IF(AND(D151&gt;=1955,D151&lt;=1959),"М55",IF(AND(D151&gt;=1960,D151&lt;=1964),"М50",IF(AND(D151&gt;=1965,D151&lt;=1969),"М45",IF(AND(D151&gt;=1970,D151&lt;=1974),"М40",IF(AND(D151&gt;=1975,D151&lt;=1979),"М35",""))))))</f>
      </c>
      <c r="L151" s="54"/>
      <c r="O151" s="56">
        <v>6251</v>
      </c>
    </row>
    <row r="152" spans="1:15" s="56" customFormat="1" ht="12.75" customHeight="1">
      <c r="A152" s="48">
        <v>146</v>
      </c>
      <c r="B152" s="57">
        <v>150</v>
      </c>
      <c r="C152" s="58" t="s">
        <v>292</v>
      </c>
      <c r="D152" s="48">
        <v>1979</v>
      </c>
      <c r="E152" s="34" t="s">
        <v>37</v>
      </c>
      <c r="F152" s="61" t="s">
        <v>3</v>
      </c>
      <c r="G152" s="61" t="s">
        <v>3</v>
      </c>
      <c r="H152" s="61" t="s">
        <v>145</v>
      </c>
      <c r="I152" s="44" t="s">
        <v>752</v>
      </c>
      <c r="J152" s="67"/>
      <c r="K152" s="53" t="str">
        <f>IF(AND(D152&gt;=1900,D152&lt;=1954),"М60",IF(AND(D152&gt;=1955,D152&lt;=1959),"М55",IF(AND(D152&gt;=1960,D152&lt;=1964),"М50",IF(AND(D152&gt;=1965,D152&lt;=1969),"М45",IF(AND(D152&gt;=1970,D152&lt;=1974),"М40",IF(AND(D152&gt;=1975,D152&lt;=1979),"М35",""))))))</f>
        <v>М35</v>
      </c>
      <c r="L152" s="54">
        <v>21</v>
      </c>
      <c r="O152" s="56">
        <v>6272</v>
      </c>
    </row>
    <row r="153" spans="1:15" s="56" customFormat="1" ht="12.75" customHeight="1">
      <c r="A153" s="48">
        <v>147</v>
      </c>
      <c r="B153" s="57">
        <v>39</v>
      </c>
      <c r="C153" s="58" t="s">
        <v>170</v>
      </c>
      <c r="D153" s="48">
        <v>1977</v>
      </c>
      <c r="E153" s="34" t="s">
        <v>37</v>
      </c>
      <c r="F153" s="61" t="s">
        <v>3</v>
      </c>
      <c r="G153" s="61" t="s">
        <v>3</v>
      </c>
      <c r="H153" s="61" t="s">
        <v>171</v>
      </c>
      <c r="I153" s="44" t="s">
        <v>753</v>
      </c>
      <c r="J153" s="67"/>
      <c r="K153" s="53" t="str">
        <f>IF(AND(D153&gt;=1900,D153&lt;=1954),"М60",IF(AND(D153&gt;=1955,D153&lt;=1959),"М55",IF(AND(D153&gt;=1960,D153&lt;=1964),"М50",IF(AND(D153&gt;=1965,D153&lt;=1969),"М45",IF(AND(D153&gt;=1970,D153&lt;=1974),"М40",IF(AND(D153&gt;=1975,D153&lt;=1979),"М35",""))))))</f>
        <v>М35</v>
      </c>
      <c r="L153" s="54">
        <v>22</v>
      </c>
      <c r="O153" s="56">
        <v>6275</v>
      </c>
    </row>
    <row r="154" spans="1:15" s="56" customFormat="1" ht="12.75" customHeight="1">
      <c r="A154" s="48">
        <v>148</v>
      </c>
      <c r="B154" s="57">
        <v>161</v>
      </c>
      <c r="C154" s="58" t="s">
        <v>279</v>
      </c>
      <c r="D154" s="48">
        <v>1986</v>
      </c>
      <c r="E154" s="34" t="s">
        <v>37</v>
      </c>
      <c r="F154" s="61" t="s">
        <v>3</v>
      </c>
      <c r="G154" s="61" t="s">
        <v>3</v>
      </c>
      <c r="H154" s="61"/>
      <c r="I154" s="44" t="s">
        <v>754</v>
      </c>
      <c r="J154" s="67"/>
      <c r="K154" s="53">
        <f>IF(AND(D154&gt;=1900,D154&lt;=1954),"М60",IF(AND(D154&gt;=1955,D154&lt;=1959),"М55",IF(AND(D154&gt;=1960,D154&lt;=1964),"М50",IF(AND(D154&gt;=1965,D154&lt;=1969),"М45",IF(AND(D154&gt;=1970,D154&lt;=1974),"М40",IF(AND(D154&gt;=1975,D154&lt;=1979),"М35",""))))))</f>
      </c>
      <c r="L154" s="54"/>
      <c r="O154" s="56">
        <v>6302</v>
      </c>
    </row>
    <row r="155" spans="1:15" s="56" customFormat="1" ht="12.75" customHeight="1">
      <c r="A155" s="48">
        <v>149</v>
      </c>
      <c r="B155" s="57">
        <v>29</v>
      </c>
      <c r="C155" s="58" t="s">
        <v>615</v>
      </c>
      <c r="D155" s="48">
        <v>1981</v>
      </c>
      <c r="E155" s="34" t="s">
        <v>37</v>
      </c>
      <c r="F155" s="61" t="s">
        <v>58</v>
      </c>
      <c r="G155" s="61" t="s">
        <v>163</v>
      </c>
      <c r="H155" s="61"/>
      <c r="I155" s="44" t="s">
        <v>755</v>
      </c>
      <c r="J155" s="15"/>
      <c r="K155" s="53">
        <f>IF(AND(D155&gt;=1900,D155&lt;=1954),"М60",IF(AND(D155&gt;=1955,D155&lt;=1959),"М55",IF(AND(D155&gt;=1960,D155&lt;=1964),"М50",IF(AND(D155&gt;=1965,D155&lt;=1969),"М45",IF(AND(D155&gt;=1970,D155&lt;=1974),"М40",IF(AND(D155&gt;=1975,D155&lt;=1979),"М35",""))))))</f>
      </c>
      <c r="L155" s="54"/>
      <c r="O155" s="1">
        <v>6318</v>
      </c>
    </row>
    <row r="156" spans="1:15" s="56" customFormat="1" ht="12.75" customHeight="1">
      <c r="A156" s="48">
        <v>150</v>
      </c>
      <c r="B156" s="57">
        <v>134</v>
      </c>
      <c r="C156" s="58" t="s">
        <v>168</v>
      </c>
      <c r="D156" s="48">
        <v>1974</v>
      </c>
      <c r="E156" s="34" t="s">
        <v>37</v>
      </c>
      <c r="F156" s="61" t="s">
        <v>3</v>
      </c>
      <c r="G156" s="61" t="s">
        <v>3</v>
      </c>
      <c r="H156" s="61" t="s">
        <v>169</v>
      </c>
      <c r="I156" s="44" t="s">
        <v>756</v>
      </c>
      <c r="J156" s="67"/>
      <c r="K156" s="53" t="str">
        <f>IF(AND(D156&gt;=1900,D156&lt;=1954),"М60",IF(AND(D156&gt;=1955,D156&lt;=1959),"М55",IF(AND(D156&gt;=1960,D156&lt;=1964),"М50",IF(AND(D156&gt;=1965,D156&lt;=1969),"М45",IF(AND(D156&gt;=1970,D156&lt;=1974),"М40",IF(AND(D156&gt;=1975,D156&lt;=1979),"М35",""))))))</f>
        <v>М40</v>
      </c>
      <c r="L156" s="54">
        <v>18</v>
      </c>
      <c r="O156" s="56">
        <v>6331</v>
      </c>
    </row>
    <row r="157" spans="1:15" s="56" customFormat="1" ht="12.75" customHeight="1">
      <c r="A157" s="48">
        <v>151</v>
      </c>
      <c r="B157" s="57">
        <v>121</v>
      </c>
      <c r="C157" s="58" t="s">
        <v>193</v>
      </c>
      <c r="D157" s="48">
        <v>1983</v>
      </c>
      <c r="E157" s="34" t="s">
        <v>37</v>
      </c>
      <c r="F157" s="61" t="s">
        <v>58</v>
      </c>
      <c r="G157" s="61" t="s">
        <v>0</v>
      </c>
      <c r="H157" s="61"/>
      <c r="I157" s="44" t="s">
        <v>757</v>
      </c>
      <c r="J157" s="67"/>
      <c r="K157" s="53">
        <f>IF(AND(D157&gt;=1900,D157&lt;=1954),"М60",IF(AND(D157&gt;=1955,D157&lt;=1959),"М55",IF(AND(D157&gt;=1960,D157&lt;=1964),"М50",IF(AND(D157&gt;=1965,D157&lt;=1969),"М45",IF(AND(D157&gt;=1970,D157&lt;=1974),"М40",IF(AND(D157&gt;=1975,D157&lt;=1979),"М35",""))))))</f>
      </c>
      <c r="L157" s="54"/>
      <c r="O157" s="56">
        <v>6332</v>
      </c>
    </row>
    <row r="158" spans="1:15" s="56" customFormat="1" ht="12.75" customHeight="1">
      <c r="A158" s="48">
        <v>152</v>
      </c>
      <c r="B158" s="57">
        <v>573</v>
      </c>
      <c r="C158" s="58" t="s">
        <v>355</v>
      </c>
      <c r="D158" s="48">
        <v>1971</v>
      </c>
      <c r="E158" s="34" t="s">
        <v>37</v>
      </c>
      <c r="F158" s="61" t="s">
        <v>3</v>
      </c>
      <c r="G158" s="61" t="s">
        <v>3</v>
      </c>
      <c r="H158" s="61"/>
      <c r="I158" s="44" t="s">
        <v>758</v>
      </c>
      <c r="J158" s="67"/>
      <c r="K158" s="53" t="str">
        <f>IF(AND(D158&gt;=1900,D158&lt;=1954),"М60",IF(AND(D158&gt;=1955,D158&lt;=1959),"М55",IF(AND(D158&gt;=1960,D158&lt;=1964),"М50",IF(AND(D158&gt;=1965,D158&lt;=1969),"М45",IF(AND(D158&gt;=1970,D158&lt;=1974),"М40",IF(AND(D158&gt;=1975,D158&lt;=1979),"М35",""))))))</f>
        <v>М40</v>
      </c>
      <c r="L158" s="54">
        <v>19</v>
      </c>
      <c r="O158" s="56">
        <v>6337</v>
      </c>
    </row>
    <row r="159" spans="1:15" s="56" customFormat="1" ht="12.75" customHeight="1">
      <c r="A159" s="48">
        <v>153</v>
      </c>
      <c r="B159" s="49">
        <v>47</v>
      </c>
      <c r="C159" s="50" t="s">
        <v>68</v>
      </c>
      <c r="D159" s="51">
        <v>1966</v>
      </c>
      <c r="E159" s="34" t="s">
        <v>37</v>
      </c>
      <c r="F159" s="61" t="s">
        <v>58</v>
      </c>
      <c r="G159" s="34" t="s">
        <v>64</v>
      </c>
      <c r="H159" s="34" t="s">
        <v>65</v>
      </c>
      <c r="I159" s="44" t="s">
        <v>762</v>
      </c>
      <c r="J159" s="15"/>
      <c r="K159" s="53" t="str">
        <f>IF(AND(D159&gt;=1900,D159&lt;=1954),"М60",IF(AND(D159&gt;=1955,D159&lt;=1959),"М55",IF(AND(D159&gt;=1960,D159&lt;=1964),"М50",IF(AND(D159&gt;=1965,D159&lt;=1969),"М45",IF(AND(D159&gt;=1970,D159&lt;=1974),"М40",IF(AND(D159&gt;=1975,D159&lt;=1979),"М35",""))))))</f>
        <v>М45</v>
      </c>
      <c r="L159" s="54">
        <v>11</v>
      </c>
      <c r="O159" s="1">
        <v>6383</v>
      </c>
    </row>
    <row r="160" spans="1:15" s="56" customFormat="1" ht="12.75" customHeight="1">
      <c r="A160" s="48">
        <v>154</v>
      </c>
      <c r="B160" s="57">
        <v>569</v>
      </c>
      <c r="C160" s="58" t="s">
        <v>342</v>
      </c>
      <c r="D160" s="48">
        <v>1960</v>
      </c>
      <c r="E160" s="34" t="s">
        <v>37</v>
      </c>
      <c r="F160" s="61" t="s">
        <v>58</v>
      </c>
      <c r="G160" s="61" t="s">
        <v>0</v>
      </c>
      <c r="H160" s="61"/>
      <c r="I160" s="44" t="s">
        <v>763</v>
      </c>
      <c r="J160" s="67"/>
      <c r="K160" s="53" t="str">
        <f>IF(AND(D160&gt;=1900,D160&lt;=1954),"М60",IF(AND(D160&gt;=1955,D160&lt;=1959),"М55",IF(AND(D160&gt;=1960,D160&lt;=1964),"М50",IF(AND(D160&gt;=1965,D160&lt;=1969),"М45",IF(AND(D160&gt;=1970,D160&lt;=1974),"М40",IF(AND(D160&gt;=1975,D160&lt;=1979),"М35",""))))))</f>
        <v>М50</v>
      </c>
      <c r="L160" s="54">
        <v>8</v>
      </c>
      <c r="O160" s="56">
        <v>6389</v>
      </c>
    </row>
    <row r="161" spans="1:15" s="56" customFormat="1" ht="12.75" customHeight="1">
      <c r="A161" s="48">
        <v>155</v>
      </c>
      <c r="B161" s="57">
        <v>12</v>
      </c>
      <c r="C161" s="58" t="s">
        <v>336</v>
      </c>
      <c r="D161" s="48">
        <v>1977</v>
      </c>
      <c r="E161" s="34" t="s">
        <v>37</v>
      </c>
      <c r="F161" s="61" t="s">
        <v>58</v>
      </c>
      <c r="G161" s="61" t="s">
        <v>0</v>
      </c>
      <c r="H161" s="61"/>
      <c r="I161" s="44" t="s">
        <v>764</v>
      </c>
      <c r="J161" s="67"/>
      <c r="K161" s="53" t="str">
        <f>IF(AND(D161&gt;=1900,D161&lt;=1954),"М60",IF(AND(D161&gt;=1955,D161&lt;=1959),"М55",IF(AND(D161&gt;=1960,D161&lt;=1964),"М50",IF(AND(D161&gt;=1965,D161&lt;=1969),"М45",IF(AND(D161&gt;=1970,D161&lt;=1974),"М40",IF(AND(D161&gt;=1975,D161&lt;=1979),"М35",""))))))</f>
        <v>М35</v>
      </c>
      <c r="L161" s="54">
        <v>23</v>
      </c>
      <c r="O161" s="56">
        <v>6404</v>
      </c>
    </row>
    <row r="162" spans="1:15" ht="12.75" customHeight="1">
      <c r="A162" s="48">
        <v>156</v>
      </c>
      <c r="B162" s="49">
        <v>145</v>
      </c>
      <c r="C162" s="50" t="s">
        <v>190</v>
      </c>
      <c r="D162" s="51">
        <v>1974</v>
      </c>
      <c r="E162" s="34" t="s">
        <v>37</v>
      </c>
      <c r="F162" s="34" t="s">
        <v>58</v>
      </c>
      <c r="G162" s="34" t="s">
        <v>0</v>
      </c>
      <c r="H162" s="34"/>
      <c r="I162" s="44" t="s">
        <v>766</v>
      </c>
      <c r="J162" s="52"/>
      <c r="K162" s="53" t="str">
        <f>IF(AND(D162&gt;=1900,D162&lt;=1954),"М60",IF(AND(D162&gt;=1955,D162&lt;=1959),"М55",IF(AND(D162&gt;=1960,D162&lt;=1964),"М50",IF(AND(D162&gt;=1965,D162&lt;=1969),"М45",IF(AND(D162&gt;=1970,D162&lt;=1974),"М40",IF(AND(D162&gt;=1975,D162&lt;=1979),"М35",""))))))</f>
        <v>М40</v>
      </c>
      <c r="L162" s="54">
        <v>20</v>
      </c>
      <c r="M162" s="56"/>
      <c r="N162" s="56"/>
      <c r="O162" s="56">
        <v>6407</v>
      </c>
    </row>
    <row r="163" spans="1:15" ht="12.75" customHeight="1">
      <c r="A163" s="48">
        <v>157</v>
      </c>
      <c r="B163" s="57">
        <v>58</v>
      </c>
      <c r="C163" s="58" t="s">
        <v>601</v>
      </c>
      <c r="D163" s="48">
        <v>1967</v>
      </c>
      <c r="E163" s="34" t="s">
        <v>37</v>
      </c>
      <c r="F163" s="61" t="s">
        <v>3</v>
      </c>
      <c r="G163" s="61" t="s">
        <v>3</v>
      </c>
      <c r="H163" s="61" t="s">
        <v>602</v>
      </c>
      <c r="I163" s="44" t="s">
        <v>767</v>
      </c>
      <c r="K163" s="53" t="str">
        <f>IF(AND(D163&gt;=1900,D163&lt;=1954),"М60",IF(AND(D163&gt;=1955,D163&lt;=1959),"М55",IF(AND(D163&gt;=1960,D163&lt;=1964),"М50",IF(AND(D163&gt;=1965,D163&lt;=1969),"М45",IF(AND(D163&gt;=1970,D163&lt;=1974),"М40",IF(AND(D163&gt;=1975,D163&lt;=1979),"М35",""))))))</f>
        <v>М45</v>
      </c>
      <c r="L163" s="54">
        <v>12</v>
      </c>
      <c r="M163" s="56"/>
      <c r="N163" s="56"/>
      <c r="O163" s="1">
        <v>6411</v>
      </c>
    </row>
    <row r="164" spans="1:15" ht="12.75" customHeight="1">
      <c r="A164" s="48">
        <v>158</v>
      </c>
      <c r="B164" s="57">
        <v>579</v>
      </c>
      <c r="C164" s="58" t="s">
        <v>350</v>
      </c>
      <c r="D164" s="48">
        <v>1964</v>
      </c>
      <c r="E164" s="34" t="s">
        <v>37</v>
      </c>
      <c r="F164" s="61" t="s">
        <v>3</v>
      </c>
      <c r="G164" s="61" t="s">
        <v>3</v>
      </c>
      <c r="H164" s="61" t="s">
        <v>81</v>
      </c>
      <c r="I164" s="44" t="s">
        <v>768</v>
      </c>
      <c r="J164" s="67"/>
      <c r="K164" s="53" t="str">
        <f>IF(AND(D164&gt;=1900,D164&lt;=1954),"М60",IF(AND(D164&gt;=1955,D164&lt;=1959),"М55",IF(AND(D164&gt;=1960,D164&lt;=1964),"М50",IF(AND(D164&gt;=1965,D164&lt;=1969),"М45",IF(AND(D164&gt;=1970,D164&lt;=1974),"М40",IF(AND(D164&gt;=1975,D164&lt;=1979),"М35",""))))))</f>
        <v>М50</v>
      </c>
      <c r="L164" s="54">
        <v>9</v>
      </c>
      <c r="M164" s="56"/>
      <c r="N164" s="56"/>
      <c r="O164" s="56">
        <v>6416</v>
      </c>
    </row>
    <row r="165" spans="1:15" ht="12.75" customHeight="1">
      <c r="A165" s="48">
        <v>159</v>
      </c>
      <c r="B165" s="49">
        <v>20</v>
      </c>
      <c r="C165" s="50" t="s">
        <v>575</v>
      </c>
      <c r="D165" s="51">
        <v>1971</v>
      </c>
      <c r="E165" s="34" t="s">
        <v>37</v>
      </c>
      <c r="F165" s="34" t="s">
        <v>3</v>
      </c>
      <c r="G165" s="34" t="s">
        <v>3</v>
      </c>
      <c r="H165" s="34"/>
      <c r="I165" s="44" t="s">
        <v>769</v>
      </c>
      <c r="J165" s="67"/>
      <c r="K165" s="53" t="str">
        <f>IF(AND(D165&gt;=1900,D165&lt;=1954),"М60",IF(AND(D165&gt;=1955,D165&lt;=1959),"М55",IF(AND(D165&gt;=1960,D165&lt;=1964),"М50",IF(AND(D165&gt;=1965,D165&lt;=1969),"М45",IF(AND(D165&gt;=1970,D165&lt;=1974),"М40",IF(AND(D165&gt;=1975,D165&lt;=1979),"М35",""))))))</f>
        <v>М40</v>
      </c>
      <c r="L165" s="54">
        <v>21</v>
      </c>
      <c r="M165" s="56"/>
      <c r="N165" s="56"/>
      <c r="O165" s="1">
        <v>6433</v>
      </c>
    </row>
    <row r="166" spans="1:15" ht="12.75" customHeight="1">
      <c r="A166" s="48">
        <v>160</v>
      </c>
      <c r="B166" s="57">
        <v>52</v>
      </c>
      <c r="C166" s="58" t="s">
        <v>60</v>
      </c>
      <c r="D166" s="48">
        <v>1979</v>
      </c>
      <c r="E166" s="34" t="s">
        <v>37</v>
      </c>
      <c r="F166" s="61" t="s">
        <v>3</v>
      </c>
      <c r="G166" s="61" t="s">
        <v>3</v>
      </c>
      <c r="H166" s="61" t="s">
        <v>61</v>
      </c>
      <c r="I166" s="44" t="s">
        <v>769</v>
      </c>
      <c r="K166" s="53" t="str">
        <f>IF(AND(D166&gt;=1900,D166&lt;=1954),"М60",IF(AND(D166&gt;=1955,D166&lt;=1959),"М55",IF(AND(D166&gt;=1960,D166&lt;=1964),"М50",IF(AND(D166&gt;=1965,D166&lt;=1969),"М45",IF(AND(D166&gt;=1970,D166&lt;=1974),"М40",IF(AND(D166&gt;=1975,D166&lt;=1979),"М35",""))))))</f>
        <v>М35</v>
      </c>
      <c r="L166" s="54">
        <v>24</v>
      </c>
      <c r="M166" s="56"/>
      <c r="N166" s="56"/>
      <c r="O166" s="56">
        <v>6433</v>
      </c>
    </row>
    <row r="167" spans="1:15" ht="12.75" customHeight="1">
      <c r="A167" s="48">
        <v>161</v>
      </c>
      <c r="B167" s="57">
        <v>576</v>
      </c>
      <c r="C167" s="58" t="s">
        <v>352</v>
      </c>
      <c r="D167" s="48">
        <v>1974</v>
      </c>
      <c r="E167" s="34" t="s">
        <v>37</v>
      </c>
      <c r="F167" s="61" t="s">
        <v>58</v>
      </c>
      <c r="G167" s="61" t="s">
        <v>0</v>
      </c>
      <c r="H167" s="61"/>
      <c r="I167" s="44" t="s">
        <v>770</v>
      </c>
      <c r="J167" s="67"/>
      <c r="K167" s="53" t="str">
        <f>IF(AND(D167&gt;=1900,D167&lt;=1954),"М60",IF(AND(D167&gt;=1955,D167&lt;=1959),"М55",IF(AND(D167&gt;=1960,D167&lt;=1964),"М50",IF(AND(D167&gt;=1965,D167&lt;=1969),"М45",IF(AND(D167&gt;=1970,D167&lt;=1974),"М40",IF(AND(D167&gt;=1975,D167&lt;=1979),"М35",""))))))</f>
        <v>М40</v>
      </c>
      <c r="L167" s="54">
        <v>22</v>
      </c>
      <c r="M167" s="56"/>
      <c r="N167" s="56"/>
      <c r="O167" s="56">
        <v>6453</v>
      </c>
    </row>
    <row r="168" spans="1:15" ht="12.75" customHeight="1">
      <c r="A168" s="48">
        <v>162</v>
      </c>
      <c r="B168" s="49">
        <v>144</v>
      </c>
      <c r="C168" s="50" t="s">
        <v>186</v>
      </c>
      <c r="D168" s="51">
        <v>1953</v>
      </c>
      <c r="E168" s="34" t="s">
        <v>37</v>
      </c>
      <c r="F168" s="34" t="s">
        <v>3</v>
      </c>
      <c r="G168" s="34" t="s">
        <v>3</v>
      </c>
      <c r="H168" s="34" t="s">
        <v>81</v>
      </c>
      <c r="I168" s="44" t="s">
        <v>774</v>
      </c>
      <c r="J168" s="52"/>
      <c r="K168" s="53" t="str">
        <f>IF(AND(D168&gt;=1900,D168&lt;=1954),"М60",IF(AND(D168&gt;=1955,D168&lt;=1959),"М55",IF(AND(D168&gt;=1960,D168&lt;=1964),"М50",IF(AND(D168&gt;=1965,D168&lt;=1969),"М45",IF(AND(D168&gt;=1970,D168&lt;=1974),"М40",IF(AND(D168&gt;=1975,D168&lt;=1979),"М35",""))))))</f>
        <v>М60</v>
      </c>
      <c r="L168" s="54">
        <v>8</v>
      </c>
      <c r="M168" s="56"/>
      <c r="N168" s="56"/>
      <c r="O168" s="56">
        <v>6593</v>
      </c>
    </row>
    <row r="169" spans="1:15" ht="12.75" customHeight="1">
      <c r="A169" s="48">
        <v>163</v>
      </c>
      <c r="B169" s="21">
        <v>19</v>
      </c>
      <c r="C169" s="13" t="s">
        <v>590</v>
      </c>
      <c r="D169" s="12">
        <v>1968</v>
      </c>
      <c r="E169" s="34" t="s">
        <v>37</v>
      </c>
      <c r="F169" s="61" t="s">
        <v>3</v>
      </c>
      <c r="G169" s="61" t="s">
        <v>3</v>
      </c>
      <c r="H169" s="61"/>
      <c r="I169" s="66" t="s">
        <v>776</v>
      </c>
      <c r="J169" s="67"/>
      <c r="K169" s="53" t="str">
        <f>IF(AND(D169&gt;=1900,D169&lt;=1954),"М60",IF(AND(D169&gt;=1955,D169&lt;=1959),"М55",IF(AND(D169&gt;=1960,D169&lt;=1964),"М50",IF(AND(D169&gt;=1965,D169&lt;=1969),"М45",IF(AND(D169&gt;=1970,D169&lt;=1974),"М40",IF(AND(D169&gt;=1975,D169&lt;=1979),"М35",""))))))</f>
        <v>М45</v>
      </c>
      <c r="L169" s="54">
        <v>13</v>
      </c>
      <c r="M169" s="56"/>
      <c r="N169" s="56"/>
      <c r="O169" s="1">
        <v>6604</v>
      </c>
    </row>
    <row r="170" spans="1:15" ht="12.75" customHeight="1">
      <c r="A170" s="48">
        <v>164</v>
      </c>
      <c r="B170" s="57">
        <v>101</v>
      </c>
      <c r="C170" s="58" t="s">
        <v>84</v>
      </c>
      <c r="D170" s="48">
        <v>1947</v>
      </c>
      <c r="E170" s="34" t="s">
        <v>37</v>
      </c>
      <c r="F170" s="61" t="s">
        <v>3</v>
      </c>
      <c r="G170" s="61" t="s">
        <v>3</v>
      </c>
      <c r="H170" s="61" t="s">
        <v>85</v>
      </c>
      <c r="I170" s="44" t="s">
        <v>780</v>
      </c>
      <c r="J170" s="67"/>
      <c r="K170" s="53" t="str">
        <f>IF(AND(D170&gt;=1900,D170&lt;=1954),"М60",IF(AND(D170&gt;=1955,D170&lt;=1959),"М55",IF(AND(D170&gt;=1960,D170&lt;=1964),"М50",IF(AND(D170&gt;=1965,D170&lt;=1969),"М45",IF(AND(D170&gt;=1970,D170&lt;=1974),"М40",IF(AND(D170&gt;=1975,D170&lt;=1979),"М35",""))))))</f>
        <v>М60</v>
      </c>
      <c r="L170" s="54">
        <v>9</v>
      </c>
      <c r="M170" s="56"/>
      <c r="N170" s="56"/>
      <c r="O170" s="55">
        <v>6679</v>
      </c>
    </row>
    <row r="171" spans="1:15" ht="12.75" customHeight="1">
      <c r="A171" s="48">
        <v>165</v>
      </c>
      <c r="B171" s="57">
        <v>66</v>
      </c>
      <c r="C171" s="58" t="s">
        <v>290</v>
      </c>
      <c r="D171" s="48">
        <v>1980</v>
      </c>
      <c r="E171" s="34" t="s">
        <v>37</v>
      </c>
      <c r="F171" s="61" t="s">
        <v>3</v>
      </c>
      <c r="G171" s="61" t="s">
        <v>3</v>
      </c>
      <c r="H171" s="61" t="s">
        <v>291</v>
      </c>
      <c r="I171" s="44" t="s">
        <v>781</v>
      </c>
      <c r="J171" s="67"/>
      <c r="K171" s="53">
        <f>IF(AND(D171&gt;=1900,D171&lt;=1954),"М60",IF(AND(D171&gt;=1955,D171&lt;=1959),"М55",IF(AND(D171&gt;=1960,D171&lt;=1964),"М50",IF(AND(D171&gt;=1965,D171&lt;=1969),"М45",IF(AND(D171&gt;=1970,D171&lt;=1974),"М40",IF(AND(D171&gt;=1975,D171&lt;=1979),"М35",""))))))</f>
      </c>
      <c r="L171" s="54"/>
      <c r="M171" s="56"/>
      <c r="N171" s="56"/>
      <c r="O171" s="56">
        <v>6687</v>
      </c>
    </row>
    <row r="172" spans="1:15" ht="12.75" customHeight="1">
      <c r="A172" s="48">
        <v>166</v>
      </c>
      <c r="B172" s="57">
        <v>112</v>
      </c>
      <c r="C172" s="58" t="s">
        <v>66</v>
      </c>
      <c r="D172" s="48">
        <v>1993</v>
      </c>
      <c r="E172" s="34" t="s">
        <v>37</v>
      </c>
      <c r="F172" s="61" t="s">
        <v>3</v>
      </c>
      <c r="G172" s="61" t="s">
        <v>3</v>
      </c>
      <c r="H172" s="61" t="s">
        <v>67</v>
      </c>
      <c r="I172" s="44" t="s">
        <v>782</v>
      </c>
      <c r="J172" s="67"/>
      <c r="K172" s="53">
        <f>IF(AND(D172&gt;=1900,D172&lt;=1954),"М60",IF(AND(D172&gt;=1955,D172&lt;=1959),"М55",IF(AND(D172&gt;=1960,D172&lt;=1964),"М50",IF(AND(D172&gt;=1965,D172&lt;=1969),"М45",IF(AND(D172&gt;=1970,D172&lt;=1974),"М40",IF(AND(D172&gt;=1975,D172&lt;=1979),"М35",""))))))</f>
      </c>
      <c r="L172" s="54"/>
      <c r="M172" s="56"/>
      <c r="N172" s="56"/>
      <c r="O172" s="56">
        <v>6722</v>
      </c>
    </row>
    <row r="173" spans="1:15" ht="12.75" customHeight="1">
      <c r="A173" s="48">
        <v>167</v>
      </c>
      <c r="B173" s="57">
        <v>566</v>
      </c>
      <c r="C173" s="58" t="s">
        <v>360</v>
      </c>
      <c r="D173" s="48">
        <v>1980</v>
      </c>
      <c r="E173" s="34" t="s">
        <v>37</v>
      </c>
      <c r="F173" s="61" t="s">
        <v>3</v>
      </c>
      <c r="G173" s="61" t="s">
        <v>3</v>
      </c>
      <c r="H173" s="61"/>
      <c r="I173" s="44" t="s">
        <v>782</v>
      </c>
      <c r="J173" s="67"/>
      <c r="K173" s="53">
        <f>IF(AND(D173&gt;=1900,D173&lt;=1954),"М60",IF(AND(D173&gt;=1955,D173&lt;=1959),"М55",IF(AND(D173&gt;=1960,D173&lt;=1964),"М50",IF(AND(D173&gt;=1965,D173&lt;=1969),"М45",IF(AND(D173&gt;=1970,D173&lt;=1974),"М40",IF(AND(D173&gt;=1975,D173&lt;=1979),"М35",""))))))</f>
      </c>
      <c r="L173" s="54"/>
      <c r="M173" s="56"/>
      <c r="N173" s="56"/>
      <c r="O173" s="55">
        <v>6722</v>
      </c>
    </row>
    <row r="174" spans="1:15" ht="12.75" customHeight="1">
      <c r="A174" s="48">
        <v>168</v>
      </c>
      <c r="B174" s="21">
        <v>561</v>
      </c>
      <c r="C174" s="13" t="s">
        <v>373</v>
      </c>
      <c r="D174" s="12">
        <v>1958</v>
      </c>
      <c r="E174" s="34" t="s">
        <v>37</v>
      </c>
      <c r="F174" s="61" t="s">
        <v>3</v>
      </c>
      <c r="G174" s="61" t="s">
        <v>3</v>
      </c>
      <c r="H174" s="34"/>
      <c r="I174" s="44" t="s">
        <v>783</v>
      </c>
      <c r="K174" s="53" t="str">
        <f>IF(AND(D174&gt;=1900,D174&lt;=1954),"М60",IF(AND(D174&gt;=1955,D174&lt;=1959),"М55",IF(AND(D174&gt;=1960,D174&lt;=1964),"М50",IF(AND(D174&gt;=1965,D174&lt;=1969),"М45",IF(AND(D174&gt;=1970,D174&lt;=1974),"М40",IF(AND(D174&gt;=1975,D174&lt;=1979),"М35",""))))))</f>
        <v>М55</v>
      </c>
      <c r="L174" s="54">
        <v>9</v>
      </c>
      <c r="M174" s="56"/>
      <c r="N174" s="56"/>
      <c r="O174" s="1">
        <v>6726</v>
      </c>
    </row>
    <row r="175" spans="1:15" ht="12.75" customHeight="1">
      <c r="A175" s="48">
        <v>169</v>
      </c>
      <c r="B175" s="57">
        <v>8</v>
      </c>
      <c r="C175" s="58" t="s">
        <v>584</v>
      </c>
      <c r="D175" s="48">
        <v>1972</v>
      </c>
      <c r="E175" s="34" t="s">
        <v>37</v>
      </c>
      <c r="F175" s="61" t="s">
        <v>58</v>
      </c>
      <c r="G175" s="61" t="s">
        <v>0</v>
      </c>
      <c r="H175" s="61" t="s">
        <v>44</v>
      </c>
      <c r="I175" s="44" t="s">
        <v>786</v>
      </c>
      <c r="J175" s="68"/>
      <c r="K175" s="53" t="str">
        <f>IF(AND(D175&gt;=1900,D175&lt;=1954),"М60",IF(AND(D175&gt;=1955,D175&lt;=1959),"М55",IF(AND(D175&gt;=1960,D175&lt;=1964),"М50",IF(AND(D175&gt;=1965,D175&lt;=1969),"М45",IF(AND(D175&gt;=1970,D175&lt;=1974),"М40",IF(AND(D175&gt;=1975,D175&lt;=1979),"М35",""))))))</f>
        <v>М40</v>
      </c>
      <c r="L175" s="54">
        <v>23</v>
      </c>
      <c r="M175" s="56"/>
      <c r="N175" s="56"/>
      <c r="O175" s="1">
        <v>6754</v>
      </c>
    </row>
    <row r="176" spans="1:15" ht="12.75" customHeight="1">
      <c r="A176" s="48">
        <v>170</v>
      </c>
      <c r="B176" s="49">
        <v>575</v>
      </c>
      <c r="C176" s="50" t="s">
        <v>353</v>
      </c>
      <c r="D176" s="51">
        <v>1992</v>
      </c>
      <c r="E176" s="34" t="s">
        <v>37</v>
      </c>
      <c r="F176" s="34" t="s">
        <v>3</v>
      </c>
      <c r="G176" s="34" t="s">
        <v>3</v>
      </c>
      <c r="H176" s="34"/>
      <c r="I176" s="44" t="s">
        <v>787</v>
      </c>
      <c r="J176" s="52"/>
      <c r="K176" s="53">
        <f>IF(AND(D176&gt;=1900,D176&lt;=1954),"М60",IF(AND(D176&gt;=1955,D176&lt;=1959),"М55",IF(AND(D176&gt;=1960,D176&lt;=1964),"М50",IF(AND(D176&gt;=1965,D176&lt;=1969),"М45",IF(AND(D176&gt;=1970,D176&lt;=1974),"М40",IF(AND(D176&gt;=1975,D176&lt;=1979),"М35",""))))))</f>
      </c>
      <c r="L176" s="54"/>
      <c r="M176" s="56"/>
      <c r="N176" s="56"/>
      <c r="O176" s="56">
        <v>6765</v>
      </c>
    </row>
    <row r="177" spans="1:15" ht="12.75" customHeight="1">
      <c r="A177" s="48">
        <v>171</v>
      </c>
      <c r="B177" s="57">
        <v>62</v>
      </c>
      <c r="C177" s="58" t="s">
        <v>597</v>
      </c>
      <c r="D177" s="48">
        <v>1973</v>
      </c>
      <c r="E177" s="34" t="s">
        <v>37</v>
      </c>
      <c r="F177" s="61" t="s">
        <v>3</v>
      </c>
      <c r="G177" s="61" t="s">
        <v>3</v>
      </c>
      <c r="H177" s="61"/>
      <c r="I177" s="44" t="s">
        <v>789</v>
      </c>
      <c r="K177" s="53" t="str">
        <f>IF(AND(D177&gt;=1900,D177&lt;=1954),"М60",IF(AND(D177&gt;=1955,D177&lt;=1959),"М55",IF(AND(D177&gt;=1960,D177&lt;=1964),"М50",IF(AND(D177&gt;=1965,D177&lt;=1969),"М45",IF(AND(D177&gt;=1970,D177&lt;=1974),"М40",IF(AND(D177&gt;=1975,D177&lt;=1979),"М35",""))))))</f>
        <v>М40</v>
      </c>
      <c r="L177" s="54">
        <v>24</v>
      </c>
      <c r="M177" s="56"/>
      <c r="N177" s="56"/>
      <c r="O177" s="1">
        <v>6825</v>
      </c>
    </row>
    <row r="178" spans="1:15" ht="12.75" customHeight="1">
      <c r="A178" s="48">
        <v>172</v>
      </c>
      <c r="B178" s="49">
        <v>57</v>
      </c>
      <c r="C178" s="50" t="s">
        <v>603</v>
      </c>
      <c r="D178" s="51">
        <v>1961</v>
      </c>
      <c r="E178" s="34" t="s">
        <v>37</v>
      </c>
      <c r="F178" s="61" t="s">
        <v>3</v>
      </c>
      <c r="G178" s="61" t="s">
        <v>3</v>
      </c>
      <c r="H178" s="34" t="s">
        <v>602</v>
      </c>
      <c r="I178" s="44" t="s">
        <v>790</v>
      </c>
      <c r="K178" s="53" t="str">
        <f>IF(AND(D178&gt;=1900,D178&lt;=1954),"М60",IF(AND(D178&gt;=1955,D178&lt;=1959),"М55",IF(AND(D178&gt;=1960,D178&lt;=1964),"М50",IF(AND(D178&gt;=1965,D178&lt;=1969),"М45",IF(AND(D178&gt;=1970,D178&lt;=1974),"М40",IF(AND(D178&gt;=1975,D178&lt;=1979),"М35",""))))))</f>
        <v>М50</v>
      </c>
      <c r="L178" s="54">
        <v>10</v>
      </c>
      <c r="M178" s="56"/>
      <c r="N178" s="56"/>
      <c r="O178" s="1">
        <v>6842</v>
      </c>
    </row>
    <row r="179" spans="1:15" ht="12.75" customHeight="1">
      <c r="A179" s="48">
        <v>173</v>
      </c>
      <c r="B179" s="57">
        <v>154</v>
      </c>
      <c r="C179" s="58" t="s">
        <v>282</v>
      </c>
      <c r="D179" s="48">
        <v>1988</v>
      </c>
      <c r="E179" s="34" t="s">
        <v>37</v>
      </c>
      <c r="F179" s="61" t="s">
        <v>3</v>
      </c>
      <c r="G179" s="61" t="s">
        <v>3</v>
      </c>
      <c r="H179" s="61" t="s">
        <v>283</v>
      </c>
      <c r="I179" s="44" t="s">
        <v>791</v>
      </c>
      <c r="J179" s="67"/>
      <c r="K179" s="53">
        <f>IF(AND(D179&gt;=1900,D179&lt;=1954),"М60",IF(AND(D179&gt;=1955,D179&lt;=1959),"М55",IF(AND(D179&gt;=1960,D179&lt;=1964),"М50",IF(AND(D179&gt;=1965,D179&lt;=1969),"М45",IF(AND(D179&gt;=1970,D179&lt;=1974),"М40",IF(AND(D179&gt;=1975,D179&lt;=1979),"М35",""))))))</f>
      </c>
      <c r="L179" s="54"/>
      <c r="M179" s="56"/>
      <c r="N179" s="56"/>
      <c r="O179" s="56">
        <v>6850</v>
      </c>
    </row>
    <row r="180" spans="1:15" ht="12.75" customHeight="1">
      <c r="A180" s="48">
        <v>174</v>
      </c>
      <c r="B180" s="21">
        <v>48</v>
      </c>
      <c r="C180" s="13" t="s">
        <v>804</v>
      </c>
      <c r="D180" s="12">
        <v>1969</v>
      </c>
      <c r="E180" s="34" t="s">
        <v>37</v>
      </c>
      <c r="F180" s="61" t="s">
        <v>3</v>
      </c>
      <c r="G180" s="61" t="s">
        <v>3</v>
      </c>
      <c r="H180" s="61"/>
      <c r="I180" s="66" t="s">
        <v>792</v>
      </c>
      <c r="K180" s="53" t="str">
        <f>IF(AND(D180&gt;=1900,D180&lt;=1954),"М60",IF(AND(D180&gt;=1955,D180&lt;=1959),"М55",IF(AND(D180&gt;=1960,D180&lt;=1964),"М50",IF(AND(D180&gt;=1965,D180&lt;=1969),"М45",IF(AND(D180&gt;=1970,D180&lt;=1974),"М40",IF(AND(D180&gt;=1975,D180&lt;=1979),"М35",""))))))</f>
        <v>М45</v>
      </c>
      <c r="L180" s="54">
        <v>14</v>
      </c>
      <c r="M180" s="56"/>
      <c r="N180" s="56"/>
      <c r="O180" s="1">
        <v>6866</v>
      </c>
    </row>
    <row r="181" spans="1:15" ht="12.75" customHeight="1">
      <c r="A181" s="48">
        <v>175</v>
      </c>
      <c r="B181" s="57">
        <v>17</v>
      </c>
      <c r="C181" s="58" t="s">
        <v>589</v>
      </c>
      <c r="D181" s="48">
        <v>1989</v>
      </c>
      <c r="E181" s="34" t="s">
        <v>37</v>
      </c>
      <c r="F181" s="61" t="s">
        <v>58</v>
      </c>
      <c r="G181" s="61" t="s">
        <v>0</v>
      </c>
      <c r="H181" s="61"/>
      <c r="I181" s="44" t="s">
        <v>794</v>
      </c>
      <c r="J181" s="67"/>
      <c r="K181" s="53">
        <f>IF(AND(D181&gt;=1900,D181&lt;=1954),"М60",IF(AND(D181&gt;=1955,D181&lt;=1959),"М55",IF(AND(D181&gt;=1960,D181&lt;=1964),"М50",IF(AND(D181&gt;=1965,D181&lt;=1969),"М45",IF(AND(D181&gt;=1970,D181&lt;=1974),"М40",IF(AND(D181&gt;=1975,D181&lt;=1979),"М35",""))))))</f>
      </c>
      <c r="L181" s="54"/>
      <c r="M181" s="56"/>
      <c r="N181" s="56"/>
      <c r="O181" s="1">
        <v>6900</v>
      </c>
    </row>
    <row r="182" spans="1:15" ht="12.75" customHeight="1">
      <c r="A182" s="48">
        <v>176</v>
      </c>
      <c r="B182" s="57">
        <v>68</v>
      </c>
      <c r="C182" s="58" t="s">
        <v>103</v>
      </c>
      <c r="D182" s="48">
        <v>1992</v>
      </c>
      <c r="E182" s="34" t="s">
        <v>37</v>
      </c>
      <c r="F182" s="61"/>
      <c r="G182" s="61" t="s">
        <v>104</v>
      </c>
      <c r="H182" s="61" t="s">
        <v>100</v>
      </c>
      <c r="I182" s="44" t="s">
        <v>795</v>
      </c>
      <c r="J182" s="67"/>
      <c r="K182" s="53">
        <f>IF(AND(D182&gt;=1900,D182&lt;=1954),"М60",IF(AND(D182&gt;=1955,D182&lt;=1959),"М55",IF(AND(D182&gt;=1960,D182&lt;=1964),"М50",IF(AND(D182&gt;=1965,D182&lt;=1969),"М45",IF(AND(D182&gt;=1970,D182&lt;=1974),"М40",IF(AND(D182&gt;=1975,D182&lt;=1979),"М35",""))))))</f>
      </c>
      <c r="L182" s="54"/>
      <c r="M182" s="56"/>
      <c r="N182" s="56"/>
      <c r="O182" s="56">
        <v>6907</v>
      </c>
    </row>
    <row r="183" spans="1:15" ht="12.75" customHeight="1">
      <c r="A183" s="48">
        <v>177</v>
      </c>
      <c r="B183" s="57">
        <v>117</v>
      </c>
      <c r="C183" s="58" t="s">
        <v>206</v>
      </c>
      <c r="D183" s="48">
        <v>1983</v>
      </c>
      <c r="E183" s="34" t="s">
        <v>37</v>
      </c>
      <c r="F183" s="61" t="s">
        <v>3</v>
      </c>
      <c r="G183" s="61" t="s">
        <v>110</v>
      </c>
      <c r="H183" s="61" t="s">
        <v>207</v>
      </c>
      <c r="I183" s="44" t="s">
        <v>796</v>
      </c>
      <c r="J183" s="67"/>
      <c r="K183" s="53">
        <f>IF(AND(D183&gt;=1900,D183&lt;=1954),"М60",IF(AND(D183&gt;=1955,D183&lt;=1959),"М55",IF(AND(D183&gt;=1960,D183&lt;=1964),"М50",IF(AND(D183&gt;=1965,D183&lt;=1969),"М45",IF(AND(D183&gt;=1970,D183&lt;=1974),"М40",IF(AND(D183&gt;=1975,D183&lt;=1979),"М35",""))))))</f>
      </c>
      <c r="L183" s="54"/>
      <c r="M183" s="56"/>
      <c r="N183" s="56"/>
      <c r="O183" s="56">
        <v>6955</v>
      </c>
    </row>
    <row r="184" spans="1:15" ht="12.75" customHeight="1">
      <c r="A184" s="48">
        <v>178</v>
      </c>
      <c r="B184" s="49">
        <v>584</v>
      </c>
      <c r="C184" s="50" t="s">
        <v>337</v>
      </c>
      <c r="D184" s="51">
        <v>1993</v>
      </c>
      <c r="E184" s="34" t="s">
        <v>37</v>
      </c>
      <c r="F184" s="34" t="s">
        <v>3</v>
      </c>
      <c r="G184" s="34" t="s">
        <v>110</v>
      </c>
      <c r="H184" s="34"/>
      <c r="I184" s="44" t="s">
        <v>797</v>
      </c>
      <c r="J184" s="52"/>
      <c r="K184" s="53">
        <f>IF(AND(D184&gt;=1900,D184&lt;=1954),"М60",IF(AND(D184&gt;=1955,D184&lt;=1959),"М55",IF(AND(D184&gt;=1960,D184&lt;=1964),"М50",IF(AND(D184&gt;=1965,D184&lt;=1969),"М45",IF(AND(D184&gt;=1970,D184&lt;=1974),"М40",IF(AND(D184&gt;=1975,D184&lt;=1979),"М35",""))))))</f>
      </c>
      <c r="L184" s="54"/>
      <c r="M184" s="56"/>
      <c r="N184" s="56"/>
      <c r="O184" s="56">
        <v>6963</v>
      </c>
    </row>
    <row r="185" spans="1:15" ht="12.75" customHeight="1">
      <c r="A185" s="48">
        <v>179</v>
      </c>
      <c r="B185" s="57">
        <v>26</v>
      </c>
      <c r="C185" s="58" t="s">
        <v>97</v>
      </c>
      <c r="D185" s="48">
        <v>1991</v>
      </c>
      <c r="E185" s="34" t="s">
        <v>37</v>
      </c>
      <c r="F185" s="61" t="s">
        <v>98</v>
      </c>
      <c r="G185" s="61" t="s">
        <v>99</v>
      </c>
      <c r="H185" s="61" t="s">
        <v>100</v>
      </c>
      <c r="I185" s="44" t="s">
        <v>798</v>
      </c>
      <c r="J185" s="67"/>
      <c r="K185" s="53">
        <f>IF(AND(D185&gt;=1900,D185&lt;=1954),"М60",IF(AND(D185&gt;=1955,D185&lt;=1959),"М55",IF(AND(D185&gt;=1960,D185&lt;=1964),"М50",IF(AND(D185&gt;=1965,D185&lt;=1969),"М45",IF(AND(D185&gt;=1970,D185&lt;=1974),"М40",IF(AND(D185&gt;=1975,D185&lt;=1979),"М35",""))))))</f>
      </c>
      <c r="L185" s="54"/>
      <c r="M185" s="56"/>
      <c r="N185" s="56"/>
      <c r="O185" s="55">
        <v>7005</v>
      </c>
    </row>
    <row r="186" spans="1:15" ht="12.75" customHeight="1">
      <c r="A186" s="48">
        <v>180</v>
      </c>
      <c r="B186" s="21">
        <v>73</v>
      </c>
      <c r="C186" s="13" t="s">
        <v>112</v>
      </c>
      <c r="D186" s="12">
        <v>1977</v>
      </c>
      <c r="E186" s="34" t="s">
        <v>37</v>
      </c>
      <c r="F186" s="61" t="s">
        <v>58</v>
      </c>
      <c r="G186" s="61" t="s">
        <v>64</v>
      </c>
      <c r="H186" s="61" t="s">
        <v>113</v>
      </c>
      <c r="I186" s="66" t="s">
        <v>799</v>
      </c>
      <c r="J186" s="68" t="s">
        <v>114</v>
      </c>
      <c r="K186" s="53" t="str">
        <f>IF(AND(D186&gt;=1900,D186&lt;=1954),"М60",IF(AND(D186&gt;=1955,D186&lt;=1959),"М55",IF(AND(D186&gt;=1960,D186&lt;=1964),"М50",IF(AND(D186&gt;=1965,D186&lt;=1969),"М45",IF(AND(D186&gt;=1970,D186&lt;=1974),"М40",IF(AND(D186&gt;=1975,D186&lt;=1979),"М35",""))))))</f>
        <v>М35</v>
      </c>
      <c r="L186" s="54">
        <v>25</v>
      </c>
      <c r="M186" s="56"/>
      <c r="N186" s="56"/>
      <c r="O186" s="56">
        <v>7024</v>
      </c>
    </row>
    <row r="187" spans="1:15" ht="12.75" customHeight="1">
      <c r="A187" s="48">
        <v>181</v>
      </c>
      <c r="B187" s="57">
        <v>582</v>
      </c>
      <c r="C187" s="58" t="s">
        <v>346</v>
      </c>
      <c r="D187" s="48">
        <v>1986</v>
      </c>
      <c r="E187" s="34" t="s">
        <v>37</v>
      </c>
      <c r="F187" s="61" t="s">
        <v>58</v>
      </c>
      <c r="G187" s="61" t="s">
        <v>0</v>
      </c>
      <c r="H187" s="61"/>
      <c r="I187" s="44" t="s">
        <v>801</v>
      </c>
      <c r="J187" s="67"/>
      <c r="K187" s="53">
        <f>IF(AND(D187&gt;=1900,D187&lt;=1954),"М60",IF(AND(D187&gt;=1955,D187&lt;=1959),"М55",IF(AND(D187&gt;=1960,D187&lt;=1964),"М50",IF(AND(D187&gt;=1965,D187&lt;=1969),"М45",IF(AND(D187&gt;=1970,D187&lt;=1974),"М40",IF(AND(D187&gt;=1975,D187&lt;=1979),"М35",""))))))</f>
      </c>
      <c r="L187" s="54"/>
      <c r="M187" s="56"/>
      <c r="N187" s="56"/>
      <c r="O187" s="56">
        <v>7277</v>
      </c>
    </row>
    <row r="188" spans="1:15" ht="12.75" customHeight="1">
      <c r="A188" s="48">
        <v>182</v>
      </c>
      <c r="B188" s="49">
        <v>95</v>
      </c>
      <c r="C188" s="50" t="s">
        <v>95</v>
      </c>
      <c r="D188" s="51">
        <v>1940</v>
      </c>
      <c r="E188" s="34" t="s">
        <v>37</v>
      </c>
      <c r="F188" s="34" t="s">
        <v>3</v>
      </c>
      <c r="G188" s="34" t="s">
        <v>3</v>
      </c>
      <c r="H188" s="34" t="s">
        <v>96</v>
      </c>
      <c r="I188" s="44" t="s">
        <v>807</v>
      </c>
      <c r="J188" s="52"/>
      <c r="K188" s="53" t="str">
        <f>IF(AND(D188&gt;=1900,D188&lt;=1954),"М60",IF(AND(D188&gt;=1955,D188&lt;=1959),"М55",IF(AND(D188&gt;=1960,D188&lt;=1964),"М50",IF(AND(D188&gt;=1965,D188&lt;=1969),"М45",IF(AND(D188&gt;=1970,D188&lt;=1974),"М40",IF(AND(D188&gt;=1975,D188&lt;=1979),"М35",""))))))</f>
        <v>М60</v>
      </c>
      <c r="L188" s="54"/>
      <c r="M188" s="56"/>
      <c r="N188" s="56"/>
      <c r="O188" s="1">
        <v>8202</v>
      </c>
    </row>
    <row r="189" spans="1:15" ht="12.75" customHeight="1">
      <c r="A189" s="48">
        <v>183</v>
      </c>
      <c r="B189" s="57">
        <v>104</v>
      </c>
      <c r="C189" s="58" t="s">
        <v>74</v>
      </c>
      <c r="D189" s="48">
        <v>1939</v>
      </c>
      <c r="E189" s="34" t="s">
        <v>37</v>
      </c>
      <c r="F189" s="61" t="s">
        <v>3</v>
      </c>
      <c r="G189" s="61" t="s">
        <v>3</v>
      </c>
      <c r="H189" s="61" t="s">
        <v>50</v>
      </c>
      <c r="I189" s="44" t="s">
        <v>808</v>
      </c>
      <c r="J189" s="67"/>
      <c r="K189" s="53" t="str">
        <f>IF(AND(D189&gt;=1900,D189&lt;=1954),"М60",IF(AND(D189&gt;=1955,D189&lt;=1959),"М55",IF(AND(D189&gt;=1960,D189&lt;=1964),"М50",IF(AND(D189&gt;=1965,D189&lt;=1969),"М45",IF(AND(D189&gt;=1970,D189&lt;=1974),"М40",IF(AND(D189&gt;=1975,D189&lt;=1979),"М35",""))))))</f>
        <v>М60</v>
      </c>
      <c r="L189" s="54"/>
      <c r="M189" s="56"/>
      <c r="N189" s="56"/>
      <c r="O189" s="1">
        <v>8980</v>
      </c>
    </row>
    <row r="190" spans="1:14" ht="12.75" customHeight="1">
      <c r="A190" s="48"/>
      <c r="B190" s="57">
        <v>148</v>
      </c>
      <c r="C190" s="58" t="s">
        <v>819</v>
      </c>
      <c r="D190" s="48">
        <v>1971</v>
      </c>
      <c r="E190" s="34" t="s">
        <v>37</v>
      </c>
      <c r="F190" s="61" t="s">
        <v>3</v>
      </c>
      <c r="G190" s="61" t="s">
        <v>3</v>
      </c>
      <c r="H190" s="61" t="s">
        <v>151</v>
      </c>
      <c r="I190" s="44" t="s">
        <v>784</v>
      </c>
      <c r="J190" s="67"/>
      <c r="K190" s="53" t="str">
        <f>IF(AND(D190&gt;=1900,D190&lt;=1954),"М60",IF(AND(D190&gt;=1955,D190&lt;=1959),"М55",IF(AND(D190&gt;=1960,D190&lt;=1964),"М50",IF(AND(D190&gt;=1965,D190&lt;=1969),"М45",IF(AND(D190&gt;=1970,D190&lt;=1974),"М40",IF(AND(D190&gt;=1975,D190&lt;=1979),"М35",""))))))</f>
        <v>М40</v>
      </c>
      <c r="L190" s="54"/>
      <c r="M190" s="56"/>
      <c r="N190" s="56"/>
    </row>
    <row r="191" spans="1:15" ht="12.75" customHeight="1">
      <c r="A191" s="48"/>
      <c r="B191" s="57">
        <v>180</v>
      </c>
      <c r="C191" s="58" t="s">
        <v>191</v>
      </c>
      <c r="D191" s="48">
        <v>1980</v>
      </c>
      <c r="E191" s="34" t="s">
        <v>37</v>
      </c>
      <c r="F191" s="61" t="s">
        <v>3</v>
      </c>
      <c r="G191" s="61" t="s">
        <v>3</v>
      </c>
      <c r="H191" s="61" t="s">
        <v>192</v>
      </c>
      <c r="I191" s="44" t="s">
        <v>784</v>
      </c>
      <c r="J191" s="67"/>
      <c r="K191" s="53">
        <f>IF(AND(D191&gt;=1900,D191&lt;=1954),"М60",IF(AND(D191&gt;=1955,D191&lt;=1959),"М55",IF(AND(D191&gt;=1960,D191&lt;=1964),"М50",IF(AND(D191&gt;=1965,D191&lt;=1969),"М45",IF(AND(D191&gt;=1970,D191&lt;=1974),"М40",IF(AND(D191&gt;=1975,D191&lt;=1979),"М35",""))))))</f>
      </c>
      <c r="L191" s="54"/>
      <c r="M191" s="56"/>
      <c r="N191" s="56"/>
      <c r="O191" s="56">
        <v>10000</v>
      </c>
    </row>
    <row r="192" spans="1:15" ht="12.75" customHeight="1">
      <c r="A192" s="48"/>
      <c r="B192" s="57">
        <v>560</v>
      </c>
      <c r="C192" s="58" t="s">
        <v>374</v>
      </c>
      <c r="D192" s="48">
        <v>1988</v>
      </c>
      <c r="E192" s="34" t="s">
        <v>37</v>
      </c>
      <c r="F192" s="61" t="s">
        <v>58</v>
      </c>
      <c r="G192" s="61" t="s">
        <v>0</v>
      </c>
      <c r="H192" s="61"/>
      <c r="I192" s="44" t="s">
        <v>784</v>
      </c>
      <c r="J192" s="67"/>
      <c r="K192" s="53">
        <f>IF(AND(D192&gt;=1900,D192&lt;=1954),"М60",IF(AND(D192&gt;=1955,D192&lt;=1959),"М55",IF(AND(D192&gt;=1960,D192&lt;=1964),"М50",IF(AND(D192&gt;=1965,D192&lt;=1969),"М45",IF(AND(D192&gt;=1970,D192&lt;=1974),"М40",IF(AND(D192&gt;=1975,D192&lt;=1979),"М35",""))))))</f>
      </c>
      <c r="L192" s="54"/>
      <c r="M192" s="56"/>
      <c r="N192" s="56"/>
      <c r="O192" s="55"/>
    </row>
    <row r="193" spans="1:15" ht="12.75" customHeight="1">
      <c r="A193" s="48"/>
      <c r="B193" s="57">
        <v>22</v>
      </c>
      <c r="C193" s="58" t="s">
        <v>593</v>
      </c>
      <c r="D193" s="48">
        <v>1972</v>
      </c>
      <c r="E193" s="34" t="s">
        <v>37</v>
      </c>
      <c r="F193" s="61" t="s">
        <v>3</v>
      </c>
      <c r="G193" s="61" t="s">
        <v>3</v>
      </c>
      <c r="H193" s="61"/>
      <c r="I193" s="44" t="s">
        <v>540</v>
      </c>
      <c r="J193" s="52"/>
      <c r="K193" s="53" t="str">
        <f>IF(AND(D193&gt;=1900,D193&lt;=1954),"М60",IF(AND(D193&gt;=1955,D193&lt;=1959),"М55",IF(AND(D193&gt;=1960,D193&lt;=1964),"М50",IF(AND(D193&gt;=1965,D193&lt;=1969),"М45",IF(AND(D193&gt;=1970,D193&lt;=1974),"М40",IF(AND(D193&gt;=1975,D193&lt;=1979),"М35",""))))))</f>
        <v>М40</v>
      </c>
      <c r="L193" s="54"/>
      <c r="M193" s="56"/>
      <c r="N193" s="56"/>
      <c r="O193" s="56"/>
    </row>
    <row r="194" spans="1:14" ht="12.75" customHeight="1">
      <c r="A194" s="48"/>
      <c r="B194" s="57">
        <v>31</v>
      </c>
      <c r="C194" s="58" t="s">
        <v>613</v>
      </c>
      <c r="D194" s="48">
        <v>1979</v>
      </c>
      <c r="E194" s="34" t="s">
        <v>37</v>
      </c>
      <c r="F194" s="61" t="s">
        <v>3</v>
      </c>
      <c r="G194" s="61" t="s">
        <v>110</v>
      </c>
      <c r="H194" s="61"/>
      <c r="I194" s="44" t="s">
        <v>540</v>
      </c>
      <c r="K194" s="53" t="str">
        <f>IF(AND(D194&gt;=1900,D194&lt;=1954),"М60",IF(AND(D194&gt;=1955,D194&lt;=1959),"М55",IF(AND(D194&gt;=1960,D194&lt;=1964),"М50",IF(AND(D194&gt;=1965,D194&lt;=1969),"М45",IF(AND(D194&gt;=1970,D194&lt;=1974),"М40",IF(AND(D194&gt;=1975,D194&lt;=1979),"М35",""))))))</f>
        <v>М35</v>
      </c>
      <c r="L194" s="54"/>
      <c r="M194" s="56"/>
      <c r="N194" s="56"/>
    </row>
    <row r="195" ht="12.75" customHeight="1">
      <c r="F195" s="14"/>
    </row>
    <row r="196" ht="12.75" customHeight="1">
      <c r="F196" s="14"/>
    </row>
    <row r="197" ht="12.75" customHeight="1">
      <c r="F197" s="14"/>
    </row>
    <row r="198" ht="12.75" customHeight="1">
      <c r="F198" s="14"/>
    </row>
    <row r="199" ht="12.75" customHeight="1">
      <c r="F199" s="14"/>
    </row>
  </sheetData>
  <sheetProtection selectLockedCells="1"/>
  <autoFilter ref="A6:L194"/>
  <mergeCells count="5">
    <mergeCell ref="A2:L2"/>
    <mergeCell ref="A3:L3"/>
    <mergeCell ref="A4:L4"/>
    <mergeCell ref="A5:L5"/>
    <mergeCell ref="A1:L1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216"/>
  <sheetViews>
    <sheetView zoomScale="130" zoomScaleNormal="130" zoomScalePageLayoutView="0" workbookViewId="0" topLeftCell="A24">
      <selection activeCell="A8" sqref="A8:A39"/>
    </sheetView>
  </sheetViews>
  <sheetFormatPr defaultColWidth="9.00390625" defaultRowHeight="12.75" customHeight="1"/>
  <cols>
    <col min="1" max="1" width="4.625" style="2" customWidth="1"/>
    <col min="2" max="2" width="4.875" style="21" customWidth="1"/>
    <col min="3" max="3" width="22.375" style="11" customWidth="1"/>
    <col min="4" max="4" width="4.375" style="12" customWidth="1"/>
    <col min="5" max="5" width="4.625" style="13" customWidth="1"/>
    <col min="6" max="6" width="12.875" style="13" customWidth="1"/>
    <col min="7" max="7" width="13.00390625" style="14" customWidth="1"/>
    <col min="8" max="8" width="14.375" style="14" customWidth="1"/>
    <col min="9" max="9" width="6.25390625" style="17" customWidth="1"/>
    <col min="10" max="10" width="5.125" style="15" customWidth="1"/>
    <col min="11" max="11" width="4.00390625" style="20" customWidth="1"/>
    <col min="12" max="12" width="3.75390625" style="20" customWidth="1"/>
    <col min="13" max="14" width="9.125" style="1" customWidth="1"/>
    <col min="15" max="15" width="0" style="1" hidden="1" customWidth="1"/>
    <col min="16" max="16384" width="9.125" style="1" customWidth="1"/>
  </cols>
  <sheetData>
    <row r="1" spans="1:12" ht="20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customHeight="1">
      <c r="A2" s="76" t="s">
        <v>809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7.25" customHeight="1">
      <c r="A4" s="78" t="s">
        <v>824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13.5" customHeight="1">
      <c r="A5" s="79" t="s">
        <v>341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15" customHeight="1">
      <c r="A6" s="69" t="s">
        <v>10</v>
      </c>
      <c r="B6" s="69" t="s">
        <v>4</v>
      </c>
      <c r="C6" s="105" t="s">
        <v>5</v>
      </c>
      <c r="D6" s="106" t="s">
        <v>6</v>
      </c>
      <c r="E6" s="106" t="s">
        <v>7</v>
      </c>
      <c r="F6" s="106" t="s">
        <v>8</v>
      </c>
      <c r="G6" s="106" t="s">
        <v>9</v>
      </c>
      <c r="H6" s="106" t="s">
        <v>33</v>
      </c>
      <c r="I6" s="107" t="s">
        <v>34</v>
      </c>
      <c r="J6" s="108" t="s">
        <v>2</v>
      </c>
      <c r="K6" s="108" t="s">
        <v>35</v>
      </c>
      <c r="L6" s="108" t="s">
        <v>36</v>
      </c>
    </row>
    <row r="7" spans="1:15" s="10" customFormat="1" ht="12" customHeight="1">
      <c r="A7" s="25">
        <v>1</v>
      </c>
      <c r="B7" s="26">
        <v>190</v>
      </c>
      <c r="C7" s="27" t="s">
        <v>572</v>
      </c>
      <c r="D7" s="28">
        <v>1975</v>
      </c>
      <c r="E7" s="43" t="s">
        <v>37</v>
      </c>
      <c r="F7" s="34" t="s">
        <v>58</v>
      </c>
      <c r="G7" s="34" t="s">
        <v>386</v>
      </c>
      <c r="H7" s="34"/>
      <c r="I7" s="35" t="s">
        <v>637</v>
      </c>
      <c r="J7" s="15"/>
      <c r="K7" s="20" t="str">
        <f>IF(AND(D7&gt;=1900,D7&lt;=1959),"Ж55",IF(AND(D7&gt;=1960,D7&lt;=1964),"Ж50",IF(AND(D7&gt;=1965,D7&lt;=1969),"Ж45",IF(AND(D7&gt;=1970,D7&lt;=1974),"Ж40",IF(AND(D7&gt;=1975,D7&lt;=1979),"Ж35",IF(AND(D7&gt;=1980,D7&lt;=1984),"Ж30",IF(AND(D7&gt;=1995,D7&lt;=1996),"Ж18","")))))))</f>
        <v>Ж35</v>
      </c>
      <c r="L7" s="20">
        <v>1</v>
      </c>
      <c r="M7" s="1"/>
      <c r="N7" s="1"/>
      <c r="O7" s="1">
        <v>4944</v>
      </c>
    </row>
    <row r="8" spans="1:15" s="10" customFormat="1" ht="12" customHeight="1">
      <c r="A8" s="25">
        <v>2</v>
      </c>
      <c r="B8" s="26">
        <v>115</v>
      </c>
      <c r="C8" s="27" t="s">
        <v>160</v>
      </c>
      <c r="D8" s="28">
        <v>1984</v>
      </c>
      <c r="E8" s="43" t="s">
        <v>37</v>
      </c>
      <c r="F8" s="34" t="s">
        <v>58</v>
      </c>
      <c r="G8" s="34" t="s">
        <v>108</v>
      </c>
      <c r="H8" s="34" t="s">
        <v>53</v>
      </c>
      <c r="I8" s="35" t="s">
        <v>656</v>
      </c>
      <c r="J8" s="36"/>
      <c r="K8" s="20" t="str">
        <f>IF(AND(D8&gt;=1900,D8&lt;=1959),"Ж55",IF(AND(D8&gt;=1960,D8&lt;=1964),"Ж50",IF(AND(D8&gt;=1965,D8&lt;=1969),"Ж45",IF(AND(D8&gt;=1970,D8&lt;=1974),"Ж40",IF(AND(D8&gt;=1975,D8&lt;=1979),"Ж35",IF(AND(D8&gt;=1980,D8&lt;=1984),"Ж30",IF(AND(D8&gt;=1995,D8&lt;=1996),"Ж18","")))))))</f>
        <v>Ж30</v>
      </c>
      <c r="L8" s="38">
        <v>1</v>
      </c>
      <c r="O8" s="10">
        <v>5032</v>
      </c>
    </row>
    <row r="9" spans="1:15" s="10" customFormat="1" ht="12" customHeight="1">
      <c r="A9" s="25">
        <v>3</v>
      </c>
      <c r="B9" s="26">
        <v>170</v>
      </c>
      <c r="C9" s="27" t="s">
        <v>252</v>
      </c>
      <c r="D9" s="28">
        <v>1991</v>
      </c>
      <c r="E9" s="43" t="s">
        <v>37</v>
      </c>
      <c r="F9" s="34" t="s">
        <v>3</v>
      </c>
      <c r="G9" s="34" t="s">
        <v>3</v>
      </c>
      <c r="H9" s="34" t="s">
        <v>53</v>
      </c>
      <c r="I9" s="35" t="s">
        <v>653</v>
      </c>
      <c r="J9" s="36"/>
      <c r="K9" s="20">
        <f>IF(AND(D9&gt;=1900,D9&lt;=1959),"Ж55",IF(AND(D9&gt;=1960,D9&lt;=1964),"Ж50",IF(AND(D9&gt;=1965,D9&lt;=1969),"Ж45",IF(AND(D9&gt;=1970,D9&lt;=1974),"Ж40",IF(AND(D9&gt;=1975,D9&lt;=1979),"Ж35",IF(AND(D9&gt;=1980,D9&lt;=1984),"Ж30",IF(AND(D9&gt;=1995,D9&lt;=1996),"Ж18","")))))))</f>
      </c>
      <c r="L9" s="38"/>
      <c r="O9" s="10">
        <v>5329</v>
      </c>
    </row>
    <row r="10" spans="1:15" s="10" customFormat="1" ht="12" customHeight="1">
      <c r="A10" s="25">
        <v>4</v>
      </c>
      <c r="B10" s="26">
        <v>184</v>
      </c>
      <c r="C10" s="27" t="s">
        <v>159</v>
      </c>
      <c r="D10" s="28">
        <v>1972</v>
      </c>
      <c r="E10" s="43" t="s">
        <v>37</v>
      </c>
      <c r="F10" s="34" t="s">
        <v>3</v>
      </c>
      <c r="G10" s="34" t="s">
        <v>3</v>
      </c>
      <c r="H10" s="34"/>
      <c r="I10" s="35" t="s">
        <v>684</v>
      </c>
      <c r="J10" s="36"/>
      <c r="K10" s="20" t="str">
        <f>IF(AND(D10&gt;=1900,D10&lt;=1959),"Ж55",IF(AND(D10&gt;=1960,D10&lt;=1964),"Ж50",IF(AND(D10&gt;=1965,D10&lt;=1969),"Ж45",IF(AND(D10&gt;=1970,D10&lt;=1974),"Ж40",IF(AND(D10&gt;=1975,D10&lt;=1979),"Ж35",IF(AND(D10&gt;=1980,D10&lt;=1984),"Ж30",IF(AND(D10&gt;=1995,D10&lt;=1996),"Ж18","")))))))</f>
        <v>Ж40</v>
      </c>
      <c r="L10" s="38">
        <v>1</v>
      </c>
      <c r="O10" s="10">
        <v>5350</v>
      </c>
    </row>
    <row r="11" spans="1:15" s="10" customFormat="1" ht="12" customHeight="1">
      <c r="A11" s="25">
        <v>5</v>
      </c>
      <c r="B11" s="26">
        <v>182</v>
      </c>
      <c r="C11" s="27" t="s">
        <v>220</v>
      </c>
      <c r="D11" s="28">
        <v>1992</v>
      </c>
      <c r="E11" s="43" t="s">
        <v>37</v>
      </c>
      <c r="F11" s="34" t="s">
        <v>3</v>
      </c>
      <c r="G11" s="34" t="s">
        <v>3</v>
      </c>
      <c r="H11" s="34" t="s">
        <v>53</v>
      </c>
      <c r="I11" s="35" t="s">
        <v>689</v>
      </c>
      <c r="J11" s="36"/>
      <c r="K11" s="20">
        <f>IF(AND(D11&gt;=1900,D11&lt;=1959),"Ж55",IF(AND(D11&gt;=1960,D11&lt;=1964),"Ж50",IF(AND(D11&gt;=1965,D11&lt;=1969),"Ж45",IF(AND(D11&gt;=1970,D11&lt;=1974),"Ж40",IF(AND(D11&gt;=1975,D11&lt;=1979),"Ж35",IF(AND(D11&gt;=1980,D11&lt;=1984),"Ж30",IF(AND(D11&gt;=1995,D11&lt;=1996),"Ж18","")))))))</f>
      </c>
      <c r="L11" s="38"/>
      <c r="O11" s="10">
        <v>5380</v>
      </c>
    </row>
    <row r="12" spans="1:15" s="10" customFormat="1" ht="12" customHeight="1">
      <c r="A12" s="25">
        <v>6</v>
      </c>
      <c r="B12" s="26">
        <v>107</v>
      </c>
      <c r="C12" s="27" t="s">
        <v>161</v>
      </c>
      <c r="D12" s="28">
        <v>1986</v>
      </c>
      <c r="E12" s="43" t="s">
        <v>37</v>
      </c>
      <c r="F12" s="34" t="s">
        <v>3</v>
      </c>
      <c r="G12" s="34" t="s">
        <v>3</v>
      </c>
      <c r="H12" s="34" t="s">
        <v>111</v>
      </c>
      <c r="I12" s="35" t="s">
        <v>668</v>
      </c>
      <c r="J12" s="36"/>
      <c r="K12" s="20">
        <f>IF(AND(D12&gt;=1900,D12&lt;=1959),"Ж55",IF(AND(D12&gt;=1960,D12&lt;=1964),"Ж50",IF(AND(D12&gt;=1965,D12&lt;=1969),"Ж45",IF(AND(D12&gt;=1970,D12&lt;=1974),"Ж40",IF(AND(D12&gt;=1975,D12&lt;=1979),"Ж35",IF(AND(D12&gt;=1980,D12&lt;=1984),"Ж30",IF(AND(D12&gt;=1995,D12&lt;=1996),"Ж18","")))))))</f>
      </c>
      <c r="L12" s="38"/>
      <c r="O12" s="10">
        <v>5442</v>
      </c>
    </row>
    <row r="13" spans="1:15" s="10" customFormat="1" ht="12" customHeight="1">
      <c r="A13" s="25">
        <v>7</v>
      </c>
      <c r="B13" s="26">
        <v>174</v>
      </c>
      <c r="C13" s="27" t="s">
        <v>209</v>
      </c>
      <c r="D13" s="28">
        <v>1992</v>
      </c>
      <c r="E13" s="43" t="s">
        <v>37</v>
      </c>
      <c r="F13" s="34" t="s">
        <v>3</v>
      </c>
      <c r="G13" s="34" t="s">
        <v>3</v>
      </c>
      <c r="H13" s="34" t="s">
        <v>147</v>
      </c>
      <c r="I13" s="35" t="s">
        <v>677</v>
      </c>
      <c r="J13" s="36"/>
      <c r="K13" s="20">
        <f>IF(AND(D13&gt;=1900,D13&lt;=1959),"Ж55",IF(AND(D13&gt;=1960,D13&lt;=1964),"Ж50",IF(AND(D13&gt;=1965,D13&lt;=1969),"Ж45",IF(AND(D13&gt;=1970,D13&lt;=1974),"Ж40",IF(AND(D13&gt;=1975,D13&lt;=1979),"Ж35",IF(AND(D13&gt;=1980,D13&lt;=1984),"Ж30",IF(AND(D13&gt;=1995,D13&lt;=1996),"Ж18","")))))))</f>
      </c>
      <c r="L13" s="38"/>
      <c r="O13" s="10">
        <v>5595</v>
      </c>
    </row>
    <row r="14" spans="1:15" s="10" customFormat="1" ht="12" customHeight="1">
      <c r="A14" s="25">
        <v>8</v>
      </c>
      <c r="B14" s="26">
        <v>177</v>
      </c>
      <c r="C14" s="27" t="s">
        <v>216</v>
      </c>
      <c r="D14" s="28">
        <v>1975</v>
      </c>
      <c r="E14" s="43" t="s">
        <v>37</v>
      </c>
      <c r="F14" s="34" t="s">
        <v>3</v>
      </c>
      <c r="G14" s="34" t="s">
        <v>3</v>
      </c>
      <c r="H14" s="34" t="s">
        <v>117</v>
      </c>
      <c r="I14" s="35" t="s">
        <v>698</v>
      </c>
      <c r="J14" s="36"/>
      <c r="K14" s="20" t="str">
        <f>IF(AND(D14&gt;=1900,D14&lt;=1959),"Ж55",IF(AND(D14&gt;=1960,D14&lt;=1964),"Ж50",IF(AND(D14&gt;=1965,D14&lt;=1969),"Ж45",IF(AND(D14&gt;=1970,D14&lt;=1974),"Ж40",IF(AND(D14&gt;=1975,D14&lt;=1979),"Ж35",IF(AND(D14&gt;=1980,D14&lt;=1984),"Ж30",IF(AND(D14&gt;=1995,D14&lt;=1996),"Ж18","")))))))</f>
        <v>Ж35</v>
      </c>
      <c r="L14" s="38">
        <v>2</v>
      </c>
      <c r="O14" s="10">
        <v>5648</v>
      </c>
    </row>
    <row r="15" spans="1:15" s="10" customFormat="1" ht="12" customHeight="1">
      <c r="A15" s="25">
        <v>9</v>
      </c>
      <c r="B15" s="26">
        <v>172</v>
      </c>
      <c r="C15" s="27" t="s">
        <v>141</v>
      </c>
      <c r="D15" s="28">
        <v>1984</v>
      </c>
      <c r="E15" s="43" t="s">
        <v>37</v>
      </c>
      <c r="F15" s="34" t="s">
        <v>3</v>
      </c>
      <c r="G15" s="34" t="s">
        <v>3</v>
      </c>
      <c r="H15" s="34"/>
      <c r="I15" s="35" t="s">
        <v>704</v>
      </c>
      <c r="J15" s="36"/>
      <c r="K15" s="20" t="str">
        <f>IF(AND(D15&gt;=1900,D15&lt;=1959),"Ж55",IF(AND(D15&gt;=1960,D15&lt;=1964),"Ж50",IF(AND(D15&gt;=1965,D15&lt;=1969),"Ж45",IF(AND(D15&gt;=1970,D15&lt;=1974),"Ж40",IF(AND(D15&gt;=1975,D15&lt;=1979),"Ж35",IF(AND(D15&gt;=1980,D15&lt;=1984),"Ж30",IF(AND(D15&gt;=1995,D15&lt;=1996),"Ж18","")))))))</f>
        <v>Ж30</v>
      </c>
      <c r="L15" s="38">
        <v>2</v>
      </c>
      <c r="O15" s="10">
        <v>5697</v>
      </c>
    </row>
    <row r="16" spans="1:15" s="10" customFormat="1" ht="12" customHeight="1">
      <c r="A16" s="25">
        <v>10</v>
      </c>
      <c r="B16" s="26">
        <v>186</v>
      </c>
      <c r="C16" s="27" t="s">
        <v>162</v>
      </c>
      <c r="D16" s="28">
        <v>1963</v>
      </c>
      <c r="E16" s="43" t="s">
        <v>37</v>
      </c>
      <c r="F16" s="39" t="s">
        <v>58</v>
      </c>
      <c r="G16" s="34" t="s">
        <v>163</v>
      </c>
      <c r="H16" s="34" t="s">
        <v>50</v>
      </c>
      <c r="I16" s="35" t="s">
        <v>707</v>
      </c>
      <c r="J16" s="36"/>
      <c r="K16" s="20" t="str">
        <f>IF(AND(D16&gt;=1900,D16&lt;=1959),"Ж55",IF(AND(D16&gt;=1960,D16&lt;=1964),"Ж50",IF(AND(D16&gt;=1965,D16&lt;=1969),"Ж45",IF(AND(D16&gt;=1970,D16&lt;=1974),"Ж40",IF(AND(D16&gt;=1975,D16&lt;=1979),"Ж35",IF(AND(D16&gt;=1980,D16&lt;=1984),"Ж30",IF(AND(D16&gt;=1995,D16&lt;=1996),"Ж18","")))))))</f>
        <v>Ж50</v>
      </c>
      <c r="L16" s="38">
        <v>1</v>
      </c>
      <c r="O16" s="10">
        <v>5744</v>
      </c>
    </row>
    <row r="17" spans="1:15" s="10" customFormat="1" ht="12" customHeight="1">
      <c r="A17" s="25">
        <v>11</v>
      </c>
      <c r="B17" s="26">
        <v>198</v>
      </c>
      <c r="C17" s="27" t="s">
        <v>567</v>
      </c>
      <c r="D17" s="28">
        <v>1988</v>
      </c>
      <c r="E17" s="43" t="s">
        <v>37</v>
      </c>
      <c r="F17" s="34" t="s">
        <v>3</v>
      </c>
      <c r="G17" s="34" t="s">
        <v>3</v>
      </c>
      <c r="H17" s="34" t="s">
        <v>61</v>
      </c>
      <c r="I17" s="35" t="s">
        <v>708</v>
      </c>
      <c r="J17" s="36"/>
      <c r="K17" s="20">
        <f>IF(AND(D17&gt;=1900,D17&lt;=1959),"Ж55",IF(AND(D17&gt;=1960,D17&lt;=1964),"Ж50",IF(AND(D17&gt;=1965,D17&lt;=1969),"Ж45",IF(AND(D17&gt;=1970,D17&lt;=1974),"Ж40",IF(AND(D17&gt;=1975,D17&lt;=1979),"Ж35",IF(AND(D17&gt;=1980,D17&lt;=1984),"Ж30",IF(AND(D17&gt;=1995,D17&lt;=1996),"Ж18","")))))))</f>
      </c>
      <c r="L17" s="38"/>
      <c r="O17" s="10">
        <v>5751</v>
      </c>
    </row>
    <row r="18" spans="1:15" s="10" customFormat="1" ht="12" customHeight="1">
      <c r="A18" s="25">
        <v>12</v>
      </c>
      <c r="B18" s="26">
        <v>197</v>
      </c>
      <c r="C18" s="27" t="s">
        <v>566</v>
      </c>
      <c r="D18" s="28">
        <v>1991</v>
      </c>
      <c r="E18" s="43" t="s">
        <v>37</v>
      </c>
      <c r="F18" s="34" t="s">
        <v>58</v>
      </c>
      <c r="G18" s="34" t="s">
        <v>0</v>
      </c>
      <c r="H18" s="34" t="s">
        <v>44</v>
      </c>
      <c r="I18" s="35" t="s">
        <v>726</v>
      </c>
      <c r="J18" s="36"/>
      <c r="K18" s="20">
        <f>IF(AND(D18&gt;=1900,D18&lt;=1959),"Ж55",IF(AND(D18&gt;=1960,D18&lt;=1964),"Ж50",IF(AND(D18&gt;=1965,D18&lt;=1969),"Ж45",IF(AND(D18&gt;=1970,D18&lt;=1974),"Ж40",IF(AND(D18&gt;=1975,D18&lt;=1979),"Ж35",IF(AND(D18&gt;=1980,D18&lt;=1984),"Ж30",IF(AND(D18&gt;=1995,D18&lt;=1996),"Ж18","")))))))</f>
      </c>
      <c r="L18" s="38"/>
      <c r="O18" s="10">
        <v>5955</v>
      </c>
    </row>
    <row r="19" spans="1:12" s="10" customFormat="1" ht="12" customHeight="1">
      <c r="A19" s="25">
        <v>13</v>
      </c>
      <c r="B19" s="54">
        <v>558</v>
      </c>
      <c r="C19" s="58" t="s">
        <v>377</v>
      </c>
      <c r="D19" s="48">
        <v>1965</v>
      </c>
      <c r="E19" s="34" t="s">
        <v>37</v>
      </c>
      <c r="F19" s="61" t="s">
        <v>3</v>
      </c>
      <c r="G19" s="61" t="s">
        <v>3</v>
      </c>
      <c r="H19" s="61" t="s">
        <v>53</v>
      </c>
      <c r="I19" s="44" t="s">
        <v>729</v>
      </c>
      <c r="J19" s="36"/>
      <c r="K19" s="20" t="str">
        <f>IF(AND(D19&gt;=1900,D19&lt;=1959),"Ж55",IF(AND(D19&gt;=1960,D19&lt;=1964),"Ж50",IF(AND(D19&gt;=1965,D19&lt;=1969),"Ж45",IF(AND(D19&gt;=1970,D19&lt;=1974),"Ж40",IF(AND(D19&gt;=1975,D19&lt;=1979),"Ж35",IF(AND(D19&gt;=1980,D19&lt;=1984),"Ж30",IF(AND(D19&gt;=1995,D19&lt;=1996),"Ж18","")))))))</f>
        <v>Ж45</v>
      </c>
      <c r="L19" s="38">
        <v>1</v>
      </c>
    </row>
    <row r="20" spans="1:15" s="10" customFormat="1" ht="12" customHeight="1">
      <c r="A20" s="25">
        <v>14</v>
      </c>
      <c r="B20" s="26">
        <v>173</v>
      </c>
      <c r="C20" s="27" t="s">
        <v>208</v>
      </c>
      <c r="D20" s="28">
        <v>1989</v>
      </c>
      <c r="E20" s="43" t="s">
        <v>37</v>
      </c>
      <c r="F20" s="39" t="s">
        <v>3</v>
      </c>
      <c r="G20" s="34" t="s">
        <v>3</v>
      </c>
      <c r="H20" s="34" t="s">
        <v>147</v>
      </c>
      <c r="I20" s="35" t="s">
        <v>734</v>
      </c>
      <c r="J20" s="36"/>
      <c r="K20" s="20">
        <f>IF(AND(D20&gt;=1900,D20&lt;=1959),"Ж55",IF(AND(D20&gt;=1960,D20&lt;=1964),"Ж50",IF(AND(D20&gt;=1965,D20&lt;=1969),"Ж45",IF(AND(D20&gt;=1970,D20&lt;=1974),"Ж40",IF(AND(D20&gt;=1975,D20&lt;=1979),"Ж35",IF(AND(D20&gt;=1980,D20&lt;=1984),"Ж30",IF(AND(D20&gt;=1995,D20&lt;=1996),"Ж18","")))))))</f>
      </c>
      <c r="L20" s="38"/>
      <c r="O20" s="10">
        <v>6035</v>
      </c>
    </row>
    <row r="21" spans="1:15" s="10" customFormat="1" ht="12" customHeight="1">
      <c r="A21" s="25">
        <v>15</v>
      </c>
      <c r="B21" s="26">
        <v>572</v>
      </c>
      <c r="C21" s="27" t="s">
        <v>333</v>
      </c>
      <c r="D21" s="28">
        <v>1990</v>
      </c>
      <c r="E21" s="43" t="s">
        <v>37</v>
      </c>
      <c r="F21" s="34" t="s">
        <v>58</v>
      </c>
      <c r="G21" s="34" t="s">
        <v>0</v>
      </c>
      <c r="H21" s="34" t="s">
        <v>44</v>
      </c>
      <c r="I21" s="35" t="s">
        <v>747</v>
      </c>
      <c r="J21" s="36"/>
      <c r="K21" s="20">
        <f>IF(AND(D21&gt;=1900,D21&lt;=1959),"Ж55",IF(AND(D21&gt;=1960,D21&lt;=1964),"Ж50",IF(AND(D21&gt;=1965,D21&lt;=1969),"Ж45",IF(AND(D21&gt;=1970,D21&lt;=1974),"Ж40",IF(AND(D21&gt;=1975,D21&lt;=1979),"Ж35",IF(AND(D21&gt;=1980,D21&lt;=1984),"Ж30",IF(AND(D21&gt;=1995,D21&lt;=1996),"Ж18","")))))))</f>
      </c>
      <c r="L21" s="38"/>
      <c r="O21" s="10">
        <v>6119</v>
      </c>
    </row>
    <row r="22" spans="1:15" s="10" customFormat="1" ht="12" customHeight="1">
      <c r="A22" s="25">
        <v>16</v>
      </c>
      <c r="B22" s="26">
        <v>194</v>
      </c>
      <c r="C22" s="27" t="s">
        <v>166</v>
      </c>
      <c r="D22" s="28">
        <v>1983</v>
      </c>
      <c r="E22" s="43" t="s">
        <v>37</v>
      </c>
      <c r="F22" s="39"/>
      <c r="G22" s="34"/>
      <c r="H22" s="34"/>
      <c r="I22" s="35" t="s">
        <v>750</v>
      </c>
      <c r="J22" s="36"/>
      <c r="K22" s="20" t="str">
        <f>IF(AND(D22&gt;=1900,D22&lt;=1959),"Ж55",IF(AND(D22&gt;=1960,D22&lt;=1964),"Ж50",IF(AND(D22&gt;=1965,D22&lt;=1969),"Ж45",IF(AND(D22&gt;=1970,D22&lt;=1974),"Ж40",IF(AND(D22&gt;=1975,D22&lt;=1979),"Ж35",IF(AND(D22&gt;=1980,D22&lt;=1984),"Ж30",IF(AND(D22&gt;=1995,D22&lt;=1996),"Ж18","")))))))</f>
        <v>Ж30</v>
      </c>
      <c r="L22" s="38">
        <v>3</v>
      </c>
      <c r="O22" s="10">
        <v>6239</v>
      </c>
    </row>
    <row r="23" spans="1:15" s="10" customFormat="1" ht="12" customHeight="1">
      <c r="A23" s="25">
        <v>17</v>
      </c>
      <c r="B23" s="26">
        <v>189</v>
      </c>
      <c r="C23" s="27" t="s">
        <v>335</v>
      </c>
      <c r="D23" s="28">
        <v>1976</v>
      </c>
      <c r="E23" s="43" t="s">
        <v>37</v>
      </c>
      <c r="F23" s="34" t="s">
        <v>3</v>
      </c>
      <c r="G23" s="34" t="s">
        <v>3</v>
      </c>
      <c r="H23" s="34" t="s">
        <v>273</v>
      </c>
      <c r="I23" s="35" t="s">
        <v>755</v>
      </c>
      <c r="J23" s="15"/>
      <c r="K23" s="20" t="str">
        <f>IF(AND(D23&gt;=1900,D23&lt;=1959),"Ж55",IF(AND(D23&gt;=1960,D23&lt;=1964),"Ж50",IF(AND(D23&gt;=1965,D23&lt;=1969),"Ж45",IF(AND(D23&gt;=1970,D23&lt;=1974),"Ж40",IF(AND(D23&gt;=1975,D23&lt;=1979),"Ж35",IF(AND(D23&gt;=1980,D23&lt;=1984),"Ж30",IF(AND(D23&gt;=1995,D23&lt;=1996),"Ж18","")))))))</f>
        <v>Ж35</v>
      </c>
      <c r="L23" s="20">
        <v>3</v>
      </c>
      <c r="M23" s="1"/>
      <c r="N23" s="1"/>
      <c r="O23" s="1">
        <v>6318</v>
      </c>
    </row>
    <row r="24" spans="1:15" s="10" customFormat="1" ht="12" customHeight="1">
      <c r="A24" s="25">
        <v>18</v>
      </c>
      <c r="B24" s="26">
        <v>179</v>
      </c>
      <c r="C24" s="27" t="s">
        <v>217</v>
      </c>
      <c r="D24" s="28">
        <v>1949</v>
      </c>
      <c r="E24" s="43" t="s">
        <v>37</v>
      </c>
      <c r="F24" s="39" t="s">
        <v>58</v>
      </c>
      <c r="G24" s="34" t="s">
        <v>218</v>
      </c>
      <c r="H24" s="34" t="s">
        <v>50</v>
      </c>
      <c r="I24" s="35" t="s">
        <v>759</v>
      </c>
      <c r="J24" s="36"/>
      <c r="K24" s="20" t="str">
        <f>IF(AND(D24&gt;=1900,D24&lt;=1959),"Ж55",IF(AND(D24&gt;=1960,D24&lt;=1964),"Ж50",IF(AND(D24&gt;=1965,D24&lt;=1969),"Ж45",IF(AND(D24&gt;=1970,D24&lt;=1974),"Ж40",IF(AND(D24&gt;=1975,D24&lt;=1979),"Ж35",IF(AND(D24&gt;=1980,D24&lt;=1984),"Ж30",IF(AND(D24&gt;=1995,D24&lt;=1996),"Ж18","")))))))</f>
        <v>Ж55</v>
      </c>
      <c r="L24" s="38">
        <v>1</v>
      </c>
      <c r="O24" s="10">
        <v>6365</v>
      </c>
    </row>
    <row r="25" spans="1:15" s="10" customFormat="1" ht="12" customHeight="1">
      <c r="A25" s="25">
        <v>19</v>
      </c>
      <c r="B25" s="26">
        <v>181</v>
      </c>
      <c r="C25" s="27" t="s">
        <v>219</v>
      </c>
      <c r="D25" s="28">
        <v>1990</v>
      </c>
      <c r="E25" s="43" t="s">
        <v>37</v>
      </c>
      <c r="F25" s="34" t="s">
        <v>3</v>
      </c>
      <c r="G25" s="34" t="s">
        <v>3</v>
      </c>
      <c r="H25" s="34" t="s">
        <v>85</v>
      </c>
      <c r="I25" s="35" t="s">
        <v>760</v>
      </c>
      <c r="J25" s="36"/>
      <c r="K25" s="20">
        <f>IF(AND(D25&gt;=1900,D25&lt;=1959),"Ж55",IF(AND(D25&gt;=1960,D25&lt;=1964),"Ж50",IF(AND(D25&gt;=1965,D25&lt;=1969),"Ж45",IF(AND(D25&gt;=1970,D25&lt;=1974),"Ж40",IF(AND(D25&gt;=1975,D25&lt;=1979),"Ж35",IF(AND(D25&gt;=1980,D25&lt;=1984),"Ж30",IF(AND(D25&gt;=1995,D25&lt;=1996),"Ж18","")))))))</f>
      </c>
      <c r="L25" s="38"/>
      <c r="O25" s="10">
        <v>6368</v>
      </c>
    </row>
    <row r="26" spans="1:15" s="10" customFormat="1" ht="12" customHeight="1">
      <c r="A26" s="25">
        <v>20</v>
      </c>
      <c r="B26" s="26">
        <v>187</v>
      </c>
      <c r="C26" s="27" t="s">
        <v>570</v>
      </c>
      <c r="D26" s="28">
        <v>1968</v>
      </c>
      <c r="E26" s="43" t="s">
        <v>37</v>
      </c>
      <c r="F26" s="34" t="s">
        <v>3</v>
      </c>
      <c r="G26" s="34" t="s">
        <v>3</v>
      </c>
      <c r="H26" s="34"/>
      <c r="I26" s="35" t="s">
        <v>761</v>
      </c>
      <c r="J26" s="36"/>
      <c r="K26" s="20" t="str">
        <f>IF(AND(D26&gt;=1900,D26&lt;=1959),"Ж55",IF(AND(D26&gt;=1960,D26&lt;=1964),"Ж50",IF(AND(D26&gt;=1965,D26&lt;=1969),"Ж45",IF(AND(D26&gt;=1970,D26&lt;=1974),"Ж40",IF(AND(D26&gt;=1975,D26&lt;=1979),"Ж35",IF(AND(D26&gt;=1980,D26&lt;=1984),"Ж30",IF(AND(D26&gt;=1995,D26&lt;=1996),"Ж18","")))))))</f>
        <v>Ж45</v>
      </c>
      <c r="L26" s="38">
        <v>2</v>
      </c>
      <c r="O26" s="10">
        <v>6381</v>
      </c>
    </row>
    <row r="27" spans="1:15" s="10" customFormat="1" ht="12" customHeight="1">
      <c r="A27" s="25">
        <v>21</v>
      </c>
      <c r="B27" s="26">
        <v>193</v>
      </c>
      <c r="C27" s="27" t="s">
        <v>165</v>
      </c>
      <c r="D27" s="28">
        <v>1982</v>
      </c>
      <c r="E27" s="43" t="s">
        <v>37</v>
      </c>
      <c r="F27" s="34" t="s">
        <v>3</v>
      </c>
      <c r="G27" s="34" t="s">
        <v>3</v>
      </c>
      <c r="H27" s="34" t="s">
        <v>111</v>
      </c>
      <c r="I27" s="35" t="s">
        <v>771</v>
      </c>
      <c r="J27" s="15"/>
      <c r="K27" s="20" t="str">
        <f>IF(AND(D27&gt;=1900,D27&lt;=1959),"Ж55",IF(AND(D27&gt;=1960,D27&lt;=1964),"Ж50",IF(AND(D27&gt;=1965,D27&lt;=1969),"Ж45",IF(AND(D27&gt;=1970,D27&lt;=1974),"Ж40",IF(AND(D27&gt;=1975,D27&lt;=1979),"Ж35",IF(AND(D27&gt;=1980,D27&lt;=1984),"Ж30",IF(AND(D27&gt;=1995,D27&lt;=1996),"Ж18","")))))))</f>
        <v>Ж30</v>
      </c>
      <c r="L27" s="20">
        <v>4</v>
      </c>
      <c r="M27" s="1"/>
      <c r="N27" s="1"/>
      <c r="O27" s="1">
        <v>6510</v>
      </c>
    </row>
    <row r="28" spans="1:15" s="10" customFormat="1" ht="12" customHeight="1">
      <c r="A28" s="25">
        <v>22</v>
      </c>
      <c r="B28" s="26">
        <v>159</v>
      </c>
      <c r="C28" s="27" t="s">
        <v>335</v>
      </c>
      <c r="D28" s="28">
        <v>1974</v>
      </c>
      <c r="E28" s="43" t="s">
        <v>37</v>
      </c>
      <c r="F28" s="34" t="s">
        <v>3</v>
      </c>
      <c r="G28" s="34" t="s">
        <v>3</v>
      </c>
      <c r="H28" s="34" t="s">
        <v>81</v>
      </c>
      <c r="I28" s="35" t="s">
        <v>772</v>
      </c>
      <c r="J28" s="36"/>
      <c r="K28" s="20" t="str">
        <f>IF(AND(D28&gt;=1900,D28&lt;=1959),"Ж55",IF(AND(D28&gt;=1960,D28&lt;=1964),"Ж50",IF(AND(D28&gt;=1965,D28&lt;=1969),"Ж45",IF(AND(D28&gt;=1970,D28&lt;=1974),"Ж40",IF(AND(D28&gt;=1975,D28&lt;=1979),"Ж35",IF(AND(D28&gt;=1980,D28&lt;=1984),"Ж30",IF(AND(D28&gt;=1995,D28&lt;=1996),"Ж18","")))))))</f>
        <v>Ж40</v>
      </c>
      <c r="L28" s="38">
        <v>2</v>
      </c>
      <c r="O28" s="10">
        <v>6568</v>
      </c>
    </row>
    <row r="29" spans="1:15" s="10" customFormat="1" ht="12" customHeight="1">
      <c r="A29" s="25">
        <v>23</v>
      </c>
      <c r="B29" s="45">
        <v>192</v>
      </c>
      <c r="C29" s="46" t="s">
        <v>574</v>
      </c>
      <c r="D29" s="47">
        <v>1982</v>
      </c>
      <c r="E29" s="43" t="s">
        <v>37</v>
      </c>
      <c r="F29" s="34" t="s">
        <v>3</v>
      </c>
      <c r="G29" s="43" t="s">
        <v>110</v>
      </c>
      <c r="H29" s="43" t="s">
        <v>134</v>
      </c>
      <c r="I29" s="35" t="s">
        <v>773</v>
      </c>
      <c r="J29" s="15"/>
      <c r="K29" s="20" t="str">
        <f>IF(AND(D29&gt;=1900,D29&lt;=1959),"Ж55",IF(AND(D29&gt;=1960,D29&lt;=1964),"Ж50",IF(AND(D29&gt;=1965,D29&lt;=1969),"Ж45",IF(AND(D29&gt;=1970,D29&lt;=1974),"Ж40",IF(AND(D29&gt;=1975,D29&lt;=1979),"Ж35",IF(AND(D29&gt;=1980,D29&lt;=1984),"Ж30",IF(AND(D29&gt;=1995,D29&lt;=1996),"Ж18","")))))))</f>
        <v>Ж30</v>
      </c>
      <c r="L29" s="20">
        <v>5</v>
      </c>
      <c r="M29" s="1"/>
      <c r="N29" s="1"/>
      <c r="O29" s="1">
        <v>6584</v>
      </c>
    </row>
    <row r="30" spans="1:15" s="10" customFormat="1" ht="12" customHeight="1">
      <c r="A30" s="25">
        <v>24</v>
      </c>
      <c r="B30" s="26">
        <v>196</v>
      </c>
      <c r="C30" s="27" t="s">
        <v>569</v>
      </c>
      <c r="D30" s="28">
        <v>1984</v>
      </c>
      <c r="E30" s="43" t="s">
        <v>37</v>
      </c>
      <c r="F30" s="34" t="s">
        <v>3</v>
      </c>
      <c r="G30" s="34" t="s">
        <v>3</v>
      </c>
      <c r="H30" s="34"/>
      <c r="I30" s="35" t="s">
        <v>775</v>
      </c>
      <c r="J30" s="36"/>
      <c r="K30" s="20" t="str">
        <f>IF(AND(D30&gt;=1900,D30&lt;=1959),"Ж55",IF(AND(D30&gt;=1960,D30&lt;=1964),"Ж50",IF(AND(D30&gt;=1965,D30&lt;=1969),"Ж45",IF(AND(D30&gt;=1970,D30&lt;=1974),"Ж40",IF(AND(D30&gt;=1975,D30&lt;=1979),"Ж35",IF(AND(D30&gt;=1980,D30&lt;=1984),"Ж30",IF(AND(D30&gt;=1995,D30&lt;=1996),"Ж18","")))))))</f>
        <v>Ж30</v>
      </c>
      <c r="L30" s="38">
        <v>6</v>
      </c>
      <c r="O30" s="10">
        <v>6603</v>
      </c>
    </row>
    <row r="31" spans="1:15" s="10" customFormat="1" ht="12" customHeight="1">
      <c r="A31" s="25">
        <v>25</v>
      </c>
      <c r="B31" s="26">
        <v>185</v>
      </c>
      <c r="C31" s="27" t="s">
        <v>164</v>
      </c>
      <c r="D31" s="28">
        <v>1963</v>
      </c>
      <c r="E31" s="43" t="s">
        <v>37</v>
      </c>
      <c r="F31" s="34" t="s">
        <v>3</v>
      </c>
      <c r="G31" s="34" t="s">
        <v>3</v>
      </c>
      <c r="H31" s="34" t="s">
        <v>111</v>
      </c>
      <c r="I31" s="35" t="s">
        <v>777</v>
      </c>
      <c r="J31" s="36"/>
      <c r="K31" s="20" t="str">
        <f>IF(AND(D31&gt;=1900,D31&lt;=1959),"Ж55",IF(AND(D31&gt;=1960,D31&lt;=1964),"Ж50",IF(AND(D31&gt;=1965,D31&lt;=1969),"Ж45",IF(AND(D31&gt;=1970,D31&lt;=1974),"Ж40",IF(AND(D31&gt;=1975,D31&lt;=1979),"Ж35",IF(AND(D31&gt;=1980,D31&lt;=1984),"Ж30",IF(AND(D31&gt;=1995,D31&lt;=1996),"Ж18","")))))))</f>
        <v>Ж50</v>
      </c>
      <c r="L31" s="38">
        <v>2</v>
      </c>
      <c r="O31" s="10">
        <v>6607</v>
      </c>
    </row>
    <row r="32" spans="1:15" s="10" customFormat="1" ht="12" customHeight="1">
      <c r="A32" s="25">
        <v>26</v>
      </c>
      <c r="B32" s="26">
        <v>199</v>
      </c>
      <c r="C32" s="27" t="s">
        <v>568</v>
      </c>
      <c r="D32" s="28">
        <v>1990</v>
      </c>
      <c r="E32" s="43" t="s">
        <v>37</v>
      </c>
      <c r="F32" s="34" t="s">
        <v>58</v>
      </c>
      <c r="G32" s="34" t="s">
        <v>0</v>
      </c>
      <c r="H32" s="34"/>
      <c r="I32" s="35" t="s">
        <v>778</v>
      </c>
      <c r="J32" s="36"/>
      <c r="K32" s="20">
        <f>IF(AND(D32&gt;=1900,D32&lt;=1959),"Ж55",IF(AND(D32&gt;=1960,D32&lt;=1964),"Ж50",IF(AND(D32&gt;=1965,D32&lt;=1969),"Ж45",IF(AND(D32&gt;=1970,D32&lt;=1974),"Ж40",IF(AND(D32&gt;=1975,D32&lt;=1979),"Ж35",IF(AND(D32&gt;=1980,D32&lt;=1984),"Ж30",IF(AND(D32&gt;=1995,D32&lt;=1996),"Ж18","")))))))</f>
      </c>
      <c r="L32" s="38"/>
      <c r="O32" s="10">
        <v>6649</v>
      </c>
    </row>
    <row r="33" spans="1:15" s="10" customFormat="1" ht="12" customHeight="1">
      <c r="A33" s="25">
        <v>27</v>
      </c>
      <c r="B33" s="26">
        <v>175</v>
      </c>
      <c r="C33" s="27" t="s">
        <v>210</v>
      </c>
      <c r="D33" s="28">
        <v>1967</v>
      </c>
      <c r="E33" s="43" t="s">
        <v>37</v>
      </c>
      <c r="F33" s="34" t="s">
        <v>211</v>
      </c>
      <c r="G33" s="34" t="s">
        <v>212</v>
      </c>
      <c r="H33" s="34" t="s">
        <v>213</v>
      </c>
      <c r="I33" s="35" t="s">
        <v>779</v>
      </c>
      <c r="J33" s="36"/>
      <c r="K33" s="20" t="str">
        <f>IF(AND(D33&gt;=1900,D33&lt;=1959),"Ж55",IF(AND(D33&gt;=1960,D33&lt;=1964),"Ж50",IF(AND(D33&gt;=1965,D33&lt;=1969),"Ж45",IF(AND(D33&gt;=1970,D33&lt;=1974),"Ж40",IF(AND(D33&gt;=1975,D33&lt;=1979),"Ж35",IF(AND(D33&gt;=1980,D33&lt;=1984),"Ж30",IF(AND(D33&gt;=1995,D33&lt;=1996),"Ж18","")))))))</f>
        <v>Ж45</v>
      </c>
      <c r="L33" s="38">
        <v>2</v>
      </c>
      <c r="O33" s="10">
        <v>6671</v>
      </c>
    </row>
    <row r="34" spans="1:15" s="10" customFormat="1" ht="12" customHeight="1">
      <c r="A34" s="25">
        <v>28</v>
      </c>
      <c r="B34" s="45">
        <v>183</v>
      </c>
      <c r="C34" s="46" t="s">
        <v>223</v>
      </c>
      <c r="D34" s="47">
        <v>1992</v>
      </c>
      <c r="E34" s="43" t="s">
        <v>37</v>
      </c>
      <c r="F34" s="43" t="s">
        <v>3</v>
      </c>
      <c r="G34" s="43" t="s">
        <v>3</v>
      </c>
      <c r="H34" s="43"/>
      <c r="I34" s="35" t="s">
        <v>785</v>
      </c>
      <c r="J34" s="36"/>
      <c r="K34" s="20">
        <f>IF(AND(D34&gt;=1900,D34&lt;=1959),"Ж55",IF(AND(D34&gt;=1960,D34&lt;=1964),"Ж50",IF(AND(D34&gt;=1965,D34&lt;=1969),"Ж45",IF(AND(D34&gt;=1970,D34&lt;=1974),"Ж40",IF(AND(D34&gt;=1975,D34&lt;=1979),"Ж35",IF(AND(D34&gt;=1980,D34&lt;=1984),"Ж30",IF(AND(D34&gt;=1995,D34&lt;=1996),"Ж18","")))))))</f>
      </c>
      <c r="L34" s="38"/>
      <c r="O34" s="10">
        <v>6746</v>
      </c>
    </row>
    <row r="35" spans="1:15" s="10" customFormat="1" ht="12" customHeight="1">
      <c r="A35" s="25">
        <v>29</v>
      </c>
      <c r="B35" s="45">
        <v>553</v>
      </c>
      <c r="C35" s="46" t="s">
        <v>334</v>
      </c>
      <c r="D35" s="47">
        <v>1975</v>
      </c>
      <c r="E35" s="43" t="s">
        <v>37</v>
      </c>
      <c r="F35" s="43" t="s">
        <v>3</v>
      </c>
      <c r="G35" s="43" t="s">
        <v>3</v>
      </c>
      <c r="H35" s="43" t="s">
        <v>192</v>
      </c>
      <c r="I35" s="35" t="s">
        <v>788</v>
      </c>
      <c r="J35" s="36"/>
      <c r="K35" s="20" t="str">
        <f>IF(AND(D35&gt;=1900,D35&lt;=1959),"Ж55",IF(AND(D35&gt;=1960,D35&lt;=1964),"Ж50",IF(AND(D35&gt;=1965,D35&lt;=1969),"Ж45",IF(AND(D35&gt;=1970,D35&lt;=1974),"Ж40",IF(AND(D35&gt;=1975,D35&lt;=1979),"Ж35",IF(AND(D35&gt;=1980,D35&lt;=1984),"Ж30",IF(AND(D35&gt;=1995,D35&lt;=1996),"Ж18","")))))))</f>
        <v>Ж35</v>
      </c>
      <c r="L35" s="38">
        <v>4</v>
      </c>
      <c r="O35" s="10">
        <v>6793</v>
      </c>
    </row>
    <row r="36" spans="1:15" s="10" customFormat="1" ht="12" customHeight="1">
      <c r="A36" s="25">
        <v>30</v>
      </c>
      <c r="B36" s="45">
        <v>178</v>
      </c>
      <c r="C36" s="46" t="s">
        <v>215</v>
      </c>
      <c r="D36" s="47">
        <v>1956</v>
      </c>
      <c r="E36" s="43" t="s">
        <v>37</v>
      </c>
      <c r="F36" s="43" t="s">
        <v>3</v>
      </c>
      <c r="G36" s="43" t="s">
        <v>3</v>
      </c>
      <c r="H36" s="43" t="s">
        <v>81</v>
      </c>
      <c r="I36" s="35" t="s">
        <v>793</v>
      </c>
      <c r="J36" s="36"/>
      <c r="K36" s="20" t="str">
        <f>IF(AND(D36&gt;=1900,D36&lt;=1959),"Ж55",IF(AND(D36&gt;=1960,D36&lt;=1964),"Ж50",IF(AND(D36&gt;=1965,D36&lt;=1969),"Ж45",IF(AND(D36&gt;=1970,D36&lt;=1974),"Ж40",IF(AND(D36&gt;=1975,D36&lt;=1979),"Ж35",IF(AND(D36&gt;=1980,D36&lt;=1984),"Ж30",IF(AND(D36&gt;=1995,D36&lt;=1996),"Ж18","")))))))</f>
        <v>Ж55</v>
      </c>
      <c r="L36" s="38">
        <v>2</v>
      </c>
      <c r="O36" s="10">
        <v>6874</v>
      </c>
    </row>
    <row r="37" spans="1:15" ht="12" customHeight="1">
      <c r="A37" s="25">
        <v>31</v>
      </c>
      <c r="B37" s="26">
        <v>123</v>
      </c>
      <c r="C37" s="27" t="s">
        <v>221</v>
      </c>
      <c r="D37" s="28">
        <v>1993</v>
      </c>
      <c r="E37" s="43" t="s">
        <v>37</v>
      </c>
      <c r="F37" s="34" t="s">
        <v>3</v>
      </c>
      <c r="G37" s="34" t="s">
        <v>3</v>
      </c>
      <c r="H37" s="34" t="s">
        <v>222</v>
      </c>
      <c r="I37" s="35" t="s">
        <v>800</v>
      </c>
      <c r="J37" s="36"/>
      <c r="K37" s="20">
        <f>IF(AND(D37&gt;=1900,D37&lt;=1959),"Ж55",IF(AND(D37&gt;=1960,D37&lt;=1964),"Ж50",IF(AND(D37&gt;=1965,D37&lt;=1969),"Ж45",IF(AND(D37&gt;=1970,D37&lt;=1974),"Ж40",IF(AND(D37&gt;=1975,D37&lt;=1979),"Ж35",IF(AND(D37&gt;=1980,D37&lt;=1984),"Ж30",IF(AND(D37&gt;=1995,D37&lt;=1996),"Ж18","")))))))</f>
      </c>
      <c r="L37" s="38"/>
      <c r="M37" s="10"/>
      <c r="N37" s="10"/>
      <c r="O37" s="10">
        <v>7258</v>
      </c>
    </row>
    <row r="38" spans="1:15" ht="12" customHeight="1">
      <c r="A38" s="25">
        <v>32</v>
      </c>
      <c r="B38" s="26">
        <v>188</v>
      </c>
      <c r="C38" s="27" t="s">
        <v>571</v>
      </c>
      <c r="D38" s="28">
        <v>1984</v>
      </c>
      <c r="E38" s="43" t="s">
        <v>37</v>
      </c>
      <c r="F38" s="34" t="s">
        <v>3</v>
      </c>
      <c r="G38" s="34" t="s">
        <v>3</v>
      </c>
      <c r="H38" s="34" t="s">
        <v>134</v>
      </c>
      <c r="I38" s="35" t="s">
        <v>802</v>
      </c>
      <c r="J38" s="36"/>
      <c r="K38" s="20" t="str">
        <f>IF(AND(D38&gt;=1900,D38&lt;=1959),"Ж55",IF(AND(D38&gt;=1960,D38&lt;=1964),"Ж50",IF(AND(D38&gt;=1965,D38&lt;=1969),"Ж45",IF(AND(D38&gt;=1970,D38&lt;=1974),"Ж40",IF(AND(D38&gt;=1975,D38&lt;=1979),"Ж35",IF(AND(D38&gt;=1980,D38&lt;=1984),"Ж30",IF(AND(D38&gt;=1995,D38&lt;=1996),"Ж18","")))))))</f>
        <v>Ж30</v>
      </c>
      <c r="L38" s="38">
        <v>7</v>
      </c>
      <c r="M38" s="10"/>
      <c r="N38" s="10"/>
      <c r="O38" s="10">
        <v>7429</v>
      </c>
    </row>
    <row r="39" spans="1:15" ht="12" customHeight="1">
      <c r="A39" s="25">
        <v>33</v>
      </c>
      <c r="B39" s="26">
        <v>171</v>
      </c>
      <c r="C39" s="27" t="s">
        <v>253</v>
      </c>
      <c r="D39" s="28">
        <v>1989</v>
      </c>
      <c r="E39" s="43" t="s">
        <v>37</v>
      </c>
      <c r="F39" s="34" t="s">
        <v>3</v>
      </c>
      <c r="G39" s="34" t="s">
        <v>3</v>
      </c>
      <c r="H39" s="34" t="s">
        <v>254</v>
      </c>
      <c r="I39" s="35" t="s">
        <v>803</v>
      </c>
      <c r="J39" s="36"/>
      <c r="K39" s="20">
        <f>IF(AND(D39&gt;=1900,D39&lt;=1959),"Ж55",IF(AND(D39&gt;=1960,D39&lt;=1964),"Ж50",IF(AND(D39&gt;=1965,D39&lt;=1969),"Ж45",IF(AND(D39&gt;=1970,D39&lt;=1974),"Ж40",IF(AND(D39&gt;=1975,D39&lt;=1979),"Ж35",IF(AND(D39&gt;=1980,D39&lt;=1984),"Ж30",IF(AND(D39&gt;=1995,D39&lt;=1996),"Ж18","")))))))</f>
      </c>
      <c r="L39" s="38"/>
      <c r="M39" s="10"/>
      <c r="N39" s="10"/>
      <c r="O39" s="10">
        <v>7612</v>
      </c>
    </row>
    <row r="40" spans="1:15" ht="12" customHeight="1">
      <c r="A40" s="25"/>
      <c r="B40" s="26">
        <v>176</v>
      </c>
      <c r="C40" s="27" t="s">
        <v>214</v>
      </c>
      <c r="D40" s="28">
        <v>1957</v>
      </c>
      <c r="E40" s="43" t="s">
        <v>37</v>
      </c>
      <c r="F40" s="34" t="s">
        <v>211</v>
      </c>
      <c r="G40" s="34" t="s">
        <v>212</v>
      </c>
      <c r="H40" s="34" t="s">
        <v>213</v>
      </c>
      <c r="I40" s="35" t="s">
        <v>527</v>
      </c>
      <c r="J40" s="36"/>
      <c r="K40" s="20" t="str">
        <f>IF(AND(D40&gt;=1900,D40&lt;=1959),"Ж55",IF(AND(D40&gt;=1960,D40&lt;=1964),"Ж50",IF(AND(D40&gt;=1965,D40&lt;=1969),"Ж45",IF(AND(D40&gt;=1970,D40&lt;=1974),"Ж40",IF(AND(D40&gt;=1975,D40&lt;=1979),"Ж35",IF(AND(D40&gt;=1980,D40&lt;=1984),"Ж30",IF(AND(D40&gt;=1995,D40&lt;=1996),"Ж18","")))))))</f>
        <v>Ж55</v>
      </c>
      <c r="L40" s="38"/>
      <c r="M40" s="10"/>
      <c r="N40" s="10"/>
      <c r="O40" s="10"/>
    </row>
    <row r="41" spans="1:11" ht="12" customHeight="1">
      <c r="A41" s="25"/>
      <c r="B41" s="26">
        <v>191</v>
      </c>
      <c r="C41" s="27" t="s">
        <v>573</v>
      </c>
      <c r="D41" s="28">
        <v>1982</v>
      </c>
      <c r="E41" s="43" t="s">
        <v>37</v>
      </c>
      <c r="F41" s="34" t="s">
        <v>3</v>
      </c>
      <c r="G41" s="34" t="s">
        <v>3</v>
      </c>
      <c r="H41" s="34"/>
      <c r="I41" s="35" t="s">
        <v>818</v>
      </c>
      <c r="K41" s="20" t="str">
        <f>IF(AND(D41&gt;=1900,D41&lt;=1959),"Ж55",IF(AND(D41&gt;=1960,D41&lt;=1964),"Ж50",IF(AND(D41&gt;=1965,D41&lt;=1969),"Ж45",IF(AND(D41&gt;=1970,D41&lt;=1974),"Ж40",IF(AND(D41&gt;=1975,D41&lt;=1979),"Ж35",IF(AND(D41&gt;=1980,D41&lt;=1984),"Ж30",IF(AND(D41&gt;=1995,D41&lt;=1996),"Ж18","")))))))</f>
        <v>Ж30</v>
      </c>
    </row>
    <row r="42" ht="12" customHeight="1">
      <c r="F42" s="14"/>
    </row>
    <row r="43" ht="12" customHeight="1">
      <c r="F43" s="14"/>
    </row>
    <row r="44" ht="12" customHeight="1">
      <c r="F44" s="14"/>
    </row>
    <row r="45" ht="12" customHeight="1">
      <c r="F45" s="14"/>
    </row>
    <row r="46" ht="12" customHeight="1">
      <c r="F46" s="14"/>
    </row>
    <row r="47" ht="12" customHeight="1">
      <c r="F47" s="14"/>
    </row>
    <row r="48" ht="12" customHeight="1">
      <c r="F48" s="14"/>
    </row>
    <row r="49" ht="12" customHeight="1">
      <c r="F49" s="14"/>
    </row>
    <row r="50" ht="12" customHeight="1">
      <c r="F50" s="14"/>
    </row>
    <row r="51" ht="12" customHeight="1">
      <c r="F51" s="14"/>
    </row>
    <row r="52" ht="12" customHeight="1">
      <c r="F52" s="14"/>
    </row>
    <row r="53" ht="12" customHeight="1">
      <c r="F53" s="14"/>
    </row>
    <row r="54" ht="12" customHeight="1">
      <c r="F54" s="14"/>
    </row>
    <row r="55" ht="12" customHeight="1">
      <c r="F55" s="14"/>
    </row>
    <row r="56" ht="12" customHeight="1">
      <c r="F56" s="14"/>
    </row>
    <row r="57" ht="12" customHeight="1">
      <c r="F57" s="14"/>
    </row>
    <row r="58" ht="12" customHeight="1">
      <c r="F58" s="14"/>
    </row>
    <row r="59" ht="12" customHeight="1">
      <c r="F59" s="14"/>
    </row>
    <row r="60" ht="12" customHeight="1">
      <c r="F60" s="14"/>
    </row>
    <row r="61" ht="12" customHeight="1">
      <c r="F61" s="14"/>
    </row>
    <row r="62" ht="12" customHeight="1">
      <c r="F62" s="14"/>
    </row>
    <row r="63" ht="12" customHeight="1">
      <c r="F63" s="14"/>
    </row>
    <row r="64" ht="12" customHeight="1">
      <c r="F64" s="14"/>
    </row>
    <row r="65" ht="12" customHeight="1">
      <c r="F65" s="14"/>
    </row>
    <row r="66" ht="12" customHeight="1">
      <c r="F66" s="14"/>
    </row>
    <row r="67" ht="12" customHeight="1">
      <c r="F67" s="14"/>
    </row>
    <row r="68" ht="12" customHeight="1">
      <c r="F68" s="14"/>
    </row>
    <row r="69" ht="12" customHeight="1">
      <c r="F69" s="14"/>
    </row>
    <row r="70" ht="12" customHeight="1">
      <c r="F70" s="14"/>
    </row>
    <row r="71" ht="12" customHeight="1">
      <c r="F71" s="14"/>
    </row>
    <row r="72" ht="12" customHeight="1">
      <c r="F72" s="14"/>
    </row>
    <row r="73" ht="12" customHeight="1">
      <c r="F73" s="14"/>
    </row>
    <row r="74" ht="12" customHeight="1">
      <c r="F74" s="14"/>
    </row>
    <row r="75" ht="12" customHeight="1">
      <c r="F75" s="14"/>
    </row>
    <row r="76" ht="12" customHeight="1">
      <c r="F76" s="14"/>
    </row>
    <row r="77" ht="12" customHeight="1">
      <c r="F77" s="14"/>
    </row>
    <row r="78" ht="12" customHeight="1">
      <c r="F78" s="14"/>
    </row>
    <row r="79" ht="12" customHeight="1">
      <c r="F79" s="14"/>
    </row>
    <row r="80" ht="12.75" customHeight="1">
      <c r="F80" s="14"/>
    </row>
    <row r="81" ht="12.75" customHeight="1">
      <c r="F81" s="14"/>
    </row>
    <row r="82" ht="12.75" customHeight="1">
      <c r="F82" s="14"/>
    </row>
    <row r="83" ht="12.75" customHeight="1">
      <c r="F83" s="14"/>
    </row>
    <row r="84" ht="12.75" customHeight="1">
      <c r="F84" s="14"/>
    </row>
    <row r="85" ht="12.75" customHeight="1">
      <c r="F85" s="14"/>
    </row>
    <row r="86" ht="12.75" customHeight="1">
      <c r="F86" s="14"/>
    </row>
    <row r="87" ht="12.75" customHeight="1">
      <c r="F87" s="14"/>
    </row>
    <row r="88" ht="12.75" customHeight="1">
      <c r="F88" s="14"/>
    </row>
    <row r="89" ht="12.75" customHeight="1">
      <c r="F89" s="14"/>
    </row>
    <row r="90" ht="12.75" customHeight="1">
      <c r="F90" s="14"/>
    </row>
    <row r="91" ht="12.75" customHeight="1">
      <c r="F91" s="14"/>
    </row>
    <row r="92" ht="12.75" customHeight="1">
      <c r="F92" s="14"/>
    </row>
    <row r="93" ht="12.75" customHeight="1">
      <c r="F93" s="14"/>
    </row>
    <row r="94" ht="12.75" customHeight="1">
      <c r="F94" s="14"/>
    </row>
    <row r="95" ht="12.75" customHeight="1">
      <c r="F95" s="14"/>
    </row>
    <row r="96" ht="12.75" customHeight="1">
      <c r="F96" s="14"/>
    </row>
    <row r="97" ht="12.75" customHeight="1">
      <c r="F97" s="14"/>
    </row>
    <row r="98" ht="12.75" customHeight="1">
      <c r="F98" s="14"/>
    </row>
    <row r="99" ht="12.75" customHeight="1">
      <c r="F99" s="14"/>
    </row>
    <row r="100" ht="12.75" customHeight="1">
      <c r="F100" s="14"/>
    </row>
    <row r="101" ht="12.75" customHeight="1">
      <c r="F101" s="14"/>
    </row>
    <row r="102" ht="12.75" customHeight="1">
      <c r="F102" s="14"/>
    </row>
    <row r="103" ht="12.75" customHeight="1">
      <c r="F103" s="14"/>
    </row>
    <row r="104" ht="12.75" customHeight="1">
      <c r="F104" s="14"/>
    </row>
    <row r="105" ht="12.75" customHeight="1">
      <c r="F105" s="14"/>
    </row>
    <row r="106" ht="12.75" customHeight="1">
      <c r="F106" s="14"/>
    </row>
    <row r="107" ht="12.75" customHeight="1">
      <c r="F107" s="14"/>
    </row>
    <row r="108" ht="12.75" customHeight="1">
      <c r="F108" s="14"/>
    </row>
    <row r="109" ht="12.75" customHeight="1">
      <c r="F109" s="14"/>
    </row>
    <row r="110" ht="12.75" customHeight="1">
      <c r="F110" s="14"/>
    </row>
    <row r="111" ht="12.75" customHeight="1">
      <c r="F111" s="14"/>
    </row>
    <row r="112" ht="12.75" customHeight="1">
      <c r="F112" s="14"/>
    </row>
    <row r="113" ht="12.75" customHeight="1">
      <c r="F113" s="14"/>
    </row>
    <row r="114" ht="12.75" customHeight="1">
      <c r="F114" s="14"/>
    </row>
    <row r="115" ht="12.75" customHeight="1">
      <c r="F115" s="14"/>
    </row>
    <row r="116" ht="12.75" customHeight="1">
      <c r="F116" s="14"/>
    </row>
    <row r="117" ht="12.75" customHeight="1">
      <c r="F117" s="14"/>
    </row>
    <row r="118" ht="12.75" customHeight="1">
      <c r="F118" s="14"/>
    </row>
    <row r="119" ht="12.75" customHeight="1">
      <c r="F119" s="14"/>
    </row>
    <row r="120" ht="12.75" customHeight="1">
      <c r="F120" s="14"/>
    </row>
    <row r="121" ht="12.75" customHeight="1">
      <c r="F121" s="14"/>
    </row>
    <row r="122" ht="12.75" customHeight="1">
      <c r="F122" s="14"/>
    </row>
    <row r="123" ht="12.75" customHeight="1">
      <c r="F123" s="14"/>
    </row>
    <row r="124" ht="12.75" customHeight="1">
      <c r="F124" s="14"/>
    </row>
    <row r="125" ht="12.75" customHeight="1">
      <c r="F125" s="14"/>
    </row>
    <row r="126" ht="12.75" customHeight="1">
      <c r="F126" s="14"/>
    </row>
    <row r="127" ht="12.75" customHeight="1">
      <c r="F127" s="14"/>
    </row>
    <row r="128" ht="12.75" customHeight="1">
      <c r="F128" s="14"/>
    </row>
    <row r="129" ht="12.75" customHeight="1">
      <c r="F129" s="14"/>
    </row>
    <row r="130" ht="12.75" customHeight="1">
      <c r="F130" s="14"/>
    </row>
    <row r="131" ht="12.75" customHeight="1">
      <c r="F131" s="14"/>
    </row>
    <row r="132" ht="12.75" customHeight="1">
      <c r="F132" s="14"/>
    </row>
    <row r="133" ht="12.75" customHeight="1">
      <c r="F133" s="14"/>
    </row>
    <row r="134" ht="12.75" customHeight="1">
      <c r="F134" s="14"/>
    </row>
    <row r="135" ht="12.75" customHeight="1">
      <c r="F135" s="14"/>
    </row>
    <row r="136" ht="12.75" customHeight="1">
      <c r="F136" s="14"/>
    </row>
    <row r="137" ht="12.75" customHeight="1">
      <c r="F137" s="14"/>
    </row>
    <row r="138" ht="12.75" customHeight="1">
      <c r="F138" s="14"/>
    </row>
    <row r="139" ht="12.75" customHeight="1">
      <c r="F139" s="14"/>
    </row>
    <row r="140" ht="12.75" customHeight="1">
      <c r="F140" s="14"/>
    </row>
    <row r="141" ht="12.75" customHeight="1">
      <c r="F141" s="14"/>
    </row>
    <row r="142" ht="12.75" customHeight="1">
      <c r="F142" s="14"/>
    </row>
    <row r="143" ht="12.75" customHeight="1">
      <c r="F143" s="14"/>
    </row>
    <row r="144" ht="12.75" customHeight="1">
      <c r="F144" s="14"/>
    </row>
    <row r="145" ht="12.75" customHeight="1">
      <c r="F145" s="14"/>
    </row>
    <row r="146" ht="12.75" customHeight="1">
      <c r="F146" s="14"/>
    </row>
    <row r="147" ht="12.75" customHeight="1">
      <c r="F147" s="14"/>
    </row>
    <row r="148" ht="12.75" customHeight="1">
      <c r="F148" s="14"/>
    </row>
    <row r="149" ht="12.75" customHeight="1">
      <c r="F149" s="14"/>
    </row>
    <row r="150" ht="12.75" customHeight="1">
      <c r="F150" s="14"/>
    </row>
    <row r="151" ht="12.75" customHeight="1">
      <c r="F151" s="14"/>
    </row>
    <row r="152" ht="12.75" customHeight="1">
      <c r="F152" s="14"/>
    </row>
    <row r="153" ht="12.75" customHeight="1">
      <c r="F153" s="14"/>
    </row>
    <row r="154" ht="12.75" customHeight="1">
      <c r="F154" s="14"/>
    </row>
    <row r="155" ht="12.75" customHeight="1">
      <c r="F155" s="14"/>
    </row>
    <row r="156" ht="12.75" customHeight="1">
      <c r="F156" s="14"/>
    </row>
    <row r="157" ht="12.75" customHeight="1">
      <c r="F157" s="14"/>
    </row>
    <row r="158" ht="12.75" customHeight="1">
      <c r="F158" s="14"/>
    </row>
    <row r="159" ht="12.75" customHeight="1">
      <c r="F159" s="14"/>
    </row>
    <row r="160" ht="12.75" customHeight="1">
      <c r="F160" s="14"/>
    </row>
    <row r="161" ht="12.75" customHeight="1">
      <c r="F161" s="14"/>
    </row>
    <row r="162" ht="12.75" customHeight="1">
      <c r="F162" s="14"/>
    </row>
    <row r="163" ht="12.75" customHeight="1">
      <c r="F163" s="14"/>
    </row>
    <row r="164" ht="12.75" customHeight="1">
      <c r="F164" s="14"/>
    </row>
    <row r="165" ht="12.75" customHeight="1">
      <c r="F165" s="14"/>
    </row>
    <row r="166" ht="12.75" customHeight="1">
      <c r="F166" s="14"/>
    </row>
    <row r="167" ht="12.75" customHeight="1">
      <c r="F167" s="14"/>
    </row>
    <row r="168" ht="12.75" customHeight="1">
      <c r="F168" s="14"/>
    </row>
    <row r="169" ht="12.75" customHeight="1">
      <c r="F169" s="14"/>
    </row>
    <row r="170" ht="12.75" customHeight="1">
      <c r="F170" s="14"/>
    </row>
    <row r="171" ht="12.75" customHeight="1">
      <c r="F171" s="14"/>
    </row>
    <row r="172" ht="12.75" customHeight="1">
      <c r="F172" s="14"/>
    </row>
    <row r="173" ht="12.75" customHeight="1">
      <c r="F173" s="14"/>
    </row>
    <row r="174" ht="12.75" customHeight="1">
      <c r="F174" s="14"/>
    </row>
    <row r="175" ht="12.75" customHeight="1">
      <c r="F175" s="14"/>
    </row>
    <row r="176" ht="12.75" customHeight="1">
      <c r="F176" s="14"/>
    </row>
    <row r="177" ht="12.75" customHeight="1">
      <c r="F177" s="14"/>
    </row>
    <row r="178" ht="12.75" customHeight="1">
      <c r="F178" s="14"/>
    </row>
    <row r="179" ht="12.75" customHeight="1">
      <c r="F179" s="14"/>
    </row>
    <row r="180" ht="12.75" customHeight="1">
      <c r="F180" s="14"/>
    </row>
    <row r="181" ht="12.75" customHeight="1">
      <c r="F181" s="14"/>
    </row>
    <row r="182" ht="12.75" customHeight="1">
      <c r="F182" s="14"/>
    </row>
    <row r="183" ht="12.75" customHeight="1">
      <c r="F183" s="14"/>
    </row>
    <row r="184" ht="12.75" customHeight="1">
      <c r="F184" s="14"/>
    </row>
    <row r="185" ht="12.75" customHeight="1">
      <c r="F185" s="14"/>
    </row>
    <row r="186" ht="12.75" customHeight="1">
      <c r="F186" s="14"/>
    </row>
    <row r="187" ht="12.75" customHeight="1">
      <c r="F187" s="14"/>
    </row>
    <row r="188" ht="12.75" customHeight="1">
      <c r="F188" s="14"/>
    </row>
    <row r="189" ht="12.75" customHeight="1">
      <c r="F189" s="14"/>
    </row>
    <row r="190" ht="12.75" customHeight="1">
      <c r="F190" s="14"/>
    </row>
    <row r="191" ht="12.75" customHeight="1">
      <c r="F191" s="14"/>
    </row>
    <row r="192" ht="12.75" customHeight="1">
      <c r="F192" s="14"/>
    </row>
    <row r="193" ht="12.75" customHeight="1">
      <c r="F193" s="14"/>
    </row>
    <row r="194" ht="12.75" customHeight="1">
      <c r="F194" s="14"/>
    </row>
    <row r="195" ht="12.75" customHeight="1">
      <c r="F195" s="14"/>
    </row>
    <row r="196" ht="12.75" customHeight="1">
      <c r="F196" s="14"/>
    </row>
    <row r="197" ht="12.75" customHeight="1">
      <c r="F197" s="14"/>
    </row>
    <row r="198" ht="12.75" customHeight="1">
      <c r="F198" s="14"/>
    </row>
    <row r="199" ht="12.75" customHeight="1">
      <c r="F199" s="14"/>
    </row>
    <row r="200" ht="12.75" customHeight="1">
      <c r="F200" s="14"/>
    </row>
    <row r="201" ht="12.75" customHeight="1">
      <c r="F201" s="14"/>
    </row>
    <row r="202" ht="12.75" customHeight="1">
      <c r="F202" s="14"/>
    </row>
    <row r="203" ht="12.75" customHeight="1">
      <c r="F203" s="14"/>
    </row>
    <row r="204" ht="12.75" customHeight="1">
      <c r="F204" s="14"/>
    </row>
    <row r="205" ht="12.75" customHeight="1">
      <c r="F205" s="14"/>
    </row>
    <row r="206" ht="12.75" customHeight="1">
      <c r="F206" s="14"/>
    </row>
    <row r="207" ht="12.75" customHeight="1">
      <c r="F207" s="14"/>
    </row>
    <row r="208" ht="12.75" customHeight="1">
      <c r="F208" s="14"/>
    </row>
    <row r="209" ht="12.75" customHeight="1">
      <c r="F209" s="14"/>
    </row>
    <row r="210" ht="12.75" customHeight="1">
      <c r="F210" s="14"/>
    </row>
    <row r="211" ht="12.75" customHeight="1">
      <c r="F211" s="14"/>
    </row>
    <row r="212" ht="12.75" customHeight="1">
      <c r="F212" s="14"/>
    </row>
    <row r="213" ht="12.75" customHeight="1">
      <c r="F213" s="14"/>
    </row>
    <row r="214" ht="12.75" customHeight="1">
      <c r="F214" s="14"/>
    </row>
    <row r="215" ht="12.75" customHeight="1">
      <c r="F215" s="14"/>
    </row>
    <row r="216" ht="12.75" customHeight="1">
      <c r="F216" s="14"/>
    </row>
  </sheetData>
  <sheetProtection selectLockedCells="1"/>
  <autoFilter ref="A6:L41"/>
  <mergeCells count="5">
    <mergeCell ref="A1:L1"/>
    <mergeCell ref="A2:L2"/>
    <mergeCell ref="A3:L3"/>
    <mergeCell ref="A4:L4"/>
    <mergeCell ref="A5:L5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P216"/>
  <sheetViews>
    <sheetView zoomScale="130" zoomScaleNormal="130" zoomScalePageLayoutView="0" workbookViewId="0" topLeftCell="A64">
      <selection activeCell="A8" sqref="A8:A81"/>
    </sheetView>
  </sheetViews>
  <sheetFormatPr defaultColWidth="9.00390625" defaultRowHeight="12.75" customHeight="1"/>
  <cols>
    <col min="1" max="1" width="4.25390625" style="2" customWidth="1"/>
    <col min="2" max="2" width="4.875" style="21" customWidth="1"/>
    <col min="3" max="3" width="22.375" style="11" customWidth="1"/>
    <col min="4" max="4" width="4.375" style="12" customWidth="1"/>
    <col min="5" max="5" width="4.625" style="13" customWidth="1"/>
    <col min="6" max="6" width="12.875" style="13" customWidth="1"/>
    <col min="7" max="7" width="13.00390625" style="14" customWidth="1"/>
    <col min="8" max="8" width="14.375" style="14" customWidth="1"/>
    <col min="9" max="9" width="6.25390625" style="17" customWidth="1"/>
    <col min="10" max="10" width="5.125" style="15" customWidth="1"/>
    <col min="11" max="11" width="4.00390625" style="20" customWidth="1"/>
    <col min="12" max="12" width="3.625" style="20" customWidth="1"/>
    <col min="13" max="14" width="9.125" style="1" customWidth="1"/>
    <col min="15" max="16" width="0" style="1" hidden="1" customWidth="1"/>
    <col min="17" max="16384" width="9.125" style="1" customWidth="1"/>
  </cols>
  <sheetData>
    <row r="1" spans="1:12" ht="20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customHeight="1">
      <c r="A2" s="76" t="s">
        <v>809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7.25" customHeight="1">
      <c r="A4" s="78" t="s">
        <v>822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13.5" customHeight="1">
      <c r="A5" s="79" t="s">
        <v>341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14.25" customHeight="1">
      <c r="A6" s="69" t="s">
        <v>10</v>
      </c>
      <c r="B6" s="69" t="s">
        <v>4</v>
      </c>
      <c r="C6" s="105" t="s">
        <v>5</v>
      </c>
      <c r="D6" s="106" t="s">
        <v>6</v>
      </c>
      <c r="E6" s="106" t="s">
        <v>7</v>
      </c>
      <c r="F6" s="106" t="s">
        <v>8</v>
      </c>
      <c r="G6" s="106" t="s">
        <v>9</v>
      </c>
      <c r="H6" s="106" t="s">
        <v>33</v>
      </c>
      <c r="I6" s="107" t="s">
        <v>34</v>
      </c>
      <c r="J6" s="108" t="s">
        <v>2</v>
      </c>
      <c r="K6" s="108" t="s">
        <v>35</v>
      </c>
      <c r="L6" s="108" t="s">
        <v>36</v>
      </c>
    </row>
    <row r="7" spans="1:15" s="10" customFormat="1" ht="12" customHeight="1">
      <c r="A7" s="25">
        <v>1</v>
      </c>
      <c r="B7" s="49">
        <v>276</v>
      </c>
      <c r="C7" s="50" t="s">
        <v>323</v>
      </c>
      <c r="D7" s="51">
        <v>1991</v>
      </c>
      <c r="E7" s="47" t="s">
        <v>37</v>
      </c>
      <c r="F7" s="34" t="s">
        <v>3</v>
      </c>
      <c r="G7" s="34" t="s">
        <v>3</v>
      </c>
      <c r="H7" s="34"/>
      <c r="I7" s="35" t="s">
        <v>440</v>
      </c>
      <c r="J7" s="36"/>
      <c r="K7" s="37">
        <f>IF(AND(D7&gt;=1900,D7&lt;=1939),"М75",IF(AND(D7&gt;=1940,D7&lt;=1944),"М70",IF(AND(D7&gt;=1945,D7&lt;=1949),"М65",IF(AND(D7&gt;=1950,D7&lt;=1954),"М60",IF(AND(D7&gt;=1955,D7&lt;=1959),"М55",IF(AND(D7&gt;=1997,D7&lt;=1998),"М16",IF(AND(D7&gt;=1999,D7&lt;=2000),"М14","")))))))</f>
      </c>
      <c r="L7" s="38"/>
      <c r="O7" s="10">
        <v>1726</v>
      </c>
    </row>
    <row r="8" spans="1:15" s="10" customFormat="1" ht="12" customHeight="1">
      <c r="A8" s="25">
        <v>2</v>
      </c>
      <c r="B8" s="54">
        <v>270</v>
      </c>
      <c r="C8" s="58" t="s">
        <v>255</v>
      </c>
      <c r="D8" s="48">
        <v>1981</v>
      </c>
      <c r="E8" s="47" t="s">
        <v>37</v>
      </c>
      <c r="F8" s="61" t="s">
        <v>58</v>
      </c>
      <c r="G8" s="61" t="s">
        <v>175</v>
      </c>
      <c r="H8" s="61" t="s">
        <v>77</v>
      </c>
      <c r="I8" s="66" t="s">
        <v>441</v>
      </c>
      <c r="J8" s="15"/>
      <c r="K8" s="37">
        <f>IF(AND(D8&gt;=1900,D8&lt;=1939),"М75",IF(AND(D8&gt;=1940,D8&lt;=1944),"М70",IF(AND(D8&gt;=1945,D8&lt;=1949),"М65",IF(AND(D8&gt;=1950,D8&lt;=1954),"М60",IF(AND(D8&gt;=1955,D8&lt;=1959),"М55",IF(AND(D8&gt;=1997,D8&lt;=1998),"М16",IF(AND(D8&gt;=1999,D8&lt;=2000),"М14","")))))))</f>
      </c>
      <c r="L8" s="20"/>
      <c r="M8" s="1"/>
      <c r="N8" s="1"/>
      <c r="O8" s="10">
        <v>1747</v>
      </c>
    </row>
    <row r="9" spans="1:15" s="10" customFormat="1" ht="12" customHeight="1">
      <c r="A9" s="25">
        <v>3</v>
      </c>
      <c r="B9" s="54">
        <v>257</v>
      </c>
      <c r="C9" s="58" t="s">
        <v>229</v>
      </c>
      <c r="D9" s="48">
        <v>1988</v>
      </c>
      <c r="E9" s="47" t="s">
        <v>37</v>
      </c>
      <c r="F9" s="61" t="s">
        <v>3</v>
      </c>
      <c r="G9" s="61" t="s">
        <v>3</v>
      </c>
      <c r="H9" s="61" t="s">
        <v>147</v>
      </c>
      <c r="I9" s="66" t="s">
        <v>442</v>
      </c>
      <c r="J9" s="15"/>
      <c r="K9" s="37">
        <f>IF(AND(D9&gt;=1900,D9&lt;=1939),"М75",IF(AND(D9&gt;=1940,D9&lt;=1944),"М70",IF(AND(D9&gt;=1945,D9&lt;=1949),"М65",IF(AND(D9&gt;=1950,D9&lt;=1954),"М60",IF(AND(D9&gt;=1955,D9&lt;=1959),"М55",IF(AND(D9&gt;=1997,D9&lt;=1998),"М16",IF(AND(D9&gt;=1999,D9&lt;=2000),"М14","")))))))</f>
      </c>
      <c r="L9" s="20"/>
      <c r="M9" s="1"/>
      <c r="N9" s="1"/>
      <c r="O9" s="10">
        <v>1828</v>
      </c>
    </row>
    <row r="10" spans="1:15" s="10" customFormat="1" ht="12" customHeight="1">
      <c r="A10" s="25">
        <v>4</v>
      </c>
      <c r="B10" s="45">
        <v>217</v>
      </c>
      <c r="C10" s="46" t="s">
        <v>399</v>
      </c>
      <c r="D10" s="47">
        <v>1991</v>
      </c>
      <c r="E10" s="47" t="s">
        <v>37</v>
      </c>
      <c r="F10" s="61" t="s">
        <v>58</v>
      </c>
      <c r="G10" s="61" t="s">
        <v>0</v>
      </c>
      <c r="H10" s="61" t="s">
        <v>44</v>
      </c>
      <c r="I10" s="44" t="s">
        <v>443</v>
      </c>
      <c r="J10" s="109"/>
      <c r="K10" s="37">
        <f>IF(AND(D10&gt;=1900,D10&lt;=1939),"М75",IF(AND(D10&gt;=1940,D10&lt;=1944),"М70",IF(AND(D10&gt;=1945,D10&lt;=1949),"М65",IF(AND(D10&gt;=1950,D10&lt;=1954),"М60",IF(AND(D10&gt;=1955,D10&lt;=1959),"М55",IF(AND(D10&gt;=1997,D10&lt;=1998),"М16",IF(AND(D10&gt;=1999,D10&lt;=2000),"М14","")))))))</f>
      </c>
      <c r="L10" s="38"/>
      <c r="O10" s="1">
        <v>1923</v>
      </c>
    </row>
    <row r="11" spans="1:15" s="10" customFormat="1" ht="12" customHeight="1">
      <c r="A11" s="25">
        <v>5</v>
      </c>
      <c r="B11" s="26">
        <v>281</v>
      </c>
      <c r="C11" s="27" t="s">
        <v>340</v>
      </c>
      <c r="D11" s="28">
        <v>1993</v>
      </c>
      <c r="E11" s="47" t="s">
        <v>37</v>
      </c>
      <c r="F11" s="34" t="s">
        <v>3</v>
      </c>
      <c r="G11" s="34" t="s">
        <v>3</v>
      </c>
      <c r="H11" s="34"/>
      <c r="I11" s="66" t="s">
        <v>454</v>
      </c>
      <c r="J11" s="15"/>
      <c r="K11" s="37">
        <f>IF(AND(D11&gt;=1900,D11&lt;=1939),"М75",IF(AND(D11&gt;=1940,D11&lt;=1944),"М70",IF(AND(D11&gt;=1945,D11&lt;=1949),"М65",IF(AND(D11&gt;=1950,D11&lt;=1954),"М60",IF(AND(D11&gt;=1955,D11&lt;=1959),"М55",IF(AND(D11&gt;=1997,D11&lt;=1998),"М16",IF(AND(D11&gt;=1999,D11&lt;=2000),"М14","")))))))</f>
      </c>
      <c r="L11" s="20"/>
      <c r="M11" s="1"/>
      <c r="N11" s="1"/>
      <c r="O11" s="1">
        <v>1954</v>
      </c>
    </row>
    <row r="12" spans="1:15" s="10" customFormat="1" ht="12" customHeight="1">
      <c r="A12" s="25">
        <v>6</v>
      </c>
      <c r="B12" s="54">
        <v>239</v>
      </c>
      <c r="C12" s="58" t="s">
        <v>329</v>
      </c>
      <c r="D12" s="48">
        <v>1999</v>
      </c>
      <c r="E12" s="47" t="s">
        <v>37</v>
      </c>
      <c r="F12" s="61" t="s">
        <v>58</v>
      </c>
      <c r="G12" s="61" t="s">
        <v>330</v>
      </c>
      <c r="H12" s="61"/>
      <c r="I12" s="66" t="s">
        <v>444</v>
      </c>
      <c r="J12" s="15"/>
      <c r="K12" s="37" t="str">
        <f>IF(AND(D12&gt;=1900,D12&lt;=1939),"М75",IF(AND(D12&gt;=1940,D12&lt;=1944),"М70",IF(AND(D12&gt;=1945,D12&lt;=1949),"М65",IF(AND(D12&gt;=1950,D12&lt;=1954),"М60",IF(AND(D12&gt;=1955,D12&lt;=1959),"М55",IF(AND(D12&gt;=1997,D12&lt;=1998),"М16",IF(AND(D12&gt;=1999,D12&lt;=2000),"М14","")))))))</f>
        <v>М14</v>
      </c>
      <c r="L12" s="20">
        <v>1</v>
      </c>
      <c r="M12" s="1"/>
      <c r="N12" s="1"/>
      <c r="O12" s="1">
        <v>1972</v>
      </c>
    </row>
    <row r="13" spans="1:15" s="10" customFormat="1" ht="12" customHeight="1">
      <c r="A13" s="25">
        <v>7</v>
      </c>
      <c r="B13" s="49">
        <v>219</v>
      </c>
      <c r="C13" s="50" t="s">
        <v>397</v>
      </c>
      <c r="D13" s="51">
        <v>1951</v>
      </c>
      <c r="E13" s="47" t="s">
        <v>37</v>
      </c>
      <c r="F13" s="61" t="s">
        <v>58</v>
      </c>
      <c r="G13" s="61" t="s">
        <v>0</v>
      </c>
      <c r="H13" s="61" t="s">
        <v>44</v>
      </c>
      <c r="I13" s="35" t="s">
        <v>445</v>
      </c>
      <c r="J13" s="109"/>
      <c r="K13" s="37" t="str">
        <f>IF(AND(D13&gt;=1900,D13&lt;=1939),"М75",IF(AND(D13&gt;=1940,D13&lt;=1944),"М70",IF(AND(D13&gt;=1945,D13&lt;=1949),"М65",IF(AND(D13&gt;=1950,D13&lt;=1954),"М60",IF(AND(D13&gt;=1955,D13&lt;=1959),"М55",IF(AND(D13&gt;=1997,D13&lt;=1998),"М16",IF(AND(D13&gt;=1999,D13&lt;=2000),"М14","")))))))</f>
        <v>М60</v>
      </c>
      <c r="L13" s="38">
        <v>1</v>
      </c>
      <c r="O13" s="1">
        <v>2001</v>
      </c>
    </row>
    <row r="14" spans="1:15" s="10" customFormat="1" ht="12" customHeight="1">
      <c r="A14" s="25">
        <v>8</v>
      </c>
      <c r="B14" s="54">
        <v>259</v>
      </c>
      <c r="C14" s="58" t="s">
        <v>511</v>
      </c>
      <c r="D14" s="48">
        <v>1997</v>
      </c>
      <c r="E14" s="47" t="s">
        <v>37</v>
      </c>
      <c r="F14" s="61" t="s">
        <v>58</v>
      </c>
      <c r="G14" s="61" t="s">
        <v>175</v>
      </c>
      <c r="H14" s="61" t="s">
        <v>81</v>
      </c>
      <c r="I14" s="66" t="s">
        <v>446</v>
      </c>
      <c r="J14" s="15"/>
      <c r="K14" s="37" t="str">
        <f>IF(AND(D14&gt;=1900,D14&lt;=1939),"М75",IF(AND(D14&gt;=1940,D14&lt;=1944),"М70",IF(AND(D14&gt;=1945,D14&lt;=1949),"М65",IF(AND(D14&gt;=1950,D14&lt;=1954),"М60",IF(AND(D14&gt;=1955,D14&lt;=1959),"М55",IF(AND(D14&gt;=1997,D14&lt;=1998),"М16",IF(AND(D14&gt;=1999,D14&lt;=2000),"М14","")))))))</f>
        <v>М16</v>
      </c>
      <c r="L14" s="20">
        <v>1</v>
      </c>
      <c r="M14" s="1"/>
      <c r="N14" s="1"/>
      <c r="O14" s="10">
        <v>2032</v>
      </c>
    </row>
    <row r="15" spans="1:15" s="10" customFormat="1" ht="12" customHeight="1">
      <c r="A15" s="25">
        <v>9</v>
      </c>
      <c r="B15" s="54">
        <v>225</v>
      </c>
      <c r="C15" s="58" t="s">
        <v>391</v>
      </c>
      <c r="D15" s="48">
        <v>1999</v>
      </c>
      <c r="E15" s="47" t="s">
        <v>37</v>
      </c>
      <c r="F15" s="61" t="s">
        <v>58</v>
      </c>
      <c r="G15" s="61" t="s">
        <v>0</v>
      </c>
      <c r="H15" s="61" t="s">
        <v>44</v>
      </c>
      <c r="I15" s="66" t="s">
        <v>447</v>
      </c>
      <c r="J15" s="110"/>
      <c r="K15" s="37" t="str">
        <f>IF(AND(D15&gt;=1900,D15&lt;=1939),"М75",IF(AND(D15&gt;=1940,D15&lt;=1944),"М70",IF(AND(D15&gt;=1945,D15&lt;=1949),"М65",IF(AND(D15&gt;=1950,D15&lt;=1954),"М60",IF(AND(D15&gt;=1955,D15&lt;=1959),"М55",IF(AND(D15&gt;=1997,D15&lt;=1998),"М16",IF(AND(D15&gt;=1999,D15&lt;=2000),"М14","")))))))</f>
        <v>М14</v>
      </c>
      <c r="L15" s="38">
        <v>2</v>
      </c>
      <c r="O15" s="1">
        <v>2050</v>
      </c>
    </row>
    <row r="16" spans="1:15" s="10" customFormat="1" ht="12" customHeight="1">
      <c r="A16" s="25">
        <v>10</v>
      </c>
      <c r="B16" s="45">
        <v>210</v>
      </c>
      <c r="C16" s="46" t="s">
        <v>407</v>
      </c>
      <c r="D16" s="47">
        <v>1995</v>
      </c>
      <c r="E16" s="47" t="s">
        <v>37</v>
      </c>
      <c r="F16" s="34" t="s">
        <v>58</v>
      </c>
      <c r="G16" s="34" t="s">
        <v>0</v>
      </c>
      <c r="H16" s="34" t="s">
        <v>123</v>
      </c>
      <c r="I16" s="44" t="s">
        <v>448</v>
      </c>
      <c r="J16" s="109"/>
      <c r="K16" s="37">
        <f>IF(AND(D16&gt;=1900,D16&lt;=1939),"М75",IF(AND(D16&gt;=1940,D16&lt;=1944),"М70",IF(AND(D16&gt;=1945,D16&lt;=1949),"М65",IF(AND(D16&gt;=1950,D16&lt;=1954),"М60",IF(AND(D16&gt;=1955,D16&lt;=1959),"М55",IF(AND(D16&gt;=1997,D16&lt;=1998),"М16",IF(AND(D16&gt;=1999,D16&lt;=2000),"М14","")))))))</f>
      </c>
      <c r="L16" s="20"/>
      <c r="M16" s="1"/>
      <c r="N16" s="1"/>
      <c r="O16" s="1">
        <v>2085</v>
      </c>
    </row>
    <row r="17" spans="1:15" s="10" customFormat="1" ht="12" customHeight="1">
      <c r="A17" s="25">
        <v>11</v>
      </c>
      <c r="B17" s="45">
        <v>249</v>
      </c>
      <c r="C17" s="46" t="s">
        <v>244</v>
      </c>
      <c r="D17" s="47">
        <v>1996</v>
      </c>
      <c r="E17" s="47" t="s">
        <v>37</v>
      </c>
      <c r="F17" s="34" t="s">
        <v>58</v>
      </c>
      <c r="G17" s="34" t="s">
        <v>0</v>
      </c>
      <c r="H17" s="34" t="s">
        <v>44</v>
      </c>
      <c r="I17" s="44" t="s">
        <v>449</v>
      </c>
      <c r="J17" s="36"/>
      <c r="K17" s="37">
        <f>IF(AND(D17&gt;=1900,D17&lt;=1939),"М75",IF(AND(D17&gt;=1940,D17&lt;=1944),"М70",IF(AND(D17&gt;=1945,D17&lt;=1949),"М65",IF(AND(D17&gt;=1950,D17&lt;=1954),"М60",IF(AND(D17&gt;=1955,D17&lt;=1959),"М55",IF(AND(D17&gt;=1997,D17&lt;=1998),"М16",IF(AND(D17&gt;=1999,D17&lt;=2000),"М14","")))))))</f>
      </c>
      <c r="L17" s="38"/>
      <c r="O17" s="10">
        <v>2102</v>
      </c>
    </row>
    <row r="18" spans="1:15" s="10" customFormat="1" ht="12" customHeight="1">
      <c r="A18" s="25">
        <v>12</v>
      </c>
      <c r="B18" s="49">
        <v>248</v>
      </c>
      <c r="C18" s="50" t="s">
        <v>245</v>
      </c>
      <c r="D18" s="51">
        <v>1986</v>
      </c>
      <c r="E18" s="47" t="s">
        <v>37</v>
      </c>
      <c r="F18" s="34" t="s">
        <v>3</v>
      </c>
      <c r="G18" s="34" t="s">
        <v>3</v>
      </c>
      <c r="H18" s="34" t="s">
        <v>123</v>
      </c>
      <c r="I18" s="35" t="s">
        <v>450</v>
      </c>
      <c r="J18" s="36"/>
      <c r="K18" s="37">
        <f>IF(AND(D18&gt;=1900,D18&lt;=1939),"М75",IF(AND(D18&gt;=1940,D18&lt;=1944),"М70",IF(AND(D18&gt;=1945,D18&lt;=1949),"М65",IF(AND(D18&gt;=1950,D18&lt;=1954),"М60",IF(AND(D18&gt;=1955,D18&lt;=1959),"М55",IF(AND(D18&gt;=1997,D18&lt;=1998),"М16",IF(AND(D18&gt;=1999,D18&lt;=2000),"М14","")))))))</f>
      </c>
      <c r="L18" s="38"/>
      <c r="O18" s="10">
        <v>2114</v>
      </c>
    </row>
    <row r="19" spans="1:15" s="10" customFormat="1" ht="12" customHeight="1">
      <c r="A19" s="25">
        <v>13</v>
      </c>
      <c r="B19" s="54">
        <v>272</v>
      </c>
      <c r="C19" s="58" t="s">
        <v>327</v>
      </c>
      <c r="D19" s="48">
        <v>1986</v>
      </c>
      <c r="E19" s="47" t="s">
        <v>37</v>
      </c>
      <c r="F19" s="61" t="s">
        <v>3</v>
      </c>
      <c r="G19" s="61" t="s">
        <v>3</v>
      </c>
      <c r="H19" s="61"/>
      <c r="I19" s="66" t="s">
        <v>451</v>
      </c>
      <c r="J19" s="15"/>
      <c r="K19" s="37">
        <f>IF(AND(D19&gt;=1900,D19&lt;=1939),"М75",IF(AND(D19&gt;=1940,D19&lt;=1944),"М70",IF(AND(D19&gt;=1945,D19&lt;=1949),"М65",IF(AND(D19&gt;=1950,D19&lt;=1954),"М60",IF(AND(D19&gt;=1955,D19&lt;=1959),"М55",IF(AND(D19&gt;=1997,D19&lt;=1998),"М16",IF(AND(D19&gt;=1999,D19&lt;=2000),"М14","")))))))</f>
      </c>
      <c r="L19" s="20"/>
      <c r="M19" s="1"/>
      <c r="N19" s="1"/>
      <c r="O19" s="10">
        <v>2116</v>
      </c>
    </row>
    <row r="20" spans="1:15" s="10" customFormat="1" ht="12" customHeight="1">
      <c r="A20" s="25">
        <v>14</v>
      </c>
      <c r="B20" s="54">
        <v>280</v>
      </c>
      <c r="C20" s="58" t="s">
        <v>319</v>
      </c>
      <c r="D20" s="48">
        <v>1969</v>
      </c>
      <c r="E20" s="47" t="s">
        <v>37</v>
      </c>
      <c r="F20" s="61" t="s">
        <v>3</v>
      </c>
      <c r="G20" s="61" t="s">
        <v>3</v>
      </c>
      <c r="H20" s="61" t="s">
        <v>77</v>
      </c>
      <c r="I20" s="66" t="s">
        <v>452</v>
      </c>
      <c r="J20" s="15"/>
      <c r="K20" s="37">
        <f>IF(AND(D20&gt;=1900,D20&lt;=1939),"М75",IF(AND(D20&gt;=1940,D20&lt;=1944),"М70",IF(AND(D20&gt;=1945,D20&lt;=1949),"М65",IF(AND(D20&gt;=1950,D20&lt;=1954),"М60",IF(AND(D20&gt;=1955,D20&lt;=1959),"М55",IF(AND(D20&gt;=1997,D20&lt;=1998),"М16",IF(AND(D20&gt;=1999,D20&lt;=2000),"М14","")))))))</f>
      </c>
      <c r="L20" s="20">
        <v>1</v>
      </c>
      <c r="M20" s="1"/>
      <c r="N20" s="1"/>
      <c r="O20" s="10">
        <v>2139</v>
      </c>
    </row>
    <row r="21" spans="1:15" s="10" customFormat="1" ht="12" customHeight="1">
      <c r="A21" s="25">
        <v>15</v>
      </c>
      <c r="B21" s="49">
        <v>237</v>
      </c>
      <c r="C21" s="50" t="s">
        <v>429</v>
      </c>
      <c r="D21" s="51">
        <v>1997</v>
      </c>
      <c r="E21" s="47" t="s">
        <v>37</v>
      </c>
      <c r="F21" s="34" t="s">
        <v>58</v>
      </c>
      <c r="G21" s="34" t="s">
        <v>386</v>
      </c>
      <c r="H21" s="34"/>
      <c r="I21" s="35" t="s">
        <v>453</v>
      </c>
      <c r="J21" s="109"/>
      <c r="K21" s="37" t="str">
        <f>IF(AND(D21&gt;=1900,D21&lt;=1939),"М75",IF(AND(D21&gt;=1940,D21&lt;=1944),"М70",IF(AND(D21&gt;=1945,D21&lt;=1949),"М65",IF(AND(D21&gt;=1950,D21&lt;=1954),"М60",IF(AND(D21&gt;=1955,D21&lt;=1959),"М55",IF(AND(D21&gt;=1997,D21&lt;=1998),"М16",IF(AND(D21&gt;=1999,D21&lt;=2000),"М14","")))))))</f>
        <v>М16</v>
      </c>
      <c r="L21" s="20">
        <v>2</v>
      </c>
      <c r="M21" s="1"/>
      <c r="N21" s="1"/>
      <c r="O21" s="1">
        <v>2140</v>
      </c>
    </row>
    <row r="22" spans="1:15" s="10" customFormat="1" ht="12" customHeight="1">
      <c r="A22" s="25">
        <v>16</v>
      </c>
      <c r="B22" s="49">
        <v>264</v>
      </c>
      <c r="C22" s="50" t="s">
        <v>262</v>
      </c>
      <c r="D22" s="51">
        <v>1985</v>
      </c>
      <c r="E22" s="47" t="s">
        <v>37</v>
      </c>
      <c r="F22" s="34" t="s">
        <v>3</v>
      </c>
      <c r="G22" s="34" t="s">
        <v>3</v>
      </c>
      <c r="H22" s="34" t="s">
        <v>147</v>
      </c>
      <c r="I22" s="35" t="s">
        <v>457</v>
      </c>
      <c r="J22" s="36"/>
      <c r="K22" s="37">
        <f>IF(AND(D22&gt;=1900,D22&lt;=1939),"М75",IF(AND(D22&gt;=1940,D22&lt;=1944),"М70",IF(AND(D22&gt;=1945,D22&lt;=1949),"М65",IF(AND(D22&gt;=1950,D22&lt;=1954),"М60",IF(AND(D22&gt;=1955,D22&lt;=1959),"М55",IF(AND(D22&gt;=1997,D22&lt;=1998),"М16",IF(AND(D22&gt;=1999,D22&lt;=2000),"М14","")))))))</f>
      </c>
      <c r="L22" s="38"/>
      <c r="O22" s="10">
        <v>2173</v>
      </c>
    </row>
    <row r="23" spans="1:15" s="10" customFormat="1" ht="12" customHeight="1">
      <c r="A23" s="25">
        <v>17</v>
      </c>
      <c r="B23" s="49">
        <v>213</v>
      </c>
      <c r="C23" s="50" t="s">
        <v>402</v>
      </c>
      <c r="D23" s="51">
        <v>1998</v>
      </c>
      <c r="E23" s="47" t="s">
        <v>37</v>
      </c>
      <c r="F23" s="61" t="s">
        <v>58</v>
      </c>
      <c r="G23" s="61" t="s">
        <v>0</v>
      </c>
      <c r="H23" s="61" t="s">
        <v>44</v>
      </c>
      <c r="I23" s="35" t="s">
        <v>459</v>
      </c>
      <c r="J23" s="109"/>
      <c r="K23" s="37" t="str">
        <f>IF(AND(D23&gt;=1900,D23&lt;=1939),"М75",IF(AND(D23&gt;=1940,D23&lt;=1944),"М70",IF(AND(D23&gt;=1945,D23&lt;=1949),"М65",IF(AND(D23&gt;=1950,D23&lt;=1954),"М60",IF(AND(D23&gt;=1955,D23&lt;=1959),"М55",IF(AND(D23&gt;=1997,D23&lt;=1998),"М16",IF(AND(D23&gt;=1999,D23&lt;=2000),"М14","")))))))</f>
        <v>М16</v>
      </c>
      <c r="L23" s="38">
        <v>3</v>
      </c>
      <c r="O23" s="1">
        <v>2185</v>
      </c>
    </row>
    <row r="24" spans="1:15" s="10" customFormat="1" ht="12" customHeight="1">
      <c r="A24" s="25">
        <v>18</v>
      </c>
      <c r="B24" s="54">
        <v>235</v>
      </c>
      <c r="C24" s="58" t="s">
        <v>431</v>
      </c>
      <c r="D24" s="48">
        <v>1976</v>
      </c>
      <c r="E24" s="47" t="s">
        <v>37</v>
      </c>
      <c r="F24" s="34" t="s">
        <v>58</v>
      </c>
      <c r="G24" s="34" t="s">
        <v>386</v>
      </c>
      <c r="H24" s="61"/>
      <c r="I24" s="66" t="s">
        <v>460</v>
      </c>
      <c r="J24" s="110"/>
      <c r="K24" s="37">
        <f>IF(AND(D24&gt;=1900,D24&lt;=1939),"М75",IF(AND(D24&gt;=1940,D24&lt;=1944),"М70",IF(AND(D24&gt;=1945,D24&lt;=1949),"М65",IF(AND(D24&gt;=1950,D24&lt;=1954),"М60",IF(AND(D24&gt;=1955,D24&lt;=1959),"М55",IF(AND(D24&gt;=1997,D24&lt;=1998),"М16",IF(AND(D24&gt;=1999,D24&lt;=2000),"М14","")))))))</f>
      </c>
      <c r="L24" s="20"/>
      <c r="M24" s="1"/>
      <c r="N24" s="1"/>
      <c r="O24" s="1">
        <v>2186</v>
      </c>
    </row>
    <row r="25" spans="1:15" s="10" customFormat="1" ht="12" customHeight="1">
      <c r="A25" s="25">
        <v>19</v>
      </c>
      <c r="B25" s="45">
        <v>224</v>
      </c>
      <c r="C25" s="46" t="s">
        <v>392</v>
      </c>
      <c r="D25" s="47">
        <v>2000</v>
      </c>
      <c r="E25" s="47" t="s">
        <v>37</v>
      </c>
      <c r="F25" s="61" t="s">
        <v>58</v>
      </c>
      <c r="G25" s="61" t="s">
        <v>0</v>
      </c>
      <c r="H25" s="61" t="s">
        <v>44</v>
      </c>
      <c r="I25" s="44" t="s">
        <v>462</v>
      </c>
      <c r="J25" s="109"/>
      <c r="K25" s="37" t="str">
        <f>IF(AND(D25&gt;=1900,D25&lt;=1939),"М75",IF(AND(D25&gt;=1940,D25&lt;=1944),"М70",IF(AND(D25&gt;=1945,D25&lt;=1949),"М65",IF(AND(D25&gt;=1950,D25&lt;=1954),"М60",IF(AND(D25&gt;=1955,D25&lt;=1959),"М55",IF(AND(D25&gt;=1997,D25&lt;=1998),"М16",IF(AND(D25&gt;=1999,D25&lt;=2000),"М14","")))))))</f>
        <v>М14</v>
      </c>
      <c r="L25" s="20">
        <v>3</v>
      </c>
      <c r="O25" s="1">
        <v>2214</v>
      </c>
    </row>
    <row r="26" spans="1:15" s="10" customFormat="1" ht="12" customHeight="1">
      <c r="A26" s="25">
        <v>20</v>
      </c>
      <c r="B26" s="54">
        <v>223</v>
      </c>
      <c r="C26" s="58" t="s">
        <v>393</v>
      </c>
      <c r="D26" s="48">
        <v>1999</v>
      </c>
      <c r="E26" s="47" t="s">
        <v>37</v>
      </c>
      <c r="F26" s="61" t="s">
        <v>58</v>
      </c>
      <c r="G26" s="61" t="s">
        <v>0</v>
      </c>
      <c r="H26" s="61" t="s">
        <v>44</v>
      </c>
      <c r="I26" s="66" t="s">
        <v>463</v>
      </c>
      <c r="J26" s="110"/>
      <c r="K26" s="37" t="str">
        <f>IF(AND(D26&gt;=1900,D26&lt;=1939),"М75",IF(AND(D26&gt;=1940,D26&lt;=1944),"М70",IF(AND(D26&gt;=1945,D26&lt;=1949),"М65",IF(AND(D26&gt;=1950,D26&lt;=1954),"М60",IF(AND(D26&gt;=1955,D26&lt;=1959),"М55",IF(AND(D26&gt;=1997,D26&lt;=1998),"М16",IF(AND(D26&gt;=1999,D26&lt;=2000),"М14","")))))))</f>
        <v>М14</v>
      </c>
      <c r="L26" s="38">
        <v>4</v>
      </c>
      <c r="O26" s="1">
        <v>2223</v>
      </c>
    </row>
    <row r="27" spans="1:15" s="10" customFormat="1" ht="12" customHeight="1">
      <c r="A27" s="25">
        <v>21</v>
      </c>
      <c r="B27" s="54">
        <v>265</v>
      </c>
      <c r="C27" s="58" t="s">
        <v>261</v>
      </c>
      <c r="D27" s="48">
        <v>1966</v>
      </c>
      <c r="E27" s="47" t="s">
        <v>37</v>
      </c>
      <c r="F27" s="61" t="s">
        <v>3</v>
      </c>
      <c r="G27" s="61" t="s">
        <v>3</v>
      </c>
      <c r="H27" s="61" t="s">
        <v>77</v>
      </c>
      <c r="I27" s="66" t="s">
        <v>464</v>
      </c>
      <c r="J27" s="15"/>
      <c r="K27" s="37">
        <f>IF(AND(D27&gt;=1900,D27&lt;=1939),"М75",IF(AND(D27&gt;=1940,D27&lt;=1944),"М70",IF(AND(D27&gt;=1945,D27&lt;=1949),"М65",IF(AND(D27&gt;=1950,D27&lt;=1954),"М60",IF(AND(D27&gt;=1955,D27&lt;=1959),"М55",IF(AND(D27&gt;=1997,D27&lt;=1998),"М16",IF(AND(D27&gt;=1999,D27&lt;=2000),"М14","")))))))</f>
      </c>
      <c r="L27" s="20">
        <v>2</v>
      </c>
      <c r="M27" s="1"/>
      <c r="N27" s="1"/>
      <c r="O27" s="10">
        <v>2229</v>
      </c>
    </row>
    <row r="28" spans="1:15" s="10" customFormat="1" ht="12" customHeight="1">
      <c r="A28" s="25">
        <v>22</v>
      </c>
      <c r="B28" s="49">
        <v>275</v>
      </c>
      <c r="C28" s="50" t="s">
        <v>324</v>
      </c>
      <c r="D28" s="51">
        <v>1966</v>
      </c>
      <c r="E28" s="47" t="s">
        <v>37</v>
      </c>
      <c r="F28" s="34" t="s">
        <v>58</v>
      </c>
      <c r="G28" s="34" t="s">
        <v>0</v>
      </c>
      <c r="H28" s="34"/>
      <c r="I28" s="35" t="s">
        <v>466</v>
      </c>
      <c r="J28" s="36"/>
      <c r="K28" s="37">
        <f>IF(AND(D28&gt;=1900,D28&lt;=1939),"М75",IF(AND(D28&gt;=1940,D28&lt;=1944),"М70",IF(AND(D28&gt;=1945,D28&lt;=1949),"М65",IF(AND(D28&gt;=1950,D28&lt;=1954),"М60",IF(AND(D28&gt;=1955,D28&lt;=1959),"М55",IF(AND(D28&gt;=1997,D28&lt;=1998),"М16",IF(AND(D28&gt;=1999,D28&lt;=2000),"М14","")))))))</f>
      </c>
      <c r="L28" s="38">
        <v>3</v>
      </c>
      <c r="O28" s="10">
        <v>2270</v>
      </c>
    </row>
    <row r="29" spans="1:15" s="10" customFormat="1" ht="12" customHeight="1">
      <c r="A29" s="25">
        <v>23</v>
      </c>
      <c r="B29" s="45">
        <v>254</v>
      </c>
      <c r="C29" s="46" t="s">
        <v>234</v>
      </c>
      <c r="D29" s="47">
        <v>1999</v>
      </c>
      <c r="E29" s="47" t="s">
        <v>37</v>
      </c>
      <c r="F29" s="34" t="s">
        <v>58</v>
      </c>
      <c r="G29" s="34" t="s">
        <v>231</v>
      </c>
      <c r="H29" s="34" t="s">
        <v>232</v>
      </c>
      <c r="I29" s="44" t="s">
        <v>467</v>
      </c>
      <c r="J29" s="36"/>
      <c r="K29" s="37" t="str">
        <f>IF(AND(D29&gt;=1900,D29&lt;=1939),"М75",IF(AND(D29&gt;=1940,D29&lt;=1944),"М70",IF(AND(D29&gt;=1945,D29&lt;=1949),"М65",IF(AND(D29&gt;=1950,D29&lt;=1954),"М60",IF(AND(D29&gt;=1955,D29&lt;=1959),"М55",IF(AND(D29&gt;=1997,D29&lt;=1998),"М16",IF(AND(D29&gt;=1999,D29&lt;=2000),"М14","")))))))</f>
        <v>М14</v>
      </c>
      <c r="L29" s="38">
        <v>5</v>
      </c>
      <c r="O29" s="10">
        <v>2294</v>
      </c>
    </row>
    <row r="30" spans="1:15" s="10" customFormat="1" ht="12" customHeight="1">
      <c r="A30" s="25">
        <v>24</v>
      </c>
      <c r="B30" s="49">
        <v>215</v>
      </c>
      <c r="C30" s="50" t="s">
        <v>401</v>
      </c>
      <c r="D30" s="51">
        <v>1998</v>
      </c>
      <c r="E30" s="47" t="s">
        <v>37</v>
      </c>
      <c r="F30" s="61" t="s">
        <v>58</v>
      </c>
      <c r="G30" s="61" t="s">
        <v>0</v>
      </c>
      <c r="H30" s="61" t="s">
        <v>44</v>
      </c>
      <c r="I30" s="35" t="s">
        <v>468</v>
      </c>
      <c r="J30" s="109"/>
      <c r="K30" s="37" t="str">
        <f>IF(AND(D30&gt;=1900,D30&lt;=1939),"М75",IF(AND(D30&gt;=1940,D30&lt;=1944),"М70",IF(AND(D30&gt;=1945,D30&lt;=1949),"М65",IF(AND(D30&gt;=1950,D30&lt;=1954),"М60",IF(AND(D30&gt;=1955,D30&lt;=1959),"М55",IF(AND(D30&gt;=1997,D30&lt;=1998),"М16",IF(AND(D30&gt;=1999,D30&lt;=2000),"М14","")))))))</f>
        <v>М16</v>
      </c>
      <c r="L30" s="38">
        <v>4</v>
      </c>
      <c r="O30" s="1">
        <v>2295</v>
      </c>
    </row>
    <row r="31" spans="1:15" s="10" customFormat="1" ht="12" customHeight="1">
      <c r="A31" s="25">
        <v>25</v>
      </c>
      <c r="B31" s="49">
        <v>201</v>
      </c>
      <c r="C31" s="62" t="s">
        <v>413</v>
      </c>
      <c r="D31" s="51">
        <v>1946</v>
      </c>
      <c r="E31" s="47" t="s">
        <v>37</v>
      </c>
      <c r="F31" s="39" t="s">
        <v>58</v>
      </c>
      <c r="G31" s="34" t="s">
        <v>0</v>
      </c>
      <c r="H31" s="61" t="s">
        <v>44</v>
      </c>
      <c r="I31" s="35" t="s">
        <v>469</v>
      </c>
      <c r="J31" s="109"/>
      <c r="K31" s="37" t="str">
        <f>IF(AND(D31&gt;=1900,D31&lt;=1939),"М75",IF(AND(D31&gt;=1940,D31&lt;=1944),"М70",IF(AND(D31&gt;=1945,D31&lt;=1949),"М65",IF(AND(D31&gt;=1950,D31&lt;=1954),"М60",IF(AND(D31&gt;=1955,D31&lt;=1959),"М55",IF(AND(D31&gt;=1997,D31&lt;=1998),"М16",IF(AND(D31&gt;=1999,D31&lt;=2000),"М14","")))))))</f>
        <v>М65</v>
      </c>
      <c r="L31" s="38">
        <v>1</v>
      </c>
      <c r="O31" s="1">
        <v>2297</v>
      </c>
    </row>
    <row r="32" spans="1:15" s="10" customFormat="1" ht="12" customHeight="1">
      <c r="A32" s="25">
        <v>26</v>
      </c>
      <c r="B32" s="45">
        <v>214</v>
      </c>
      <c r="C32" s="46" t="s">
        <v>403</v>
      </c>
      <c r="D32" s="47">
        <v>1958</v>
      </c>
      <c r="E32" s="47" t="s">
        <v>37</v>
      </c>
      <c r="F32" s="34" t="s">
        <v>404</v>
      </c>
      <c r="G32" s="34" t="s">
        <v>405</v>
      </c>
      <c r="H32" s="34" t="s">
        <v>406</v>
      </c>
      <c r="I32" s="44" t="s">
        <v>470</v>
      </c>
      <c r="J32" s="109"/>
      <c r="K32" s="37" t="str">
        <f>IF(AND(D32&gt;=1900,D32&lt;=1939),"М75",IF(AND(D32&gt;=1940,D32&lt;=1944),"М70",IF(AND(D32&gt;=1945,D32&lt;=1949),"М65",IF(AND(D32&gt;=1950,D32&lt;=1954),"М60",IF(AND(D32&gt;=1955,D32&lt;=1959),"М55",IF(AND(D32&gt;=1997,D32&lt;=1998),"М16",IF(AND(D32&gt;=1999,D32&lt;=2000),"М14","")))))))</f>
        <v>М55</v>
      </c>
      <c r="L32" s="20">
        <v>1</v>
      </c>
      <c r="M32" s="1"/>
      <c r="N32" s="1"/>
      <c r="O32" s="1">
        <v>2304</v>
      </c>
    </row>
    <row r="33" spans="1:15" s="10" customFormat="1" ht="12" customHeight="1">
      <c r="A33" s="25">
        <v>27</v>
      </c>
      <c r="B33" s="54">
        <v>220</v>
      </c>
      <c r="C33" s="58" t="s">
        <v>396</v>
      </c>
      <c r="D33" s="48">
        <v>1999</v>
      </c>
      <c r="E33" s="47" t="s">
        <v>37</v>
      </c>
      <c r="F33" s="61" t="s">
        <v>58</v>
      </c>
      <c r="G33" s="61" t="s">
        <v>0</v>
      </c>
      <c r="H33" s="61" t="s">
        <v>44</v>
      </c>
      <c r="I33" s="66" t="s">
        <v>472</v>
      </c>
      <c r="J33" s="110"/>
      <c r="K33" s="37" t="str">
        <f>IF(AND(D33&gt;=1900,D33&lt;=1939),"М75",IF(AND(D33&gt;=1940,D33&lt;=1944),"М70",IF(AND(D33&gt;=1945,D33&lt;=1949),"М65",IF(AND(D33&gt;=1950,D33&lt;=1954),"М60",IF(AND(D33&gt;=1955,D33&lt;=1959),"М55",IF(AND(D33&gt;=1997,D33&lt;=1998),"М16",IF(AND(D33&gt;=1999,D33&lt;=2000),"М14","")))))))</f>
        <v>М14</v>
      </c>
      <c r="L33" s="20">
        <v>6</v>
      </c>
      <c r="M33" s="1"/>
      <c r="N33" s="1"/>
      <c r="O33" s="1">
        <v>2332</v>
      </c>
    </row>
    <row r="34" spans="1:15" s="10" customFormat="1" ht="12" customHeight="1">
      <c r="A34" s="25">
        <v>28</v>
      </c>
      <c r="B34" s="54">
        <v>269</v>
      </c>
      <c r="C34" s="58" t="s">
        <v>256</v>
      </c>
      <c r="D34" s="48">
        <v>1972</v>
      </c>
      <c r="E34" s="47" t="s">
        <v>37</v>
      </c>
      <c r="F34" s="61" t="s">
        <v>3</v>
      </c>
      <c r="G34" s="61" t="s">
        <v>3</v>
      </c>
      <c r="H34" s="61" t="s">
        <v>77</v>
      </c>
      <c r="I34" s="66" t="s">
        <v>473</v>
      </c>
      <c r="J34" s="15"/>
      <c r="K34" s="37">
        <f>IF(AND(D34&gt;=1900,D34&lt;=1939),"М75",IF(AND(D34&gt;=1940,D34&lt;=1944),"М70",IF(AND(D34&gt;=1945,D34&lt;=1949),"М65",IF(AND(D34&gt;=1950,D34&lt;=1954),"М60",IF(AND(D34&gt;=1955,D34&lt;=1959),"М55",IF(AND(D34&gt;=1997,D34&lt;=1998),"М16",IF(AND(D34&gt;=1999,D34&lt;=2000),"М14","")))))))</f>
      </c>
      <c r="L34" s="20"/>
      <c r="M34" s="1"/>
      <c r="N34" s="1"/>
      <c r="O34" s="10">
        <v>2338</v>
      </c>
    </row>
    <row r="35" spans="1:15" s="10" customFormat="1" ht="12" customHeight="1">
      <c r="A35" s="25">
        <v>29</v>
      </c>
      <c r="B35" s="54">
        <v>238</v>
      </c>
      <c r="C35" s="58" t="s">
        <v>331</v>
      </c>
      <c r="D35" s="48">
        <v>1963</v>
      </c>
      <c r="E35" s="47" t="s">
        <v>37</v>
      </c>
      <c r="F35" s="61" t="s">
        <v>58</v>
      </c>
      <c r="G35" s="61" t="s">
        <v>330</v>
      </c>
      <c r="H35" s="61" t="s">
        <v>332</v>
      </c>
      <c r="I35" s="66" t="s">
        <v>474</v>
      </c>
      <c r="J35" s="15"/>
      <c r="K35" s="37">
        <f>IF(AND(D35&gt;=1900,D35&lt;=1939),"М75",IF(AND(D35&gt;=1940,D35&lt;=1944),"М70",IF(AND(D35&gt;=1945,D35&lt;=1949),"М65",IF(AND(D35&gt;=1950,D35&lt;=1954),"М60",IF(AND(D35&gt;=1955,D35&lt;=1959),"М55",IF(AND(D35&gt;=1997,D35&lt;=1998),"М16",IF(AND(D35&gt;=1999,D35&lt;=2000),"М14","")))))))</f>
      </c>
      <c r="L35" s="20"/>
      <c r="M35" s="1"/>
      <c r="N35" s="1"/>
      <c r="O35" s="1">
        <v>2349</v>
      </c>
    </row>
    <row r="36" spans="1:15" s="10" customFormat="1" ht="12" customHeight="1">
      <c r="A36" s="25">
        <v>30</v>
      </c>
      <c r="B36" s="49">
        <v>221</v>
      </c>
      <c r="C36" s="50" t="s">
        <v>395</v>
      </c>
      <c r="D36" s="51">
        <v>2000</v>
      </c>
      <c r="E36" s="47" t="s">
        <v>37</v>
      </c>
      <c r="F36" s="61" t="s">
        <v>58</v>
      </c>
      <c r="G36" s="61" t="s">
        <v>0</v>
      </c>
      <c r="H36" s="61" t="s">
        <v>44</v>
      </c>
      <c r="I36" s="35" t="s">
        <v>475</v>
      </c>
      <c r="J36" s="109"/>
      <c r="K36" s="37" t="str">
        <f>IF(AND(D36&gt;=1900,D36&lt;=1939),"М75",IF(AND(D36&gt;=1940,D36&lt;=1944),"М70",IF(AND(D36&gt;=1945,D36&lt;=1949),"М65",IF(AND(D36&gt;=1950,D36&lt;=1954),"М60",IF(AND(D36&gt;=1955,D36&lt;=1959),"М55",IF(AND(D36&gt;=1997,D36&lt;=1998),"М16",IF(AND(D36&gt;=1999,D36&lt;=2000),"М14","")))))))</f>
        <v>М14</v>
      </c>
      <c r="L36" s="20">
        <v>7</v>
      </c>
      <c r="M36" s="1"/>
      <c r="N36" s="1"/>
      <c r="O36" s="1">
        <v>2378</v>
      </c>
    </row>
    <row r="37" spans="1:15" s="10" customFormat="1" ht="12" customHeight="1">
      <c r="A37" s="25">
        <v>31</v>
      </c>
      <c r="B37" s="49">
        <v>212</v>
      </c>
      <c r="C37" s="50" t="s">
        <v>409</v>
      </c>
      <c r="D37" s="51">
        <v>1995</v>
      </c>
      <c r="E37" s="47" t="s">
        <v>37</v>
      </c>
      <c r="F37" s="34" t="s">
        <v>3</v>
      </c>
      <c r="G37" s="34" t="s">
        <v>3</v>
      </c>
      <c r="H37" s="34" t="s">
        <v>123</v>
      </c>
      <c r="I37" s="35" t="s">
        <v>475</v>
      </c>
      <c r="J37" s="109"/>
      <c r="K37" s="37">
        <f>IF(AND(D37&gt;=1900,D37&lt;=1939),"М75",IF(AND(D37&gt;=1940,D37&lt;=1944),"М70",IF(AND(D37&gt;=1945,D37&lt;=1949),"М65",IF(AND(D37&gt;=1950,D37&lt;=1954),"М60",IF(AND(D37&gt;=1955,D37&lt;=1959),"М55",IF(AND(D37&gt;=1997,D37&lt;=1998),"М16",IF(AND(D37&gt;=1999,D37&lt;=2000),"М14","")))))))</f>
      </c>
      <c r="L37" s="20"/>
      <c r="M37" s="1"/>
      <c r="N37" s="1"/>
      <c r="O37" s="1">
        <v>2378</v>
      </c>
    </row>
    <row r="38" spans="1:15" s="10" customFormat="1" ht="12" customHeight="1">
      <c r="A38" s="25">
        <v>32</v>
      </c>
      <c r="B38" s="54">
        <v>268</v>
      </c>
      <c r="C38" s="58" t="s">
        <v>257</v>
      </c>
      <c r="D38" s="48">
        <v>1987</v>
      </c>
      <c r="E38" s="47" t="s">
        <v>37</v>
      </c>
      <c r="F38" s="61" t="s">
        <v>3</v>
      </c>
      <c r="G38" s="61" t="s">
        <v>3</v>
      </c>
      <c r="H38" s="61" t="s">
        <v>258</v>
      </c>
      <c r="I38" s="66" t="s">
        <v>476</v>
      </c>
      <c r="J38" s="15"/>
      <c r="K38" s="37">
        <f>IF(AND(D38&gt;=1900,D38&lt;=1939),"М75",IF(AND(D38&gt;=1940,D38&lt;=1944),"М70",IF(AND(D38&gt;=1945,D38&lt;=1949),"М65",IF(AND(D38&gt;=1950,D38&lt;=1954),"М60",IF(AND(D38&gt;=1955,D38&lt;=1959),"М55",IF(AND(D38&gt;=1997,D38&lt;=1998),"М16",IF(AND(D38&gt;=1999,D38&lt;=2000),"М14","")))))))</f>
      </c>
      <c r="L38" s="20"/>
      <c r="O38" s="10">
        <v>2381</v>
      </c>
    </row>
    <row r="39" spans="1:15" s="10" customFormat="1" ht="12" customHeight="1">
      <c r="A39" s="25">
        <v>33</v>
      </c>
      <c r="B39" s="49">
        <v>279</v>
      </c>
      <c r="C39" s="50" t="s">
        <v>320</v>
      </c>
      <c r="D39" s="51">
        <v>1969</v>
      </c>
      <c r="E39" s="47" t="s">
        <v>37</v>
      </c>
      <c r="F39" s="34" t="s">
        <v>58</v>
      </c>
      <c r="G39" s="34" t="s">
        <v>0</v>
      </c>
      <c r="H39" s="34" t="s">
        <v>44</v>
      </c>
      <c r="I39" s="35" t="s">
        <v>477</v>
      </c>
      <c r="J39" s="36"/>
      <c r="K39" s="37">
        <f>IF(AND(D39&gt;=1900,D39&lt;=1939),"М75",IF(AND(D39&gt;=1940,D39&lt;=1944),"М70",IF(AND(D39&gt;=1945,D39&lt;=1949),"М65",IF(AND(D39&gt;=1950,D39&lt;=1954),"М60",IF(AND(D39&gt;=1955,D39&lt;=1959),"М55",IF(AND(D39&gt;=1997,D39&lt;=1998),"М16",IF(AND(D39&gt;=1999,D39&lt;=2000),"М14","")))))))</f>
      </c>
      <c r="L39" s="38"/>
      <c r="O39" s="10">
        <v>2404</v>
      </c>
    </row>
    <row r="40" spans="1:15" s="10" customFormat="1" ht="12" customHeight="1">
      <c r="A40" s="25">
        <v>34</v>
      </c>
      <c r="B40" s="20">
        <v>222</v>
      </c>
      <c r="C40" s="13" t="s">
        <v>394</v>
      </c>
      <c r="D40" s="12">
        <v>1997</v>
      </c>
      <c r="E40" s="47" t="s">
        <v>37</v>
      </c>
      <c r="F40" s="61" t="s">
        <v>58</v>
      </c>
      <c r="G40" s="61" t="s">
        <v>0</v>
      </c>
      <c r="H40" s="61" t="s">
        <v>44</v>
      </c>
      <c r="I40" s="66" t="s">
        <v>478</v>
      </c>
      <c r="J40" s="110"/>
      <c r="K40" s="37" t="str">
        <f>IF(AND(D40&gt;=1900,D40&lt;=1939),"М75",IF(AND(D40&gt;=1940,D40&lt;=1944),"М70",IF(AND(D40&gt;=1945,D40&lt;=1949),"М65",IF(AND(D40&gt;=1950,D40&lt;=1954),"М60",IF(AND(D40&gt;=1955,D40&lt;=1959),"М55",IF(AND(D40&gt;=1997,D40&lt;=1998),"М16",IF(AND(D40&gt;=1999,D40&lt;=2000),"М14","")))))))</f>
        <v>М16</v>
      </c>
      <c r="L40" s="20">
        <v>5</v>
      </c>
      <c r="M40" s="1"/>
      <c r="N40" s="1"/>
      <c r="O40" s="1">
        <v>2407</v>
      </c>
    </row>
    <row r="41" spans="1:15" s="10" customFormat="1" ht="12" customHeight="1">
      <c r="A41" s="25">
        <v>35</v>
      </c>
      <c r="B41" s="49">
        <v>206</v>
      </c>
      <c r="C41" s="50" t="s">
        <v>414</v>
      </c>
      <c r="D41" s="51">
        <v>1988</v>
      </c>
      <c r="E41" s="47" t="s">
        <v>37</v>
      </c>
      <c r="F41" s="39" t="s">
        <v>58</v>
      </c>
      <c r="G41" s="34" t="s">
        <v>0</v>
      </c>
      <c r="H41" s="34"/>
      <c r="I41" s="35" t="s">
        <v>485</v>
      </c>
      <c r="J41" s="109"/>
      <c r="K41" s="37">
        <f>IF(AND(D41&gt;=1900,D41&lt;=1939),"М75",IF(AND(D41&gt;=1940,D41&lt;=1944),"М70",IF(AND(D41&gt;=1945,D41&lt;=1949),"М65",IF(AND(D41&gt;=1950,D41&lt;=1954),"М60",IF(AND(D41&gt;=1955,D41&lt;=1959),"М55",IF(AND(D41&gt;=1997,D41&lt;=1998),"М16",IF(AND(D41&gt;=1999,D41&lt;=2000),"М14","")))))))</f>
      </c>
      <c r="L41" s="38"/>
      <c r="O41" s="1">
        <v>2521</v>
      </c>
    </row>
    <row r="42" spans="1:15" s="10" customFormat="1" ht="12" customHeight="1">
      <c r="A42" s="25">
        <v>36</v>
      </c>
      <c r="B42" s="49">
        <v>260</v>
      </c>
      <c r="C42" s="50" t="s">
        <v>236</v>
      </c>
      <c r="D42" s="51">
        <v>1956</v>
      </c>
      <c r="E42" s="47" t="s">
        <v>37</v>
      </c>
      <c r="F42" s="39" t="s">
        <v>237</v>
      </c>
      <c r="G42" s="34" t="s">
        <v>238</v>
      </c>
      <c r="H42" s="34" t="s">
        <v>239</v>
      </c>
      <c r="I42" s="35" t="s">
        <v>487</v>
      </c>
      <c r="J42" s="36"/>
      <c r="K42" s="37" t="str">
        <f>IF(AND(D42&gt;=1900,D42&lt;=1939),"М75",IF(AND(D42&gt;=1940,D42&lt;=1944),"М70",IF(AND(D42&gt;=1945,D42&lt;=1949),"М65",IF(AND(D42&gt;=1950,D42&lt;=1954),"М60",IF(AND(D42&gt;=1955,D42&lt;=1959),"М55",IF(AND(D42&gt;=1997,D42&lt;=1998),"М16",IF(AND(D42&gt;=1999,D42&lt;=2000),"М14","")))))))</f>
        <v>М55</v>
      </c>
      <c r="L42" s="38">
        <v>2</v>
      </c>
      <c r="O42" s="10">
        <v>2541</v>
      </c>
    </row>
    <row r="43" spans="1:15" s="10" customFormat="1" ht="12" customHeight="1">
      <c r="A43" s="25">
        <v>37</v>
      </c>
      <c r="B43" s="54">
        <v>208</v>
      </c>
      <c r="C43" s="58" t="s">
        <v>416</v>
      </c>
      <c r="D43" s="48">
        <v>1973</v>
      </c>
      <c r="E43" s="47" t="s">
        <v>37</v>
      </c>
      <c r="F43" s="39" t="s">
        <v>58</v>
      </c>
      <c r="G43" s="34" t="s">
        <v>0</v>
      </c>
      <c r="H43" s="61" t="s">
        <v>417</v>
      </c>
      <c r="I43" s="66" t="s">
        <v>488</v>
      </c>
      <c r="J43" s="110"/>
      <c r="K43" s="37">
        <f>IF(AND(D43&gt;=1900,D43&lt;=1939),"М75",IF(AND(D43&gt;=1940,D43&lt;=1944),"М70",IF(AND(D43&gt;=1945,D43&lt;=1949),"М65",IF(AND(D43&gt;=1950,D43&lt;=1954),"М60",IF(AND(D43&gt;=1955,D43&lt;=1959),"М55",IF(AND(D43&gt;=1997,D43&lt;=1998),"М16",IF(AND(D43&gt;=1999,D43&lt;=2000),"М14","")))))))</f>
      </c>
      <c r="L43" s="20"/>
      <c r="M43" s="1"/>
      <c r="N43" s="1"/>
      <c r="O43" s="1">
        <v>2550</v>
      </c>
    </row>
    <row r="44" spans="1:15" ht="12" customHeight="1">
      <c r="A44" s="25">
        <v>38</v>
      </c>
      <c r="B44" s="49">
        <v>240</v>
      </c>
      <c r="C44" s="50" t="s">
        <v>427</v>
      </c>
      <c r="D44" s="51">
        <v>1992</v>
      </c>
      <c r="E44" s="47" t="s">
        <v>37</v>
      </c>
      <c r="F44" s="34" t="s">
        <v>3</v>
      </c>
      <c r="G44" s="34" t="s">
        <v>3</v>
      </c>
      <c r="H44" s="34"/>
      <c r="I44" s="35" t="s">
        <v>489</v>
      </c>
      <c r="J44" s="109"/>
      <c r="K44" s="37">
        <f>IF(AND(D44&gt;=1900,D44&lt;=1939),"М75",IF(AND(D44&gt;=1940,D44&lt;=1944),"М70",IF(AND(D44&gt;=1945,D44&lt;=1949),"М65",IF(AND(D44&gt;=1950,D44&lt;=1954),"М60",IF(AND(D44&gt;=1955,D44&lt;=1959),"М55",IF(AND(D44&gt;=1997,D44&lt;=1998),"М16",IF(AND(D44&gt;=1999,D44&lt;=2000),"М14","")))))))</f>
      </c>
      <c r="O44" s="1">
        <v>2556</v>
      </c>
    </row>
    <row r="45" spans="1:15" ht="12" customHeight="1">
      <c r="A45" s="25">
        <v>39</v>
      </c>
      <c r="B45" s="45">
        <v>218</v>
      </c>
      <c r="C45" s="46" t="s">
        <v>398</v>
      </c>
      <c r="D45" s="47">
        <v>1999</v>
      </c>
      <c r="E45" s="47" t="s">
        <v>37</v>
      </c>
      <c r="F45" s="61" t="s">
        <v>58</v>
      </c>
      <c r="G45" s="61" t="s">
        <v>0</v>
      </c>
      <c r="H45" s="61" t="s">
        <v>44</v>
      </c>
      <c r="I45" s="44" t="s">
        <v>490</v>
      </c>
      <c r="J45" s="109"/>
      <c r="K45" s="37" t="str">
        <f>IF(AND(D45&gt;=1900,D45&lt;=1939),"М75",IF(AND(D45&gt;=1940,D45&lt;=1944),"М70",IF(AND(D45&gt;=1945,D45&lt;=1949),"М65",IF(AND(D45&gt;=1950,D45&lt;=1954),"М60",IF(AND(D45&gt;=1955,D45&lt;=1959),"М55",IF(AND(D45&gt;=1997,D45&lt;=1998),"М16",IF(AND(D45&gt;=1999,D45&lt;=2000),"М14","")))))))</f>
        <v>М14</v>
      </c>
      <c r="L45" s="20">
        <v>8</v>
      </c>
      <c r="O45" s="1">
        <v>2566</v>
      </c>
    </row>
    <row r="46" spans="1:15" ht="12.75" customHeight="1">
      <c r="A46" s="25">
        <v>40</v>
      </c>
      <c r="B46" s="49">
        <v>247</v>
      </c>
      <c r="C46" s="50" t="s">
        <v>246</v>
      </c>
      <c r="D46" s="51">
        <v>1957</v>
      </c>
      <c r="E46" s="47" t="s">
        <v>37</v>
      </c>
      <c r="F46" s="39" t="s">
        <v>3</v>
      </c>
      <c r="G46" s="34" t="s">
        <v>3</v>
      </c>
      <c r="H46" s="34" t="s">
        <v>247</v>
      </c>
      <c r="I46" s="35" t="s">
        <v>491</v>
      </c>
      <c r="J46" s="36"/>
      <c r="K46" s="37" t="str">
        <f>IF(AND(D46&gt;=1900,D46&lt;=1939),"М75",IF(AND(D46&gt;=1940,D46&lt;=1944),"М70",IF(AND(D46&gt;=1945,D46&lt;=1949),"М65",IF(AND(D46&gt;=1950,D46&lt;=1954),"М60",IF(AND(D46&gt;=1955,D46&lt;=1959),"М55",IF(AND(D46&gt;=1997,D46&lt;=1998),"М16",IF(AND(D46&gt;=1999,D46&lt;=2000),"М14","")))))))</f>
        <v>М55</v>
      </c>
      <c r="L46" s="38">
        <v>3</v>
      </c>
      <c r="O46" s="10">
        <v>2575</v>
      </c>
    </row>
    <row r="47" spans="1:15" ht="12.75" customHeight="1">
      <c r="A47" s="25">
        <v>41</v>
      </c>
      <c r="B47" s="20">
        <v>202</v>
      </c>
      <c r="C47" s="13" t="s">
        <v>412</v>
      </c>
      <c r="D47" s="12">
        <v>1949</v>
      </c>
      <c r="E47" s="47" t="s">
        <v>37</v>
      </c>
      <c r="F47" s="39" t="s">
        <v>58</v>
      </c>
      <c r="G47" s="34" t="s">
        <v>0</v>
      </c>
      <c r="H47" s="61" t="s">
        <v>44</v>
      </c>
      <c r="I47" s="66" t="s">
        <v>494</v>
      </c>
      <c r="J47" s="110"/>
      <c r="K47" s="37" t="str">
        <f>IF(AND(D47&gt;=1900,D47&lt;=1939),"М75",IF(AND(D47&gt;=1940,D47&lt;=1944),"М70",IF(AND(D47&gt;=1945,D47&lt;=1949),"М65",IF(AND(D47&gt;=1950,D47&lt;=1954),"М60",IF(AND(D47&gt;=1955,D47&lt;=1959),"М55",IF(AND(D47&gt;=1997,D47&lt;=1998),"М16",IF(AND(D47&gt;=1999,D47&lt;=2000),"М14","")))))))</f>
        <v>М65</v>
      </c>
      <c r="L47" s="38">
        <v>2</v>
      </c>
      <c r="M47" s="10"/>
      <c r="N47" s="10"/>
      <c r="O47" s="1">
        <v>2585</v>
      </c>
    </row>
    <row r="48" spans="1:15" ht="12.75" customHeight="1">
      <c r="A48" s="25">
        <v>42</v>
      </c>
      <c r="B48" s="45">
        <v>203</v>
      </c>
      <c r="C48" s="46" t="s">
        <v>421</v>
      </c>
      <c r="D48" s="47">
        <v>1964</v>
      </c>
      <c r="E48" s="47" t="s">
        <v>37</v>
      </c>
      <c r="F48" s="39" t="s">
        <v>58</v>
      </c>
      <c r="G48" s="34" t="s">
        <v>0</v>
      </c>
      <c r="H48" s="34" t="s">
        <v>417</v>
      </c>
      <c r="I48" s="44" t="s">
        <v>495</v>
      </c>
      <c r="J48" s="109"/>
      <c r="K48" s="37">
        <f>IF(AND(D48&gt;=1900,D48&lt;=1939),"М75",IF(AND(D48&gt;=1940,D48&lt;=1944),"М70",IF(AND(D48&gt;=1945,D48&lt;=1949),"М65",IF(AND(D48&gt;=1950,D48&lt;=1954),"М60",IF(AND(D48&gt;=1955,D48&lt;=1959),"М55",IF(AND(D48&gt;=1997,D48&lt;=1998),"М16",IF(AND(D48&gt;=1999,D48&lt;=2000),"М14","")))))))</f>
      </c>
      <c r="O48" s="1">
        <v>2597</v>
      </c>
    </row>
    <row r="49" spans="1:15" ht="12.75" customHeight="1">
      <c r="A49" s="25">
        <v>43</v>
      </c>
      <c r="B49" s="45">
        <v>250</v>
      </c>
      <c r="C49" s="46" t="s">
        <v>243</v>
      </c>
      <c r="D49" s="47">
        <v>1977</v>
      </c>
      <c r="E49" s="47" t="s">
        <v>37</v>
      </c>
      <c r="F49" s="34" t="s">
        <v>58</v>
      </c>
      <c r="G49" s="34" t="s">
        <v>0</v>
      </c>
      <c r="H49" s="34"/>
      <c r="I49" s="44" t="s">
        <v>496</v>
      </c>
      <c r="J49" s="36"/>
      <c r="K49" s="37">
        <f>IF(AND(D49&gt;=1900,D49&lt;=1939),"М75",IF(AND(D49&gt;=1940,D49&lt;=1944),"М70",IF(AND(D49&gt;=1945,D49&lt;=1949),"М65",IF(AND(D49&gt;=1950,D49&lt;=1954),"М60",IF(AND(D49&gt;=1955,D49&lt;=1959),"М55",IF(AND(D49&gt;=1997,D49&lt;=1998),"М16",IF(AND(D49&gt;=1999,D49&lt;=2000),"М14","")))))))</f>
      </c>
      <c r="L49" s="38"/>
      <c r="M49" s="10"/>
      <c r="N49" s="10"/>
      <c r="O49" s="10">
        <v>2600</v>
      </c>
    </row>
    <row r="50" spans="1:15" ht="12.75" customHeight="1">
      <c r="A50" s="25">
        <v>44</v>
      </c>
      <c r="B50" s="45">
        <v>266</v>
      </c>
      <c r="C50" s="46" t="s">
        <v>260</v>
      </c>
      <c r="D50" s="47">
        <v>1941</v>
      </c>
      <c r="E50" s="47" t="s">
        <v>37</v>
      </c>
      <c r="F50" s="34" t="s">
        <v>3</v>
      </c>
      <c r="G50" s="34" t="s">
        <v>3</v>
      </c>
      <c r="H50" s="34" t="s">
        <v>77</v>
      </c>
      <c r="I50" s="44" t="s">
        <v>497</v>
      </c>
      <c r="J50" s="36"/>
      <c r="K50" s="37" t="str">
        <f>IF(AND(D50&gt;=1900,D50&lt;=1939),"М75",IF(AND(D50&gt;=1940,D50&lt;=1944),"М70",IF(AND(D50&gt;=1945,D50&lt;=1949),"М65",IF(AND(D50&gt;=1950,D50&lt;=1954),"М60",IF(AND(D50&gt;=1955,D50&lt;=1959),"М55",IF(AND(D50&gt;=1997,D50&lt;=1998),"М16",IF(AND(D50&gt;=1999,D50&lt;=2000),"М14","")))))))</f>
        <v>М70</v>
      </c>
      <c r="L50" s="38">
        <v>1</v>
      </c>
      <c r="M50" s="10"/>
      <c r="N50" s="10"/>
      <c r="O50" s="10">
        <v>2616</v>
      </c>
    </row>
    <row r="51" spans="1:15" ht="12.75" customHeight="1">
      <c r="A51" s="25">
        <v>45</v>
      </c>
      <c r="B51" s="45">
        <v>207</v>
      </c>
      <c r="C51" s="46" t="s">
        <v>420</v>
      </c>
      <c r="D51" s="47">
        <v>1988</v>
      </c>
      <c r="E51" s="47" t="s">
        <v>37</v>
      </c>
      <c r="F51" s="39" t="s">
        <v>58</v>
      </c>
      <c r="G51" s="34" t="s">
        <v>0</v>
      </c>
      <c r="H51" s="34"/>
      <c r="I51" s="44" t="s">
        <v>499</v>
      </c>
      <c r="J51" s="109"/>
      <c r="K51" s="37">
        <f>IF(AND(D51&gt;=1900,D51&lt;=1939),"М75",IF(AND(D51&gt;=1940,D51&lt;=1944),"М70",IF(AND(D51&gt;=1945,D51&lt;=1949),"М65",IF(AND(D51&gt;=1950,D51&lt;=1954),"М60",IF(AND(D51&gt;=1955,D51&lt;=1959),"М55",IF(AND(D51&gt;=1997,D51&lt;=1998),"М16",IF(AND(D51&gt;=1999,D51&lt;=2000),"М14","")))))))</f>
      </c>
      <c r="O51" s="1">
        <v>2661</v>
      </c>
    </row>
    <row r="52" spans="1:15" ht="12.75" customHeight="1">
      <c r="A52" s="25">
        <v>46</v>
      </c>
      <c r="B52" s="20">
        <v>282</v>
      </c>
      <c r="C52" s="13" t="s">
        <v>226</v>
      </c>
      <c r="D52" s="12">
        <v>1998</v>
      </c>
      <c r="E52" s="47" t="s">
        <v>37</v>
      </c>
      <c r="F52" s="61" t="s">
        <v>58</v>
      </c>
      <c r="G52" s="61" t="s">
        <v>0</v>
      </c>
      <c r="H52" s="61"/>
      <c r="I52" s="66" t="s">
        <v>500</v>
      </c>
      <c r="K52" s="37" t="str">
        <f>IF(AND(D52&gt;=1900,D52&lt;=1939),"М75",IF(AND(D52&gt;=1940,D52&lt;=1944),"М70",IF(AND(D52&gt;=1945,D52&lt;=1949),"М65",IF(AND(D52&gt;=1950,D52&lt;=1954),"М60",IF(AND(D52&gt;=1955,D52&lt;=1959),"М55",IF(AND(D52&gt;=1997,D52&lt;=1998),"М16",IF(AND(D52&gt;=1999,D52&lt;=2000),"М14","")))))))</f>
        <v>М16</v>
      </c>
      <c r="L52" s="20">
        <v>6</v>
      </c>
      <c r="O52" s="10">
        <v>2662</v>
      </c>
    </row>
    <row r="53" spans="1:15" ht="12.75" customHeight="1">
      <c r="A53" s="25">
        <v>47</v>
      </c>
      <c r="B53" s="54">
        <v>205</v>
      </c>
      <c r="C53" s="58" t="s">
        <v>415</v>
      </c>
      <c r="D53" s="48">
        <v>1945</v>
      </c>
      <c r="E53" s="47" t="s">
        <v>37</v>
      </c>
      <c r="F53" s="39" t="s">
        <v>58</v>
      </c>
      <c r="G53" s="34" t="s">
        <v>0</v>
      </c>
      <c r="H53" s="61" t="s">
        <v>44</v>
      </c>
      <c r="I53" s="66" t="s">
        <v>501</v>
      </c>
      <c r="J53" s="110"/>
      <c r="K53" s="37" t="str">
        <f>IF(AND(D53&gt;=1900,D53&lt;=1939),"М75",IF(AND(D53&gt;=1940,D53&lt;=1944),"М70",IF(AND(D53&gt;=1945,D53&lt;=1949),"М65",IF(AND(D53&gt;=1950,D53&lt;=1954),"М60",IF(AND(D53&gt;=1955,D53&lt;=1959),"М55",IF(AND(D53&gt;=1997,D53&lt;=1998),"М16",IF(AND(D53&gt;=1999,D53&lt;=2000),"М14","")))))))</f>
        <v>М65</v>
      </c>
      <c r="L53" s="20">
        <v>3</v>
      </c>
      <c r="O53" s="1">
        <v>2664</v>
      </c>
    </row>
    <row r="54" spans="1:15" ht="12.75" customHeight="1">
      <c r="A54" s="25">
        <v>48</v>
      </c>
      <c r="B54" s="49">
        <v>245</v>
      </c>
      <c r="C54" s="62" t="s">
        <v>249</v>
      </c>
      <c r="D54" s="51">
        <v>1995</v>
      </c>
      <c r="E54" s="47" t="s">
        <v>37</v>
      </c>
      <c r="F54" s="34" t="s">
        <v>3</v>
      </c>
      <c r="G54" s="34" t="s">
        <v>3</v>
      </c>
      <c r="H54" s="34"/>
      <c r="I54" s="35" t="s">
        <v>502</v>
      </c>
      <c r="J54" s="36"/>
      <c r="K54" s="37">
        <f>IF(AND(D54&gt;=1900,D54&lt;=1939),"М75",IF(AND(D54&gt;=1940,D54&lt;=1944),"М70",IF(AND(D54&gt;=1945,D54&lt;=1949),"М65",IF(AND(D54&gt;=1950,D54&lt;=1954),"М60",IF(AND(D54&gt;=1955,D54&lt;=1959),"М55",IF(AND(D54&gt;=1997,D54&lt;=1998),"М16",IF(AND(D54&gt;=1999,D54&lt;=2000),"М14","")))))))</f>
      </c>
      <c r="L54" s="38"/>
      <c r="M54" s="10"/>
      <c r="N54" s="10"/>
      <c r="O54" s="10">
        <v>2671</v>
      </c>
    </row>
    <row r="55" spans="1:15" ht="12.75" customHeight="1">
      <c r="A55" s="25">
        <v>49</v>
      </c>
      <c r="B55" s="54">
        <v>271</v>
      </c>
      <c r="C55" s="58" t="s">
        <v>328</v>
      </c>
      <c r="D55" s="48">
        <v>1966</v>
      </c>
      <c r="E55" s="47" t="s">
        <v>37</v>
      </c>
      <c r="F55" s="61" t="s">
        <v>58</v>
      </c>
      <c r="G55" s="61" t="s">
        <v>0</v>
      </c>
      <c r="H55" s="61"/>
      <c r="I55" s="66" t="s">
        <v>503</v>
      </c>
      <c r="K55" s="37">
        <f>IF(AND(D55&gt;=1900,D55&lt;=1939),"М75",IF(AND(D55&gt;=1940,D55&lt;=1944),"М70",IF(AND(D55&gt;=1945,D55&lt;=1949),"М65",IF(AND(D55&gt;=1950,D55&lt;=1954),"М60",IF(AND(D55&gt;=1955,D55&lt;=1959),"М55",IF(AND(D55&gt;=1997,D55&lt;=1998),"М16",IF(AND(D55&gt;=1999,D55&lt;=2000),"М14","")))))))</f>
      </c>
      <c r="L55" s="20">
        <v>5</v>
      </c>
      <c r="O55" s="1">
        <v>2674</v>
      </c>
    </row>
    <row r="56" spans="1:15" ht="12.75" customHeight="1">
      <c r="A56" s="25">
        <v>50</v>
      </c>
      <c r="B56" s="54">
        <v>274</v>
      </c>
      <c r="C56" s="58" t="s">
        <v>325</v>
      </c>
      <c r="D56" s="48">
        <v>1960</v>
      </c>
      <c r="E56" s="47" t="s">
        <v>37</v>
      </c>
      <c r="F56" s="61" t="s">
        <v>58</v>
      </c>
      <c r="G56" s="61" t="s">
        <v>163</v>
      </c>
      <c r="H56" s="61"/>
      <c r="I56" s="66" t="s">
        <v>505</v>
      </c>
      <c r="K56" s="37">
        <f>IF(AND(D56&gt;=1900,D56&lt;=1939),"М75",IF(AND(D56&gt;=1940,D56&lt;=1944),"М70",IF(AND(D56&gt;=1945,D56&lt;=1949),"М65",IF(AND(D56&gt;=1950,D56&lt;=1954),"М60",IF(AND(D56&gt;=1955,D56&lt;=1959),"М55",IF(AND(D56&gt;=1997,D56&lt;=1998),"М16",IF(AND(D56&gt;=1999,D56&lt;=2000),"М14","")))))))</f>
      </c>
      <c r="O56" s="10">
        <v>2690</v>
      </c>
    </row>
    <row r="57" spans="1:15" ht="12.75" customHeight="1">
      <c r="A57" s="25">
        <v>51</v>
      </c>
      <c r="B57" s="54">
        <v>231</v>
      </c>
      <c r="C57" s="58" t="s">
        <v>435</v>
      </c>
      <c r="D57" s="48">
        <v>1976</v>
      </c>
      <c r="E57" s="47" t="s">
        <v>37</v>
      </c>
      <c r="F57" s="61" t="s">
        <v>58</v>
      </c>
      <c r="G57" s="61" t="s">
        <v>0</v>
      </c>
      <c r="H57" s="61" t="s">
        <v>434</v>
      </c>
      <c r="I57" s="66" t="s">
        <v>506</v>
      </c>
      <c r="J57" s="110"/>
      <c r="K57" s="37">
        <f>IF(AND(D57&gt;=1900,D57&lt;=1939),"М75",IF(AND(D57&gt;=1940,D57&lt;=1944),"М70",IF(AND(D57&gt;=1945,D57&lt;=1949),"М65",IF(AND(D57&gt;=1950,D57&lt;=1954),"М60",IF(AND(D57&gt;=1955,D57&lt;=1959),"М55",IF(AND(D57&gt;=1997,D57&lt;=1998),"М16",IF(AND(D57&gt;=1999,D57&lt;=2000),"М14","")))))))</f>
      </c>
      <c r="O57" s="1">
        <v>2710</v>
      </c>
    </row>
    <row r="58" spans="1:15" ht="12.75" customHeight="1">
      <c r="A58" s="25">
        <v>52</v>
      </c>
      <c r="B58" s="49">
        <v>228</v>
      </c>
      <c r="C58" s="58" t="s">
        <v>437</v>
      </c>
      <c r="D58" s="48">
        <v>1978</v>
      </c>
      <c r="E58" s="47" t="s">
        <v>37</v>
      </c>
      <c r="F58" s="61" t="s">
        <v>58</v>
      </c>
      <c r="G58" s="61" t="s">
        <v>0</v>
      </c>
      <c r="H58" s="61" t="s">
        <v>438</v>
      </c>
      <c r="I58" s="66" t="s">
        <v>507</v>
      </c>
      <c r="J58" s="110"/>
      <c r="K58" s="37">
        <f>IF(AND(D58&gt;=1900,D58&lt;=1939),"М75",IF(AND(D58&gt;=1940,D58&lt;=1944),"М70",IF(AND(D58&gt;=1945,D58&lt;=1949),"М65",IF(AND(D58&gt;=1950,D58&lt;=1954),"М60",IF(AND(D58&gt;=1955,D58&lt;=1959),"М55",IF(AND(D58&gt;=1997,D58&lt;=1998),"М16",IF(AND(D58&gt;=1999,D58&lt;=2000),"М14","")))))))</f>
      </c>
      <c r="O58" s="1">
        <v>2730</v>
      </c>
    </row>
    <row r="59" spans="1:15" ht="12.75" customHeight="1">
      <c r="A59" s="25">
        <v>53</v>
      </c>
      <c r="B59" s="49">
        <v>256</v>
      </c>
      <c r="C59" s="50" t="s">
        <v>230</v>
      </c>
      <c r="D59" s="51">
        <v>1998</v>
      </c>
      <c r="E59" s="47" t="s">
        <v>37</v>
      </c>
      <c r="F59" s="34" t="s">
        <v>58</v>
      </c>
      <c r="G59" s="34" t="s">
        <v>231</v>
      </c>
      <c r="H59" s="34" t="s">
        <v>232</v>
      </c>
      <c r="I59" s="35" t="s">
        <v>507</v>
      </c>
      <c r="J59" s="36"/>
      <c r="K59" s="37" t="str">
        <f>IF(AND(D59&gt;=1900,D59&lt;=1939),"М75",IF(AND(D59&gt;=1940,D59&lt;=1944),"М70",IF(AND(D59&gt;=1945,D59&lt;=1949),"М65",IF(AND(D59&gt;=1950,D59&lt;=1954),"М60",IF(AND(D59&gt;=1955,D59&lt;=1959),"М55",IF(AND(D59&gt;=1997,D59&lt;=1998),"М16",IF(AND(D59&gt;=1999,D59&lt;=2000),"М14","")))))))</f>
        <v>М16</v>
      </c>
      <c r="L59" s="38">
        <v>7</v>
      </c>
      <c r="O59" s="10">
        <v>2730</v>
      </c>
    </row>
    <row r="60" spans="1:15" ht="12.75" customHeight="1">
      <c r="A60" s="25">
        <v>54</v>
      </c>
      <c r="B60" s="49">
        <v>252</v>
      </c>
      <c r="C60" s="50" t="s">
        <v>240</v>
      </c>
      <c r="D60" s="51">
        <v>1938</v>
      </c>
      <c r="E60" s="47" t="s">
        <v>37</v>
      </c>
      <c r="F60" s="39" t="s">
        <v>3</v>
      </c>
      <c r="G60" s="34" t="s">
        <v>3</v>
      </c>
      <c r="H60" s="34" t="s">
        <v>241</v>
      </c>
      <c r="I60" s="35" t="s">
        <v>508</v>
      </c>
      <c r="J60" s="36"/>
      <c r="K60" s="37" t="str">
        <f>IF(AND(D60&gt;=1900,D60&lt;=1939),"М75",IF(AND(D60&gt;=1940,D60&lt;=1944),"М70",IF(AND(D60&gt;=1945,D60&lt;=1949),"М65",IF(AND(D60&gt;=1950,D60&lt;=1954),"М60",IF(AND(D60&gt;=1955,D60&lt;=1959),"М55",IF(AND(D60&gt;=1997,D60&lt;=1998),"М16",IF(AND(D60&gt;=1999,D60&lt;=2000),"М14","")))))))</f>
        <v>М75</v>
      </c>
      <c r="L60" s="38">
        <v>1</v>
      </c>
      <c r="M60" s="10"/>
      <c r="N60" s="10"/>
      <c r="O60" s="10">
        <v>2735</v>
      </c>
    </row>
    <row r="61" spans="1:15" ht="12.75" customHeight="1">
      <c r="A61" s="25">
        <v>55</v>
      </c>
      <c r="B61" s="45">
        <v>277</v>
      </c>
      <c r="C61" s="46" t="s">
        <v>322</v>
      </c>
      <c r="D61" s="47">
        <v>2000</v>
      </c>
      <c r="E61" s="47" t="s">
        <v>37</v>
      </c>
      <c r="F61" s="34" t="s">
        <v>58</v>
      </c>
      <c r="G61" s="34" t="s">
        <v>0</v>
      </c>
      <c r="H61" s="34" t="s">
        <v>44</v>
      </c>
      <c r="I61" s="44" t="s">
        <v>509</v>
      </c>
      <c r="J61" s="36"/>
      <c r="K61" s="37" t="str">
        <f>IF(AND(D61&gt;=1900,D61&lt;=1939),"М75",IF(AND(D61&gt;=1940,D61&lt;=1944),"М70",IF(AND(D61&gt;=1945,D61&lt;=1949),"М65",IF(AND(D61&gt;=1950,D61&lt;=1954),"М60",IF(AND(D61&gt;=1955,D61&lt;=1959),"М55",IF(AND(D61&gt;=1997,D61&lt;=1998),"М16",IF(AND(D61&gt;=1999,D61&lt;=2000),"М14","")))))))</f>
        <v>М14</v>
      </c>
      <c r="L61" s="38">
        <v>9</v>
      </c>
      <c r="M61" s="10"/>
      <c r="N61" s="10"/>
      <c r="O61" s="10">
        <v>2737</v>
      </c>
    </row>
    <row r="62" spans="1:15" ht="12.75" customHeight="1">
      <c r="A62" s="25">
        <v>56</v>
      </c>
      <c r="B62" s="54">
        <v>232</v>
      </c>
      <c r="C62" s="58" t="s">
        <v>433</v>
      </c>
      <c r="D62" s="48">
        <v>1975</v>
      </c>
      <c r="E62" s="47" t="s">
        <v>37</v>
      </c>
      <c r="F62" s="61" t="s">
        <v>58</v>
      </c>
      <c r="G62" s="61" t="s">
        <v>0</v>
      </c>
      <c r="H62" s="61" t="s">
        <v>434</v>
      </c>
      <c r="I62" s="66" t="s">
        <v>510</v>
      </c>
      <c r="J62" s="110"/>
      <c r="K62" s="37">
        <f>IF(AND(D62&gt;=1900,D62&lt;=1939),"М75",IF(AND(D62&gt;=1940,D62&lt;=1944),"М70",IF(AND(D62&gt;=1945,D62&lt;=1949),"М65",IF(AND(D62&gt;=1950,D62&lt;=1954),"М60",IF(AND(D62&gt;=1955,D62&lt;=1959),"М55",IF(AND(D62&gt;=1997,D62&lt;=1998),"М16",IF(AND(D62&gt;=1999,D62&lt;=2000),"М14","")))))))</f>
      </c>
      <c r="O62" s="1">
        <v>2738</v>
      </c>
    </row>
    <row r="63" spans="1:15" ht="12.75" customHeight="1">
      <c r="A63" s="25">
        <v>57</v>
      </c>
      <c r="B63" s="49">
        <v>255</v>
      </c>
      <c r="C63" s="50" t="s">
        <v>233</v>
      </c>
      <c r="D63" s="51">
        <v>1999</v>
      </c>
      <c r="E63" s="47" t="s">
        <v>37</v>
      </c>
      <c r="F63" s="34" t="s">
        <v>58</v>
      </c>
      <c r="G63" s="34" t="s">
        <v>231</v>
      </c>
      <c r="H63" s="34" t="s">
        <v>232</v>
      </c>
      <c r="I63" s="35" t="s">
        <v>512</v>
      </c>
      <c r="J63" s="36"/>
      <c r="K63" s="37" t="str">
        <f>IF(AND(D63&gt;=1900,D63&lt;=1939),"М75",IF(AND(D63&gt;=1940,D63&lt;=1944),"М70",IF(AND(D63&gt;=1945,D63&lt;=1949),"М65",IF(AND(D63&gt;=1950,D63&lt;=1954),"М60",IF(AND(D63&gt;=1955,D63&lt;=1959),"М55",IF(AND(D63&gt;=1997,D63&lt;=1998),"М16",IF(AND(D63&gt;=1999,D63&lt;=2000),"М14","")))))))</f>
        <v>М14</v>
      </c>
      <c r="L63" s="38">
        <v>10</v>
      </c>
      <c r="M63" s="10"/>
      <c r="N63" s="10"/>
      <c r="O63" s="10">
        <v>2752</v>
      </c>
    </row>
    <row r="64" spans="1:15" ht="12.75" customHeight="1">
      <c r="A64" s="25">
        <v>58</v>
      </c>
      <c r="B64" s="45">
        <v>261</v>
      </c>
      <c r="C64" s="46" t="s">
        <v>225</v>
      </c>
      <c r="D64" s="47">
        <v>1963</v>
      </c>
      <c r="E64" s="47" t="s">
        <v>37</v>
      </c>
      <c r="F64" s="34" t="s">
        <v>58</v>
      </c>
      <c r="G64" s="34" t="s">
        <v>0</v>
      </c>
      <c r="H64" s="34"/>
      <c r="I64" s="44" t="s">
        <v>513</v>
      </c>
      <c r="J64" s="36"/>
      <c r="K64" s="37">
        <f>IF(AND(D64&gt;=1900,D64&lt;=1939),"М75",IF(AND(D64&gt;=1940,D64&lt;=1944),"М70",IF(AND(D64&gt;=1945,D64&lt;=1949),"М65",IF(AND(D64&gt;=1950,D64&lt;=1954),"М60",IF(AND(D64&gt;=1955,D64&lt;=1959),"М55",IF(AND(D64&gt;=1997,D64&lt;=1998),"М16",IF(AND(D64&gt;=1999,D64&lt;=2000),"М14","")))))))</f>
      </c>
      <c r="L64" s="38"/>
      <c r="M64" s="10"/>
      <c r="N64" s="10"/>
      <c r="O64" s="10">
        <v>2765</v>
      </c>
    </row>
    <row r="65" spans="1:15" ht="12.75" customHeight="1">
      <c r="A65" s="25">
        <v>59</v>
      </c>
      <c r="B65" s="45">
        <v>242</v>
      </c>
      <c r="C65" s="46" t="s">
        <v>425</v>
      </c>
      <c r="D65" s="47">
        <v>1985</v>
      </c>
      <c r="E65" s="47" t="s">
        <v>37</v>
      </c>
      <c r="F65" s="34" t="s">
        <v>3</v>
      </c>
      <c r="G65" s="34" t="s">
        <v>3</v>
      </c>
      <c r="H65" s="34"/>
      <c r="I65" s="44" t="s">
        <v>514</v>
      </c>
      <c r="J65" s="109"/>
      <c r="K65" s="37">
        <f>IF(AND(D65&gt;=1900,D65&lt;=1939),"М75",IF(AND(D65&gt;=1940,D65&lt;=1944),"М70",IF(AND(D65&gt;=1945,D65&lt;=1949),"М65",IF(AND(D65&gt;=1950,D65&lt;=1954),"М60",IF(AND(D65&gt;=1955,D65&lt;=1959),"М55",IF(AND(D65&gt;=1997,D65&lt;=1998),"М16",IF(AND(D65&gt;=1999,D65&lt;=2000),"М14","")))))))</f>
      </c>
      <c r="O65" s="1">
        <v>2789</v>
      </c>
    </row>
    <row r="66" spans="1:15" ht="12.75" customHeight="1">
      <c r="A66" s="25">
        <v>60</v>
      </c>
      <c r="B66" s="20">
        <v>246</v>
      </c>
      <c r="C66" s="13" t="s">
        <v>248</v>
      </c>
      <c r="D66" s="12">
        <v>1937</v>
      </c>
      <c r="E66" s="47" t="s">
        <v>37</v>
      </c>
      <c r="F66" s="61" t="s">
        <v>3</v>
      </c>
      <c r="G66" s="61" t="s">
        <v>3</v>
      </c>
      <c r="H66" s="61" t="s">
        <v>77</v>
      </c>
      <c r="I66" s="66" t="s">
        <v>515</v>
      </c>
      <c r="K66" s="37" t="str">
        <f>IF(AND(D66&gt;=1900,D66&lt;=1939),"М75",IF(AND(D66&gt;=1940,D66&lt;=1944),"М70",IF(AND(D66&gt;=1945,D66&lt;=1949),"М65",IF(AND(D66&gt;=1950,D66&lt;=1954),"М60",IF(AND(D66&gt;=1955,D66&lt;=1959),"М55",IF(AND(D66&gt;=1997,D66&lt;=1998),"М16",IF(AND(D66&gt;=1999,D66&lt;=2000),"М14","")))))))</f>
        <v>М75</v>
      </c>
      <c r="L66" s="20">
        <v>2</v>
      </c>
      <c r="O66" s="10">
        <v>2803</v>
      </c>
    </row>
    <row r="67" spans="1:15" ht="12.75" customHeight="1">
      <c r="A67" s="25">
        <v>61</v>
      </c>
      <c r="B67" s="49">
        <v>253</v>
      </c>
      <c r="C67" s="50" t="s">
        <v>235</v>
      </c>
      <c r="D67" s="51">
        <v>1965</v>
      </c>
      <c r="E67" s="47" t="s">
        <v>37</v>
      </c>
      <c r="F67" s="34" t="s">
        <v>211</v>
      </c>
      <c r="G67" s="34" t="s">
        <v>212</v>
      </c>
      <c r="H67" s="34" t="s">
        <v>213</v>
      </c>
      <c r="I67" s="35" t="s">
        <v>516</v>
      </c>
      <c r="J67" s="36"/>
      <c r="K67" s="37">
        <f>IF(AND(D67&gt;=1900,D67&lt;=1939),"М75",IF(AND(D67&gt;=1940,D67&lt;=1944),"М70",IF(AND(D67&gt;=1945,D67&lt;=1949),"М65",IF(AND(D67&gt;=1950,D67&lt;=1954),"М60",IF(AND(D67&gt;=1955,D67&lt;=1959),"М55",IF(AND(D67&gt;=1997,D67&lt;=1998),"М16",IF(AND(D67&gt;=1999,D67&lt;=2000),"М14","")))))))</f>
      </c>
      <c r="L67" s="38">
        <v>6</v>
      </c>
      <c r="M67" s="10"/>
      <c r="N67" s="10"/>
      <c r="O67" s="10">
        <v>2812</v>
      </c>
    </row>
    <row r="68" spans="1:15" ht="12.75" customHeight="1">
      <c r="A68" s="25">
        <v>62</v>
      </c>
      <c r="B68" s="49">
        <v>258</v>
      </c>
      <c r="C68" s="50" t="s">
        <v>227</v>
      </c>
      <c r="D68" s="51">
        <v>1972</v>
      </c>
      <c r="E68" s="47" t="s">
        <v>37</v>
      </c>
      <c r="F68" s="34" t="s">
        <v>58</v>
      </c>
      <c r="G68" s="34" t="s">
        <v>228</v>
      </c>
      <c r="H68" s="34"/>
      <c r="I68" s="35" t="s">
        <v>518</v>
      </c>
      <c r="J68" s="36"/>
      <c r="K68" s="37">
        <f>IF(AND(D68&gt;=1900,D68&lt;=1939),"М75",IF(AND(D68&gt;=1940,D68&lt;=1944),"М70",IF(AND(D68&gt;=1945,D68&lt;=1949),"М65",IF(AND(D68&gt;=1950,D68&lt;=1954),"М60",IF(AND(D68&gt;=1955,D68&lt;=1959),"М55",IF(AND(D68&gt;=1997,D68&lt;=1998),"М16",IF(AND(D68&gt;=1999,D68&lt;=2000),"М14","")))))))</f>
      </c>
      <c r="L68" s="38"/>
      <c r="M68" s="10"/>
      <c r="N68" s="10"/>
      <c r="O68" s="10">
        <v>2834</v>
      </c>
    </row>
    <row r="69" spans="1:15" ht="12.75" customHeight="1">
      <c r="A69" s="25">
        <v>63</v>
      </c>
      <c r="B69" s="45">
        <v>263</v>
      </c>
      <c r="C69" s="46" t="s">
        <v>263</v>
      </c>
      <c r="D69" s="47">
        <v>1988</v>
      </c>
      <c r="E69" s="47" t="s">
        <v>37</v>
      </c>
      <c r="F69" s="34" t="s">
        <v>58</v>
      </c>
      <c r="G69" s="34" t="s">
        <v>0</v>
      </c>
      <c r="H69" s="34"/>
      <c r="I69" s="44" t="s">
        <v>518</v>
      </c>
      <c r="J69" s="36"/>
      <c r="K69" s="37">
        <f>IF(AND(D69&gt;=1900,D69&lt;=1939),"М75",IF(AND(D69&gt;=1940,D69&lt;=1944),"М70",IF(AND(D69&gt;=1945,D69&lt;=1949),"М65",IF(AND(D69&gt;=1950,D69&lt;=1954),"М60",IF(AND(D69&gt;=1955,D69&lt;=1959),"М55",IF(AND(D69&gt;=1997,D69&lt;=1998),"М16",IF(AND(D69&gt;=1999,D69&lt;=2000),"М14","")))))))</f>
      </c>
      <c r="L69" s="38"/>
      <c r="M69" s="10"/>
      <c r="N69" s="10"/>
      <c r="O69" s="10">
        <v>2834</v>
      </c>
    </row>
    <row r="70" spans="1:15" ht="12.75" customHeight="1">
      <c r="A70" s="25">
        <v>64</v>
      </c>
      <c r="B70" s="45">
        <v>273</v>
      </c>
      <c r="C70" s="46" t="s">
        <v>326</v>
      </c>
      <c r="D70" s="47">
        <v>1999</v>
      </c>
      <c r="E70" s="47" t="s">
        <v>37</v>
      </c>
      <c r="F70" s="34" t="s">
        <v>58</v>
      </c>
      <c r="G70" s="34" t="s">
        <v>0</v>
      </c>
      <c r="H70" s="34"/>
      <c r="I70" s="44" t="s">
        <v>519</v>
      </c>
      <c r="J70" s="36"/>
      <c r="K70" s="37" t="str">
        <f>IF(AND(D70&gt;=1900,D70&lt;=1939),"М75",IF(AND(D70&gt;=1940,D70&lt;=1944),"М70",IF(AND(D70&gt;=1945,D70&lt;=1949),"М65",IF(AND(D70&gt;=1950,D70&lt;=1954),"М60",IF(AND(D70&gt;=1955,D70&lt;=1959),"М55",IF(AND(D70&gt;=1997,D70&lt;=1998),"М16",IF(AND(D70&gt;=1999,D70&lt;=2000),"М14","")))))))</f>
        <v>М14</v>
      </c>
      <c r="L70" s="38">
        <v>11</v>
      </c>
      <c r="M70" s="10"/>
      <c r="N70" s="10"/>
      <c r="O70" s="10">
        <v>2881</v>
      </c>
    </row>
    <row r="71" spans="1:15" ht="12.75" customHeight="1">
      <c r="A71" s="25">
        <v>65</v>
      </c>
      <c r="B71" s="54">
        <v>226</v>
      </c>
      <c r="C71" s="58" t="s">
        <v>422</v>
      </c>
      <c r="D71" s="48">
        <v>1969</v>
      </c>
      <c r="E71" s="47" t="s">
        <v>37</v>
      </c>
      <c r="F71" s="39" t="s">
        <v>58</v>
      </c>
      <c r="G71" s="34" t="s">
        <v>0</v>
      </c>
      <c r="H71" s="61" t="s">
        <v>423</v>
      </c>
      <c r="I71" s="66" t="s">
        <v>521</v>
      </c>
      <c r="J71" s="110"/>
      <c r="K71" s="37">
        <f>IF(AND(D71&gt;=1900,D71&lt;=1939),"М75",IF(AND(D71&gt;=1940,D71&lt;=1944),"М70",IF(AND(D71&gt;=1945,D71&lt;=1949),"М65",IF(AND(D71&gt;=1950,D71&lt;=1954),"М60",IF(AND(D71&gt;=1955,D71&lt;=1959),"М55",IF(AND(D71&gt;=1997,D71&lt;=1998),"М16",IF(AND(D71&gt;=1999,D71&lt;=2000),"М14","")))))))</f>
      </c>
      <c r="O71" s="1">
        <v>2938</v>
      </c>
    </row>
    <row r="72" spans="1:15" ht="12.75" customHeight="1">
      <c r="A72" s="25">
        <v>66</v>
      </c>
      <c r="B72" s="54">
        <v>209</v>
      </c>
      <c r="C72" s="58" t="s">
        <v>418</v>
      </c>
      <c r="D72" s="48">
        <v>1969</v>
      </c>
      <c r="E72" s="47" t="s">
        <v>37</v>
      </c>
      <c r="F72" s="39" t="s">
        <v>58</v>
      </c>
      <c r="G72" s="34" t="s">
        <v>0</v>
      </c>
      <c r="H72" s="61" t="s">
        <v>419</v>
      </c>
      <c r="I72" s="66" t="s">
        <v>523</v>
      </c>
      <c r="J72" s="110"/>
      <c r="K72" s="37">
        <f>IF(AND(D72&gt;=1900,D72&lt;=1939),"М75",IF(AND(D72&gt;=1940,D72&lt;=1944),"М70",IF(AND(D72&gt;=1945,D72&lt;=1949),"М65",IF(AND(D72&gt;=1950,D72&lt;=1954),"М60",IF(AND(D72&gt;=1955,D72&lt;=1959),"М55",IF(AND(D72&gt;=1997,D72&lt;=1998),"М16",IF(AND(D72&gt;=1999,D72&lt;=2000),"М14","")))))))</f>
      </c>
      <c r="O72" s="1">
        <v>2970</v>
      </c>
    </row>
    <row r="73" spans="1:15" ht="12.75" customHeight="1">
      <c r="A73" s="25">
        <v>67</v>
      </c>
      <c r="B73" s="45">
        <v>234</v>
      </c>
      <c r="C73" s="46" t="s">
        <v>303</v>
      </c>
      <c r="D73" s="47">
        <v>1983</v>
      </c>
      <c r="E73" s="47" t="s">
        <v>37</v>
      </c>
      <c r="F73" s="34" t="s">
        <v>3</v>
      </c>
      <c r="G73" s="34" t="s">
        <v>3</v>
      </c>
      <c r="H73" s="34" t="s">
        <v>388</v>
      </c>
      <c r="I73" s="44" t="s">
        <v>524</v>
      </c>
      <c r="J73" s="109"/>
      <c r="K73" s="37">
        <f>IF(AND(D73&gt;=1900,D73&lt;=1939),"М75",IF(AND(D73&gt;=1940,D73&lt;=1944),"М70",IF(AND(D73&gt;=1945,D73&lt;=1949),"М65",IF(AND(D73&gt;=1950,D73&lt;=1954),"М60",IF(AND(D73&gt;=1955,D73&lt;=1959),"М55",IF(AND(D73&gt;=1997,D73&lt;=1998),"М16",IF(AND(D73&gt;=1999,D73&lt;=2000),"М14","")))))))</f>
      </c>
      <c r="O73" s="1">
        <v>2971</v>
      </c>
    </row>
    <row r="74" spans="1:15" ht="12.75" customHeight="1">
      <c r="A74" s="25">
        <v>68</v>
      </c>
      <c r="B74" s="54">
        <v>233</v>
      </c>
      <c r="C74" s="58" t="s">
        <v>432</v>
      </c>
      <c r="D74" s="48">
        <v>1976</v>
      </c>
      <c r="E74" s="47" t="s">
        <v>37</v>
      </c>
      <c r="F74" s="34" t="s">
        <v>3</v>
      </c>
      <c r="G74" s="34" t="s">
        <v>3</v>
      </c>
      <c r="H74" s="34" t="s">
        <v>388</v>
      </c>
      <c r="I74" s="66" t="s">
        <v>524</v>
      </c>
      <c r="J74" s="110"/>
      <c r="K74" s="37">
        <f>IF(AND(D74&gt;=1900,D74&lt;=1939),"М75",IF(AND(D74&gt;=1940,D74&lt;=1944),"М70",IF(AND(D74&gt;=1945,D74&lt;=1949),"М65",IF(AND(D74&gt;=1950,D74&lt;=1954),"М60",IF(AND(D74&gt;=1955,D74&lt;=1959),"М55",IF(AND(D74&gt;=1997,D74&lt;=1998),"М16",IF(AND(D74&gt;=1999,D74&lt;=2000),"М14","")))))))</f>
      </c>
      <c r="O74" s="1">
        <v>2971</v>
      </c>
    </row>
    <row r="75" spans="1:15" ht="12.75" customHeight="1">
      <c r="A75" s="25">
        <v>69</v>
      </c>
      <c r="B75" s="45">
        <v>251</v>
      </c>
      <c r="C75" s="46" t="s">
        <v>242</v>
      </c>
      <c r="D75" s="47">
        <v>1935</v>
      </c>
      <c r="E75" s="47" t="s">
        <v>37</v>
      </c>
      <c r="F75" s="34" t="s">
        <v>3</v>
      </c>
      <c r="G75" s="34" t="s">
        <v>3</v>
      </c>
      <c r="H75" s="34"/>
      <c r="I75" s="44" t="s">
        <v>525</v>
      </c>
      <c r="J75" s="36"/>
      <c r="K75" s="37" t="str">
        <f>IF(AND(D75&gt;=1900,D75&lt;=1939),"М75",IF(AND(D75&gt;=1940,D75&lt;=1944),"М70",IF(AND(D75&gt;=1945,D75&lt;=1949),"М65",IF(AND(D75&gt;=1950,D75&lt;=1954),"М60",IF(AND(D75&gt;=1955,D75&lt;=1959),"М55",IF(AND(D75&gt;=1997,D75&lt;=1998),"М16",IF(AND(D75&gt;=1999,D75&lt;=2000),"М14","")))))))</f>
        <v>М75</v>
      </c>
      <c r="L75" s="38">
        <v>3</v>
      </c>
      <c r="M75" s="10"/>
      <c r="N75" s="10"/>
      <c r="O75" s="10">
        <v>2997</v>
      </c>
    </row>
    <row r="76" spans="1:16" ht="12.75" customHeight="1">
      <c r="A76" s="25">
        <v>70</v>
      </c>
      <c r="B76" s="49">
        <v>204</v>
      </c>
      <c r="C76" s="50" t="s">
        <v>410</v>
      </c>
      <c r="D76" s="51">
        <v>1948</v>
      </c>
      <c r="E76" s="47" t="s">
        <v>37</v>
      </c>
      <c r="F76" s="39" t="s">
        <v>58</v>
      </c>
      <c r="G76" s="34" t="s">
        <v>0</v>
      </c>
      <c r="H76" s="34" t="s">
        <v>411</v>
      </c>
      <c r="I76" s="35" t="s">
        <v>528</v>
      </c>
      <c r="J76" s="109"/>
      <c r="K76" s="37" t="str">
        <f>IF(AND(D76&gt;=1900,D76&lt;=1939),"М75",IF(AND(D76&gt;=1940,D76&lt;=1944),"М70",IF(AND(D76&gt;=1945,D76&lt;=1949),"М65",IF(AND(D76&gt;=1950,D76&lt;=1954),"М60",IF(AND(D76&gt;=1955,D76&lt;=1959),"М55",IF(AND(D76&gt;=1997,D76&lt;=1998),"М16",IF(AND(D76&gt;=1999,D76&lt;=2000),"М14","")))))))</f>
        <v>М65</v>
      </c>
      <c r="L76" s="38">
        <v>4</v>
      </c>
      <c r="M76" s="10"/>
      <c r="N76" s="10"/>
      <c r="O76" s="1">
        <v>3060</v>
      </c>
      <c r="P76" s="1" t="s">
        <v>526</v>
      </c>
    </row>
    <row r="77" spans="1:16" ht="12.75" customHeight="1">
      <c r="A77" s="25">
        <v>71</v>
      </c>
      <c r="B77" s="49">
        <v>216</v>
      </c>
      <c r="C77" s="50" t="s">
        <v>400</v>
      </c>
      <c r="D77" s="51">
        <v>1999</v>
      </c>
      <c r="E77" s="47" t="s">
        <v>37</v>
      </c>
      <c r="F77" s="61" t="s">
        <v>58</v>
      </c>
      <c r="G77" s="61" t="s">
        <v>0</v>
      </c>
      <c r="H77" s="61" t="s">
        <v>44</v>
      </c>
      <c r="I77" s="35" t="s">
        <v>529</v>
      </c>
      <c r="J77" s="109"/>
      <c r="K77" s="37" t="str">
        <f>IF(AND(D77&gt;=1900,D77&lt;=1939),"М75",IF(AND(D77&gt;=1940,D77&lt;=1944),"М70",IF(AND(D77&gt;=1945,D77&lt;=1949),"М65",IF(AND(D77&gt;=1950,D77&lt;=1954),"М60",IF(AND(D77&gt;=1955,D77&lt;=1959),"М55",IF(AND(D77&gt;=1997,D77&lt;=1998),"М16",IF(AND(D77&gt;=1999,D77&lt;=2000),"М14","")))))))</f>
        <v>М14</v>
      </c>
      <c r="L77" s="38">
        <v>12</v>
      </c>
      <c r="M77" s="10"/>
      <c r="N77" s="10"/>
      <c r="O77" s="1">
        <v>3068</v>
      </c>
      <c r="P77" s="1" t="s">
        <v>526</v>
      </c>
    </row>
    <row r="78" spans="1:16" ht="12.75" customHeight="1">
      <c r="A78" s="25">
        <v>72</v>
      </c>
      <c r="B78" s="54">
        <v>262</v>
      </c>
      <c r="C78" s="58" t="s">
        <v>224</v>
      </c>
      <c r="D78" s="48">
        <v>1994</v>
      </c>
      <c r="E78" s="47" t="s">
        <v>37</v>
      </c>
      <c r="F78" s="61" t="s">
        <v>58</v>
      </c>
      <c r="G78" s="61" t="s">
        <v>0</v>
      </c>
      <c r="H78" s="61"/>
      <c r="I78" s="66" t="s">
        <v>531</v>
      </c>
      <c r="K78" s="37">
        <f>IF(AND(D78&gt;=1900,D78&lt;=1939),"М75",IF(AND(D78&gt;=1940,D78&lt;=1944),"М70",IF(AND(D78&gt;=1945,D78&lt;=1949),"М65",IF(AND(D78&gt;=1950,D78&lt;=1954),"М60",IF(AND(D78&gt;=1955,D78&lt;=1959),"М55",IF(AND(D78&gt;=1997,D78&lt;=1998),"М16",IF(AND(D78&gt;=1999,D78&lt;=2000),"М14","")))))))</f>
      </c>
      <c r="O78" s="10">
        <v>3164</v>
      </c>
      <c r="P78" s="1" t="s">
        <v>526</v>
      </c>
    </row>
    <row r="79" spans="1:16" ht="12.75" customHeight="1">
      <c r="A79" s="25">
        <v>73</v>
      </c>
      <c r="B79" s="49">
        <v>278</v>
      </c>
      <c r="C79" s="50" t="s">
        <v>321</v>
      </c>
      <c r="D79" s="51">
        <v>1999</v>
      </c>
      <c r="E79" s="47" t="s">
        <v>37</v>
      </c>
      <c r="F79" s="34" t="s">
        <v>58</v>
      </c>
      <c r="G79" s="34" t="s">
        <v>0</v>
      </c>
      <c r="H79" s="34" t="s">
        <v>44</v>
      </c>
      <c r="I79" s="35" t="s">
        <v>536</v>
      </c>
      <c r="J79" s="36"/>
      <c r="K79" s="37" t="str">
        <f>IF(AND(D79&gt;=1900,D79&lt;=1939),"М75",IF(AND(D79&gt;=1940,D79&lt;=1944),"М70",IF(AND(D79&gt;=1945,D79&lt;=1949),"М65",IF(AND(D79&gt;=1950,D79&lt;=1954),"М60",IF(AND(D79&gt;=1955,D79&lt;=1959),"М55",IF(AND(D79&gt;=1997,D79&lt;=1998),"М16",IF(AND(D79&gt;=1999,D79&lt;=2000),"М14","")))))))</f>
        <v>М14</v>
      </c>
      <c r="L79" s="38">
        <v>13</v>
      </c>
      <c r="M79" s="10"/>
      <c r="N79" s="10"/>
      <c r="O79" s="10">
        <v>3318</v>
      </c>
      <c r="P79" s="1" t="s">
        <v>526</v>
      </c>
    </row>
    <row r="80" spans="1:16" ht="12.75" customHeight="1">
      <c r="A80" s="25">
        <v>74</v>
      </c>
      <c r="B80" s="49">
        <v>244</v>
      </c>
      <c r="C80" s="50" t="s">
        <v>250</v>
      </c>
      <c r="D80" s="51">
        <v>1950</v>
      </c>
      <c r="E80" s="47" t="s">
        <v>37</v>
      </c>
      <c r="F80" s="39" t="s">
        <v>154</v>
      </c>
      <c r="G80" s="34" t="s">
        <v>251</v>
      </c>
      <c r="H80" s="34" t="s">
        <v>50</v>
      </c>
      <c r="I80" s="35" t="s">
        <v>538</v>
      </c>
      <c r="J80" s="36"/>
      <c r="K80" s="37" t="str">
        <f>IF(AND(D80&gt;=1900,D80&lt;=1939),"М75",IF(AND(D80&gt;=1940,D80&lt;=1944),"М70",IF(AND(D80&gt;=1945,D80&lt;=1949),"М65",IF(AND(D80&gt;=1950,D80&lt;=1954),"М60",IF(AND(D80&gt;=1955,D80&lt;=1959),"М55",IF(AND(D80&gt;=1997,D80&lt;=1998),"М16",IF(AND(D80&gt;=1999,D80&lt;=2000),"М14","")))))))</f>
        <v>М60</v>
      </c>
      <c r="L80" s="38">
        <v>2</v>
      </c>
      <c r="O80" s="10">
        <v>3545</v>
      </c>
      <c r="P80" s="1" t="s">
        <v>526</v>
      </c>
    </row>
    <row r="81" spans="1:16" ht="12.75" customHeight="1">
      <c r="A81" s="25">
        <v>75</v>
      </c>
      <c r="B81" s="54">
        <v>241</v>
      </c>
      <c r="C81" s="58" t="s">
        <v>426</v>
      </c>
      <c r="D81" s="48">
        <v>1985</v>
      </c>
      <c r="E81" s="47" t="s">
        <v>37</v>
      </c>
      <c r="F81" s="34" t="s">
        <v>3</v>
      </c>
      <c r="G81" s="34" t="s">
        <v>3</v>
      </c>
      <c r="H81" s="61"/>
      <c r="I81" s="44" t="s">
        <v>550</v>
      </c>
      <c r="J81" s="110"/>
      <c r="K81" s="37">
        <f>IF(AND(D81&gt;=1900,D81&lt;=1939),"М75",IF(AND(D81&gt;=1940,D81&lt;=1944),"М70",IF(AND(D81&gt;=1945,D81&lt;=1949),"М65",IF(AND(D81&gt;=1950,D81&lt;=1954),"М60",IF(AND(D81&gt;=1955,D81&lt;=1959),"М55",IF(AND(D81&gt;=1997,D81&lt;=1998),"М16",IF(AND(D81&gt;=1999,D81&lt;=2000),"М14","")))))))</f>
      </c>
      <c r="O81" s="1">
        <v>4419</v>
      </c>
      <c r="P81" s="1" t="s">
        <v>526</v>
      </c>
    </row>
    <row r="82" spans="1:16" ht="12.75" customHeight="1">
      <c r="A82" s="25"/>
      <c r="B82" s="45">
        <v>211</v>
      </c>
      <c r="C82" s="46" t="s">
        <v>408</v>
      </c>
      <c r="D82" s="47">
        <v>1995</v>
      </c>
      <c r="E82" s="47" t="s">
        <v>37</v>
      </c>
      <c r="F82" s="34" t="s">
        <v>58</v>
      </c>
      <c r="G82" s="34" t="s">
        <v>0</v>
      </c>
      <c r="H82" s="34" t="s">
        <v>44</v>
      </c>
      <c r="I82" s="44" t="s">
        <v>540</v>
      </c>
      <c r="J82" s="109"/>
      <c r="K82" s="37">
        <f>IF(AND(D82&gt;=1900,D82&lt;=1939),"М75",IF(AND(D82&gt;=1940,D82&lt;=1944),"М70",IF(AND(D82&gt;=1945,D82&lt;=1949),"М65",IF(AND(D82&gt;=1950,D82&lt;=1954),"М60",IF(AND(D82&gt;=1955,D82&lt;=1959),"М55",IF(AND(D82&gt;=1997,D82&lt;=1998),"М16",IF(AND(D82&gt;=1999,D82&lt;=2000),"М14","")))))))</f>
      </c>
      <c r="P82" s="1" t="s">
        <v>526</v>
      </c>
    </row>
    <row r="83" spans="1:16" ht="12.75" customHeight="1">
      <c r="A83" s="25"/>
      <c r="B83" s="45">
        <v>227</v>
      </c>
      <c r="C83" s="46" t="s">
        <v>439</v>
      </c>
      <c r="D83" s="47">
        <v>1982</v>
      </c>
      <c r="E83" s="47" t="s">
        <v>37</v>
      </c>
      <c r="F83" s="34" t="s">
        <v>3</v>
      </c>
      <c r="G83" s="34" t="s">
        <v>3</v>
      </c>
      <c r="H83" s="34"/>
      <c r="I83" s="44" t="s">
        <v>540</v>
      </c>
      <c r="J83" s="109"/>
      <c r="K83" s="37">
        <f>IF(AND(D83&gt;=1900,D83&lt;=1939),"М75",IF(AND(D83&gt;=1940,D83&lt;=1944),"М70",IF(AND(D83&gt;=1945,D83&lt;=1949),"М65",IF(AND(D83&gt;=1950,D83&lt;=1954),"М60",IF(AND(D83&gt;=1955,D83&lt;=1959),"М55",IF(AND(D83&gt;=1997,D83&lt;=1998),"М16",IF(AND(D83&gt;=1999,D83&lt;=2000),"М14","")))))))</f>
      </c>
      <c r="P83" s="1" t="s">
        <v>526</v>
      </c>
    </row>
    <row r="84" spans="1:16" ht="12.75" customHeight="1">
      <c r="A84" s="25"/>
      <c r="B84" s="49">
        <v>229</v>
      </c>
      <c r="C84" s="50" t="s">
        <v>263</v>
      </c>
      <c r="D84" s="51">
        <v>1988</v>
      </c>
      <c r="E84" s="47" t="s">
        <v>37</v>
      </c>
      <c r="F84" s="61" t="s">
        <v>58</v>
      </c>
      <c r="G84" s="61" t="s">
        <v>0</v>
      </c>
      <c r="H84" s="34"/>
      <c r="I84" s="44" t="s">
        <v>540</v>
      </c>
      <c r="J84" s="109"/>
      <c r="K84" s="37">
        <f>IF(AND(D84&gt;=1900,D84&lt;=1939),"М75",IF(AND(D84&gt;=1940,D84&lt;=1944),"М70",IF(AND(D84&gt;=1945,D84&lt;=1949),"М65",IF(AND(D84&gt;=1950,D84&lt;=1954),"М60",IF(AND(D84&gt;=1955,D84&lt;=1959),"М55",IF(AND(D84&gt;=1997,D84&lt;=1998),"М16",IF(AND(D84&gt;=1999,D84&lt;=2000),"М14","")))))))</f>
      </c>
      <c r="P84" s="1" t="s">
        <v>526</v>
      </c>
    </row>
    <row r="85" spans="1:16" ht="12.75" customHeight="1">
      <c r="A85" s="25"/>
      <c r="B85" s="54">
        <v>230</v>
      </c>
      <c r="C85" s="58" t="s">
        <v>436</v>
      </c>
      <c r="D85" s="48">
        <v>1986</v>
      </c>
      <c r="E85" s="47" t="s">
        <v>37</v>
      </c>
      <c r="F85" s="61" t="s">
        <v>58</v>
      </c>
      <c r="G85" s="61" t="s">
        <v>0</v>
      </c>
      <c r="H85" s="61"/>
      <c r="I85" s="44" t="s">
        <v>540</v>
      </c>
      <c r="J85" s="110"/>
      <c r="K85" s="37">
        <f>IF(AND(D85&gt;=1900,D85&lt;=1939),"М75",IF(AND(D85&gt;=1940,D85&lt;=1944),"М70",IF(AND(D85&gt;=1945,D85&lt;=1949),"М65",IF(AND(D85&gt;=1950,D85&lt;=1954),"М60",IF(AND(D85&gt;=1955,D85&lt;=1959),"М55",IF(AND(D85&gt;=1997,D85&lt;=1998),"М16",IF(AND(D85&gt;=1999,D85&lt;=2000),"М14","")))))))</f>
      </c>
      <c r="P85" s="1" t="s">
        <v>526</v>
      </c>
    </row>
    <row r="86" spans="1:16" ht="12.75" customHeight="1">
      <c r="A86" s="25"/>
      <c r="B86" s="49">
        <v>236</v>
      </c>
      <c r="C86" s="50" t="s">
        <v>430</v>
      </c>
      <c r="D86" s="51">
        <v>1970</v>
      </c>
      <c r="E86" s="47" t="s">
        <v>37</v>
      </c>
      <c r="F86" s="34" t="s">
        <v>58</v>
      </c>
      <c r="G86" s="34" t="s">
        <v>386</v>
      </c>
      <c r="H86" s="34"/>
      <c r="I86" s="44" t="s">
        <v>540</v>
      </c>
      <c r="J86" s="109"/>
      <c r="K86" s="37">
        <f>IF(AND(D86&gt;=1900,D86&lt;=1939),"М75",IF(AND(D86&gt;=1940,D86&lt;=1944),"М70",IF(AND(D86&gt;=1945,D86&lt;=1949),"М65",IF(AND(D86&gt;=1950,D86&lt;=1954),"М60",IF(AND(D86&gt;=1955,D86&lt;=1959),"М55",IF(AND(D86&gt;=1997,D86&lt;=1998),"М16",IF(AND(D86&gt;=1999,D86&lt;=2000),"М14","")))))))</f>
      </c>
      <c r="P86" s="1" t="s">
        <v>526</v>
      </c>
    </row>
    <row r="87" spans="1:16" ht="12.75" customHeight="1">
      <c r="A87" s="25"/>
      <c r="B87" s="45">
        <v>238</v>
      </c>
      <c r="C87" s="46" t="s">
        <v>428</v>
      </c>
      <c r="D87" s="47">
        <v>2002</v>
      </c>
      <c r="E87" s="47" t="s">
        <v>37</v>
      </c>
      <c r="F87" s="34" t="s">
        <v>58</v>
      </c>
      <c r="G87" s="34" t="s">
        <v>386</v>
      </c>
      <c r="H87" s="34"/>
      <c r="I87" s="44" t="s">
        <v>540</v>
      </c>
      <c r="J87" s="109"/>
      <c r="K87" s="37">
        <f>IF(AND(D87&gt;=1900,D87&lt;=1939),"М75",IF(AND(D87&gt;=1940,D87&lt;=1944),"М70",IF(AND(D87&gt;=1945,D87&lt;=1949),"М65",IF(AND(D87&gt;=1950,D87&lt;=1954),"М60",IF(AND(D87&gt;=1955,D87&lt;=1959),"М55",IF(AND(D87&gt;=1997,D87&lt;=1998),"М16",IF(AND(D87&gt;=1999,D87&lt;=2000),"М14","")))))))</f>
      </c>
      <c r="P87" s="1" t="s">
        <v>526</v>
      </c>
    </row>
    <row r="88" spans="1:16" ht="12.75" customHeight="1">
      <c r="A88" s="25"/>
      <c r="B88" s="49">
        <v>239</v>
      </c>
      <c r="C88" s="50" t="s">
        <v>316</v>
      </c>
      <c r="D88" s="51">
        <v>2002</v>
      </c>
      <c r="E88" s="47" t="s">
        <v>37</v>
      </c>
      <c r="F88" s="34" t="s">
        <v>58</v>
      </c>
      <c r="G88" s="34" t="s">
        <v>386</v>
      </c>
      <c r="H88" s="34"/>
      <c r="I88" s="44" t="s">
        <v>540</v>
      </c>
      <c r="J88" s="109"/>
      <c r="K88" s="37">
        <f>IF(AND(D88&gt;=1900,D88&lt;=1939),"М75",IF(AND(D88&gt;=1940,D88&lt;=1944),"М70",IF(AND(D88&gt;=1945,D88&lt;=1949),"М65",IF(AND(D88&gt;=1950,D88&lt;=1954),"М60",IF(AND(D88&gt;=1955,D88&lt;=1959),"М55",IF(AND(D88&gt;=1997,D88&lt;=1998),"М16",IF(AND(D88&gt;=1999,D88&lt;=2000),"М14","")))))))</f>
      </c>
      <c r="P88" s="1" t="s">
        <v>526</v>
      </c>
    </row>
    <row r="89" spans="1:16" ht="12.75" customHeight="1">
      <c r="A89" s="25"/>
      <c r="B89" s="49">
        <v>243</v>
      </c>
      <c r="C89" s="50" t="s">
        <v>424</v>
      </c>
      <c r="D89" s="51">
        <v>1986</v>
      </c>
      <c r="E89" s="47" t="s">
        <v>37</v>
      </c>
      <c r="F89" s="34" t="s">
        <v>3</v>
      </c>
      <c r="G89" s="34" t="s">
        <v>3</v>
      </c>
      <c r="H89" s="34"/>
      <c r="I89" s="44" t="s">
        <v>540</v>
      </c>
      <c r="J89" s="109"/>
      <c r="K89" s="37">
        <f>IF(AND(D89&gt;=1900,D89&lt;=1939),"М75",IF(AND(D89&gt;=1940,D89&lt;=1944),"М70",IF(AND(D89&gt;=1945,D89&lt;=1949),"М65",IF(AND(D89&gt;=1950,D89&lt;=1954),"М60",IF(AND(D89&gt;=1955,D89&lt;=1959),"М55",IF(AND(D89&gt;=1997,D89&lt;=1998),"М16",IF(AND(D89&gt;=1999,D89&lt;=2000),"М14","")))))))</f>
      </c>
      <c r="P89" s="1" t="s">
        <v>526</v>
      </c>
    </row>
    <row r="90" spans="1:16" ht="12.75" customHeight="1">
      <c r="A90" s="25"/>
      <c r="B90" s="45">
        <v>267</v>
      </c>
      <c r="C90" s="46" t="s">
        <v>259</v>
      </c>
      <c r="D90" s="47">
        <v>1991</v>
      </c>
      <c r="E90" s="47" t="s">
        <v>37</v>
      </c>
      <c r="F90" s="34" t="s">
        <v>3</v>
      </c>
      <c r="G90" s="34" t="s">
        <v>3</v>
      </c>
      <c r="H90" s="34"/>
      <c r="I90" s="44" t="s">
        <v>540</v>
      </c>
      <c r="J90" s="36"/>
      <c r="K90" s="37">
        <f>IF(AND(D90&gt;=1900,D90&lt;=1939),"М75",IF(AND(D90&gt;=1940,D90&lt;=1944),"М70",IF(AND(D90&gt;=1945,D90&lt;=1949),"М65",IF(AND(D90&gt;=1950,D90&lt;=1954),"М60",IF(AND(D90&gt;=1955,D90&lt;=1959),"М55",IF(AND(D90&gt;=1997,D90&lt;=1998),"М16",IF(AND(D90&gt;=1999,D90&lt;=2000),"М14","")))))))</f>
      </c>
      <c r="L90" s="38"/>
      <c r="M90" s="10"/>
      <c r="N90" s="10"/>
      <c r="O90" s="10"/>
      <c r="P90" s="1" t="s">
        <v>526</v>
      </c>
    </row>
    <row r="91" ht="12.75" customHeight="1">
      <c r="F91" s="14"/>
    </row>
    <row r="92" ht="12.75" customHeight="1">
      <c r="F92" s="14"/>
    </row>
    <row r="93" ht="12.75" customHeight="1">
      <c r="F93" s="14"/>
    </row>
    <row r="94" ht="12.75" customHeight="1">
      <c r="F94" s="14"/>
    </row>
    <row r="95" ht="12.75" customHeight="1">
      <c r="F95" s="14"/>
    </row>
    <row r="96" ht="12.75" customHeight="1">
      <c r="F96" s="14"/>
    </row>
    <row r="97" ht="12.75" customHeight="1">
      <c r="F97" s="14"/>
    </row>
    <row r="98" ht="12.75" customHeight="1">
      <c r="F98" s="14"/>
    </row>
    <row r="99" ht="12.75" customHeight="1">
      <c r="F99" s="14"/>
    </row>
    <row r="100" ht="12.75" customHeight="1">
      <c r="F100" s="14"/>
    </row>
    <row r="101" ht="12.75" customHeight="1">
      <c r="F101" s="14"/>
    </row>
    <row r="102" ht="12.75" customHeight="1">
      <c r="F102" s="14"/>
    </row>
    <row r="103" ht="12.75" customHeight="1">
      <c r="F103" s="14"/>
    </row>
    <row r="104" ht="12.75" customHeight="1">
      <c r="F104" s="14"/>
    </row>
    <row r="105" ht="12.75" customHeight="1">
      <c r="F105" s="14"/>
    </row>
    <row r="106" ht="12.75" customHeight="1">
      <c r="F106" s="14"/>
    </row>
    <row r="107" ht="12.75" customHeight="1">
      <c r="F107" s="14"/>
    </row>
    <row r="108" ht="12.75" customHeight="1">
      <c r="F108" s="14"/>
    </row>
    <row r="109" ht="12.75" customHeight="1">
      <c r="F109" s="14"/>
    </row>
    <row r="110" ht="12.75" customHeight="1">
      <c r="F110" s="14"/>
    </row>
    <row r="111" ht="12.75" customHeight="1">
      <c r="F111" s="14"/>
    </row>
    <row r="112" ht="12.75" customHeight="1">
      <c r="F112" s="14"/>
    </row>
    <row r="113" ht="12.75" customHeight="1">
      <c r="F113" s="14"/>
    </row>
    <row r="114" ht="12.75" customHeight="1">
      <c r="F114" s="14"/>
    </row>
    <row r="115" ht="12.75" customHeight="1">
      <c r="F115" s="14"/>
    </row>
    <row r="116" ht="12.75" customHeight="1">
      <c r="F116" s="14"/>
    </row>
    <row r="117" ht="12.75" customHeight="1">
      <c r="F117" s="14"/>
    </row>
    <row r="118" ht="12.75" customHeight="1">
      <c r="F118" s="14"/>
    </row>
    <row r="119" ht="12.75" customHeight="1">
      <c r="F119" s="14"/>
    </row>
    <row r="120" ht="12.75" customHeight="1">
      <c r="F120" s="14"/>
    </row>
    <row r="121" ht="12.75" customHeight="1">
      <c r="F121" s="14"/>
    </row>
    <row r="122" ht="12.75" customHeight="1">
      <c r="F122" s="14"/>
    </row>
    <row r="123" ht="12.75" customHeight="1">
      <c r="F123" s="14"/>
    </row>
    <row r="124" ht="12.75" customHeight="1">
      <c r="F124" s="14"/>
    </row>
    <row r="125" ht="12.75" customHeight="1">
      <c r="F125" s="14"/>
    </row>
    <row r="126" ht="12.75" customHeight="1">
      <c r="F126" s="14"/>
    </row>
    <row r="127" ht="12.75" customHeight="1">
      <c r="F127" s="14"/>
    </row>
    <row r="128" ht="12.75" customHeight="1">
      <c r="F128" s="14"/>
    </row>
    <row r="129" ht="12.75" customHeight="1">
      <c r="F129" s="14"/>
    </row>
    <row r="130" ht="12.75" customHeight="1">
      <c r="F130" s="14"/>
    </row>
    <row r="131" ht="12.75" customHeight="1">
      <c r="F131" s="14"/>
    </row>
    <row r="132" ht="12.75" customHeight="1">
      <c r="F132" s="14"/>
    </row>
    <row r="133" ht="12.75" customHeight="1">
      <c r="F133" s="14"/>
    </row>
    <row r="134" ht="12.75" customHeight="1">
      <c r="F134" s="14"/>
    </row>
    <row r="135" ht="12.75" customHeight="1">
      <c r="F135" s="14"/>
    </row>
    <row r="136" ht="12.75" customHeight="1">
      <c r="F136" s="14"/>
    </row>
    <row r="137" ht="12.75" customHeight="1">
      <c r="F137" s="14"/>
    </row>
    <row r="138" ht="12.75" customHeight="1">
      <c r="F138" s="14"/>
    </row>
    <row r="139" ht="12.75" customHeight="1">
      <c r="F139" s="14"/>
    </row>
    <row r="140" ht="12.75" customHeight="1">
      <c r="F140" s="14"/>
    </row>
    <row r="141" ht="12.75" customHeight="1">
      <c r="F141" s="14"/>
    </row>
    <row r="142" ht="12.75" customHeight="1">
      <c r="F142" s="14"/>
    </row>
    <row r="143" ht="12.75" customHeight="1">
      <c r="F143" s="14"/>
    </row>
    <row r="144" ht="12.75" customHeight="1">
      <c r="F144" s="14"/>
    </row>
    <row r="145" ht="12.75" customHeight="1">
      <c r="F145" s="14"/>
    </row>
    <row r="146" ht="12.75" customHeight="1">
      <c r="F146" s="14"/>
    </row>
    <row r="147" ht="12.75" customHeight="1">
      <c r="F147" s="14"/>
    </row>
    <row r="148" ht="12.75" customHeight="1">
      <c r="F148" s="14"/>
    </row>
    <row r="149" ht="12.75" customHeight="1">
      <c r="F149" s="14"/>
    </row>
    <row r="150" ht="12.75" customHeight="1">
      <c r="F150" s="14"/>
    </row>
    <row r="151" ht="12.75" customHeight="1">
      <c r="F151" s="14"/>
    </row>
    <row r="152" ht="12.75" customHeight="1">
      <c r="F152" s="14"/>
    </row>
    <row r="153" ht="12.75" customHeight="1">
      <c r="F153" s="14"/>
    </row>
    <row r="154" ht="12.75" customHeight="1">
      <c r="F154" s="14"/>
    </row>
    <row r="155" ht="12.75" customHeight="1">
      <c r="F155" s="14"/>
    </row>
    <row r="156" ht="12.75" customHeight="1">
      <c r="F156" s="14"/>
    </row>
    <row r="157" ht="12.75" customHeight="1">
      <c r="F157" s="14"/>
    </row>
    <row r="158" ht="12.75" customHeight="1">
      <c r="F158" s="14"/>
    </row>
    <row r="159" ht="12.75" customHeight="1">
      <c r="F159" s="14"/>
    </row>
    <row r="160" ht="12.75" customHeight="1">
      <c r="F160" s="14"/>
    </row>
    <row r="161" ht="12.75" customHeight="1">
      <c r="F161" s="14"/>
    </row>
    <row r="162" ht="12.75" customHeight="1">
      <c r="F162" s="14"/>
    </row>
    <row r="163" ht="12.75" customHeight="1">
      <c r="F163" s="14"/>
    </row>
    <row r="164" ht="12.75" customHeight="1">
      <c r="F164" s="14"/>
    </row>
    <row r="165" ht="12.75" customHeight="1">
      <c r="F165" s="14"/>
    </row>
    <row r="166" ht="12.75" customHeight="1">
      <c r="F166" s="14"/>
    </row>
    <row r="167" ht="12.75" customHeight="1">
      <c r="F167" s="14"/>
    </row>
    <row r="168" ht="12.75" customHeight="1">
      <c r="F168" s="14"/>
    </row>
    <row r="169" ht="12.75" customHeight="1">
      <c r="F169" s="14"/>
    </row>
    <row r="170" ht="12.75" customHeight="1">
      <c r="F170" s="14"/>
    </row>
    <row r="171" ht="12.75" customHeight="1">
      <c r="F171" s="14"/>
    </row>
    <row r="172" ht="12.75" customHeight="1">
      <c r="F172" s="14"/>
    </row>
    <row r="173" ht="12.75" customHeight="1">
      <c r="F173" s="14"/>
    </row>
    <row r="174" ht="12.75" customHeight="1">
      <c r="F174" s="14"/>
    </row>
    <row r="175" ht="12.75" customHeight="1">
      <c r="F175" s="14"/>
    </row>
    <row r="176" ht="12.75" customHeight="1">
      <c r="F176" s="14"/>
    </row>
    <row r="177" ht="12.75" customHeight="1">
      <c r="F177" s="14"/>
    </row>
    <row r="178" ht="12.75" customHeight="1">
      <c r="F178" s="14"/>
    </row>
    <row r="179" ht="12.75" customHeight="1">
      <c r="F179" s="14"/>
    </row>
    <row r="180" ht="12.75" customHeight="1">
      <c r="F180" s="14"/>
    </row>
    <row r="181" ht="12.75" customHeight="1">
      <c r="F181" s="14"/>
    </row>
    <row r="182" ht="12.75" customHeight="1">
      <c r="F182" s="14"/>
    </row>
    <row r="183" ht="12.75" customHeight="1">
      <c r="F183" s="14"/>
    </row>
    <row r="184" ht="12.75" customHeight="1">
      <c r="F184" s="14"/>
    </row>
    <row r="185" ht="12.75" customHeight="1">
      <c r="F185" s="14"/>
    </row>
    <row r="186" ht="12.75" customHeight="1">
      <c r="F186" s="14"/>
    </row>
    <row r="187" ht="12.75" customHeight="1">
      <c r="F187" s="14"/>
    </row>
    <row r="188" ht="12.75" customHeight="1">
      <c r="F188" s="14"/>
    </row>
    <row r="189" ht="12.75" customHeight="1">
      <c r="F189" s="14"/>
    </row>
    <row r="190" ht="12.75" customHeight="1">
      <c r="F190" s="14"/>
    </row>
    <row r="191" ht="12.75" customHeight="1">
      <c r="F191" s="14"/>
    </row>
    <row r="192" ht="12.75" customHeight="1">
      <c r="F192" s="14"/>
    </row>
    <row r="193" ht="12.75" customHeight="1">
      <c r="F193" s="14"/>
    </row>
    <row r="194" ht="12.75" customHeight="1">
      <c r="F194" s="14"/>
    </row>
    <row r="195" ht="12.75" customHeight="1">
      <c r="F195" s="14"/>
    </row>
    <row r="196" ht="12.75" customHeight="1">
      <c r="F196" s="14"/>
    </row>
    <row r="197" ht="12.75" customHeight="1">
      <c r="F197" s="14"/>
    </row>
    <row r="198" ht="12.75" customHeight="1">
      <c r="F198" s="14"/>
    </row>
    <row r="199" ht="12.75" customHeight="1">
      <c r="F199" s="14"/>
    </row>
    <row r="200" ht="12.75" customHeight="1">
      <c r="F200" s="14"/>
    </row>
    <row r="201" ht="12.75" customHeight="1">
      <c r="F201" s="14"/>
    </row>
    <row r="202" ht="12.75" customHeight="1">
      <c r="F202" s="14"/>
    </row>
    <row r="203" ht="12.75" customHeight="1">
      <c r="F203" s="14"/>
    </row>
    <row r="204" ht="12.75" customHeight="1">
      <c r="F204" s="14"/>
    </row>
    <row r="205" ht="12.75" customHeight="1">
      <c r="F205" s="14"/>
    </row>
    <row r="206" ht="12.75" customHeight="1">
      <c r="F206" s="14"/>
    </row>
    <row r="207" ht="12.75" customHeight="1">
      <c r="F207" s="14"/>
    </row>
    <row r="208" ht="12.75" customHeight="1">
      <c r="F208" s="14"/>
    </row>
    <row r="209" ht="12.75" customHeight="1">
      <c r="F209" s="14"/>
    </row>
    <row r="210" ht="12.75" customHeight="1">
      <c r="F210" s="14"/>
    </row>
    <row r="211" ht="12.75" customHeight="1">
      <c r="F211" s="14"/>
    </row>
    <row r="212" ht="12.75" customHeight="1">
      <c r="F212" s="14"/>
    </row>
    <row r="213" ht="12.75" customHeight="1">
      <c r="F213" s="14"/>
    </row>
    <row r="214" ht="12.75" customHeight="1">
      <c r="F214" s="14"/>
    </row>
    <row r="215" ht="12.75" customHeight="1">
      <c r="F215" s="14"/>
    </row>
    <row r="216" ht="12.75" customHeight="1">
      <c r="F216" s="14"/>
    </row>
  </sheetData>
  <sheetProtection selectLockedCells="1"/>
  <autoFilter ref="A6:L90"/>
  <mergeCells count="5">
    <mergeCell ref="A1:L1"/>
    <mergeCell ref="A2:L2"/>
    <mergeCell ref="A3:L3"/>
    <mergeCell ref="A4:L4"/>
    <mergeCell ref="A5:L5"/>
  </mergeCells>
  <conditionalFormatting sqref="C26:C43">
    <cfRule type="expression" priority="6" dxfId="12" stopIfTrue="1">
      <formula>B26=""</formula>
    </cfRule>
  </conditionalFormatting>
  <conditionalFormatting sqref="C7:C25">
    <cfRule type="expression" priority="5" dxfId="12" stopIfTrue="1">
      <formula>B107=""</formula>
    </cfRule>
  </conditionalFormatting>
  <conditionalFormatting sqref="C90">
    <cfRule type="expression" priority="1" dxfId="12" stopIfTrue="1">
      <formula>B90=""</formula>
    </cfRule>
  </conditionalFormatting>
  <conditionalFormatting sqref="C66:C84">
    <cfRule type="expression" priority="2" dxfId="12" stopIfTrue="1">
      <formula>B66=""</formula>
    </cfRule>
  </conditionalFormatting>
  <conditionalFormatting sqref="C47:C65">
    <cfRule type="expression" priority="3" dxfId="12" stopIfTrue="1">
      <formula>B147=""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P90"/>
  <sheetViews>
    <sheetView zoomScale="130" zoomScaleNormal="130" zoomScalePageLayoutView="0" workbookViewId="0" topLeftCell="A1">
      <selection activeCell="G43" sqref="G43"/>
    </sheetView>
  </sheetViews>
  <sheetFormatPr defaultColWidth="9.00390625" defaultRowHeight="12.75" customHeight="1"/>
  <cols>
    <col min="1" max="1" width="4.875" style="2" customWidth="1"/>
    <col min="2" max="2" width="4.875" style="21" customWidth="1"/>
    <col min="3" max="3" width="22.375" style="11" customWidth="1"/>
    <col min="4" max="4" width="4.375" style="12" customWidth="1"/>
    <col min="5" max="5" width="4.625" style="13" customWidth="1"/>
    <col min="6" max="6" width="12.875" style="13" customWidth="1"/>
    <col min="7" max="7" width="13.00390625" style="14" customWidth="1"/>
    <col min="8" max="8" width="14.375" style="14" customWidth="1"/>
    <col min="9" max="9" width="6.25390625" style="17" customWidth="1"/>
    <col min="10" max="10" width="5.125" style="15" customWidth="1"/>
    <col min="11" max="11" width="4.00390625" style="20" customWidth="1"/>
    <col min="12" max="12" width="3.75390625" style="20" customWidth="1"/>
    <col min="13" max="14" width="9.125" style="1" customWidth="1"/>
    <col min="15" max="16" width="0" style="1" hidden="1" customWidth="1"/>
    <col min="17" max="16384" width="9.125" style="1" customWidth="1"/>
  </cols>
  <sheetData>
    <row r="1" spans="1:12" ht="20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customHeight="1">
      <c r="A2" s="76" t="s">
        <v>809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7.25" customHeight="1">
      <c r="A4" s="78" t="s">
        <v>823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13.5" customHeight="1">
      <c r="A5" s="79" t="s">
        <v>341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14.25" customHeight="1">
      <c r="A6" s="69" t="s">
        <v>10</v>
      </c>
      <c r="B6" s="69" t="s">
        <v>4</v>
      </c>
      <c r="C6" s="105" t="s">
        <v>5</v>
      </c>
      <c r="D6" s="106" t="s">
        <v>6</v>
      </c>
      <c r="E6" s="106" t="s">
        <v>7</v>
      </c>
      <c r="F6" s="106" t="s">
        <v>8</v>
      </c>
      <c r="G6" s="106" t="s">
        <v>9</v>
      </c>
      <c r="H6" s="106" t="s">
        <v>33</v>
      </c>
      <c r="I6" s="107" t="s">
        <v>34</v>
      </c>
      <c r="J6" s="108" t="s">
        <v>2</v>
      </c>
      <c r="K6" s="108" t="s">
        <v>35</v>
      </c>
      <c r="L6" s="108" t="s">
        <v>36</v>
      </c>
    </row>
    <row r="7" spans="1:15" s="10" customFormat="1" ht="12" customHeight="1">
      <c r="A7" s="25">
        <v>1</v>
      </c>
      <c r="B7" s="26">
        <v>398</v>
      </c>
      <c r="C7" s="27" t="s">
        <v>482</v>
      </c>
      <c r="D7" s="28">
        <v>1996</v>
      </c>
      <c r="E7" s="42" t="s">
        <v>37</v>
      </c>
      <c r="F7" s="34" t="s">
        <v>58</v>
      </c>
      <c r="G7" s="34" t="s">
        <v>0</v>
      </c>
      <c r="H7" s="34" t="s">
        <v>44</v>
      </c>
      <c r="I7" s="35" t="s">
        <v>455</v>
      </c>
      <c r="J7" s="109"/>
      <c r="K7" s="37">
        <f>IF(AND(D7&gt;=1900,D7&lt;=1944),"Ж70",IF(AND(D7&gt;=1945,D7&lt;=1949),"Ж65",IF(AND(D7&gt;=1950,D7&lt;=1954),"Ж60",IF(AND(D7&gt;=1955,D7&lt;=1959),"Ж55",IF(AND(D7&gt;=1960,D7&lt;=1964),"Ж50",IF(AND(D7&gt;=1997,D7&lt;=1998),"Ж16",IF(AND(D7&gt;=1999,D7&lt;=2000),"Ж14","")))))))</f>
      </c>
      <c r="L7" s="20"/>
      <c r="M7" s="1"/>
      <c r="N7" s="1"/>
      <c r="O7" s="1">
        <v>2156</v>
      </c>
    </row>
    <row r="8" spans="1:15" s="10" customFormat="1" ht="12" customHeight="1">
      <c r="A8" s="25">
        <v>2</v>
      </c>
      <c r="B8" s="26">
        <v>371</v>
      </c>
      <c r="C8" s="27" t="s">
        <v>315</v>
      </c>
      <c r="D8" s="28">
        <v>1982</v>
      </c>
      <c r="E8" s="42" t="s">
        <v>37</v>
      </c>
      <c r="F8" s="34" t="s">
        <v>3</v>
      </c>
      <c r="G8" s="34" t="s">
        <v>3</v>
      </c>
      <c r="H8" s="34" t="s">
        <v>314</v>
      </c>
      <c r="I8" s="35" t="s">
        <v>456</v>
      </c>
      <c r="J8" s="36"/>
      <c r="K8" s="37">
        <f>IF(AND(D8&gt;=1900,D8&lt;=1944),"Ж70",IF(AND(D8&gt;=1945,D8&lt;=1949),"Ж65",IF(AND(D8&gt;=1950,D8&lt;=1954),"Ж60",IF(AND(D8&gt;=1955,D8&lt;=1959),"Ж55",IF(AND(D8&gt;=1960,D8&lt;=1964),"Ж50",IF(AND(D8&gt;=1997,D8&lt;=1998),"Ж16",IF(AND(D8&gt;=1999,D8&lt;=2000),"Ж14","")))))))</f>
      </c>
      <c r="L8" s="38"/>
      <c r="O8" s="10">
        <v>2169</v>
      </c>
    </row>
    <row r="9" spans="1:15" s="10" customFormat="1" ht="12" customHeight="1">
      <c r="A9" s="25">
        <v>3</v>
      </c>
      <c r="B9" s="26">
        <v>383</v>
      </c>
      <c r="C9" s="27" t="s">
        <v>146</v>
      </c>
      <c r="D9" s="28">
        <v>1970</v>
      </c>
      <c r="E9" s="42" t="s">
        <v>37</v>
      </c>
      <c r="F9" s="34" t="s">
        <v>3</v>
      </c>
      <c r="G9" s="34" t="s">
        <v>3</v>
      </c>
      <c r="H9" s="34" t="s">
        <v>147</v>
      </c>
      <c r="I9" s="35" t="s">
        <v>458</v>
      </c>
      <c r="J9" s="36"/>
      <c r="K9" s="37">
        <f>IF(AND(D9&gt;=1900,D9&lt;=1944),"Ж70",IF(AND(D9&gt;=1945,D9&lt;=1949),"Ж65",IF(AND(D9&gt;=1950,D9&lt;=1954),"Ж60",IF(AND(D9&gt;=1955,D9&lt;=1959),"Ж55",IF(AND(D9&gt;=1960,D9&lt;=1964),"Ж50",IF(AND(D9&gt;=1997,D9&lt;=1998),"Ж16",IF(AND(D9&gt;=1999,D9&lt;=2000),"Ж14","")))))))</f>
      </c>
      <c r="L9" s="38"/>
      <c r="O9" s="10">
        <v>2181</v>
      </c>
    </row>
    <row r="10" spans="1:15" s="10" customFormat="1" ht="12" customHeight="1">
      <c r="A10" s="25">
        <v>4</v>
      </c>
      <c r="B10" s="40">
        <v>396</v>
      </c>
      <c r="C10" s="41" t="s">
        <v>144</v>
      </c>
      <c r="D10" s="42">
        <v>1980</v>
      </c>
      <c r="E10" s="42" t="s">
        <v>37</v>
      </c>
      <c r="F10" s="43" t="s">
        <v>3</v>
      </c>
      <c r="G10" s="43" t="s">
        <v>3</v>
      </c>
      <c r="H10" s="43" t="s">
        <v>145</v>
      </c>
      <c r="I10" s="35" t="s">
        <v>461</v>
      </c>
      <c r="J10" s="36"/>
      <c r="K10" s="37">
        <f>IF(AND(D10&gt;=1900,D10&lt;=1944),"Ж70",IF(AND(D10&gt;=1945,D10&lt;=1949),"Ж65",IF(AND(D10&gt;=1950,D10&lt;=1954),"Ж60",IF(AND(D10&gt;=1955,D10&lt;=1959),"Ж55",IF(AND(D10&gt;=1960,D10&lt;=1964),"Ж50",IF(AND(D10&gt;=1997,D10&lt;=1998),"Ж16",IF(AND(D10&gt;=1999,D10&lt;=2000),"Ж14","")))))))</f>
      </c>
      <c r="L10" s="38"/>
      <c r="O10" s="10">
        <v>2192</v>
      </c>
    </row>
    <row r="11" spans="1:15" s="10" customFormat="1" ht="12" customHeight="1">
      <c r="A11" s="25">
        <v>5</v>
      </c>
      <c r="B11" s="26">
        <v>381</v>
      </c>
      <c r="C11" s="27" t="s">
        <v>142</v>
      </c>
      <c r="D11" s="28">
        <v>1995</v>
      </c>
      <c r="E11" s="42" t="s">
        <v>37</v>
      </c>
      <c r="F11" s="34" t="s">
        <v>3</v>
      </c>
      <c r="G11" s="34" t="s">
        <v>3</v>
      </c>
      <c r="H11" s="34"/>
      <c r="I11" s="35" t="s">
        <v>465</v>
      </c>
      <c r="J11" s="36"/>
      <c r="K11" s="37">
        <f>IF(AND(D11&gt;=1900,D11&lt;=1944),"Ж70",IF(AND(D11&gt;=1945,D11&lt;=1949),"Ж65",IF(AND(D11&gt;=1950,D11&lt;=1954),"Ж60",IF(AND(D11&gt;=1955,D11&lt;=1959),"Ж55",IF(AND(D11&gt;=1960,D11&lt;=1964),"Ж50",IF(AND(D11&gt;=1997,D11&lt;=1998),"Ж16",IF(AND(D11&gt;=1999,D11&lt;=2000),"Ж14","")))))))</f>
      </c>
      <c r="L11" s="38"/>
      <c r="O11" s="10">
        <v>2253</v>
      </c>
    </row>
    <row r="12" spans="1:15" s="10" customFormat="1" ht="12" customHeight="1">
      <c r="A12" s="25">
        <v>6</v>
      </c>
      <c r="B12" s="26">
        <v>386</v>
      </c>
      <c r="C12" s="27" t="s">
        <v>150</v>
      </c>
      <c r="D12" s="28">
        <v>1959</v>
      </c>
      <c r="E12" s="42" t="s">
        <v>37</v>
      </c>
      <c r="F12" s="34" t="s">
        <v>3</v>
      </c>
      <c r="G12" s="34" t="s">
        <v>3</v>
      </c>
      <c r="H12" s="34" t="s">
        <v>151</v>
      </c>
      <c r="I12" s="35" t="s">
        <v>471</v>
      </c>
      <c r="J12" s="36"/>
      <c r="K12" s="37" t="str">
        <f>IF(AND(D12&gt;=1900,D12&lt;=1944),"Ж70",IF(AND(D12&gt;=1945,D12&lt;=1949),"Ж65",IF(AND(D12&gt;=1950,D12&lt;=1954),"Ж60",IF(AND(D12&gt;=1955,D12&lt;=1959),"Ж55",IF(AND(D12&gt;=1960,D12&lt;=1964),"Ж50",IF(AND(D12&gt;=1997,D12&lt;=1998),"Ж16",IF(AND(D12&gt;=1999,D12&lt;=2000),"Ж14","")))))))</f>
        <v>Ж55</v>
      </c>
      <c r="L12" s="38">
        <v>1</v>
      </c>
      <c r="O12" s="10">
        <v>2305</v>
      </c>
    </row>
    <row r="13" spans="1:15" s="10" customFormat="1" ht="12" customHeight="1">
      <c r="A13" s="25">
        <v>7</v>
      </c>
      <c r="B13" s="26">
        <v>373</v>
      </c>
      <c r="C13" s="27" t="s">
        <v>313</v>
      </c>
      <c r="D13" s="28">
        <v>1983</v>
      </c>
      <c r="E13" s="42" t="s">
        <v>37</v>
      </c>
      <c r="F13" s="34" t="s">
        <v>3</v>
      </c>
      <c r="G13" s="34" t="s">
        <v>3</v>
      </c>
      <c r="H13" s="34" t="s">
        <v>314</v>
      </c>
      <c r="I13" s="35" t="s">
        <v>479</v>
      </c>
      <c r="J13" s="36"/>
      <c r="K13" s="37">
        <f>IF(AND(D13&gt;=1900,D13&lt;=1944),"Ж70",IF(AND(D13&gt;=1945,D13&lt;=1949),"Ж65",IF(AND(D13&gt;=1950,D13&lt;=1954),"Ж60",IF(AND(D13&gt;=1955,D13&lt;=1959),"Ж55",IF(AND(D13&gt;=1960,D13&lt;=1964),"Ж50",IF(AND(D13&gt;=1997,D13&lt;=1998),"Ж16",IF(AND(D13&gt;=1999,D13&lt;=2000),"Ж14","")))))))</f>
      </c>
      <c r="L13" s="38"/>
      <c r="O13" s="10">
        <v>2409</v>
      </c>
    </row>
    <row r="14" spans="1:15" s="10" customFormat="1" ht="12" customHeight="1">
      <c r="A14" s="25">
        <v>8</v>
      </c>
      <c r="B14" s="26">
        <v>397</v>
      </c>
      <c r="C14" s="27" t="s">
        <v>381</v>
      </c>
      <c r="D14" s="28">
        <v>1996</v>
      </c>
      <c r="E14" s="42" t="s">
        <v>37</v>
      </c>
      <c r="F14" s="34" t="s">
        <v>58</v>
      </c>
      <c r="G14" s="34" t="s">
        <v>0</v>
      </c>
      <c r="H14" s="34" t="s">
        <v>44</v>
      </c>
      <c r="I14" s="35" t="s">
        <v>480</v>
      </c>
      <c r="J14" s="109"/>
      <c r="K14" s="37">
        <f>IF(AND(D14&gt;=1900,D14&lt;=1944),"Ж70",IF(AND(D14&gt;=1945,D14&lt;=1949),"Ж65",IF(AND(D14&gt;=1950,D14&lt;=1954),"Ж60",IF(AND(D14&gt;=1955,D14&lt;=1959),"Ж55",IF(AND(D14&gt;=1960,D14&lt;=1964),"Ж50",IF(AND(D14&gt;=1997,D14&lt;=1998),"Ж16",IF(AND(D14&gt;=1999,D14&lt;=2000),"Ж14","")))))))</f>
      </c>
      <c r="L14" s="20"/>
      <c r="M14" s="1"/>
      <c r="N14" s="1"/>
      <c r="O14" s="1">
        <v>2423</v>
      </c>
    </row>
    <row r="15" spans="1:15" s="10" customFormat="1" ht="12" customHeight="1">
      <c r="A15" s="25">
        <v>9</v>
      </c>
      <c r="B15" s="26">
        <v>390</v>
      </c>
      <c r="C15" s="27" t="s">
        <v>158</v>
      </c>
      <c r="D15" s="28">
        <v>1998</v>
      </c>
      <c r="E15" s="42" t="s">
        <v>37</v>
      </c>
      <c r="F15" s="34" t="s">
        <v>58</v>
      </c>
      <c r="G15" s="34" t="s">
        <v>108</v>
      </c>
      <c r="H15" s="34" t="s">
        <v>53</v>
      </c>
      <c r="I15" s="35" t="s">
        <v>481</v>
      </c>
      <c r="J15" s="36"/>
      <c r="K15" s="37" t="str">
        <f>IF(AND(D15&gt;=1900,D15&lt;=1944),"Ж70",IF(AND(D15&gt;=1945,D15&lt;=1949),"Ж65",IF(AND(D15&gt;=1950,D15&lt;=1954),"Ж60",IF(AND(D15&gt;=1955,D15&lt;=1959),"Ж55",IF(AND(D15&gt;=1960,D15&lt;=1964),"Ж50",IF(AND(D15&gt;=1997,D15&lt;=1998),"Ж16",IF(AND(D15&gt;=1999,D15&lt;=2000),"Ж14","")))))))</f>
        <v>Ж16</v>
      </c>
      <c r="L15" s="38">
        <v>1</v>
      </c>
      <c r="O15" s="10">
        <v>2460</v>
      </c>
    </row>
    <row r="16" spans="1:15" s="10" customFormat="1" ht="12" customHeight="1">
      <c r="A16" s="25">
        <v>10</v>
      </c>
      <c r="B16" s="26">
        <v>392</v>
      </c>
      <c r="C16" s="27" t="s">
        <v>385</v>
      </c>
      <c r="D16" s="28">
        <v>2000</v>
      </c>
      <c r="E16" s="42" t="s">
        <v>37</v>
      </c>
      <c r="F16" s="34" t="s">
        <v>58</v>
      </c>
      <c r="G16" s="34" t="s">
        <v>386</v>
      </c>
      <c r="H16" s="34"/>
      <c r="I16" s="35" t="s">
        <v>483</v>
      </c>
      <c r="J16" s="109"/>
      <c r="K16" s="37" t="str">
        <f>IF(AND(D16&gt;=1900,D16&lt;=1944),"Ж70",IF(AND(D16&gt;=1945,D16&lt;=1949),"Ж65",IF(AND(D16&gt;=1950,D16&lt;=1954),"Ж60",IF(AND(D16&gt;=1955,D16&lt;=1959),"Ж55",IF(AND(D16&gt;=1960,D16&lt;=1964),"Ж50",IF(AND(D16&gt;=1997,D16&lt;=1998),"Ж16",IF(AND(D16&gt;=1999,D16&lt;=2000),"Ж14","")))))))</f>
        <v>Ж14</v>
      </c>
      <c r="L16" s="20">
        <v>1</v>
      </c>
      <c r="M16" s="1"/>
      <c r="N16" s="1"/>
      <c r="O16" s="1">
        <v>2487</v>
      </c>
    </row>
    <row r="17" spans="1:15" s="10" customFormat="1" ht="12" customHeight="1">
      <c r="A17" s="25">
        <v>11</v>
      </c>
      <c r="B17" s="26">
        <v>382</v>
      </c>
      <c r="C17" s="27" t="s">
        <v>143</v>
      </c>
      <c r="D17" s="28">
        <v>1995</v>
      </c>
      <c r="E17" s="42" t="s">
        <v>37</v>
      </c>
      <c r="F17" s="34" t="s">
        <v>3</v>
      </c>
      <c r="G17" s="34" t="s">
        <v>3</v>
      </c>
      <c r="H17" s="34"/>
      <c r="I17" s="35" t="s">
        <v>484</v>
      </c>
      <c r="J17" s="36"/>
      <c r="K17" s="37">
        <f>IF(AND(D17&gt;=1900,D17&lt;=1944),"Ж70",IF(AND(D17&gt;=1945,D17&lt;=1949),"Ж65",IF(AND(D17&gt;=1950,D17&lt;=1954),"Ж60",IF(AND(D17&gt;=1955,D17&lt;=1959),"Ж55",IF(AND(D17&gt;=1960,D17&lt;=1964),"Ж50",IF(AND(D17&gt;=1997,D17&lt;=1998),"Ж16",IF(AND(D17&gt;=1999,D17&lt;=2000),"Ж14","")))))))</f>
      </c>
      <c r="L17" s="38"/>
      <c r="O17" s="10">
        <v>2506</v>
      </c>
    </row>
    <row r="18" spans="1:15" s="10" customFormat="1" ht="12" customHeight="1">
      <c r="A18" s="25">
        <v>12</v>
      </c>
      <c r="B18" s="26">
        <v>375</v>
      </c>
      <c r="C18" s="27" t="s">
        <v>311</v>
      </c>
      <c r="D18" s="28">
        <v>1995</v>
      </c>
      <c r="E18" s="42" t="s">
        <v>37</v>
      </c>
      <c r="F18" s="34" t="s">
        <v>3</v>
      </c>
      <c r="G18" s="34" t="s">
        <v>3</v>
      </c>
      <c r="H18" s="34"/>
      <c r="I18" s="35" t="s">
        <v>486</v>
      </c>
      <c r="J18" s="36"/>
      <c r="K18" s="37">
        <f>IF(AND(D18&gt;=1900,D18&lt;=1944),"Ж70",IF(AND(D18&gt;=1945,D18&lt;=1949),"Ж65",IF(AND(D18&gt;=1950,D18&lt;=1954),"Ж60",IF(AND(D18&gt;=1955,D18&lt;=1959),"Ж55",IF(AND(D18&gt;=1960,D18&lt;=1964),"Ж50",IF(AND(D18&gt;=1997,D18&lt;=1998),"Ж16",IF(AND(D18&gt;=1999,D18&lt;=2000),"Ж14","")))))))</f>
      </c>
      <c r="L18" s="38"/>
      <c r="O18" s="10">
        <v>2531</v>
      </c>
    </row>
    <row r="19" spans="1:15" s="10" customFormat="1" ht="12" customHeight="1">
      <c r="A19" s="25">
        <v>13</v>
      </c>
      <c r="B19" s="26">
        <v>393</v>
      </c>
      <c r="C19" s="27" t="s">
        <v>387</v>
      </c>
      <c r="D19" s="28">
        <v>1987</v>
      </c>
      <c r="E19" s="42" t="s">
        <v>37</v>
      </c>
      <c r="F19" s="39" t="s">
        <v>3</v>
      </c>
      <c r="G19" s="34" t="s">
        <v>3</v>
      </c>
      <c r="H19" s="34" t="s">
        <v>388</v>
      </c>
      <c r="I19" s="35" t="s">
        <v>492</v>
      </c>
      <c r="J19" s="109"/>
      <c r="K19" s="37">
        <f>IF(AND(D19&gt;=1900,D19&lt;=1944),"Ж70",IF(AND(D19&gt;=1945,D19&lt;=1949),"Ж65",IF(AND(D19&gt;=1950,D19&lt;=1954),"Ж60",IF(AND(D19&gt;=1955,D19&lt;=1959),"Ж55",IF(AND(D19&gt;=1960,D19&lt;=1964),"Ж50",IF(AND(D19&gt;=1997,D19&lt;=1998),"Ж16",IF(AND(D19&gt;=1999,D19&lt;=2000),"Ж14","")))))))</f>
      </c>
      <c r="L19" s="20"/>
      <c r="M19" s="1"/>
      <c r="N19" s="1"/>
      <c r="O19" s="1">
        <v>2579</v>
      </c>
    </row>
    <row r="20" spans="1:15" s="10" customFormat="1" ht="12" customHeight="1">
      <c r="A20" s="25">
        <v>14</v>
      </c>
      <c r="B20" s="26">
        <v>376</v>
      </c>
      <c r="C20" s="27" t="s">
        <v>310</v>
      </c>
      <c r="D20" s="28">
        <v>1988</v>
      </c>
      <c r="E20" s="42" t="s">
        <v>37</v>
      </c>
      <c r="F20" s="34" t="s">
        <v>3</v>
      </c>
      <c r="G20" s="34" t="s">
        <v>3</v>
      </c>
      <c r="H20" s="34" t="s">
        <v>276</v>
      </c>
      <c r="I20" s="35" t="s">
        <v>493</v>
      </c>
      <c r="J20" s="36"/>
      <c r="K20" s="37">
        <f>IF(AND(D20&gt;=1900,D20&lt;=1944),"Ж70",IF(AND(D20&gt;=1945,D20&lt;=1949),"Ж65",IF(AND(D20&gt;=1950,D20&lt;=1954),"Ж60",IF(AND(D20&gt;=1955,D20&lt;=1959),"Ж55",IF(AND(D20&gt;=1960,D20&lt;=1964),"Ж50",IF(AND(D20&gt;=1997,D20&lt;=1998),"Ж16",IF(AND(D20&gt;=1999,D20&lt;=2000),"Ж14","")))))))</f>
      </c>
      <c r="L20" s="38"/>
      <c r="O20" s="10">
        <v>2583</v>
      </c>
    </row>
    <row r="21" spans="1:15" s="10" customFormat="1" ht="12" customHeight="1">
      <c r="A21" s="25">
        <v>15</v>
      </c>
      <c r="B21" s="26">
        <v>379</v>
      </c>
      <c r="C21" s="27" t="s">
        <v>307</v>
      </c>
      <c r="D21" s="28">
        <v>1960</v>
      </c>
      <c r="E21" s="42" t="s">
        <v>37</v>
      </c>
      <c r="F21" s="34" t="s">
        <v>3</v>
      </c>
      <c r="G21" s="34" t="s">
        <v>3</v>
      </c>
      <c r="H21" s="34" t="s">
        <v>77</v>
      </c>
      <c r="I21" s="35" t="s">
        <v>498</v>
      </c>
      <c r="J21" s="36"/>
      <c r="K21" s="37" t="str">
        <f>IF(AND(D21&gt;=1900,D21&lt;=1944),"Ж70",IF(AND(D21&gt;=1945,D21&lt;=1949),"Ж65",IF(AND(D21&gt;=1950,D21&lt;=1954),"Ж60",IF(AND(D21&gt;=1955,D21&lt;=1959),"Ж55",IF(AND(D21&gt;=1960,D21&lt;=1964),"Ж50",IF(AND(D21&gt;=1997,D21&lt;=1998),"Ж16",IF(AND(D21&gt;=1999,D21&lt;=2000),"Ж14","")))))))</f>
        <v>Ж50</v>
      </c>
      <c r="L21" s="38">
        <v>1</v>
      </c>
      <c r="O21" s="10">
        <v>2646</v>
      </c>
    </row>
    <row r="22" spans="1:15" s="10" customFormat="1" ht="12" customHeight="1">
      <c r="A22" s="25">
        <v>16</v>
      </c>
      <c r="B22" s="26">
        <v>380</v>
      </c>
      <c r="C22" s="27" t="s">
        <v>306</v>
      </c>
      <c r="D22" s="28">
        <v>1989</v>
      </c>
      <c r="E22" s="42" t="s">
        <v>37</v>
      </c>
      <c r="F22" s="34" t="s">
        <v>58</v>
      </c>
      <c r="G22" s="34" t="s">
        <v>0</v>
      </c>
      <c r="H22" s="34"/>
      <c r="I22" s="35" t="s">
        <v>504</v>
      </c>
      <c r="J22" s="36"/>
      <c r="K22" s="37">
        <f>IF(AND(D22&gt;=1900,D22&lt;=1944),"Ж70",IF(AND(D22&gt;=1945,D22&lt;=1949),"Ж65",IF(AND(D22&gt;=1950,D22&lt;=1954),"Ж60",IF(AND(D22&gt;=1955,D22&lt;=1959),"Ж55",IF(AND(D22&gt;=1960,D22&lt;=1964),"Ж50",IF(AND(D22&gt;=1997,D22&lt;=1998),"Ж16",IF(AND(D22&gt;=1999,D22&lt;=2000),"Ж14","")))))))</f>
      </c>
      <c r="L22" s="38"/>
      <c r="O22" s="10">
        <v>2683</v>
      </c>
    </row>
    <row r="23" spans="1:15" s="10" customFormat="1" ht="12" customHeight="1">
      <c r="A23" s="25">
        <v>17</v>
      </c>
      <c r="B23" s="26">
        <v>387</v>
      </c>
      <c r="C23" s="27" t="s">
        <v>152</v>
      </c>
      <c r="D23" s="28">
        <v>1999</v>
      </c>
      <c r="E23" s="42" t="s">
        <v>37</v>
      </c>
      <c r="F23" s="34" t="s">
        <v>133</v>
      </c>
      <c r="G23" s="34" t="s">
        <v>133</v>
      </c>
      <c r="H23" s="34"/>
      <c r="I23" s="35" t="s">
        <v>517</v>
      </c>
      <c r="J23" s="36"/>
      <c r="K23" s="37" t="str">
        <f>IF(AND(D23&gt;=1900,D23&lt;=1944),"Ж70",IF(AND(D23&gt;=1945,D23&lt;=1949),"Ж65",IF(AND(D23&gt;=1950,D23&lt;=1954),"Ж60",IF(AND(D23&gt;=1955,D23&lt;=1959),"Ж55",IF(AND(D23&gt;=1960,D23&lt;=1964),"Ж50",IF(AND(D23&gt;=1997,D23&lt;=1998),"Ж16",IF(AND(D23&gt;=1999,D23&lt;=2000),"Ж14","")))))))</f>
        <v>Ж14</v>
      </c>
      <c r="L23" s="38">
        <v>2</v>
      </c>
      <c r="O23" s="10">
        <v>2814</v>
      </c>
    </row>
    <row r="24" spans="1:15" s="10" customFormat="1" ht="12">
      <c r="A24" s="25">
        <v>18</v>
      </c>
      <c r="B24" s="26">
        <v>388</v>
      </c>
      <c r="C24" s="27" t="s">
        <v>153</v>
      </c>
      <c r="D24" s="28">
        <v>1999</v>
      </c>
      <c r="E24" s="42" t="s">
        <v>37</v>
      </c>
      <c r="F24" s="34" t="s">
        <v>133</v>
      </c>
      <c r="G24" s="34" t="s">
        <v>155</v>
      </c>
      <c r="H24" s="34" t="s">
        <v>156</v>
      </c>
      <c r="I24" s="35" t="s">
        <v>520</v>
      </c>
      <c r="J24" s="36"/>
      <c r="K24" s="37" t="str">
        <f>IF(AND(D24&gt;=1900,D24&lt;=1944),"Ж70",IF(AND(D24&gt;=1945,D24&lt;=1949),"Ж65",IF(AND(D24&gt;=1950,D24&lt;=1954),"Ж60",IF(AND(D24&gt;=1955,D24&lt;=1959),"Ж55",IF(AND(D24&gt;=1960,D24&lt;=1964),"Ж50",IF(AND(D24&gt;=1997,D24&lt;=1998),"Ж16",IF(AND(D24&gt;=1999,D24&lt;=2000),"Ж14","")))))))</f>
        <v>Ж14</v>
      </c>
      <c r="L24" s="38">
        <v>3</v>
      </c>
      <c r="O24" s="10">
        <v>2920</v>
      </c>
    </row>
    <row r="25" spans="1:15" s="10" customFormat="1" ht="12.75">
      <c r="A25" s="25">
        <v>19</v>
      </c>
      <c r="B25" s="40">
        <v>399</v>
      </c>
      <c r="C25" s="41" t="s">
        <v>382</v>
      </c>
      <c r="D25" s="42">
        <v>1970</v>
      </c>
      <c r="E25" s="42" t="s">
        <v>37</v>
      </c>
      <c r="F25" s="34" t="s">
        <v>58</v>
      </c>
      <c r="G25" s="34" t="s">
        <v>0</v>
      </c>
      <c r="H25" s="43" t="s">
        <v>383</v>
      </c>
      <c r="I25" s="35" t="s">
        <v>522</v>
      </c>
      <c r="J25" s="109"/>
      <c r="K25" s="37">
        <f>IF(AND(D25&gt;=1900,D25&lt;=1944),"Ж70",IF(AND(D25&gt;=1945,D25&lt;=1949),"Ж65",IF(AND(D25&gt;=1950,D25&lt;=1954),"Ж60",IF(AND(D25&gt;=1955,D25&lt;=1959),"Ж55",IF(AND(D25&gt;=1960,D25&lt;=1964),"Ж50",IF(AND(D25&gt;=1997,D25&lt;=1998),"Ж16",IF(AND(D25&gt;=1999,D25&lt;=2000),"Ж14","")))))))</f>
      </c>
      <c r="L25" s="20"/>
      <c r="M25" s="1"/>
      <c r="N25" s="1"/>
      <c r="O25" s="1">
        <v>2942</v>
      </c>
    </row>
    <row r="26" spans="1:15" s="10" customFormat="1" ht="12.75">
      <c r="A26" s="25">
        <v>20</v>
      </c>
      <c r="B26" s="26">
        <v>394</v>
      </c>
      <c r="C26" s="27" t="s">
        <v>389</v>
      </c>
      <c r="D26" s="28">
        <v>1988</v>
      </c>
      <c r="E26" s="42" t="s">
        <v>37</v>
      </c>
      <c r="F26" s="34" t="s">
        <v>58</v>
      </c>
      <c r="G26" s="34" t="s">
        <v>0</v>
      </c>
      <c r="H26" s="34"/>
      <c r="I26" s="35" t="s">
        <v>530</v>
      </c>
      <c r="J26" s="109"/>
      <c r="K26" s="37">
        <f>IF(AND(D26&gt;=1900,D26&lt;=1944),"Ж70",IF(AND(D26&gt;=1945,D26&lt;=1949),"Ж65",IF(AND(D26&gt;=1950,D26&lt;=1954),"Ж60",IF(AND(D26&gt;=1955,D26&lt;=1959),"Ж55",IF(AND(D26&gt;=1960,D26&lt;=1964),"Ж50",IF(AND(D26&gt;=1997,D26&lt;=1998),"Ж16",IF(AND(D26&gt;=1999,D26&lt;=2000),"Ж14","")))))))</f>
      </c>
      <c r="L26" s="20"/>
      <c r="M26" s="1"/>
      <c r="N26" s="1"/>
      <c r="O26" s="1">
        <v>3090</v>
      </c>
    </row>
    <row r="27" spans="1:15" s="10" customFormat="1" ht="12">
      <c r="A27" s="25">
        <v>21</v>
      </c>
      <c r="B27" s="26">
        <v>378</v>
      </c>
      <c r="C27" s="27" t="s">
        <v>308</v>
      </c>
      <c r="D27" s="28">
        <v>1991</v>
      </c>
      <c r="E27" s="42" t="s">
        <v>37</v>
      </c>
      <c r="F27" s="34" t="s">
        <v>3</v>
      </c>
      <c r="G27" s="34" t="s">
        <v>3</v>
      </c>
      <c r="H27" s="34" t="s">
        <v>288</v>
      </c>
      <c r="I27" s="35" t="s">
        <v>532</v>
      </c>
      <c r="J27" s="36"/>
      <c r="K27" s="37">
        <f>IF(AND(D27&gt;=1900,D27&lt;=1944),"Ж70",IF(AND(D27&gt;=1945,D27&lt;=1949),"Ж65",IF(AND(D27&gt;=1950,D27&lt;=1954),"Ж60",IF(AND(D27&gt;=1955,D27&lt;=1959),"Ж55",IF(AND(D27&gt;=1960,D27&lt;=1964),"Ж50",IF(AND(D27&gt;=1997,D27&lt;=1998),"Ж16",IF(AND(D27&gt;=1999,D27&lt;=2000),"Ж14","")))))))</f>
      </c>
      <c r="L27" s="38"/>
      <c r="O27" s="10">
        <v>3168</v>
      </c>
    </row>
    <row r="28" spans="1:15" s="10" customFormat="1" ht="12">
      <c r="A28" s="25">
        <v>22</v>
      </c>
      <c r="B28" s="26">
        <v>377</v>
      </c>
      <c r="C28" s="27" t="s">
        <v>309</v>
      </c>
      <c r="D28" s="28">
        <v>1987</v>
      </c>
      <c r="E28" s="42" t="s">
        <v>37</v>
      </c>
      <c r="F28" s="34" t="s">
        <v>3</v>
      </c>
      <c r="G28" s="34" t="s">
        <v>3</v>
      </c>
      <c r="H28" s="34" t="s">
        <v>138</v>
      </c>
      <c r="I28" s="35" t="s">
        <v>533</v>
      </c>
      <c r="J28" s="36"/>
      <c r="K28" s="37">
        <f>IF(AND(D28&gt;=1900,D28&lt;=1944),"Ж70",IF(AND(D28&gt;=1945,D28&lt;=1949),"Ж65",IF(AND(D28&gt;=1950,D28&lt;=1954),"Ж60",IF(AND(D28&gt;=1955,D28&lt;=1959),"Ж55",IF(AND(D28&gt;=1960,D28&lt;=1964),"Ж50",IF(AND(D28&gt;=1997,D28&lt;=1998),"Ж16",IF(AND(D28&gt;=1999,D28&lt;=2000),"Ж14","")))))))</f>
      </c>
      <c r="L28" s="38"/>
      <c r="O28" s="10">
        <v>3180</v>
      </c>
    </row>
    <row r="29" spans="1:16" ht="12.75" customHeight="1">
      <c r="A29" s="25">
        <v>23</v>
      </c>
      <c r="B29" s="26">
        <v>384</v>
      </c>
      <c r="C29" s="27" t="s">
        <v>148</v>
      </c>
      <c r="D29" s="28">
        <v>1991</v>
      </c>
      <c r="E29" s="42" t="s">
        <v>37</v>
      </c>
      <c r="F29" s="34" t="s">
        <v>3</v>
      </c>
      <c r="G29" s="34" t="s">
        <v>3</v>
      </c>
      <c r="H29" s="34"/>
      <c r="I29" s="35" t="s">
        <v>534</v>
      </c>
      <c r="J29" s="36"/>
      <c r="K29" s="37">
        <f>IF(AND(D29&gt;=1900,D29&lt;=1944),"Ж70",IF(AND(D29&gt;=1945,D29&lt;=1949),"Ж65",IF(AND(D29&gt;=1950,D29&lt;=1954),"Ж60",IF(AND(D29&gt;=1955,D29&lt;=1959),"Ж55",IF(AND(D29&gt;=1960,D29&lt;=1964),"Ж50",IF(AND(D29&gt;=1997,D29&lt;=1998),"Ж16",IF(AND(D29&gt;=1999,D29&lt;=2000),"Ж14","")))))))</f>
      </c>
      <c r="L29" s="38"/>
      <c r="M29" s="10"/>
      <c r="N29" s="10"/>
      <c r="O29" s="10">
        <v>3187</v>
      </c>
      <c r="P29" s="10" t="s">
        <v>526</v>
      </c>
    </row>
    <row r="30" spans="1:16" ht="12.75" customHeight="1">
      <c r="A30" s="25">
        <v>24</v>
      </c>
      <c r="B30" s="26">
        <v>370</v>
      </c>
      <c r="C30" s="27" t="s">
        <v>304</v>
      </c>
      <c r="D30" s="28">
        <v>1994</v>
      </c>
      <c r="E30" s="42" t="s">
        <v>37</v>
      </c>
      <c r="F30" s="39" t="s">
        <v>58</v>
      </c>
      <c r="G30" s="34" t="s">
        <v>0</v>
      </c>
      <c r="H30" s="34" t="s">
        <v>44</v>
      </c>
      <c r="I30" s="35" t="s">
        <v>535</v>
      </c>
      <c r="J30" s="36"/>
      <c r="K30" s="37">
        <f>IF(AND(D30&gt;=1900,D30&lt;=1944),"Ж70",IF(AND(D30&gt;=1945,D30&lt;=1949),"Ж65",IF(AND(D30&gt;=1950,D30&lt;=1954),"Ж60",IF(AND(D30&gt;=1955,D30&lt;=1959),"Ж55",IF(AND(D30&gt;=1960,D30&lt;=1964),"Ж50",IF(AND(D30&gt;=1997,D30&lt;=1998),"Ж16",IF(AND(D30&gt;=1999,D30&lt;=2000),"Ж14","")))))))</f>
      </c>
      <c r="L30" s="38"/>
      <c r="M30" s="10"/>
      <c r="N30" s="10"/>
      <c r="O30" s="10">
        <v>3266</v>
      </c>
      <c r="P30" s="10" t="s">
        <v>526</v>
      </c>
    </row>
    <row r="31" spans="1:16" ht="12.75" customHeight="1">
      <c r="A31" s="25">
        <v>25</v>
      </c>
      <c r="B31" s="26">
        <v>374</v>
      </c>
      <c r="C31" s="27" t="s">
        <v>305</v>
      </c>
      <c r="D31" s="28">
        <v>1950</v>
      </c>
      <c r="E31" s="42" t="s">
        <v>37</v>
      </c>
      <c r="F31" s="34" t="s">
        <v>58</v>
      </c>
      <c r="G31" s="34" t="s">
        <v>0</v>
      </c>
      <c r="H31" s="34"/>
      <c r="I31" s="35" t="s">
        <v>537</v>
      </c>
      <c r="J31" s="36"/>
      <c r="K31" s="37" t="str">
        <f>IF(AND(D31&gt;=1900,D31&lt;=1944),"Ж70",IF(AND(D31&gt;=1945,D31&lt;=1949),"Ж65",IF(AND(D31&gt;=1950,D31&lt;=1954),"Ж60",IF(AND(D31&gt;=1955,D31&lt;=1959),"Ж55",IF(AND(D31&gt;=1960,D31&lt;=1964),"Ж50",IF(AND(D31&gt;=1997,D31&lt;=1998),"Ж16",IF(AND(D31&gt;=1999,D31&lt;=2000),"Ж14","")))))))</f>
        <v>Ж60</v>
      </c>
      <c r="L31" s="38">
        <v>1</v>
      </c>
      <c r="M31" s="10"/>
      <c r="N31" s="10"/>
      <c r="O31" s="10">
        <v>3384</v>
      </c>
      <c r="P31" s="10" t="s">
        <v>526</v>
      </c>
    </row>
    <row r="32" spans="1:16" ht="12.75" customHeight="1">
      <c r="A32" s="25">
        <v>26</v>
      </c>
      <c r="B32" s="26">
        <v>389</v>
      </c>
      <c r="C32" s="27" t="s">
        <v>157</v>
      </c>
      <c r="D32" s="28">
        <v>1984</v>
      </c>
      <c r="E32" s="42" t="s">
        <v>37</v>
      </c>
      <c r="F32" s="39" t="s">
        <v>58</v>
      </c>
      <c r="G32" s="34" t="s">
        <v>0</v>
      </c>
      <c r="H32" s="34"/>
      <c r="I32" s="35" t="s">
        <v>539</v>
      </c>
      <c r="J32" s="36"/>
      <c r="K32" s="37">
        <f>IF(AND(D32&gt;=1900,D32&lt;=1944),"Ж70",IF(AND(D32&gt;=1945,D32&lt;=1949),"Ж65",IF(AND(D32&gt;=1950,D32&lt;=1954),"Ж60",IF(AND(D32&gt;=1955,D32&lt;=1959),"Ж55",IF(AND(D32&gt;=1960,D32&lt;=1964),"Ж50",IF(AND(D32&gt;=1997,D32&lt;=1998),"Ж16",IF(AND(D32&gt;=1999,D32&lt;=2000),"Ж14","")))))))</f>
      </c>
      <c r="L32" s="38"/>
      <c r="M32" s="10"/>
      <c r="N32" s="10"/>
      <c r="O32" s="10">
        <v>3634</v>
      </c>
      <c r="P32" s="10" t="s">
        <v>526</v>
      </c>
    </row>
    <row r="33" spans="1:16" ht="12.75" customHeight="1">
      <c r="A33" s="25">
        <v>27</v>
      </c>
      <c r="B33" s="26">
        <v>391</v>
      </c>
      <c r="C33" s="27" t="s">
        <v>384</v>
      </c>
      <c r="D33" s="28">
        <v>1990</v>
      </c>
      <c r="E33" s="42" t="s">
        <v>37</v>
      </c>
      <c r="F33" s="34" t="s">
        <v>3</v>
      </c>
      <c r="G33" s="34" t="s">
        <v>3</v>
      </c>
      <c r="H33" s="34"/>
      <c r="I33" s="35" t="s">
        <v>550</v>
      </c>
      <c r="J33" s="109"/>
      <c r="K33" s="37">
        <f>IF(AND(D33&gt;=1900,D33&lt;=1944),"Ж70",IF(AND(D33&gt;=1945,D33&lt;=1949),"Ж65",IF(AND(D33&gt;=1950,D33&lt;=1954),"Ж60",IF(AND(D33&gt;=1955,D33&lt;=1959),"Ж55",IF(AND(D33&gt;=1960,D33&lt;=1964),"Ж50",IF(AND(D33&gt;=1997,D33&lt;=1998),"Ж16",IF(AND(D33&gt;=1999,D33&lt;=2000),"Ж14","")))))))</f>
      </c>
      <c r="O33" s="1">
        <v>4419</v>
      </c>
      <c r="P33" s="10" t="s">
        <v>526</v>
      </c>
    </row>
    <row r="34" spans="1:16" ht="12.75" customHeight="1">
      <c r="A34" s="25">
        <v>28</v>
      </c>
      <c r="B34" s="26">
        <v>372</v>
      </c>
      <c r="C34" s="27" t="s">
        <v>312</v>
      </c>
      <c r="D34" s="28">
        <v>1974</v>
      </c>
      <c r="E34" s="42" t="s">
        <v>37</v>
      </c>
      <c r="F34" s="34" t="s">
        <v>58</v>
      </c>
      <c r="G34" s="34" t="s">
        <v>175</v>
      </c>
      <c r="H34" s="34"/>
      <c r="I34" s="35" t="s">
        <v>551</v>
      </c>
      <c r="J34" s="36"/>
      <c r="K34" s="37">
        <f>IF(AND(D34&gt;=1900,D34&lt;=1944),"Ж70",IF(AND(D34&gt;=1945,D34&lt;=1949),"Ж65",IF(AND(D34&gt;=1950,D34&lt;=1954),"Ж60",IF(AND(D34&gt;=1955,D34&lt;=1959),"Ж55",IF(AND(D34&gt;=1960,D34&lt;=1964),"Ж50",IF(AND(D34&gt;=1997,D34&lt;=1998),"Ж16",IF(AND(D34&gt;=1999,D34&lt;=2000),"Ж14","")))))))</f>
      </c>
      <c r="L34" s="38"/>
      <c r="M34" s="10"/>
      <c r="N34" s="10"/>
      <c r="O34" s="10">
        <v>4424</v>
      </c>
      <c r="P34" s="10" t="s">
        <v>526</v>
      </c>
    </row>
    <row r="35" spans="1:16" ht="12.75" customHeight="1">
      <c r="A35" s="25">
        <v>29</v>
      </c>
      <c r="B35" s="26">
        <v>385</v>
      </c>
      <c r="C35" s="27" t="s">
        <v>149</v>
      </c>
      <c r="D35" s="28">
        <v>1976</v>
      </c>
      <c r="E35" s="42" t="s">
        <v>37</v>
      </c>
      <c r="F35" s="39" t="s">
        <v>3</v>
      </c>
      <c r="G35" s="34" t="s">
        <v>3</v>
      </c>
      <c r="H35" s="34"/>
      <c r="I35" s="35" t="s">
        <v>552</v>
      </c>
      <c r="J35" s="36"/>
      <c r="K35" s="37">
        <f>IF(AND(D35&gt;=1900,D35&lt;=1944),"Ж70",IF(AND(D35&gt;=1945,D35&lt;=1949),"Ж65",IF(AND(D35&gt;=1950,D35&lt;=1954),"Ж60",IF(AND(D35&gt;=1955,D35&lt;=1959),"Ж55",IF(AND(D35&gt;=1960,D35&lt;=1964),"Ж50",IF(AND(D35&gt;=1997,D35&lt;=1998),"Ж16",IF(AND(D35&gt;=1999,D35&lt;=2000),"Ж14","")))))))</f>
      </c>
      <c r="L35" s="38"/>
      <c r="M35" s="10"/>
      <c r="N35" s="10"/>
      <c r="O35" s="10">
        <v>4433</v>
      </c>
      <c r="P35" s="10" t="s">
        <v>526</v>
      </c>
    </row>
    <row r="36" spans="2:16" ht="12.75" customHeight="1">
      <c r="B36" s="26">
        <v>395</v>
      </c>
      <c r="C36" s="27" t="s">
        <v>306</v>
      </c>
      <c r="D36" s="28">
        <v>1989</v>
      </c>
      <c r="E36" s="42" t="s">
        <v>37</v>
      </c>
      <c r="F36" s="34" t="s">
        <v>58</v>
      </c>
      <c r="G36" s="34" t="s">
        <v>0</v>
      </c>
      <c r="H36" s="34"/>
      <c r="I36" s="35" t="s">
        <v>540</v>
      </c>
      <c r="J36" s="109"/>
      <c r="K36" s="37">
        <f>IF(AND(D36&gt;=1900,D36&lt;=1944),"Ж70",IF(AND(D36&gt;=1945,D36&lt;=1949),"Ж65",IF(AND(D36&gt;=1950,D36&lt;=1954),"Ж60",IF(AND(D36&gt;=1955,D36&lt;=1959),"Ж55",IF(AND(D36&gt;=1960,D36&lt;=1964),"Ж50",IF(AND(D36&gt;=1997,D36&lt;=1998),"Ж16",IF(AND(D36&gt;=1999,D36&lt;=2000),"Ж14","")))))))</f>
      </c>
      <c r="P36" s="10" t="s">
        <v>526</v>
      </c>
    </row>
    <row r="37" spans="2:16" ht="12.75" customHeight="1">
      <c r="B37" s="26">
        <v>396</v>
      </c>
      <c r="C37" s="27" t="s">
        <v>144</v>
      </c>
      <c r="D37" s="28">
        <v>1980</v>
      </c>
      <c r="E37" s="42" t="s">
        <v>37</v>
      </c>
      <c r="F37" s="34"/>
      <c r="G37" s="34"/>
      <c r="H37" s="34" t="s">
        <v>390</v>
      </c>
      <c r="I37" s="35" t="s">
        <v>540</v>
      </c>
      <c r="J37" s="109"/>
      <c r="K37" s="37">
        <f>IF(AND(D37&gt;=1900,D37&lt;=1944),"Ж70",IF(AND(D37&gt;=1945,D37&lt;=1949),"Ж65",IF(AND(D37&gt;=1950,D37&lt;=1954),"Ж60",IF(AND(D37&gt;=1955,D37&lt;=1959),"Ж55",IF(AND(D37&gt;=1960,D37&lt;=1964),"Ж50",IF(AND(D37&gt;=1997,D37&lt;=1998),"Ж16",IF(AND(D37&gt;=1999,D37&lt;=2000),"Ж14","")))))))</f>
      </c>
      <c r="P37" s="10" t="s">
        <v>526</v>
      </c>
    </row>
    <row r="38" ht="12.75" customHeight="1">
      <c r="F38" s="14"/>
    </row>
    <row r="39" ht="12.75" customHeight="1">
      <c r="F39" s="14"/>
    </row>
    <row r="40" ht="12.75" customHeight="1">
      <c r="F40" s="14"/>
    </row>
    <row r="41" spans="3:7" ht="12.75" customHeight="1">
      <c r="C41" s="11" t="s">
        <v>38</v>
      </c>
      <c r="F41" s="14"/>
      <c r="G41" s="14" t="s">
        <v>820</v>
      </c>
    </row>
    <row r="42" spans="6:7" ht="12.75" customHeight="1">
      <c r="F42" s="14"/>
      <c r="G42" s="112" t="s">
        <v>41</v>
      </c>
    </row>
    <row r="43" ht="12.75" customHeight="1">
      <c r="F43" s="14"/>
    </row>
    <row r="44" ht="12.75" customHeight="1">
      <c r="F44" s="14"/>
    </row>
    <row r="45" spans="3:7" ht="12.75" customHeight="1">
      <c r="C45" s="11" t="s">
        <v>39</v>
      </c>
      <c r="F45" s="14"/>
      <c r="G45" s="14" t="s">
        <v>821</v>
      </c>
    </row>
    <row r="46" spans="6:8" ht="12.75" customHeight="1">
      <c r="F46" s="14"/>
      <c r="G46" s="112" t="s">
        <v>40</v>
      </c>
      <c r="H46" s="112"/>
    </row>
    <row r="47" ht="12.75" customHeight="1">
      <c r="F47" s="14"/>
    </row>
    <row r="48" ht="12.75" customHeight="1">
      <c r="F48" s="14"/>
    </row>
    <row r="49" ht="12.75" customHeight="1">
      <c r="F49" s="14"/>
    </row>
    <row r="50" ht="12.75" customHeight="1">
      <c r="F50" s="14"/>
    </row>
    <row r="51" ht="12.75" customHeight="1">
      <c r="F51" s="14"/>
    </row>
    <row r="52" ht="12.75" customHeight="1">
      <c r="F52" s="14"/>
    </row>
    <row r="53" ht="12.75" customHeight="1">
      <c r="F53" s="14"/>
    </row>
    <row r="54" ht="12.75" customHeight="1"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  <row r="61" ht="12.75" customHeight="1">
      <c r="F61" s="14"/>
    </row>
    <row r="62" ht="12.75" customHeight="1">
      <c r="F62" s="14"/>
    </row>
    <row r="63" ht="12.75" customHeight="1">
      <c r="F63" s="14"/>
    </row>
    <row r="64" ht="12.75" customHeight="1">
      <c r="F64" s="14"/>
    </row>
    <row r="65" ht="12.75" customHeight="1">
      <c r="F65" s="14"/>
    </row>
    <row r="66" ht="12.75" customHeight="1">
      <c r="F66" s="14"/>
    </row>
    <row r="67" ht="12.75" customHeight="1">
      <c r="F67" s="14"/>
    </row>
    <row r="68" ht="12.75" customHeight="1">
      <c r="F68" s="14"/>
    </row>
    <row r="69" ht="12.75" customHeight="1">
      <c r="F69" s="14"/>
    </row>
    <row r="70" ht="12.75" customHeight="1">
      <c r="F70" s="14"/>
    </row>
    <row r="71" ht="12.75" customHeight="1">
      <c r="F71" s="14"/>
    </row>
    <row r="72" ht="12.75" customHeight="1">
      <c r="F72" s="14"/>
    </row>
    <row r="73" ht="12.75" customHeight="1">
      <c r="F73" s="14"/>
    </row>
    <row r="74" ht="12.75" customHeight="1">
      <c r="F74" s="14"/>
    </row>
    <row r="75" ht="12.75" customHeight="1">
      <c r="F75" s="14"/>
    </row>
    <row r="76" ht="12.75" customHeight="1">
      <c r="F76" s="14"/>
    </row>
    <row r="77" ht="12.75" customHeight="1">
      <c r="F77" s="14"/>
    </row>
    <row r="78" ht="12.75" customHeight="1">
      <c r="F78" s="14"/>
    </row>
    <row r="79" ht="12.75" customHeight="1">
      <c r="F79" s="14"/>
    </row>
    <row r="80" ht="12.75" customHeight="1">
      <c r="F80" s="14"/>
    </row>
    <row r="81" ht="12.75" customHeight="1">
      <c r="F81" s="14"/>
    </row>
    <row r="82" ht="12.75" customHeight="1">
      <c r="F82" s="14"/>
    </row>
    <row r="83" ht="12.75" customHeight="1">
      <c r="F83" s="14"/>
    </row>
    <row r="84" ht="12.75" customHeight="1">
      <c r="F84" s="14"/>
    </row>
    <row r="85" ht="12.75" customHeight="1">
      <c r="F85" s="14"/>
    </row>
    <row r="86" ht="12.75" customHeight="1">
      <c r="F86" s="14"/>
    </row>
    <row r="87" ht="12.75" customHeight="1">
      <c r="F87" s="14"/>
    </row>
    <row r="88" ht="12.75" customHeight="1">
      <c r="F88" s="14"/>
    </row>
    <row r="89" ht="12.75" customHeight="1">
      <c r="F89" s="14"/>
    </row>
    <row r="90" ht="12.75" customHeight="1">
      <c r="F90" s="14"/>
    </row>
  </sheetData>
  <sheetProtection selectLockedCells="1"/>
  <autoFilter ref="A6:L37"/>
  <mergeCells count="5">
    <mergeCell ref="A1:L1"/>
    <mergeCell ref="A2:L2"/>
    <mergeCell ref="A3:L3"/>
    <mergeCell ref="A4:L4"/>
    <mergeCell ref="A5:L5"/>
  </mergeCells>
  <conditionalFormatting sqref="C9:C28">
    <cfRule type="expression" priority="4" dxfId="12" stopIfTrue="1">
      <formula>B9=""</formula>
    </cfRule>
  </conditionalFormatting>
  <conditionalFormatting sqref="C7:C8">
    <cfRule type="expression" priority="7" dxfId="12" stopIfTrue="1">
      <formula>'W10'!#REF!=""</formula>
    </cfRule>
  </conditionalFormatting>
  <conditionalFormatting sqref="C31:C37">
    <cfRule type="expression" priority="1" dxfId="12" stopIfTrue="1">
      <formula>B31=""</formula>
    </cfRule>
  </conditionalFormatting>
  <conditionalFormatting sqref="C29:C30">
    <cfRule type="expression" priority="2" dxfId="12" stopIfTrue="1">
      <formula>'W10'!#REF!=""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K22"/>
  <sheetViews>
    <sheetView zoomScalePageLayoutView="0" workbookViewId="0" topLeftCell="A1">
      <selection activeCell="G3" sqref="G3:K3"/>
    </sheetView>
  </sheetViews>
  <sheetFormatPr defaultColWidth="9.00390625" defaultRowHeight="12.75" customHeight="1"/>
  <cols>
    <col min="1" max="1" width="4.125" style="1" customWidth="1"/>
    <col min="2" max="2" width="10.25390625" style="1" customWidth="1"/>
    <col min="3" max="3" width="12.125" style="1" customWidth="1"/>
    <col min="4" max="4" width="9.375" style="2" customWidth="1"/>
    <col min="5" max="5" width="9.375" style="21" customWidth="1"/>
    <col min="6" max="6" width="5.375" style="21" customWidth="1"/>
    <col min="7" max="7" width="10.375" style="11" customWidth="1"/>
    <col min="8" max="8" width="10.00390625" style="12" customWidth="1"/>
    <col min="9" max="10" width="13.25390625" style="12" customWidth="1"/>
    <col min="11" max="11" width="4.75390625" style="12" customWidth="1"/>
    <col min="12" max="16384" width="9.125" style="1" customWidth="1"/>
  </cols>
  <sheetData>
    <row r="1" spans="1:11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>
      <c r="A2" s="76" t="s">
        <v>811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5:11" ht="18" customHeight="1">
      <c r="E3" s="18"/>
      <c r="F3" s="18"/>
      <c r="G3" s="77"/>
      <c r="H3" s="77"/>
      <c r="I3" s="77"/>
      <c r="J3" s="77"/>
      <c r="K3" s="77"/>
    </row>
    <row r="4" spans="1:11" ht="17.25" customHeight="1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4" customFormat="1" ht="13.5" customHeight="1">
      <c r="A5" s="103" t="s">
        <v>810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4" customFormat="1" ht="13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4" customFormat="1" ht="20.25" customHeight="1">
      <c r="A7" s="99" t="s">
        <v>12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4:11" s="4" customFormat="1" ht="13.5" customHeight="1">
      <c r="D8" s="3"/>
      <c r="E8" s="19"/>
      <c r="F8" s="19"/>
      <c r="G8" s="22"/>
      <c r="H8" s="22"/>
      <c r="I8" s="22"/>
      <c r="J8" s="22"/>
      <c r="K8" s="22"/>
    </row>
    <row r="9" spans="2:11" s="8" customFormat="1" ht="15" customHeight="1">
      <c r="B9" s="23"/>
      <c r="C9" s="5" t="s">
        <v>21</v>
      </c>
      <c r="D9" s="104" t="s">
        <v>22</v>
      </c>
      <c r="E9" s="104"/>
      <c r="F9" s="100" t="s">
        <v>23</v>
      </c>
      <c r="G9" s="100"/>
      <c r="H9" s="100" t="s">
        <v>24</v>
      </c>
      <c r="I9" s="100"/>
      <c r="J9" s="100" t="s">
        <v>25</v>
      </c>
      <c r="K9" s="100"/>
    </row>
    <row r="10" spans="2:11" s="8" customFormat="1" ht="15" customHeight="1">
      <c r="B10" s="23"/>
      <c r="C10" s="9" t="s">
        <v>26</v>
      </c>
      <c r="D10" s="102" t="s">
        <v>27</v>
      </c>
      <c r="E10" s="102"/>
      <c r="F10" s="101" t="s">
        <v>28</v>
      </c>
      <c r="G10" s="101"/>
      <c r="H10" s="101" t="s">
        <v>29</v>
      </c>
      <c r="I10" s="101"/>
      <c r="J10" s="101" t="s">
        <v>30</v>
      </c>
      <c r="K10" s="101"/>
    </row>
    <row r="11" spans="1:11" s="10" customFormat="1" ht="25.5" customHeight="1">
      <c r="A11" s="93" t="s">
        <v>13</v>
      </c>
      <c r="B11" s="93"/>
      <c r="C11" s="24">
        <v>191</v>
      </c>
      <c r="D11" s="92">
        <v>183</v>
      </c>
      <c r="E11" s="92"/>
      <c r="F11" s="91">
        <v>5</v>
      </c>
      <c r="G11" s="91"/>
      <c r="H11" s="91">
        <v>2</v>
      </c>
      <c r="I11" s="91"/>
      <c r="J11" s="84" t="s">
        <v>45</v>
      </c>
      <c r="K11" s="86"/>
    </row>
    <row r="12" spans="1:11" s="10" customFormat="1" ht="25.5" customHeight="1">
      <c r="A12" s="93" t="s">
        <v>14</v>
      </c>
      <c r="B12" s="93"/>
      <c r="C12" s="24">
        <v>34</v>
      </c>
      <c r="D12" s="92">
        <v>32</v>
      </c>
      <c r="E12" s="92"/>
      <c r="F12" s="91">
        <v>4</v>
      </c>
      <c r="G12" s="91"/>
      <c r="H12" s="91" t="s">
        <v>45</v>
      </c>
      <c r="I12" s="91"/>
      <c r="J12" s="84" t="s">
        <v>45</v>
      </c>
      <c r="K12" s="86"/>
    </row>
    <row r="13" spans="1:11" s="10" customFormat="1" ht="25.5" customHeight="1">
      <c r="A13" s="93" t="s">
        <v>15</v>
      </c>
      <c r="B13" s="93"/>
      <c r="C13" s="24">
        <v>85</v>
      </c>
      <c r="D13" s="92">
        <v>75</v>
      </c>
      <c r="E13" s="92"/>
      <c r="F13" s="91" t="s">
        <v>45</v>
      </c>
      <c r="G13" s="91"/>
      <c r="H13" s="91">
        <v>10</v>
      </c>
      <c r="I13" s="91"/>
      <c r="J13" s="84" t="s">
        <v>45</v>
      </c>
      <c r="K13" s="86"/>
    </row>
    <row r="14" spans="1:11" s="10" customFormat="1" ht="25.5" customHeight="1">
      <c r="A14" s="93" t="s">
        <v>16</v>
      </c>
      <c r="B14" s="93"/>
      <c r="C14" s="24">
        <v>31</v>
      </c>
      <c r="D14" s="92">
        <v>29</v>
      </c>
      <c r="E14" s="92"/>
      <c r="F14" s="91" t="s">
        <v>45</v>
      </c>
      <c r="G14" s="91"/>
      <c r="H14" s="91">
        <v>2</v>
      </c>
      <c r="I14" s="91"/>
      <c r="J14" s="84" t="s">
        <v>45</v>
      </c>
      <c r="K14" s="86"/>
    </row>
    <row r="15" spans="1:11" s="10" customFormat="1" ht="25.5" customHeight="1">
      <c r="A15" s="93" t="s">
        <v>32</v>
      </c>
      <c r="B15" s="93"/>
      <c r="C15" s="24">
        <f>C11+C12+C13+C14</f>
        <v>341</v>
      </c>
      <c r="D15" s="94">
        <f>D11+D12+D13+D14</f>
        <v>319</v>
      </c>
      <c r="E15" s="95"/>
      <c r="F15" s="84">
        <f>F11+F12</f>
        <v>9</v>
      </c>
      <c r="G15" s="86"/>
      <c r="H15" s="84">
        <v>2</v>
      </c>
      <c r="I15" s="86"/>
      <c r="J15" s="84" t="s">
        <v>45</v>
      </c>
      <c r="K15" s="86"/>
    </row>
    <row r="16" spans="4:11" s="10" customFormat="1" ht="25.5" customHeight="1">
      <c r="D16" s="25"/>
      <c r="E16" s="26"/>
      <c r="F16" s="26"/>
      <c r="G16" s="27"/>
      <c r="H16" s="28"/>
      <c r="I16" s="28"/>
      <c r="J16" s="28"/>
      <c r="K16" s="28"/>
    </row>
    <row r="17" spans="1:11" s="10" customFormat="1" ht="25.5" customHeight="1">
      <c r="A17" s="99" t="s">
        <v>31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4:11" s="10" customFormat="1" ht="25.5" customHeight="1">
      <c r="D18" s="25"/>
      <c r="E18" s="26"/>
      <c r="F18" s="26"/>
      <c r="G18" s="27"/>
      <c r="H18" s="28"/>
      <c r="I18" s="28"/>
      <c r="J18" s="28"/>
      <c r="K18" s="28"/>
    </row>
    <row r="19" spans="2:11" s="10" customFormat="1" ht="25.5" customHeight="1">
      <c r="B19" s="5" t="s">
        <v>13</v>
      </c>
      <c r="C19" s="5" t="s">
        <v>14</v>
      </c>
      <c r="D19" s="81" t="s">
        <v>15</v>
      </c>
      <c r="E19" s="82"/>
      <c r="F19" s="81" t="s">
        <v>16</v>
      </c>
      <c r="G19" s="83"/>
      <c r="H19" s="82"/>
      <c r="I19" s="81" t="s">
        <v>32</v>
      </c>
      <c r="J19" s="83"/>
      <c r="K19" s="82"/>
    </row>
    <row r="20" spans="1:11" s="10" customFormat="1" ht="25.5" customHeight="1">
      <c r="A20" s="32" t="s">
        <v>37</v>
      </c>
      <c r="B20" s="30">
        <v>155</v>
      </c>
      <c r="C20" s="29">
        <v>25</v>
      </c>
      <c r="D20" s="87">
        <v>57</v>
      </c>
      <c r="E20" s="88"/>
      <c r="F20" s="84">
        <v>12</v>
      </c>
      <c r="G20" s="85"/>
      <c r="H20" s="86"/>
      <c r="I20" s="96" t="s">
        <v>46</v>
      </c>
      <c r="J20" s="97"/>
      <c r="K20" s="98"/>
    </row>
    <row r="21" spans="1:11" s="10" customFormat="1" ht="25.5" customHeight="1">
      <c r="A21" s="32" t="s">
        <v>43</v>
      </c>
      <c r="B21" s="30">
        <v>1</v>
      </c>
      <c r="C21" s="29" t="s">
        <v>45</v>
      </c>
      <c r="D21" s="89" t="s">
        <v>45</v>
      </c>
      <c r="E21" s="90"/>
      <c r="F21" s="84" t="s">
        <v>45</v>
      </c>
      <c r="G21" s="85"/>
      <c r="H21" s="86"/>
      <c r="I21" s="84">
        <v>1</v>
      </c>
      <c r="J21" s="85"/>
      <c r="K21" s="86"/>
    </row>
    <row r="22" spans="1:11" s="10" customFormat="1" ht="25.5" customHeight="1">
      <c r="A22" s="33" t="s">
        <v>1</v>
      </c>
      <c r="B22" s="31">
        <v>1</v>
      </c>
      <c r="C22" s="29" t="s">
        <v>45</v>
      </c>
      <c r="D22" s="84" t="s">
        <v>45</v>
      </c>
      <c r="E22" s="86"/>
      <c r="F22" s="84" t="s">
        <v>45</v>
      </c>
      <c r="G22" s="85"/>
      <c r="H22" s="86"/>
      <c r="I22" s="84">
        <v>1</v>
      </c>
      <c r="J22" s="85"/>
      <c r="K22" s="86"/>
    </row>
  </sheetData>
  <sheetProtection selectLockedCells="1"/>
  <mergeCells count="52">
    <mergeCell ref="J11:K11"/>
    <mergeCell ref="J12:K12"/>
    <mergeCell ref="J13:K13"/>
    <mergeCell ref="A4:K4"/>
    <mergeCell ref="A5:K5"/>
    <mergeCell ref="A11:B11"/>
    <mergeCell ref="J10:K10"/>
    <mergeCell ref="H11:I11"/>
    <mergeCell ref="D9:E9"/>
    <mergeCell ref="H12:I12"/>
    <mergeCell ref="A1:K1"/>
    <mergeCell ref="A2:K2"/>
    <mergeCell ref="F9:G9"/>
    <mergeCell ref="F10:G10"/>
    <mergeCell ref="H9:I9"/>
    <mergeCell ref="H10:I10"/>
    <mergeCell ref="J9:K9"/>
    <mergeCell ref="D10:E10"/>
    <mergeCell ref="G3:K3"/>
    <mergeCell ref="A7:K7"/>
    <mergeCell ref="A12:B12"/>
    <mergeCell ref="A13:B13"/>
    <mergeCell ref="D13:E13"/>
    <mergeCell ref="D12:E12"/>
    <mergeCell ref="A17:K17"/>
    <mergeCell ref="F12:G12"/>
    <mergeCell ref="J14:K14"/>
    <mergeCell ref="F14:G14"/>
    <mergeCell ref="D14:E14"/>
    <mergeCell ref="A14:B14"/>
    <mergeCell ref="I20:K20"/>
    <mergeCell ref="I21:K21"/>
    <mergeCell ref="I22:K22"/>
    <mergeCell ref="F11:G11"/>
    <mergeCell ref="D11:E11"/>
    <mergeCell ref="J15:K15"/>
    <mergeCell ref="A15:B15"/>
    <mergeCell ref="D15:E15"/>
    <mergeCell ref="F15:G15"/>
    <mergeCell ref="H15:I15"/>
    <mergeCell ref="H13:I13"/>
    <mergeCell ref="H14:I14"/>
    <mergeCell ref="F13:G13"/>
    <mergeCell ref="D19:E19"/>
    <mergeCell ref="F19:H19"/>
    <mergeCell ref="I19:K19"/>
    <mergeCell ref="F22:H22"/>
    <mergeCell ref="D20:E20"/>
    <mergeCell ref="D21:E21"/>
    <mergeCell ref="D22:E22"/>
    <mergeCell ref="F20:H20"/>
    <mergeCell ref="F21:H21"/>
  </mergeCells>
  <conditionalFormatting sqref="D20">
    <cfRule type="expression" priority="1" dxfId="12" stopIfTrue="1">
      <formula>C20=""</formula>
    </cfRule>
  </conditionalFormatting>
  <conditionalFormatting sqref="G18 G16">
    <cfRule type="expression" priority="2" dxfId="12" stopIfTrue="1">
      <formula>E16=""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2"/>
  <headerFooter alignWithMargins="0">
    <oddFooter>&amp;CWWW.FAVORIT-CLUB.RU
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Gleb</cp:lastModifiedBy>
  <cp:lastPrinted>2014-05-25T11:31:55Z</cp:lastPrinted>
  <dcterms:created xsi:type="dcterms:W3CDTF">2006-06-24T20:50:56Z</dcterms:created>
  <dcterms:modified xsi:type="dcterms:W3CDTF">2014-05-25T17:54:45Z</dcterms:modified>
  <cp:category/>
  <cp:version/>
  <cp:contentType/>
  <cp:contentStatus/>
</cp:coreProperties>
</file>