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195" yWindow="30" windowWidth="9600" windowHeight="9480" tabRatio="731" activeTab="0"/>
  </bookViews>
  <sheets>
    <sheet name="Titel" sheetId="1" r:id="rId1"/>
    <sheet name="М10" sheetId="2" r:id="rId2"/>
    <sheet name="Ж10" sheetId="3" r:id="rId3"/>
    <sheet name="М5" sheetId="4" r:id="rId4"/>
    <sheet name="Ж5" sheetId="5" r:id="rId5"/>
  </sheets>
  <definedNames>
    <definedName name="_xlnm._FilterDatabase" localSheetId="2" hidden="1">'Ж10'!$A$6:$J$42</definedName>
    <definedName name="_xlnm._FilterDatabase" localSheetId="4" hidden="1">'Ж5'!$A$6:$J$32</definedName>
    <definedName name="_xlnm._FilterDatabase" localSheetId="1" hidden="1">'М10'!$A$6:$J$111</definedName>
    <definedName name="_xlnm._FilterDatabase" localSheetId="3" hidden="1">'М5'!$A$6:$J$48</definedName>
    <definedName name="wrn.Распечатка._.финишки." localSheetId="2" hidden="1">{#N/A,#N/A,TRUE,"Ф"}</definedName>
    <definedName name="wrn.Распечатка._.финишки." localSheetId="4" hidden="1">{#N/A,#N/A,TRUE,"Ф"}</definedName>
    <definedName name="wrn.Распечатка._.финишки." localSheetId="1" hidden="1">{#N/A,#N/A,TRUE,"Ф"}</definedName>
    <definedName name="wrn.Распечатка._.финишки." localSheetId="3" hidden="1">{#N/A,#N/A,TRUE,"Ф"}</definedName>
    <definedName name="wrn.Распечатка._.финишки." hidden="1">{#N/A,#N/A,TRUE,"Ф"}</definedName>
    <definedName name="_xlnm.Print_Titles" localSheetId="2">'Ж10'!$1:$7</definedName>
    <definedName name="_xlnm.Print_Titles" localSheetId="4">'Ж5'!$1:$7</definedName>
    <definedName name="_xlnm.Print_Titles" localSheetId="1">'М10'!$1:$7</definedName>
    <definedName name="_xlnm.Print_Titles" localSheetId="3">'М5'!$1:$7</definedName>
    <definedName name="стр_старт" localSheetId="2">'Ж10'!$8:$42</definedName>
    <definedName name="стр_старт" localSheetId="4">'Ж5'!$8:$32</definedName>
    <definedName name="стр_старт" localSheetId="1">'М10'!$8:$64</definedName>
    <definedName name="стр_старт" localSheetId="3">'М5'!$8:$48</definedName>
  </definedNames>
  <calcPr fullCalcOnLoad="1"/>
</workbook>
</file>

<file path=xl/sharedStrings.xml><?xml version="1.0" encoding="utf-8"?>
<sst xmlns="http://schemas.openxmlformats.org/spreadsheetml/2006/main" count="806" uniqueCount="471">
  <si>
    <t>МУЖЧИНЫ 10км</t>
  </si>
  <si>
    <t>Женщины 10км</t>
  </si>
  <si>
    <t>МУЖЧИНЫ 5км</t>
  </si>
  <si>
    <t>Женщины 5км</t>
  </si>
  <si>
    <t>Родина</t>
  </si>
  <si>
    <t>Северная верфь</t>
  </si>
  <si>
    <t xml:space="preserve">Традиционный легкоатлетический пробег, посвященный
Всероссийскому Дню физкультурника
</t>
  </si>
  <si>
    <t>Гланый судья</t>
  </si>
  <si>
    <t>Место</t>
  </si>
  <si>
    <t>Киров</t>
  </si>
  <si>
    <t>Отм.</t>
  </si>
  <si>
    <t>ИТОГОВЫЙ ПРОТОКОЛ</t>
  </si>
  <si>
    <t>Общество, Клуб</t>
  </si>
  <si>
    <t>Результат</t>
  </si>
  <si>
    <t>В.Гр.</t>
  </si>
  <si>
    <t>М.Гр.</t>
  </si>
  <si>
    <t>Кировец</t>
  </si>
  <si>
    <t>Красногвардеец</t>
  </si>
  <si>
    <t>Электросила</t>
  </si>
  <si>
    <t>Динамо</t>
  </si>
  <si>
    <t>Локомотив</t>
  </si>
  <si>
    <t>IRC</t>
  </si>
  <si>
    <t>Сильвия</t>
  </si>
  <si>
    <t>Санкт-Петербург</t>
  </si>
  <si>
    <t>Главный секретарь</t>
  </si>
  <si>
    <t>I категория</t>
  </si>
  <si>
    <t>№</t>
  </si>
  <si>
    <t>Фамилия, имя</t>
  </si>
  <si>
    <t>Г.р.</t>
  </si>
  <si>
    <t>Город</t>
  </si>
  <si>
    <t>Комитет по физической культуре и спорту Санкт-Петербурга</t>
  </si>
  <si>
    <t>Сектор физической культуры и спорта
 Администрации Петроградского района Санкт-Петербурга</t>
  </si>
  <si>
    <t>Дирекция центрального парка культуры и отдыха им. С.М.Кирова</t>
  </si>
  <si>
    <t>Приозерск</t>
  </si>
  <si>
    <t>Добровольные священники</t>
  </si>
  <si>
    <t>Herbalife</t>
  </si>
  <si>
    <t>Кировская СДЮСШОР</t>
  </si>
  <si>
    <t>Выборгская СДЮСШОР</t>
  </si>
  <si>
    <t>Galaxy</t>
  </si>
  <si>
    <t>Малахит</t>
  </si>
  <si>
    <t>Алексеев В.Г.</t>
  </si>
  <si>
    <t>Республиканская категория</t>
  </si>
  <si>
    <t>сошёл</t>
  </si>
  <si>
    <t>сошла</t>
  </si>
  <si>
    <t>34.56</t>
  </si>
  <si>
    <t>42.15</t>
  </si>
  <si>
    <t>42.32</t>
  </si>
  <si>
    <t>43.54</t>
  </si>
  <si>
    <t>46.00</t>
  </si>
  <si>
    <t>46.35</t>
  </si>
  <si>
    <t>48.15</t>
  </si>
  <si>
    <t>48.54</t>
  </si>
  <si>
    <t>36.21</t>
  </si>
  <si>
    <t>36.36</t>
  </si>
  <si>
    <t>36.39</t>
  </si>
  <si>
    <t>3 августа 2014 г.</t>
  </si>
  <si>
    <t>Санкт-Петербург, 3 августа 2014 г.</t>
  </si>
  <si>
    <t>Воронов Денис</t>
  </si>
  <si>
    <t>Nike +</t>
  </si>
  <si>
    <t>Фетисов Николай</t>
  </si>
  <si>
    <t>Хлусевич Василий</t>
  </si>
  <si>
    <t>Почаев Павел</t>
  </si>
  <si>
    <t>Академия л/а</t>
  </si>
  <si>
    <t>Устинов Константин</t>
  </si>
  <si>
    <t>Батдалова Эльвира</t>
  </si>
  <si>
    <t>Шушкет Наталия</t>
  </si>
  <si>
    <t>Запольских Николай</t>
  </si>
  <si>
    <t>Павленин Александр</t>
  </si>
  <si>
    <t>СКА</t>
  </si>
  <si>
    <t>Болгова Юлия</t>
  </si>
  <si>
    <t>Дмитриев Александр</t>
  </si>
  <si>
    <t>Манылов Владимир</t>
  </si>
  <si>
    <t>Белинский Алексей</t>
  </si>
  <si>
    <t>Захаров Виктор</t>
  </si>
  <si>
    <t>Гусев Семен</t>
  </si>
  <si>
    <t>Крайнова Вероника</t>
  </si>
  <si>
    <t>Мельникова Нина</t>
  </si>
  <si>
    <t>Давыдов Павел</t>
  </si>
  <si>
    <t>Васильева Полина</t>
  </si>
  <si>
    <t>Пузырева Анастасия</t>
  </si>
  <si>
    <t>Пиранья</t>
  </si>
  <si>
    <t>Федоров Алексей</t>
  </si>
  <si>
    <t>Прошкин Юрий</t>
  </si>
  <si>
    <t>Смирнов Сергей</t>
  </si>
  <si>
    <t>Дружинин Сергей</t>
  </si>
  <si>
    <t>Лукашов Владимир</t>
  </si>
  <si>
    <t>Михайлюк Олег</t>
  </si>
  <si>
    <t>Аглетдинов Алексей</t>
  </si>
  <si>
    <t>Путинцев Денис</t>
  </si>
  <si>
    <t>Адмиралтейская СДЮСШОР</t>
  </si>
  <si>
    <t>Данилов Владислав</t>
  </si>
  <si>
    <t>Капленко Александр</t>
  </si>
  <si>
    <t>Новосибирск</t>
  </si>
  <si>
    <t>Данилова Лада</t>
  </si>
  <si>
    <t>Вакуленко Ксения</t>
  </si>
  <si>
    <t>Галас Мария</t>
  </si>
  <si>
    <t>Яковлев Владимир</t>
  </si>
  <si>
    <t>Пилипко Михаил</t>
  </si>
  <si>
    <t>Primavera</t>
  </si>
  <si>
    <t>Хмелевский Алексей</t>
  </si>
  <si>
    <t>Куликов Никита</t>
  </si>
  <si>
    <t>Яковлева Ольга</t>
  </si>
  <si>
    <t>Ткачук Юлия</t>
  </si>
  <si>
    <t>Гатамова Анна</t>
  </si>
  <si>
    <t>Озолина Яна</t>
  </si>
  <si>
    <t>Золотарева Татьяна</t>
  </si>
  <si>
    <t>Блинов Андрей</t>
  </si>
  <si>
    <t>Барченков Михаил</t>
  </si>
  <si>
    <t>Тихонов Леонид</t>
  </si>
  <si>
    <t>Хамов Сергей</t>
  </si>
  <si>
    <t>Черкес Дмитрий</t>
  </si>
  <si>
    <t>Ростов-на-Дону</t>
  </si>
  <si>
    <t>Завражнев Александр</t>
  </si>
  <si>
    <t>Емельянов Игорь</t>
  </si>
  <si>
    <t>Yula-Team</t>
  </si>
  <si>
    <t>Митрофанов Александр</t>
  </si>
  <si>
    <t>Зайцев Николай</t>
  </si>
  <si>
    <t>Лыжный клуб Колтуши</t>
  </si>
  <si>
    <t>Киселев Валерий</t>
  </si>
  <si>
    <t>Шалбин Вячеслав</t>
  </si>
  <si>
    <t>Суслов Александр</t>
  </si>
  <si>
    <t>Мороз Антон</t>
  </si>
  <si>
    <t>Васильев Денис</t>
  </si>
  <si>
    <t>Saucony, Динамо</t>
  </si>
  <si>
    <t>Ермолаев Николай</t>
  </si>
  <si>
    <t>Кель Дмитрий</t>
  </si>
  <si>
    <t>Федоров Сергей</t>
  </si>
  <si>
    <t>Маслов Юрий</t>
  </si>
  <si>
    <t>Соколов Алексей</t>
  </si>
  <si>
    <t>Циклон</t>
  </si>
  <si>
    <t>Мирошниченко Екатерина</t>
  </si>
  <si>
    <t>СКА, Академия л/а</t>
  </si>
  <si>
    <t>Семенович Любовь</t>
  </si>
  <si>
    <t>Сарайникова Алла</t>
  </si>
  <si>
    <t>Должиков Виктор</t>
  </si>
  <si>
    <t>Манаков Александр</t>
  </si>
  <si>
    <t>Дроняк Николай</t>
  </si>
  <si>
    <t>Тарелкина Нина</t>
  </si>
  <si>
    <t>Богаченкова Татьяна</t>
  </si>
  <si>
    <t>Андреев Анатолий</t>
  </si>
  <si>
    <t>Смирнов Андрей</t>
  </si>
  <si>
    <t>Соколов Виктор</t>
  </si>
  <si>
    <t>Радаев Владимир</t>
  </si>
  <si>
    <t>Ганелин Геннадий</t>
  </si>
  <si>
    <t>Прокатор Галина</t>
  </si>
  <si>
    <t>Кузнецова Екатерина</t>
  </si>
  <si>
    <t>Станкайтене Светлана</t>
  </si>
  <si>
    <t>Захарова Анастасия</t>
  </si>
  <si>
    <t>Горбунова Мария</t>
  </si>
  <si>
    <t>Занин Александр</t>
  </si>
  <si>
    <t>Спорттур</t>
  </si>
  <si>
    <t>Солодкий Антон</t>
  </si>
  <si>
    <t>Осин Михаил</t>
  </si>
  <si>
    <t>Прокатор Илья</t>
  </si>
  <si>
    <t>Кузьмин Михаил</t>
  </si>
  <si>
    <t>Перфильев Андрей</t>
  </si>
  <si>
    <t>Керчин Андрей</t>
  </si>
  <si>
    <t>Виноградов Юрий</t>
  </si>
  <si>
    <t>Белоусов Алексей</t>
  </si>
  <si>
    <t>Нифатов Николай</t>
  </si>
  <si>
    <t>Бешляга Вячеслав</t>
  </si>
  <si>
    <t>Милькин Максим</t>
  </si>
  <si>
    <t>Густов Андрей</t>
  </si>
  <si>
    <t>Сторожев Александр</t>
  </si>
  <si>
    <t>Хамппу Мария</t>
  </si>
  <si>
    <t>Мацафеева Ирина</t>
  </si>
  <si>
    <t>Антонова Ольга</t>
  </si>
  <si>
    <t>Каменек Наталия</t>
  </si>
  <si>
    <t>Мацафеев Денис</t>
  </si>
  <si>
    <t>Альтшулер Михаил</t>
  </si>
  <si>
    <t>Пименов Владимир</t>
  </si>
  <si>
    <t>Атлант</t>
  </si>
  <si>
    <t>Егоров Михаил</t>
  </si>
  <si>
    <t>Мадьянова Екатерина</t>
  </si>
  <si>
    <t>Балаева Татьяна</t>
  </si>
  <si>
    <t>Яковлева Екатерина</t>
  </si>
  <si>
    <t>Model Group</t>
  </si>
  <si>
    <t>Чиженко Юлия</t>
  </si>
  <si>
    <t>Бердников Максим</t>
  </si>
  <si>
    <t>СПб ГАСУ</t>
  </si>
  <si>
    <t>Карпин Андрей</t>
  </si>
  <si>
    <t>Созонов Владимир</t>
  </si>
  <si>
    <t>Ригин Геннадий</t>
  </si>
  <si>
    <t>Кувалдин Савва</t>
  </si>
  <si>
    <t>Кувалдин Александр</t>
  </si>
  <si>
    <t>Кувалдина Ольга</t>
  </si>
  <si>
    <t>Сечин Александр</t>
  </si>
  <si>
    <t>Оганян Владимир</t>
  </si>
  <si>
    <t>Карпова Анфиса</t>
  </si>
  <si>
    <t>Дробязко Ирина</t>
  </si>
  <si>
    <t>Тарасов Сергей</t>
  </si>
  <si>
    <t>Терентьев Роман</t>
  </si>
  <si>
    <t>Фоминых Игорь</t>
  </si>
  <si>
    <t>Добож Александр</t>
  </si>
  <si>
    <t>Сенченко Юрий</t>
  </si>
  <si>
    <t>Харчевникова Алена</t>
  </si>
  <si>
    <t>Нонин Александр</t>
  </si>
  <si>
    <t>Озеров Александр</t>
  </si>
  <si>
    <t>Богданов Максим</t>
  </si>
  <si>
    <t>Петров Александр</t>
  </si>
  <si>
    <t>Киселев Сергей</t>
  </si>
  <si>
    <t>Лобанов Даниил</t>
  </si>
  <si>
    <t>Жирнов Василий</t>
  </si>
  <si>
    <t>Фаворит</t>
  </si>
  <si>
    <t>Ильюшенко Наталья</t>
  </si>
  <si>
    <t>Выборг</t>
  </si>
  <si>
    <t>Иванов Юрий</t>
  </si>
  <si>
    <t>Красное Село</t>
  </si>
  <si>
    <t>Богомазов Николай</t>
  </si>
  <si>
    <t>Гершман Михаил</t>
  </si>
  <si>
    <t>Опор.</t>
  </si>
  <si>
    <t>Лобанов Илья</t>
  </si>
  <si>
    <t>Плотонов Егор</t>
  </si>
  <si>
    <t>Лидер</t>
  </si>
  <si>
    <t>Свиридова Татьяна</t>
  </si>
  <si>
    <t>Лещанов Валерий</t>
  </si>
  <si>
    <t>Попов Сергей</t>
  </si>
  <si>
    <t>Самохин Юрий</t>
  </si>
  <si>
    <t>Румянцев Павел</t>
  </si>
  <si>
    <t>Федоров Александр</t>
  </si>
  <si>
    <t>ДИнамо</t>
  </si>
  <si>
    <t>Семенов Александр</t>
  </si>
  <si>
    <t>Южная Линия</t>
  </si>
  <si>
    <t>Понырко Дмитрий</t>
  </si>
  <si>
    <t>Соколов Сергей</t>
  </si>
  <si>
    <t>Худяков Дмитрий</t>
  </si>
  <si>
    <t>Пимакова Вера</t>
  </si>
  <si>
    <t>Холмов Владимир</t>
  </si>
  <si>
    <t>Белкин Сергей</t>
  </si>
  <si>
    <t>Веряйский Александр</t>
  </si>
  <si>
    <t>Веряйский Андрей</t>
  </si>
  <si>
    <t>Кастыкин Александр</t>
  </si>
  <si>
    <t>Богданова Евгения</t>
  </si>
  <si>
    <t>Карасев Олег</t>
  </si>
  <si>
    <t>Фоломеева Инна</t>
  </si>
  <si>
    <t>Балыков Александр</t>
  </si>
  <si>
    <t>ДЮСШ №2 Калининского р-на</t>
  </si>
  <si>
    <t>Елин Валерий</t>
  </si>
  <si>
    <t>Веретенников Игорь</t>
  </si>
  <si>
    <t>Рупышева Марина</t>
  </si>
  <si>
    <t>Prorunning</t>
  </si>
  <si>
    <t>Трубкин Антолий</t>
  </si>
  <si>
    <t>Соколов Владимир</t>
  </si>
  <si>
    <t>Трикозов Виктор</t>
  </si>
  <si>
    <t>Нестеров Леонид</t>
  </si>
  <si>
    <t>Андреева Юлия</t>
  </si>
  <si>
    <t>Медведева Вероника</t>
  </si>
  <si>
    <t>Кириченко Елена</t>
  </si>
  <si>
    <t>Буянов Александр</t>
  </si>
  <si>
    <t>SBR88</t>
  </si>
  <si>
    <t>Саяпова Наталья</t>
  </si>
  <si>
    <t>Богданова Любовь</t>
  </si>
  <si>
    <t>Лобачева Елена</t>
  </si>
  <si>
    <t>Цыкунова Александра</t>
  </si>
  <si>
    <t>Бордакова Юлия</t>
  </si>
  <si>
    <t>Грачевский Юрий</t>
  </si>
  <si>
    <t>Харченко Михаил</t>
  </si>
  <si>
    <t>Тонышев Андрей</t>
  </si>
  <si>
    <t>Матвеев Николай</t>
  </si>
  <si>
    <t>Филиппов Никита</t>
  </si>
  <si>
    <t>Дудич Игорь</t>
  </si>
  <si>
    <t>Кузнецов Дмитрий</t>
  </si>
  <si>
    <t>Nike Run Club</t>
  </si>
  <si>
    <t>Лысова Ирина</t>
  </si>
  <si>
    <t>Степанов Дмитрий</t>
  </si>
  <si>
    <t>Святненко Василий</t>
  </si>
  <si>
    <t>Тереховец Виктор</t>
  </si>
  <si>
    <t>Отавин Сергей</t>
  </si>
  <si>
    <t>Шишов Владимир</t>
  </si>
  <si>
    <t>Наумкин Максим</t>
  </si>
  <si>
    <t>ДЮСШ Василеостровского р-на</t>
  </si>
  <si>
    <t>Новицкий Сергей</t>
  </si>
  <si>
    <t>Любимова Елена</t>
  </si>
  <si>
    <t>Горбунова Светлана</t>
  </si>
  <si>
    <t>Баковкин Александр</t>
  </si>
  <si>
    <t>Новикова Анна</t>
  </si>
  <si>
    <t>Федосин Антон</t>
  </si>
  <si>
    <t>Иняев Вадим</t>
  </si>
  <si>
    <t>Юлдашев Дамир</t>
  </si>
  <si>
    <t>Victoria pro sport</t>
  </si>
  <si>
    <t>Михалев Сергей</t>
  </si>
  <si>
    <t>Трифонов Александр</t>
  </si>
  <si>
    <t>Краснобаев Константин</t>
  </si>
  <si>
    <t>Михайлов Георгий</t>
  </si>
  <si>
    <t>Кшивинский Роман</t>
  </si>
  <si>
    <t>Биляш Виталий</t>
  </si>
  <si>
    <t>19.05</t>
  </si>
  <si>
    <t>19.08</t>
  </si>
  <si>
    <t>19.14</t>
  </si>
  <si>
    <t>20.25</t>
  </si>
  <si>
    <t>20.52</t>
  </si>
  <si>
    <t>21.26</t>
  </si>
  <si>
    <t>21.58</t>
  </si>
  <si>
    <t>21.59</t>
  </si>
  <si>
    <t>22.00</t>
  </si>
  <si>
    <t>22.10</t>
  </si>
  <si>
    <t>22.18</t>
  </si>
  <si>
    <t>22.33</t>
  </si>
  <si>
    <t>22.42</t>
  </si>
  <si>
    <t>22.43</t>
  </si>
  <si>
    <t>22.48</t>
  </si>
  <si>
    <t>23.10</t>
  </si>
  <si>
    <t>23.16</t>
  </si>
  <si>
    <t>23.25</t>
  </si>
  <si>
    <t>23.32</t>
  </si>
  <si>
    <t>23.37</t>
  </si>
  <si>
    <t>Макарьева Екатерина</t>
  </si>
  <si>
    <t>Макарьева Елена</t>
  </si>
  <si>
    <t>Фролова Евгения</t>
  </si>
  <si>
    <t>Ведерникова Алена</t>
  </si>
  <si>
    <t>Глушкова Нелли</t>
  </si>
  <si>
    <t>24.07</t>
  </si>
  <si>
    <t>24.33</t>
  </si>
  <si>
    <t>24.42</t>
  </si>
  <si>
    <t>24.47</t>
  </si>
  <si>
    <t>25.12</t>
  </si>
  <si>
    <t>25.15</t>
  </si>
  <si>
    <t>25.22</t>
  </si>
  <si>
    <t>25.30</t>
  </si>
  <si>
    <t>25.33</t>
  </si>
  <si>
    <t>26.00</t>
  </si>
  <si>
    <t>26.10</t>
  </si>
  <si>
    <t>26.40</t>
  </si>
  <si>
    <t>26.54</t>
  </si>
  <si>
    <t>27.28</t>
  </si>
  <si>
    <t>27.33</t>
  </si>
  <si>
    <t>27.53</t>
  </si>
  <si>
    <t>28.10</t>
  </si>
  <si>
    <t>28.12</t>
  </si>
  <si>
    <t>28.37</t>
  </si>
  <si>
    <t>29.01</t>
  </si>
  <si>
    <t>29.04</t>
  </si>
  <si>
    <t>29.43</t>
  </si>
  <si>
    <t>29.51</t>
  </si>
  <si>
    <t>29.59</t>
  </si>
  <si>
    <t>30.25</t>
  </si>
  <si>
    <t>46.42</t>
  </si>
  <si>
    <t>30.44</t>
  </si>
  <si>
    <t>30.48</t>
  </si>
  <si>
    <t>31.08</t>
  </si>
  <si>
    <t>31.15</t>
  </si>
  <si>
    <t>31.27</t>
  </si>
  <si>
    <t>31.33</t>
  </si>
  <si>
    <t>32.00</t>
  </si>
  <si>
    <t>32.09</t>
  </si>
  <si>
    <t>32.12</t>
  </si>
  <si>
    <t>24.08</t>
  </si>
  <si>
    <t>32.42</t>
  </si>
  <si>
    <t>33.32</t>
  </si>
  <si>
    <t>33.58</t>
  </si>
  <si>
    <t>34.08</t>
  </si>
  <si>
    <t>34.26</t>
  </si>
  <si>
    <t>34.27</t>
  </si>
  <si>
    <t>34.29</t>
  </si>
  <si>
    <t>34.30</t>
  </si>
  <si>
    <t>34.39</t>
  </si>
  <si>
    <t>34.41</t>
  </si>
  <si>
    <t>34.57</t>
  </si>
  <si>
    <t>35.03</t>
  </si>
  <si>
    <t>35.06</t>
  </si>
  <si>
    <t>35.08</t>
  </si>
  <si>
    <t>35.38</t>
  </si>
  <si>
    <t>36.08</t>
  </si>
  <si>
    <t>36.34</t>
  </si>
  <si>
    <t>37.03</t>
  </si>
  <si>
    <t>37.15</t>
  </si>
  <si>
    <t>37.26</t>
  </si>
  <si>
    <t>37.39</t>
  </si>
  <si>
    <t>38.06</t>
  </si>
  <si>
    <t>38.08</t>
  </si>
  <si>
    <t>38.13</t>
  </si>
  <si>
    <t>38.16</t>
  </si>
  <si>
    <t>38.26</t>
  </si>
  <si>
    <t>38.34</t>
  </si>
  <si>
    <t>38.41</t>
  </si>
  <si>
    <t>38.51</t>
  </si>
  <si>
    <t>38.53</t>
  </si>
  <si>
    <t>39.23</t>
  </si>
  <si>
    <t>39.29</t>
  </si>
  <si>
    <t>39.42</t>
  </si>
  <si>
    <t>39.54</t>
  </si>
  <si>
    <t>56.11</t>
  </si>
  <si>
    <t>39.59</t>
  </si>
  <si>
    <t>40.02</t>
  </si>
  <si>
    <t>40.07</t>
  </si>
  <si>
    <t>40.14</t>
  </si>
  <si>
    <t>40.37</t>
  </si>
  <si>
    <t>40.43</t>
  </si>
  <si>
    <t>41.01</t>
  </si>
  <si>
    <t>41.06</t>
  </si>
  <si>
    <t>41.11</t>
  </si>
  <si>
    <t>41.30</t>
  </si>
  <si>
    <t>41.49</t>
  </si>
  <si>
    <t>41.50</t>
  </si>
  <si>
    <t>41.58</t>
  </si>
  <si>
    <t>42.07</t>
  </si>
  <si>
    <t>42.08</t>
  </si>
  <si>
    <t>42.25</t>
  </si>
  <si>
    <t>42.27</t>
  </si>
  <si>
    <t>43.30</t>
  </si>
  <si>
    <t>43.33</t>
  </si>
  <si>
    <t>43.35</t>
  </si>
  <si>
    <t>43.41</t>
  </si>
  <si>
    <t>43.44</t>
  </si>
  <si>
    <t>43.45</t>
  </si>
  <si>
    <t>43.51</t>
  </si>
  <si>
    <t>44.13</t>
  </si>
  <si>
    <t>44.21</t>
  </si>
  <si>
    <t>44.47</t>
  </si>
  <si>
    <t>44.53</t>
  </si>
  <si>
    <t>45.29</t>
  </si>
  <si>
    <t>45.39</t>
  </si>
  <si>
    <t>45.45</t>
  </si>
  <si>
    <t>Алексеева О.К.</t>
  </si>
  <si>
    <t>45.50</t>
  </si>
  <si>
    <t>45.58</t>
  </si>
  <si>
    <t>46.06</t>
  </si>
  <si>
    <t>46.11</t>
  </si>
  <si>
    <t>47.03</t>
  </si>
  <si>
    <t>47.13</t>
  </si>
  <si>
    <t>47.15</t>
  </si>
  <si>
    <t>47.24</t>
  </si>
  <si>
    <t>47.40</t>
  </si>
  <si>
    <t>48.13</t>
  </si>
  <si>
    <t>48.27</t>
  </si>
  <si>
    <t>48.43</t>
  </si>
  <si>
    <t>48.45</t>
  </si>
  <si>
    <t>49.09</t>
  </si>
  <si>
    <t>49.11</t>
  </si>
  <si>
    <t>49.37</t>
  </si>
  <si>
    <t>49.47</t>
  </si>
  <si>
    <t>49.53</t>
  </si>
  <si>
    <t>50.13</t>
  </si>
  <si>
    <t>50.24</t>
  </si>
  <si>
    <t>50.29</t>
  </si>
  <si>
    <t>50.37</t>
  </si>
  <si>
    <t>50.44</t>
  </si>
  <si>
    <t>50.48</t>
  </si>
  <si>
    <t>50.51</t>
  </si>
  <si>
    <t>51.03</t>
  </si>
  <si>
    <t>51.04</t>
  </si>
  <si>
    <t>51.06</t>
  </si>
  <si>
    <t>51.14</t>
  </si>
  <si>
    <t>51.39</t>
  </si>
  <si>
    <t>51.44</t>
  </si>
  <si>
    <t>52.10</t>
  </si>
  <si>
    <t>52.11</t>
  </si>
  <si>
    <t>52.44</t>
  </si>
  <si>
    <t>52.49</t>
  </si>
  <si>
    <t>52.57</t>
  </si>
  <si>
    <t>52.58</t>
  </si>
  <si>
    <t>55.00</t>
  </si>
  <si>
    <t>55.59</t>
  </si>
  <si>
    <t>57.15</t>
  </si>
  <si>
    <t>57.18</t>
  </si>
  <si>
    <t>57.21</t>
  </si>
  <si>
    <t>57.33</t>
  </si>
  <si>
    <t>57.38</t>
  </si>
  <si>
    <t>57.45</t>
  </si>
  <si>
    <t>57.56</t>
  </si>
  <si>
    <t>1:00.06</t>
  </si>
  <si>
    <t>1:00.14</t>
  </si>
  <si>
    <t>1:01.45</t>
  </si>
  <si>
    <t>1:05.38</t>
  </si>
  <si>
    <t>1:07.00</t>
  </si>
  <si>
    <t>1:07.28</t>
  </si>
  <si>
    <t>1:07.58</t>
  </si>
  <si>
    <t>1:10.57</t>
  </si>
  <si>
    <t>сошл</t>
  </si>
  <si>
    <t>Спортивная федерация легкой атлетики Санкт-Петербурга</t>
  </si>
  <si>
    <t>СПб ГАУ "Центр  подготовки"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</si>
</sst>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прот-л  &quot;###"/>
    <numFmt numFmtId="165" formatCode="&quot;заявка  &quot;###"/>
    <numFmt numFmtId="166" formatCode="#&quot; стр.&quot;"/>
    <numFmt numFmtId="167" formatCode="h:mm/ss"/>
    <numFmt numFmtId="168" formatCode="##&quot; км&quot;"/>
    <numFmt numFmtId="169" formatCode="####&quot; г.г. р.)&quot;"/>
    <numFmt numFmtId="170" formatCode="&quot;(&quot;####&quot; - &quot;"/>
    <numFmt numFmtId="171" formatCode="&quot;неявилось:  &quot;\ ###"/>
    <numFmt numFmtId="172" formatCode="&quot;сошло:   &quot;\ ##"/>
    <numFmt numFmtId="173" formatCode="&quot;в прот.  &quot;\ ###"/>
    <numFmt numFmtId="174" formatCode="&quot;прот. &quot;###"/>
    <numFmt numFmtId="175" formatCode="&quot;заявка &quot;###"/>
    <numFmt numFmtId="176" formatCode="&quot;заявка&quot;###"/>
    <numFmt numFmtId="177" formatCode="&quot;з &quot;###"/>
    <numFmt numFmtId="178" formatCode="h:mm/ss.0"/>
    <numFmt numFmtId="179" formatCode="##&quot;   &quot;##"/>
    <numFmt numFmtId="180" formatCode="&quot;в протоколе &quot;###"/>
    <numFmt numFmtId="181" formatCode="dd/mm/yy&quot;     &quot;\ h:mm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######&quot;-&quot;####&quot;-&quot;####"/>
    <numFmt numFmtId="186" formatCode="#&quot;:&quot;##&quot;.&quot;##&quot;,&quot;##&quot;-&quot;####&quot;-&quot;####"/>
    <numFmt numFmtId="187" formatCode="[h]:mm/ss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h:mm/ss.00"/>
    <numFmt numFmtId="197" formatCode="##&quot;.&quot;##"/>
    <numFmt numFmtId="198" formatCode="#&quot;:&quot;##&quot;.&quot;##"/>
    <numFmt numFmtId="199" formatCode="mm/ss"/>
    <numFmt numFmtId="200" formatCode="h:mm:ss;@"/>
    <numFmt numFmtId="201" formatCode="[$€-2]\ ###,000_);[Red]\([$€-2]\ ###,000\)"/>
  </numFmts>
  <fonts count="35">
    <font>
      <sz val="10"/>
      <name val="Arial Cyr"/>
      <family val="0"/>
    </font>
    <font>
      <u val="single"/>
      <sz val="8.25"/>
      <color indexed="12"/>
      <name val="Arial Cyr"/>
      <family val="0"/>
    </font>
    <font>
      <u val="single"/>
      <sz val="8.25"/>
      <color indexed="36"/>
      <name val="Arial Cyr"/>
      <family val="0"/>
    </font>
    <font>
      <sz val="11"/>
      <name val="Arial Cyr"/>
      <family val="2"/>
    </font>
    <font>
      <sz val="7.5"/>
      <name val="Arial Cyr"/>
      <family val="2"/>
    </font>
    <font>
      <sz val="12"/>
      <name val="Arial Cyr"/>
      <family val="2"/>
    </font>
    <font>
      <b/>
      <sz val="16"/>
      <name val="Arial Narrow"/>
      <family val="2"/>
    </font>
    <font>
      <i/>
      <sz val="10"/>
      <name val="Arial Narrow"/>
      <family val="2"/>
    </font>
    <font>
      <sz val="8"/>
      <name val="Arial Cyr"/>
      <family val="2"/>
    </font>
    <font>
      <b/>
      <sz val="6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.5"/>
      <name val="Arial Cyr"/>
      <family val="2"/>
    </font>
    <font>
      <b/>
      <sz val="10"/>
      <name val="Arial Cyr"/>
      <family val="2"/>
    </font>
    <font>
      <b/>
      <sz val="14"/>
      <name val="Arial Narrow"/>
      <family val="2"/>
    </font>
    <font>
      <b/>
      <sz val="12"/>
      <name val="Arial Cyr"/>
      <family val="0"/>
    </font>
    <font>
      <b/>
      <sz val="18"/>
      <name val="Arial Narrow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53" applyFont="1" applyFill="1" applyBorder="1" applyAlignment="1" applyProtection="1">
      <alignment horizontal="left" vertical="center"/>
      <protection hidden="1"/>
    </xf>
    <xf numFmtId="0" fontId="0" fillId="0" borderId="0" xfId="53" applyFont="1" applyFill="1" applyBorder="1" applyAlignment="1" applyProtection="1">
      <alignment vertical="center"/>
      <protection hidden="1"/>
    </xf>
    <xf numFmtId="0" fontId="4" fillId="0" borderId="0" xfId="53" applyFont="1" applyFill="1" applyBorder="1" applyAlignment="1" applyProtection="1">
      <alignment horizontal="center" vertical="center"/>
      <protection hidden="1"/>
    </xf>
    <xf numFmtId="0" fontId="3" fillId="0" borderId="0" xfId="55" applyFont="1" applyBorder="1" applyProtection="1">
      <alignment/>
      <protection hidden="1"/>
    </xf>
    <xf numFmtId="0" fontId="8" fillId="0" borderId="0" xfId="53" applyFont="1" applyFill="1" applyBorder="1" applyAlignment="1" applyProtection="1">
      <alignment horizontal="left" vertical="center" wrapText="1"/>
      <protection hidden="1"/>
    </xf>
    <xf numFmtId="0" fontId="8" fillId="0" borderId="0" xfId="53" applyFont="1" applyFill="1" applyBorder="1" applyAlignment="1" applyProtection="1">
      <alignment vertical="center" wrapText="1"/>
      <protection hidden="1"/>
    </xf>
    <xf numFmtId="0" fontId="10" fillId="0" borderId="0" xfId="53" applyFont="1" applyFill="1" applyBorder="1" applyAlignment="1" applyProtection="1">
      <alignment vertical="top"/>
      <protection hidden="1"/>
    </xf>
    <xf numFmtId="1" fontId="8" fillId="0" borderId="0" xfId="53" applyNumberFormat="1" applyFont="1" applyFill="1" applyBorder="1" applyAlignment="1" applyProtection="1">
      <alignment horizontal="center" vertical="center"/>
      <protection hidden="1"/>
    </xf>
    <xf numFmtId="0" fontId="8" fillId="0" borderId="0" xfId="53" applyFont="1" applyFill="1" applyBorder="1" applyAlignment="1" applyProtection="1">
      <alignment horizontal="left" vertical="center"/>
      <protection hidden="1"/>
    </xf>
    <xf numFmtId="0" fontId="0" fillId="0" borderId="0" xfId="53" applyNumberFormat="1" applyFont="1" applyFill="1" applyBorder="1" applyAlignment="1" applyProtection="1">
      <alignment horizontal="center" vertical="center"/>
      <protection hidden="1"/>
    </xf>
    <xf numFmtId="0" fontId="0" fillId="0" borderId="0" xfId="54" applyFont="1" applyFill="1" applyBorder="1" applyAlignment="1" applyProtection="1">
      <alignment vertical="center"/>
      <protection hidden="1"/>
    </xf>
    <xf numFmtId="0" fontId="4" fillId="0" borderId="0" xfId="54" applyFont="1" applyFill="1" applyBorder="1" applyAlignment="1" applyProtection="1">
      <alignment horizontal="center" vertical="center"/>
      <protection hidden="1"/>
    </xf>
    <xf numFmtId="0" fontId="3" fillId="0" borderId="0" xfId="56" applyFont="1" applyBorder="1" applyProtection="1">
      <alignment/>
      <protection hidden="1"/>
    </xf>
    <xf numFmtId="0" fontId="8" fillId="0" borderId="0" xfId="54" applyFont="1" applyFill="1" applyBorder="1" applyAlignment="1" applyProtection="1">
      <alignment vertical="center" wrapText="1"/>
      <protection hidden="1"/>
    </xf>
    <xf numFmtId="1" fontId="8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11" fillId="0" borderId="11" xfId="54" applyFont="1" applyFill="1" applyBorder="1" applyAlignment="1" applyProtection="1">
      <alignment horizontal="center" vertical="center" wrapText="1"/>
      <protection hidden="1"/>
    </xf>
    <xf numFmtId="0" fontId="10" fillId="0" borderId="0" xfId="54" applyFont="1" applyFill="1" applyBorder="1" applyAlignment="1" applyProtection="1">
      <alignment vertical="top"/>
      <protection hidden="1"/>
    </xf>
    <xf numFmtId="0" fontId="8" fillId="0" borderId="0" xfId="54" applyFont="1" applyFill="1" applyBorder="1" applyAlignment="1" applyProtection="1">
      <alignment horizontal="left" vertical="center" wrapText="1"/>
      <protection hidden="1"/>
    </xf>
    <xf numFmtId="0" fontId="10" fillId="0" borderId="0" xfId="54" applyFont="1" applyFill="1" applyBorder="1" applyAlignment="1" applyProtection="1">
      <alignment vertical="top"/>
      <protection hidden="1"/>
    </xf>
    <xf numFmtId="0" fontId="10" fillId="0" borderId="0" xfId="54" applyFont="1" applyFill="1" applyBorder="1" applyAlignment="1" applyProtection="1">
      <alignment vertical="top" wrapText="1"/>
      <protection hidden="1"/>
    </xf>
    <xf numFmtId="0" fontId="0" fillId="0" borderId="0" xfId="54" applyFont="1" applyFill="1" applyBorder="1" applyAlignment="1" applyProtection="1">
      <alignment horizontal="left" vertical="center"/>
      <protection hidden="1"/>
    </xf>
    <xf numFmtId="1" fontId="8" fillId="0" borderId="0" xfId="54" applyNumberFormat="1" applyFont="1" applyFill="1" applyBorder="1" applyAlignment="1" applyProtection="1">
      <alignment horizontal="center" vertical="center"/>
      <protection hidden="1"/>
    </xf>
    <xf numFmtId="0" fontId="8" fillId="0" borderId="0" xfId="54" applyFont="1" applyFill="1" applyBorder="1" applyAlignment="1" applyProtection="1">
      <alignment horizontal="left" vertical="center"/>
      <protection hidden="1"/>
    </xf>
    <xf numFmtId="0" fontId="8" fillId="0" borderId="0" xfId="54" applyFont="1" applyFill="1" applyBorder="1" applyAlignment="1" applyProtection="1">
      <alignment horizontal="left" vertical="center" wrapText="1"/>
      <protection hidden="1"/>
    </xf>
    <xf numFmtId="0" fontId="0" fillId="0" borderId="0" xfId="54" applyNumberFormat="1" applyFont="1" applyFill="1" applyBorder="1" applyAlignment="1" applyProtection="1">
      <alignment horizontal="center" vertical="center"/>
      <protection hidden="1"/>
    </xf>
    <xf numFmtId="1" fontId="11" fillId="0" borderId="12" xfId="54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12" xfId="54" applyNumberFormat="1" applyFont="1" applyFill="1" applyBorder="1" applyAlignment="1" applyProtection="1">
      <alignment horizontal="center" vertical="center"/>
      <protection hidden="1" locked="0"/>
    </xf>
    <xf numFmtId="49" fontId="11" fillId="0" borderId="12" xfId="54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54" applyFont="1" applyFill="1" applyBorder="1" applyAlignment="1" applyProtection="1">
      <alignment vertical="center" wrapText="1"/>
      <protection hidden="1" locked="0"/>
    </xf>
    <xf numFmtId="0" fontId="11" fillId="0" borderId="12" xfId="54" applyFont="1" applyFill="1" applyBorder="1" applyAlignment="1" applyProtection="1">
      <alignment horizontal="center" vertical="center"/>
      <protection hidden="1" locked="0"/>
    </xf>
    <xf numFmtId="0" fontId="11" fillId="0" borderId="0" xfId="53" applyFont="1" applyFill="1" applyBorder="1" applyAlignment="1" applyProtection="1">
      <alignment horizontal="center" vertical="center"/>
      <protection hidden="1"/>
    </xf>
    <xf numFmtId="49" fontId="30" fillId="0" borderId="0" xfId="53" applyNumberFormat="1" applyFont="1" applyFill="1" applyBorder="1" applyAlignment="1" applyProtection="1">
      <alignment horizontal="center" vertical="center"/>
      <protection hidden="1"/>
    </xf>
    <xf numFmtId="49" fontId="30" fillId="0" borderId="0" xfId="54" applyNumberFormat="1" applyFont="1" applyFill="1" applyBorder="1" applyAlignment="1" applyProtection="1">
      <alignment horizontal="center" vertical="center"/>
      <protection hidden="1"/>
    </xf>
    <xf numFmtId="0" fontId="11" fillId="0" borderId="0" xfId="54" applyFont="1" applyFill="1" applyBorder="1" applyAlignment="1" applyProtection="1">
      <alignment horizontal="center" vertical="center"/>
      <protection hidden="1"/>
    </xf>
    <xf numFmtId="0" fontId="29" fillId="0" borderId="0" xfId="54" applyFont="1" applyFill="1" applyBorder="1" applyAlignment="1" applyProtection="1">
      <alignment horizontal="center" vertical="center"/>
      <protection hidden="1"/>
    </xf>
    <xf numFmtId="0" fontId="29" fillId="0" borderId="0" xfId="53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8" fillId="0" borderId="12" xfId="54" applyFont="1" applyFill="1" applyBorder="1" applyAlignment="1" applyProtection="1">
      <alignment horizontal="center" vertical="center"/>
      <protection hidden="1" locked="0"/>
    </xf>
    <xf numFmtId="187" fontId="8" fillId="0" borderId="12" xfId="54" applyNumberFormat="1" applyFont="1" applyFill="1" applyBorder="1" applyAlignment="1" applyProtection="1">
      <alignment horizontal="center" vertical="center" shrinkToFit="1"/>
      <protection hidden="1" locked="0"/>
    </xf>
    <xf numFmtId="1" fontId="8" fillId="0" borderId="10" xfId="53" applyNumberFormat="1" applyFont="1" applyFill="1" applyBorder="1" applyAlignment="1" applyProtection="1">
      <alignment horizontal="center" vertical="center" shrinkToFit="1"/>
      <protection hidden="1"/>
    </xf>
    <xf numFmtId="1" fontId="11" fillId="0" borderId="12" xfId="53" applyNumberFormat="1" applyFont="1" applyFill="1" applyBorder="1" applyAlignment="1" applyProtection="1">
      <alignment horizontal="center" vertical="center" shrinkToFit="1"/>
      <protection hidden="1" locked="0"/>
    </xf>
    <xf numFmtId="0" fontId="8" fillId="0" borderId="12" xfId="53" applyFont="1" applyFill="1" applyBorder="1" applyAlignment="1" applyProtection="1">
      <alignment vertical="center" shrinkToFit="1"/>
      <protection hidden="1" locked="0"/>
    </xf>
    <xf numFmtId="0" fontId="8" fillId="0" borderId="12" xfId="53" applyNumberFormat="1" applyFont="1" applyFill="1" applyBorder="1" applyAlignment="1" applyProtection="1">
      <alignment horizontal="center" vertical="center" shrinkToFit="1"/>
      <protection hidden="1" locked="0"/>
    </xf>
    <xf numFmtId="49" fontId="11" fillId="0" borderId="12" xfId="53" applyNumberFormat="1" applyFont="1" applyFill="1" applyBorder="1" applyAlignment="1" applyProtection="1">
      <alignment horizontal="center" vertical="center" shrinkToFit="1"/>
      <protection hidden="1"/>
    </xf>
    <xf numFmtId="187" fontId="8" fillId="0" borderId="12" xfId="53" applyNumberFormat="1" applyFont="1" applyFill="1" applyBorder="1" applyAlignment="1" applyProtection="1">
      <alignment horizontal="center" vertical="center" shrinkToFit="1"/>
      <protection hidden="1" locked="0"/>
    </xf>
    <xf numFmtId="0" fontId="11" fillId="0" borderId="12" xfId="53" applyFont="1" applyFill="1" applyBorder="1" applyAlignment="1" applyProtection="1">
      <alignment horizontal="center" vertical="center" shrinkToFit="1"/>
      <protection hidden="1" locked="0"/>
    </xf>
    <xf numFmtId="0" fontId="11" fillId="0" borderId="11" xfId="53" applyFont="1" applyFill="1" applyBorder="1" applyAlignment="1" applyProtection="1">
      <alignment horizontal="center" vertical="center" shrinkToFit="1"/>
      <protection hidden="1"/>
    </xf>
    <xf numFmtId="1" fontId="8" fillId="0" borderId="10" xfId="54" applyNumberFormat="1" applyFont="1" applyFill="1" applyBorder="1" applyAlignment="1" applyProtection="1">
      <alignment horizontal="center" vertical="center" shrinkToFit="1"/>
      <protection hidden="1"/>
    </xf>
    <xf numFmtId="1" fontId="11" fillId="0" borderId="12" xfId="54" applyNumberFormat="1" applyFont="1" applyFill="1" applyBorder="1" applyAlignment="1" applyProtection="1">
      <alignment horizontal="center" vertical="center" shrinkToFit="1"/>
      <protection hidden="1" locked="0"/>
    </xf>
    <xf numFmtId="0" fontId="8" fillId="0" borderId="12" xfId="54" applyFont="1" applyFill="1" applyBorder="1" applyAlignment="1" applyProtection="1">
      <alignment vertical="center" shrinkToFit="1"/>
      <protection hidden="1" locked="0"/>
    </xf>
    <xf numFmtId="0" fontId="8" fillId="0" borderId="12" xfId="54" applyNumberFormat="1" applyFont="1" applyFill="1" applyBorder="1" applyAlignment="1" applyProtection="1">
      <alignment horizontal="center" vertical="center" shrinkToFit="1"/>
      <protection hidden="1" locked="0"/>
    </xf>
    <xf numFmtId="49" fontId="11" fillId="0" borderId="12" xfId="54" applyNumberFormat="1" applyFont="1" applyFill="1" applyBorder="1" applyAlignment="1" applyProtection="1">
      <alignment horizontal="center" vertical="center" shrinkToFit="1"/>
      <protection hidden="1"/>
    </xf>
    <xf numFmtId="0" fontId="11" fillId="0" borderId="12" xfId="54" applyFont="1" applyFill="1" applyBorder="1" applyAlignment="1" applyProtection="1">
      <alignment horizontal="center" vertical="center" shrinkToFit="1"/>
      <protection hidden="1" locked="0"/>
    </xf>
    <xf numFmtId="0" fontId="11" fillId="0" borderId="11" xfId="54" applyFont="1" applyFill="1" applyBorder="1" applyAlignment="1" applyProtection="1">
      <alignment horizontal="center" vertical="center" shrinkToFit="1"/>
      <protection hidden="1"/>
    </xf>
    <xf numFmtId="0" fontId="8" fillId="0" borderId="12" xfId="54" applyFont="1" applyFill="1" applyBorder="1" applyAlignment="1" applyProtection="1">
      <alignment horizontal="center" vertical="center" shrinkToFit="1"/>
      <protection hidden="1" locked="0"/>
    </xf>
    <xf numFmtId="0" fontId="10" fillId="0" borderId="12" xfId="54" applyFont="1" applyFill="1" applyBorder="1" applyAlignment="1" applyProtection="1">
      <alignment horizontal="center" vertical="top" shrinkToFit="1"/>
      <protection hidden="1"/>
    </xf>
    <xf numFmtId="0" fontId="8" fillId="0" borderId="12" xfId="53" applyFont="1" applyFill="1" applyBorder="1" applyAlignment="1" applyProtection="1">
      <alignment horizontal="center" vertical="center" shrinkToFit="1"/>
      <protection hidden="1" locked="0"/>
    </xf>
    <xf numFmtId="0" fontId="31" fillId="0" borderId="0" xfId="53" applyFont="1" applyFill="1" applyBorder="1" applyAlignment="1" applyProtection="1">
      <alignment vertical="center" wrapText="1"/>
      <protection hidden="1"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3" fillId="0" borderId="0" xfId="53" applyFont="1" applyFill="1" applyBorder="1" applyAlignment="1" applyProtection="1">
      <alignment horizontal="center" vertical="center" wrapText="1"/>
      <protection hidden="1"/>
    </xf>
    <xf numFmtId="0" fontId="32" fillId="0" borderId="0" xfId="0" applyFont="1" applyAlignment="1">
      <alignment horizontal="center" wrapText="1"/>
    </xf>
    <xf numFmtId="0" fontId="5" fillId="0" borderId="0" xfId="53" applyFont="1" applyFill="1" applyBorder="1" applyAlignment="1" applyProtection="1">
      <alignment horizontal="center"/>
      <protection hidden="1"/>
    </xf>
    <xf numFmtId="0" fontId="6" fillId="0" borderId="0" xfId="54" applyFont="1" applyFill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49" fontId="9" fillId="24" borderId="14" xfId="54" applyNumberFormat="1" applyFont="1" applyFill="1" applyBorder="1" applyAlignment="1" applyProtection="1">
      <alignment horizontal="center" vertical="center" wrapText="1"/>
      <protection hidden="1"/>
    </xf>
    <xf numFmtId="49" fontId="9" fillId="24" borderId="15" xfId="54" applyNumberFormat="1" applyFont="1" applyFill="1" applyBorder="1" applyAlignment="1" applyProtection="1">
      <alignment horizontal="center" vertical="center" wrapText="1"/>
      <protection hidden="1"/>
    </xf>
    <xf numFmtId="0" fontId="31" fillId="0" borderId="0" xfId="53" applyFont="1" applyFill="1" applyBorder="1" applyAlignment="1" applyProtection="1">
      <alignment horizontal="center" vertical="center" wrapText="1"/>
      <protection hidden="1"/>
    </xf>
    <xf numFmtId="0" fontId="9" fillId="24" borderId="14" xfId="54" applyNumberFormat="1" applyFont="1" applyFill="1" applyBorder="1" applyAlignment="1" applyProtection="1">
      <alignment horizontal="center" vertical="center" wrapText="1"/>
      <protection hidden="1"/>
    </xf>
    <xf numFmtId="0" fontId="9" fillId="24" borderId="15" xfId="54" applyNumberFormat="1" applyFont="1" applyFill="1" applyBorder="1" applyAlignment="1" applyProtection="1">
      <alignment horizontal="center" vertical="center" wrapText="1"/>
      <protection hidden="1"/>
    </xf>
    <xf numFmtId="0" fontId="9" fillId="24" borderId="14" xfId="54" applyFont="1" applyFill="1" applyBorder="1" applyAlignment="1" applyProtection="1">
      <alignment horizontal="center" vertical="center" wrapText="1"/>
      <protection hidden="1"/>
    </xf>
    <xf numFmtId="0" fontId="9" fillId="24" borderId="15" xfId="54" applyFont="1" applyFill="1" applyBorder="1" applyAlignment="1" applyProtection="1">
      <alignment horizontal="center" vertical="center" wrapText="1"/>
      <protection hidden="1"/>
    </xf>
    <xf numFmtId="0" fontId="9" fillId="24" borderId="14" xfId="54" applyFont="1" applyFill="1" applyBorder="1" applyAlignment="1" applyProtection="1">
      <alignment horizontal="center" vertical="center" wrapText="1"/>
      <protection hidden="1"/>
    </xf>
    <xf numFmtId="0" fontId="9" fillId="24" borderId="15" xfId="54" applyFont="1" applyFill="1" applyBorder="1" applyAlignment="1" applyProtection="1">
      <alignment horizontal="center" vertical="center" wrapText="1"/>
      <protection hidden="1"/>
    </xf>
    <xf numFmtId="1" fontId="9" fillId="24" borderId="14" xfId="54" applyNumberFormat="1" applyFont="1" applyFill="1" applyBorder="1" applyAlignment="1" applyProtection="1">
      <alignment horizontal="center" vertical="center" wrapText="1"/>
      <protection hidden="1"/>
    </xf>
    <xf numFmtId="1" fontId="9" fillId="24" borderId="15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3" applyFont="1" applyFill="1" applyBorder="1" applyAlignment="1" applyProtection="1">
      <alignment horizontal="center" vertical="center"/>
      <protection hidden="1"/>
    </xf>
    <xf numFmtId="0" fontId="9" fillId="24" borderId="14" xfId="53" applyNumberFormat="1" applyFont="1" applyFill="1" applyBorder="1" applyAlignment="1" applyProtection="1">
      <alignment horizontal="center" vertical="center" wrapText="1"/>
      <protection hidden="1"/>
    </xf>
    <xf numFmtId="0" fontId="9" fillId="24" borderId="15" xfId="53" applyNumberFormat="1" applyFont="1" applyFill="1" applyBorder="1" applyAlignment="1" applyProtection="1">
      <alignment horizontal="center" vertical="center" wrapText="1"/>
      <protection hidden="1"/>
    </xf>
    <xf numFmtId="0" fontId="9" fillId="24" borderId="14" xfId="53" applyFont="1" applyFill="1" applyBorder="1" applyAlignment="1" applyProtection="1">
      <alignment horizontal="center" vertical="center" wrapText="1"/>
      <protection hidden="1"/>
    </xf>
    <xf numFmtId="0" fontId="9" fillId="24" borderId="15" xfId="53" applyFont="1" applyFill="1" applyBorder="1" applyAlignment="1" applyProtection="1">
      <alignment horizontal="center" vertical="center" wrapText="1"/>
      <protection hidden="1"/>
    </xf>
    <xf numFmtId="1" fontId="9" fillId="24" borderId="14" xfId="53" applyNumberFormat="1" applyFont="1" applyFill="1" applyBorder="1" applyAlignment="1" applyProtection="1">
      <alignment horizontal="center" vertical="center" wrapText="1"/>
      <protection hidden="1"/>
    </xf>
    <xf numFmtId="1" fontId="9" fillId="24" borderId="15" xfId="53" applyNumberFormat="1" applyFont="1" applyFill="1" applyBorder="1" applyAlignment="1" applyProtection="1">
      <alignment horizontal="center" vertical="center" wrapText="1"/>
      <protection hidden="1"/>
    </xf>
    <xf numFmtId="49" fontId="9" fillId="24" borderId="14" xfId="53" applyNumberFormat="1" applyFont="1" applyFill="1" applyBorder="1" applyAlignment="1" applyProtection="1">
      <alignment horizontal="center" vertical="center" wrapText="1"/>
      <protection hidden="1"/>
    </xf>
    <xf numFmtId="49" fontId="9" fillId="24" borderId="15" xfId="53" applyNumberFormat="1" applyFont="1" applyFill="1" applyBorder="1" applyAlignment="1" applyProtection="1">
      <alignment horizontal="center" vertical="center" wrapText="1"/>
      <protection hidden="1"/>
    </xf>
    <xf numFmtId="0" fontId="29" fillId="0" borderId="0" xfId="53" applyFont="1" applyFill="1" applyBorder="1" applyAlignment="1" applyProtection="1">
      <alignment horizontal="left" vertical="center"/>
      <protection hidden="1"/>
    </xf>
    <xf numFmtId="49" fontId="29" fillId="0" borderId="0" xfId="53" applyNumberFormat="1" applyFont="1" applyFill="1" applyBorder="1" applyAlignment="1" applyProtection="1">
      <alignment horizontal="right" vertical="center"/>
      <protection hidden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_21 км" xfId="53"/>
    <cellStyle name="Обычный_ИС_21 км 2" xfId="54"/>
    <cellStyle name="Обычный_ИС_baz" xfId="55"/>
    <cellStyle name="Обычный_ИС_baz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4"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52"/>
  <sheetViews>
    <sheetView tabSelected="1" zoomScalePageLayoutView="0" workbookViewId="0" topLeftCell="A1">
      <selection activeCell="I49" sqref="I49"/>
    </sheetView>
  </sheetViews>
  <sheetFormatPr defaultColWidth="9.00390625" defaultRowHeight="12.75"/>
  <sheetData>
    <row r="1" spans="1:9" ht="15.75">
      <c r="A1" s="59" t="s">
        <v>30</v>
      </c>
      <c r="B1" s="59"/>
      <c r="C1" s="59"/>
      <c r="D1" s="59"/>
      <c r="E1" s="59"/>
      <c r="F1" s="59"/>
      <c r="G1" s="59"/>
      <c r="H1" s="59"/>
      <c r="I1" s="59"/>
    </row>
    <row r="2" spans="1:9" ht="15.75">
      <c r="A2" s="59" t="s">
        <v>470</v>
      </c>
      <c r="B2" s="59"/>
      <c r="C2" s="59"/>
      <c r="D2" s="59"/>
      <c r="E2" s="59"/>
      <c r="F2" s="59"/>
      <c r="G2" s="59"/>
      <c r="H2" s="59"/>
      <c r="I2" s="59"/>
    </row>
    <row r="3" spans="1:9" ht="15.75">
      <c r="A3" s="59" t="s">
        <v>469</v>
      </c>
      <c r="B3" s="59"/>
      <c r="C3" s="59"/>
      <c r="D3" s="59"/>
      <c r="E3" s="59"/>
      <c r="F3" s="59"/>
      <c r="G3" s="59"/>
      <c r="H3" s="59"/>
      <c r="I3" s="59"/>
    </row>
    <row r="4" spans="1:9" ht="31.5" customHeight="1">
      <c r="A4" s="62" t="s">
        <v>31</v>
      </c>
      <c r="B4" s="62"/>
      <c r="C4" s="62"/>
      <c r="D4" s="62"/>
      <c r="E4" s="62"/>
      <c r="F4" s="62"/>
      <c r="G4" s="62"/>
      <c r="H4" s="62"/>
      <c r="I4" s="62"/>
    </row>
    <row r="5" spans="1:9" ht="15.75">
      <c r="A5" s="59" t="s">
        <v>32</v>
      </c>
      <c r="B5" s="59"/>
      <c r="C5" s="59"/>
      <c r="D5" s="59"/>
      <c r="E5" s="59"/>
      <c r="F5" s="59"/>
      <c r="G5" s="59"/>
      <c r="H5" s="59"/>
      <c r="I5" s="59"/>
    </row>
    <row r="7" ht="6" customHeight="1"/>
    <row r="8" ht="12.75" hidden="1"/>
    <row r="9" ht="12.75" hidden="1"/>
    <row r="10" spans="1:9" ht="12.75">
      <c r="A10" s="60"/>
      <c r="B10" s="60"/>
      <c r="C10" s="60"/>
      <c r="D10" s="60"/>
      <c r="E10" s="60"/>
      <c r="F10" s="60"/>
      <c r="G10" s="60"/>
      <c r="H10" s="60"/>
      <c r="I10" s="60"/>
    </row>
    <row r="22" spans="1:9" ht="12.75">
      <c r="A22" s="61" t="s">
        <v>6</v>
      </c>
      <c r="B22" s="61"/>
      <c r="C22" s="61"/>
      <c r="D22" s="61"/>
      <c r="E22" s="61"/>
      <c r="F22" s="61"/>
      <c r="G22" s="61"/>
      <c r="H22" s="61"/>
      <c r="I22" s="61"/>
    </row>
    <row r="23" spans="1:9" ht="57" customHeight="1">
      <c r="A23" s="61"/>
      <c r="B23" s="61"/>
      <c r="C23" s="61"/>
      <c r="D23" s="61"/>
      <c r="E23" s="61"/>
      <c r="F23" s="61"/>
      <c r="G23" s="61"/>
      <c r="H23" s="61"/>
      <c r="I23" s="61"/>
    </row>
    <row r="51" spans="1:9" ht="12.75">
      <c r="A51" s="60" t="s">
        <v>23</v>
      </c>
      <c r="B51" s="60"/>
      <c r="C51" s="60"/>
      <c r="D51" s="60"/>
      <c r="E51" s="60"/>
      <c r="F51" s="60"/>
      <c r="G51" s="60"/>
      <c r="H51" s="60"/>
      <c r="I51" s="60"/>
    </row>
    <row r="52" spans="1:9" ht="12.75">
      <c r="A52" s="60" t="s">
        <v>55</v>
      </c>
      <c r="B52" s="60"/>
      <c r="C52" s="60"/>
      <c r="D52" s="60"/>
      <c r="E52" s="60"/>
      <c r="F52" s="60"/>
      <c r="G52" s="60"/>
      <c r="H52" s="60"/>
      <c r="I52" s="60"/>
    </row>
  </sheetData>
  <sheetProtection/>
  <mergeCells count="9">
    <mergeCell ref="A2:I2"/>
    <mergeCell ref="A1:I1"/>
    <mergeCell ref="A51:I51"/>
    <mergeCell ref="A52:I52"/>
    <mergeCell ref="A22:I23"/>
    <mergeCell ref="A10:I10"/>
    <mergeCell ref="A4:I4"/>
    <mergeCell ref="A3:I3"/>
    <mergeCell ref="A5:I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111"/>
  <sheetViews>
    <sheetView zoomScale="160" zoomScaleNormal="160" zoomScalePageLayoutView="0" workbookViewId="0" topLeftCell="A85">
      <selection activeCell="Q1" sqref="Q1:Q16384"/>
    </sheetView>
  </sheetViews>
  <sheetFormatPr defaultColWidth="9.00390625" defaultRowHeight="12.75" customHeight="1"/>
  <cols>
    <col min="1" max="1" width="4.375" style="12" customWidth="1"/>
    <col min="2" max="2" width="4.875" style="35" customWidth="1"/>
    <col min="3" max="3" width="20.875" style="21" customWidth="1"/>
    <col min="4" max="4" width="4.375" style="22" customWidth="1"/>
    <col min="5" max="5" width="16.00390625" style="23" customWidth="1"/>
    <col min="6" max="6" width="16.75390625" style="24" customWidth="1"/>
    <col min="7" max="7" width="6.875" style="33" customWidth="1"/>
    <col min="8" max="8" width="4.125" style="25" customWidth="1"/>
    <col min="9" max="9" width="4.00390625" style="34" customWidth="1"/>
    <col min="10" max="10" width="3.75390625" style="34" customWidth="1"/>
    <col min="11" max="16" width="9.125" style="11" customWidth="1"/>
    <col min="17" max="17" width="0" style="11" hidden="1" customWidth="1"/>
    <col min="18" max="16384" width="9.125" style="11" customWidth="1"/>
  </cols>
  <sheetData>
    <row r="1" spans="1:10" ht="47.25" customHeight="1">
      <c r="A1" s="68" t="s">
        <v>6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7.5" customHeight="1">
      <c r="A2" s="68"/>
      <c r="B2" s="68"/>
      <c r="C2" s="68"/>
      <c r="D2" s="68"/>
      <c r="E2" s="68"/>
      <c r="F2" s="68"/>
      <c r="G2" s="68"/>
      <c r="H2" s="68"/>
      <c r="I2" s="68"/>
      <c r="J2" s="68"/>
    </row>
    <row r="3" spans="1:10" ht="18" customHeight="1">
      <c r="A3" s="63" t="s">
        <v>11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17.25" customHeight="1">
      <c r="A4" s="64" t="s">
        <v>0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s="13" customFormat="1" ht="13.5" customHeight="1">
      <c r="A5" s="65" t="s">
        <v>56</v>
      </c>
      <c r="B5" s="65"/>
      <c r="C5" s="65"/>
      <c r="D5" s="65"/>
      <c r="E5" s="65"/>
      <c r="F5" s="65"/>
      <c r="G5" s="65"/>
      <c r="H5" s="65"/>
      <c r="I5" s="65"/>
      <c r="J5" s="65"/>
    </row>
    <row r="6" spans="1:10" s="14" customFormat="1" ht="7.5" customHeight="1">
      <c r="A6" s="71" t="s">
        <v>8</v>
      </c>
      <c r="B6" s="71" t="s">
        <v>26</v>
      </c>
      <c r="C6" s="73" t="s">
        <v>27</v>
      </c>
      <c r="D6" s="75" t="s">
        <v>28</v>
      </c>
      <c r="E6" s="75" t="s">
        <v>29</v>
      </c>
      <c r="F6" s="75" t="s">
        <v>12</v>
      </c>
      <c r="G6" s="66" t="s">
        <v>13</v>
      </c>
      <c r="H6" s="69" t="s">
        <v>10</v>
      </c>
      <c r="I6" s="69" t="s">
        <v>14</v>
      </c>
      <c r="J6" s="69" t="s">
        <v>15</v>
      </c>
    </row>
    <row r="7" spans="1:10" s="14" customFormat="1" ht="7.5" customHeight="1">
      <c r="A7" s="72"/>
      <c r="B7" s="72"/>
      <c r="C7" s="74"/>
      <c r="D7" s="76"/>
      <c r="E7" s="76"/>
      <c r="F7" s="76"/>
      <c r="G7" s="67"/>
      <c r="H7" s="70"/>
      <c r="I7" s="70"/>
      <c r="J7" s="70"/>
    </row>
    <row r="8" spans="1:17" s="17" customFormat="1" ht="12.75" customHeight="1">
      <c r="A8" s="48">
        <v>1</v>
      </c>
      <c r="B8" s="49">
        <v>34</v>
      </c>
      <c r="C8" s="50" t="s">
        <v>122</v>
      </c>
      <c r="D8" s="51">
        <v>1989</v>
      </c>
      <c r="E8" s="55" t="s">
        <v>23</v>
      </c>
      <c r="F8" s="55" t="s">
        <v>123</v>
      </c>
      <c r="G8" s="52" t="s">
        <v>339</v>
      </c>
      <c r="H8" s="39"/>
      <c r="I8" s="53">
        <f aca="true" t="shared" si="0" ref="I8:I39">IF(AND(D8&gt;=1900,D8&lt;=1964),"M50",IF(AND(D8&gt;=1965,D8&lt;=1974),"M40",IF(AND(D8&gt;=1995,D8&lt;=1996),"M18",IF(AND(D8&gt;=1997,D8&lt;=2014),"M17",""))))</f>
      </c>
      <c r="J8" s="54"/>
      <c r="Q8" s="17">
        <v>1868</v>
      </c>
    </row>
    <row r="9" spans="1:17" s="17" customFormat="1" ht="12.75" customHeight="1">
      <c r="A9" s="48">
        <v>2</v>
      </c>
      <c r="B9" s="49">
        <v>56</v>
      </c>
      <c r="C9" s="50" t="s">
        <v>180</v>
      </c>
      <c r="D9" s="51">
        <v>1982</v>
      </c>
      <c r="E9" s="55" t="s">
        <v>23</v>
      </c>
      <c r="F9" s="55"/>
      <c r="G9" s="52" t="s">
        <v>340</v>
      </c>
      <c r="H9" s="39"/>
      <c r="I9" s="53">
        <f t="shared" si="0"/>
      </c>
      <c r="J9" s="54"/>
      <c r="Q9" s="17">
        <v>1875</v>
      </c>
    </row>
    <row r="10" spans="1:17" s="17" customFormat="1" ht="12.75" customHeight="1">
      <c r="A10" s="48">
        <v>3</v>
      </c>
      <c r="B10" s="49">
        <v>5</v>
      </c>
      <c r="C10" s="50" t="s">
        <v>67</v>
      </c>
      <c r="D10" s="51">
        <v>1991</v>
      </c>
      <c r="E10" s="55" t="s">
        <v>23</v>
      </c>
      <c r="F10" s="55" t="s">
        <v>68</v>
      </c>
      <c r="G10" s="52" t="s">
        <v>341</v>
      </c>
      <c r="H10" s="39"/>
      <c r="I10" s="53">
        <f t="shared" si="0"/>
      </c>
      <c r="J10" s="54"/>
      <c r="Q10" s="17">
        <v>1887</v>
      </c>
    </row>
    <row r="11" spans="1:17" s="17" customFormat="1" ht="12.75" customHeight="1">
      <c r="A11" s="48">
        <v>4</v>
      </c>
      <c r="B11" s="49">
        <v>41</v>
      </c>
      <c r="C11" s="50" t="s">
        <v>163</v>
      </c>
      <c r="D11" s="51">
        <v>1991</v>
      </c>
      <c r="E11" s="55" t="s">
        <v>23</v>
      </c>
      <c r="F11" s="55" t="s">
        <v>19</v>
      </c>
      <c r="G11" s="52" t="s">
        <v>342</v>
      </c>
      <c r="H11" s="39"/>
      <c r="I11" s="53">
        <f t="shared" si="0"/>
      </c>
      <c r="J11" s="54"/>
      <c r="Q11" s="17">
        <v>1893</v>
      </c>
    </row>
    <row r="12" spans="1:17" s="17" customFormat="1" ht="12.75" customHeight="1">
      <c r="A12" s="48">
        <v>5</v>
      </c>
      <c r="B12" s="49">
        <v>37</v>
      </c>
      <c r="C12" s="50" t="s">
        <v>128</v>
      </c>
      <c r="D12" s="51">
        <v>1979</v>
      </c>
      <c r="E12" s="55" t="s">
        <v>23</v>
      </c>
      <c r="F12" s="55" t="s">
        <v>129</v>
      </c>
      <c r="G12" s="52" t="s">
        <v>343</v>
      </c>
      <c r="H12" s="39"/>
      <c r="I12" s="53">
        <f t="shared" si="0"/>
      </c>
      <c r="J12" s="54"/>
      <c r="Q12" s="17">
        <v>1920</v>
      </c>
    </row>
    <row r="13" spans="1:17" s="17" customFormat="1" ht="12.75" customHeight="1">
      <c r="A13" s="48">
        <v>6</v>
      </c>
      <c r="B13" s="49">
        <v>47</v>
      </c>
      <c r="C13" s="50" t="s">
        <v>157</v>
      </c>
      <c r="D13" s="51">
        <v>1979</v>
      </c>
      <c r="E13" s="55" t="s">
        <v>23</v>
      </c>
      <c r="F13" s="55" t="s">
        <v>22</v>
      </c>
      <c r="G13" s="52" t="s">
        <v>344</v>
      </c>
      <c r="H13" s="39"/>
      <c r="I13" s="53">
        <f t="shared" si="0"/>
      </c>
      <c r="J13" s="54"/>
      <c r="Q13" s="17">
        <v>1929</v>
      </c>
    </row>
    <row r="14" spans="1:17" s="17" customFormat="1" ht="12.75" customHeight="1">
      <c r="A14" s="48">
        <v>7</v>
      </c>
      <c r="B14" s="49">
        <v>55</v>
      </c>
      <c r="C14" s="50" t="s">
        <v>181</v>
      </c>
      <c r="D14" s="51">
        <v>1984</v>
      </c>
      <c r="E14" s="55" t="s">
        <v>23</v>
      </c>
      <c r="F14" s="55" t="s">
        <v>35</v>
      </c>
      <c r="G14" s="52" t="s">
        <v>345</v>
      </c>
      <c r="H14" s="39"/>
      <c r="I14" s="53">
        <f t="shared" si="0"/>
      </c>
      <c r="J14" s="54"/>
      <c r="Q14" s="17">
        <v>1932</v>
      </c>
    </row>
    <row r="15" spans="1:17" s="17" customFormat="1" ht="12.75" customHeight="1">
      <c r="A15" s="48">
        <v>8</v>
      </c>
      <c r="B15" s="49">
        <v>49</v>
      </c>
      <c r="C15" s="50" t="s">
        <v>155</v>
      </c>
      <c r="D15" s="51">
        <v>1988</v>
      </c>
      <c r="E15" s="55" t="s">
        <v>23</v>
      </c>
      <c r="F15" s="55" t="s">
        <v>16</v>
      </c>
      <c r="G15" s="52" t="s">
        <v>351</v>
      </c>
      <c r="H15" s="39"/>
      <c r="I15" s="53">
        <f t="shared" si="0"/>
      </c>
      <c r="J15" s="54"/>
      <c r="Q15" s="17">
        <v>2066</v>
      </c>
    </row>
    <row r="16" spans="1:17" s="17" customFormat="1" ht="12.75" customHeight="1">
      <c r="A16" s="48">
        <v>9</v>
      </c>
      <c r="B16" s="49">
        <v>38</v>
      </c>
      <c r="C16" s="50" t="s">
        <v>140</v>
      </c>
      <c r="D16" s="51">
        <v>1970</v>
      </c>
      <c r="E16" s="55" t="s">
        <v>23</v>
      </c>
      <c r="F16" s="55" t="s">
        <v>18</v>
      </c>
      <c r="G16" s="52" t="s">
        <v>353</v>
      </c>
      <c r="H16" s="39"/>
      <c r="I16" s="53" t="str">
        <f t="shared" si="0"/>
        <v>M40</v>
      </c>
      <c r="J16" s="54">
        <v>1</v>
      </c>
      <c r="Q16" s="17">
        <v>2069</v>
      </c>
    </row>
    <row r="17" spans="1:17" s="17" customFormat="1" ht="12.75" customHeight="1">
      <c r="A17" s="48">
        <v>10</v>
      </c>
      <c r="B17" s="49">
        <v>52</v>
      </c>
      <c r="C17" s="50" t="s">
        <v>152</v>
      </c>
      <c r="D17" s="51">
        <v>1979</v>
      </c>
      <c r="E17" s="55" t="s">
        <v>23</v>
      </c>
      <c r="F17" s="55" t="s">
        <v>39</v>
      </c>
      <c r="G17" s="52" t="s">
        <v>355</v>
      </c>
      <c r="H17" s="39"/>
      <c r="I17" s="53">
        <f t="shared" si="0"/>
      </c>
      <c r="J17" s="54"/>
      <c r="Q17" s="17">
        <v>2079</v>
      </c>
    </row>
    <row r="18" spans="1:17" s="17" customFormat="1" ht="12.75" customHeight="1">
      <c r="A18" s="48">
        <v>11</v>
      </c>
      <c r="B18" s="49">
        <v>44</v>
      </c>
      <c r="C18" s="50" t="s">
        <v>160</v>
      </c>
      <c r="D18" s="51">
        <v>1989</v>
      </c>
      <c r="E18" s="55" t="s">
        <v>23</v>
      </c>
      <c r="F18" s="55" t="s">
        <v>19</v>
      </c>
      <c r="G18" s="52" t="s">
        <v>361</v>
      </c>
      <c r="H18" s="39"/>
      <c r="I18" s="53">
        <f t="shared" si="0"/>
      </c>
      <c r="J18" s="54"/>
      <c r="Q18" s="17">
        <v>2138</v>
      </c>
    </row>
    <row r="19" spans="1:17" s="17" customFormat="1" ht="12.75" customHeight="1">
      <c r="A19" s="48">
        <v>12</v>
      </c>
      <c r="B19" s="49">
        <v>83</v>
      </c>
      <c r="C19" s="50" t="s">
        <v>268</v>
      </c>
      <c r="D19" s="51">
        <v>1993</v>
      </c>
      <c r="E19" s="55" t="s">
        <v>23</v>
      </c>
      <c r="F19" s="55" t="s">
        <v>68</v>
      </c>
      <c r="G19" s="52" t="s">
        <v>362</v>
      </c>
      <c r="H19" s="39"/>
      <c r="I19" s="53">
        <f t="shared" si="0"/>
      </c>
      <c r="J19" s="54"/>
      <c r="Q19" s="17">
        <v>2168</v>
      </c>
    </row>
    <row r="20" spans="1:17" s="17" customFormat="1" ht="12.75" customHeight="1">
      <c r="A20" s="48">
        <v>13</v>
      </c>
      <c r="B20" s="49">
        <v>8</v>
      </c>
      <c r="C20" s="50" t="s">
        <v>77</v>
      </c>
      <c r="D20" s="51">
        <v>1986</v>
      </c>
      <c r="E20" s="55" t="s">
        <v>23</v>
      </c>
      <c r="F20" s="55" t="s">
        <v>38</v>
      </c>
      <c r="G20" s="52" t="s">
        <v>52</v>
      </c>
      <c r="H20" s="39"/>
      <c r="I20" s="53">
        <f t="shared" si="0"/>
      </c>
      <c r="J20" s="54"/>
      <c r="Q20" s="17">
        <v>2181</v>
      </c>
    </row>
    <row r="21" spans="1:17" s="17" customFormat="1" ht="12.75" customHeight="1">
      <c r="A21" s="48">
        <v>14</v>
      </c>
      <c r="B21" s="49">
        <v>54</v>
      </c>
      <c r="C21" s="50" t="s">
        <v>149</v>
      </c>
      <c r="D21" s="51">
        <v>1990</v>
      </c>
      <c r="E21" s="55" t="s">
        <v>23</v>
      </c>
      <c r="F21" s="55" t="s">
        <v>150</v>
      </c>
      <c r="G21" s="52" t="s">
        <v>363</v>
      </c>
      <c r="H21" s="39"/>
      <c r="I21" s="53">
        <f t="shared" si="0"/>
      </c>
      <c r="J21" s="54"/>
      <c r="Q21" s="17">
        <v>2194</v>
      </c>
    </row>
    <row r="22" spans="1:17" s="17" customFormat="1" ht="12.75" customHeight="1">
      <c r="A22" s="48">
        <v>15</v>
      </c>
      <c r="B22" s="49">
        <v>72</v>
      </c>
      <c r="C22" s="50" t="s">
        <v>218</v>
      </c>
      <c r="D22" s="51">
        <v>1991</v>
      </c>
      <c r="E22" s="55" t="s">
        <v>23</v>
      </c>
      <c r="F22" s="55" t="s">
        <v>36</v>
      </c>
      <c r="G22" s="52" t="s">
        <v>53</v>
      </c>
      <c r="H22" s="39"/>
      <c r="I22" s="53">
        <f t="shared" si="0"/>
      </c>
      <c r="J22" s="54"/>
      <c r="Q22" s="17">
        <v>2196</v>
      </c>
    </row>
    <row r="23" spans="1:17" s="17" customFormat="1" ht="12.75" customHeight="1">
      <c r="A23" s="48">
        <v>16</v>
      </c>
      <c r="B23" s="49">
        <v>25</v>
      </c>
      <c r="C23" s="50" t="s">
        <v>107</v>
      </c>
      <c r="D23" s="51">
        <v>1972</v>
      </c>
      <c r="E23" s="55" t="s">
        <v>23</v>
      </c>
      <c r="F23" s="55" t="s">
        <v>17</v>
      </c>
      <c r="G23" s="52" t="s">
        <v>54</v>
      </c>
      <c r="H23" s="39"/>
      <c r="I23" s="53" t="str">
        <f t="shared" si="0"/>
        <v>M40</v>
      </c>
      <c r="J23" s="54">
        <v>2</v>
      </c>
      <c r="Q23" s="17">
        <v>2199</v>
      </c>
    </row>
    <row r="24" spans="1:17" s="17" customFormat="1" ht="12.75" customHeight="1">
      <c r="A24" s="48">
        <v>17</v>
      </c>
      <c r="B24" s="49">
        <v>24</v>
      </c>
      <c r="C24" s="50" t="s">
        <v>106</v>
      </c>
      <c r="D24" s="51">
        <v>1987</v>
      </c>
      <c r="E24" s="55" t="s">
        <v>23</v>
      </c>
      <c r="F24" s="55"/>
      <c r="G24" s="52" t="s">
        <v>364</v>
      </c>
      <c r="H24" s="39"/>
      <c r="I24" s="53">
        <f t="shared" si="0"/>
      </c>
      <c r="J24" s="54"/>
      <c r="Q24" s="17">
        <v>2223</v>
      </c>
    </row>
    <row r="25" spans="1:17" s="17" customFormat="1" ht="12.75" customHeight="1">
      <c r="A25" s="48">
        <v>18</v>
      </c>
      <c r="B25" s="49">
        <v>28</v>
      </c>
      <c r="C25" s="50" t="s">
        <v>108</v>
      </c>
      <c r="D25" s="51">
        <v>1956</v>
      </c>
      <c r="E25" s="55" t="s">
        <v>23</v>
      </c>
      <c r="F25" s="55" t="s">
        <v>18</v>
      </c>
      <c r="G25" s="52" t="s">
        <v>365</v>
      </c>
      <c r="H25" s="39"/>
      <c r="I25" s="53" t="str">
        <f t="shared" si="0"/>
        <v>M50</v>
      </c>
      <c r="J25" s="54">
        <v>1</v>
      </c>
      <c r="Q25" s="17">
        <v>2235</v>
      </c>
    </row>
    <row r="26" spans="1:17" s="17" customFormat="1" ht="12.75" customHeight="1">
      <c r="A26" s="48">
        <v>19</v>
      </c>
      <c r="B26" s="49">
        <v>81</v>
      </c>
      <c r="C26" s="50" t="s">
        <v>238</v>
      </c>
      <c r="D26" s="51">
        <v>1985</v>
      </c>
      <c r="E26" s="55" t="s">
        <v>23</v>
      </c>
      <c r="F26" s="55" t="s">
        <v>16</v>
      </c>
      <c r="G26" s="52" t="s">
        <v>365</v>
      </c>
      <c r="H26" s="39"/>
      <c r="I26" s="53">
        <f t="shared" si="0"/>
      </c>
      <c r="J26" s="54"/>
      <c r="Q26" s="17">
        <v>2235</v>
      </c>
    </row>
    <row r="27" spans="1:17" s="17" customFormat="1" ht="12.75" customHeight="1">
      <c r="A27" s="48">
        <v>20</v>
      </c>
      <c r="B27" s="49">
        <v>9</v>
      </c>
      <c r="C27" s="50" t="s">
        <v>280</v>
      </c>
      <c r="D27" s="51">
        <v>1985</v>
      </c>
      <c r="E27" s="55" t="s">
        <v>23</v>
      </c>
      <c r="F27" s="55" t="s">
        <v>80</v>
      </c>
      <c r="G27" s="52" t="s">
        <v>366</v>
      </c>
      <c r="H27" s="39"/>
      <c r="I27" s="53">
        <f t="shared" si="0"/>
      </c>
      <c r="J27" s="54"/>
      <c r="Q27" s="17">
        <v>2246</v>
      </c>
    </row>
    <row r="28" spans="1:17" s="17" customFormat="1" ht="12.75" customHeight="1">
      <c r="A28" s="48">
        <v>21</v>
      </c>
      <c r="B28" s="49">
        <v>46</v>
      </c>
      <c r="C28" s="50" t="s">
        <v>158</v>
      </c>
      <c r="D28" s="51">
        <v>1973</v>
      </c>
      <c r="E28" s="55" t="s">
        <v>23</v>
      </c>
      <c r="F28" s="55" t="s">
        <v>22</v>
      </c>
      <c r="G28" s="52" t="s">
        <v>367</v>
      </c>
      <c r="H28" s="39"/>
      <c r="I28" s="53" t="str">
        <f t="shared" si="0"/>
        <v>M40</v>
      </c>
      <c r="J28" s="54">
        <v>3</v>
      </c>
      <c r="Q28" s="17">
        <v>2259</v>
      </c>
    </row>
    <row r="29" spans="1:17" s="17" customFormat="1" ht="12.75" customHeight="1">
      <c r="A29" s="48">
        <v>22</v>
      </c>
      <c r="B29" s="49">
        <v>11</v>
      </c>
      <c r="C29" s="50" t="s">
        <v>82</v>
      </c>
      <c r="D29" s="51">
        <v>1973</v>
      </c>
      <c r="E29" s="55" t="s">
        <v>23</v>
      </c>
      <c r="F29" s="55" t="s">
        <v>17</v>
      </c>
      <c r="G29" s="52" t="s">
        <v>368</v>
      </c>
      <c r="H29" s="39"/>
      <c r="I29" s="53" t="str">
        <f t="shared" si="0"/>
        <v>M40</v>
      </c>
      <c r="J29" s="54">
        <v>4</v>
      </c>
      <c r="Q29" s="17">
        <v>2286</v>
      </c>
    </row>
    <row r="30" spans="1:17" s="17" customFormat="1" ht="12.75" customHeight="1">
      <c r="A30" s="48">
        <v>23</v>
      </c>
      <c r="B30" s="49">
        <v>26</v>
      </c>
      <c r="C30" s="50" t="s">
        <v>110</v>
      </c>
      <c r="D30" s="51">
        <v>1989</v>
      </c>
      <c r="E30" s="55" t="s">
        <v>111</v>
      </c>
      <c r="F30" s="55"/>
      <c r="G30" s="52" t="s">
        <v>369</v>
      </c>
      <c r="H30" s="39"/>
      <c r="I30" s="53">
        <f t="shared" si="0"/>
      </c>
      <c r="J30" s="54"/>
      <c r="Q30" s="17">
        <v>2288</v>
      </c>
    </row>
    <row r="31" spans="1:17" s="17" customFormat="1" ht="12.75" customHeight="1">
      <c r="A31" s="48">
        <v>24</v>
      </c>
      <c r="B31" s="49">
        <v>13</v>
      </c>
      <c r="C31" s="50" t="s">
        <v>84</v>
      </c>
      <c r="D31" s="51">
        <v>1977</v>
      </c>
      <c r="E31" s="55" t="s">
        <v>23</v>
      </c>
      <c r="F31" s="55" t="s">
        <v>18</v>
      </c>
      <c r="G31" s="52" t="s">
        <v>370</v>
      </c>
      <c r="H31" s="39"/>
      <c r="I31" s="53">
        <f t="shared" si="0"/>
      </c>
      <c r="J31" s="54"/>
      <c r="Q31" s="17">
        <v>2293</v>
      </c>
    </row>
    <row r="32" spans="1:17" s="17" customFormat="1" ht="12.75" customHeight="1">
      <c r="A32" s="48">
        <v>25</v>
      </c>
      <c r="B32" s="49">
        <v>21</v>
      </c>
      <c r="C32" s="50" t="s">
        <v>118</v>
      </c>
      <c r="D32" s="51">
        <v>1961</v>
      </c>
      <c r="E32" s="55" t="s">
        <v>23</v>
      </c>
      <c r="F32" s="55" t="s">
        <v>18</v>
      </c>
      <c r="G32" s="52" t="s">
        <v>371</v>
      </c>
      <c r="H32" s="39"/>
      <c r="I32" s="53" t="str">
        <f t="shared" si="0"/>
        <v>M50</v>
      </c>
      <c r="J32" s="54">
        <v>2</v>
      </c>
      <c r="Q32" s="17">
        <v>2296</v>
      </c>
    </row>
    <row r="33" spans="1:17" s="17" customFormat="1" ht="12.75" customHeight="1">
      <c r="A33" s="48">
        <v>26</v>
      </c>
      <c r="B33" s="49">
        <v>14</v>
      </c>
      <c r="C33" s="50" t="s">
        <v>96</v>
      </c>
      <c r="D33" s="51">
        <v>2000</v>
      </c>
      <c r="E33" s="55" t="s">
        <v>23</v>
      </c>
      <c r="F33" s="55" t="s">
        <v>89</v>
      </c>
      <c r="G33" s="52" t="s">
        <v>372</v>
      </c>
      <c r="H33" s="39"/>
      <c r="I33" s="53" t="str">
        <f t="shared" si="0"/>
        <v>M17</v>
      </c>
      <c r="J33" s="54">
        <v>1</v>
      </c>
      <c r="Q33" s="17">
        <v>2306</v>
      </c>
    </row>
    <row r="34" spans="1:17" s="17" customFormat="1" ht="12.75" customHeight="1">
      <c r="A34" s="48">
        <v>27</v>
      </c>
      <c r="B34" s="49">
        <v>71</v>
      </c>
      <c r="C34" s="50" t="s">
        <v>219</v>
      </c>
      <c r="D34" s="51">
        <v>1961</v>
      </c>
      <c r="E34" s="55" t="s">
        <v>23</v>
      </c>
      <c r="F34" s="55" t="s">
        <v>220</v>
      </c>
      <c r="G34" s="52" t="s">
        <v>373</v>
      </c>
      <c r="H34" s="39"/>
      <c r="I34" s="53" t="str">
        <f t="shared" si="0"/>
        <v>M50</v>
      </c>
      <c r="J34" s="54">
        <v>3</v>
      </c>
      <c r="Q34" s="17">
        <v>2314</v>
      </c>
    </row>
    <row r="35" spans="1:17" s="17" customFormat="1" ht="12.75" customHeight="1">
      <c r="A35" s="48">
        <v>28</v>
      </c>
      <c r="B35" s="49">
        <v>23</v>
      </c>
      <c r="C35" s="50" t="s">
        <v>120</v>
      </c>
      <c r="D35" s="51">
        <v>1999</v>
      </c>
      <c r="E35" s="55" t="s">
        <v>23</v>
      </c>
      <c r="F35" s="55" t="s">
        <v>117</v>
      </c>
      <c r="G35" s="52" t="s">
        <v>374</v>
      </c>
      <c r="H35" s="39"/>
      <c r="I35" s="53" t="str">
        <f t="shared" si="0"/>
        <v>M17</v>
      </c>
      <c r="J35" s="54">
        <v>2</v>
      </c>
      <c r="Q35" s="17">
        <v>2321</v>
      </c>
    </row>
    <row r="36" spans="1:17" s="17" customFormat="1" ht="12.75" customHeight="1">
      <c r="A36" s="48">
        <v>29</v>
      </c>
      <c r="B36" s="49">
        <v>101</v>
      </c>
      <c r="C36" s="50" t="s">
        <v>285</v>
      </c>
      <c r="D36" s="51">
        <v>1988</v>
      </c>
      <c r="E36" s="55" t="s">
        <v>23</v>
      </c>
      <c r="F36" s="55" t="s">
        <v>270</v>
      </c>
      <c r="G36" s="52" t="s">
        <v>375</v>
      </c>
      <c r="H36" s="39"/>
      <c r="I36" s="53">
        <f t="shared" si="0"/>
      </c>
      <c r="J36" s="54"/>
      <c r="Q36" s="17">
        <v>2331</v>
      </c>
    </row>
    <row r="37" spans="1:17" s="17" customFormat="1" ht="12.75" customHeight="1">
      <c r="A37" s="48">
        <v>30</v>
      </c>
      <c r="B37" s="49">
        <v>15</v>
      </c>
      <c r="C37" s="50" t="s">
        <v>97</v>
      </c>
      <c r="D37" s="51">
        <v>1984</v>
      </c>
      <c r="E37" s="55" t="s">
        <v>23</v>
      </c>
      <c r="F37" s="55" t="s">
        <v>98</v>
      </c>
      <c r="G37" s="52" t="s">
        <v>376</v>
      </c>
      <c r="H37" s="39"/>
      <c r="I37" s="53">
        <f t="shared" si="0"/>
      </c>
      <c r="J37" s="54"/>
      <c r="Q37" s="17">
        <v>2333</v>
      </c>
    </row>
    <row r="38" spans="1:17" s="17" customFormat="1" ht="12.75" customHeight="1">
      <c r="A38" s="48">
        <v>31</v>
      </c>
      <c r="B38" s="49">
        <v>63</v>
      </c>
      <c r="C38" s="50" t="s">
        <v>199</v>
      </c>
      <c r="D38" s="51">
        <v>1973</v>
      </c>
      <c r="E38" s="55" t="s">
        <v>23</v>
      </c>
      <c r="F38" s="55" t="s">
        <v>38</v>
      </c>
      <c r="G38" s="52" t="s">
        <v>377</v>
      </c>
      <c r="H38" s="39"/>
      <c r="I38" s="53" t="str">
        <f t="shared" si="0"/>
        <v>M40</v>
      </c>
      <c r="J38" s="54">
        <v>5</v>
      </c>
      <c r="Q38" s="17">
        <v>2363</v>
      </c>
    </row>
    <row r="39" spans="1:17" s="17" customFormat="1" ht="12.75" customHeight="1">
      <c r="A39" s="48">
        <v>32</v>
      </c>
      <c r="B39" s="49">
        <v>20</v>
      </c>
      <c r="C39" s="50" t="s">
        <v>116</v>
      </c>
      <c r="D39" s="51">
        <v>1957</v>
      </c>
      <c r="E39" s="55" t="s">
        <v>23</v>
      </c>
      <c r="F39" s="55" t="s">
        <v>117</v>
      </c>
      <c r="G39" s="52" t="s">
        <v>378</v>
      </c>
      <c r="H39" s="39"/>
      <c r="I39" s="53" t="str">
        <f t="shared" si="0"/>
        <v>M50</v>
      </c>
      <c r="J39" s="54">
        <v>4</v>
      </c>
      <c r="Q39" s="17">
        <v>2369</v>
      </c>
    </row>
    <row r="40" spans="1:17" s="17" customFormat="1" ht="12.75" customHeight="1">
      <c r="A40" s="48">
        <v>33</v>
      </c>
      <c r="B40" s="49">
        <v>43</v>
      </c>
      <c r="C40" s="50" t="s">
        <v>161</v>
      </c>
      <c r="D40" s="51">
        <v>1978</v>
      </c>
      <c r="E40" s="55" t="s">
        <v>23</v>
      </c>
      <c r="F40" s="55"/>
      <c r="G40" s="52" t="s">
        <v>379</v>
      </c>
      <c r="H40" s="39"/>
      <c r="I40" s="53">
        <f aca="true" t="shared" si="1" ref="I40:I71">IF(AND(D40&gt;=1900,D40&lt;=1964),"M50",IF(AND(D40&gt;=1965,D40&lt;=1974),"M40",IF(AND(D40&gt;=1995,D40&lt;=1996),"M18",IF(AND(D40&gt;=1997,D40&lt;=2014),"M17",""))))</f>
      </c>
      <c r="J40" s="54"/>
      <c r="Q40" s="17">
        <v>2382</v>
      </c>
    </row>
    <row r="41" spans="1:17" s="17" customFormat="1" ht="12.75" customHeight="1">
      <c r="A41" s="48">
        <v>34</v>
      </c>
      <c r="B41" s="49">
        <v>67</v>
      </c>
      <c r="C41" s="50" t="s">
        <v>225</v>
      </c>
      <c r="D41" s="51">
        <v>1999</v>
      </c>
      <c r="E41" s="55" t="s">
        <v>23</v>
      </c>
      <c r="F41" s="55"/>
      <c r="G41" s="52" t="s">
        <v>380</v>
      </c>
      <c r="H41" s="39"/>
      <c r="I41" s="53" t="str">
        <f t="shared" si="1"/>
        <v>M17</v>
      </c>
      <c r="J41" s="54">
        <v>3</v>
      </c>
      <c r="Q41" s="17">
        <v>2394</v>
      </c>
    </row>
    <row r="42" spans="1:17" s="17" customFormat="1" ht="12.75" customHeight="1">
      <c r="A42" s="48">
        <v>35</v>
      </c>
      <c r="B42" s="49">
        <v>60</v>
      </c>
      <c r="C42" s="50" t="s">
        <v>201</v>
      </c>
      <c r="D42" s="51">
        <v>1994</v>
      </c>
      <c r="E42" s="55" t="s">
        <v>23</v>
      </c>
      <c r="F42" s="55" t="s">
        <v>36</v>
      </c>
      <c r="G42" s="52" t="s">
        <v>382</v>
      </c>
      <c r="H42" s="39"/>
      <c r="I42" s="53">
        <f t="shared" si="1"/>
      </c>
      <c r="J42" s="54"/>
      <c r="Q42" s="17">
        <v>2399</v>
      </c>
    </row>
    <row r="43" spans="1:17" s="17" customFormat="1" ht="12.75" customHeight="1">
      <c r="A43" s="48">
        <v>36</v>
      </c>
      <c r="B43" s="49">
        <v>80</v>
      </c>
      <c r="C43" s="50" t="s">
        <v>233</v>
      </c>
      <c r="D43" s="51">
        <v>1969</v>
      </c>
      <c r="E43" s="55" t="s">
        <v>23</v>
      </c>
      <c r="F43" s="55" t="s">
        <v>18</v>
      </c>
      <c r="G43" s="52" t="s">
        <v>383</v>
      </c>
      <c r="H43" s="39"/>
      <c r="I43" s="53" t="str">
        <f t="shared" si="1"/>
        <v>M40</v>
      </c>
      <c r="J43" s="54">
        <v>6</v>
      </c>
      <c r="Q43" s="17">
        <v>2402</v>
      </c>
    </row>
    <row r="44" spans="1:17" s="17" customFormat="1" ht="12.75" customHeight="1">
      <c r="A44" s="48">
        <v>37</v>
      </c>
      <c r="B44" s="49">
        <v>3</v>
      </c>
      <c r="C44" s="50" t="s">
        <v>61</v>
      </c>
      <c r="D44" s="51">
        <v>1995</v>
      </c>
      <c r="E44" s="55" t="s">
        <v>23</v>
      </c>
      <c r="F44" s="55" t="s">
        <v>62</v>
      </c>
      <c r="G44" s="52" t="s">
        <v>384</v>
      </c>
      <c r="H44" s="39"/>
      <c r="I44" s="53" t="str">
        <f t="shared" si="1"/>
        <v>M18</v>
      </c>
      <c r="J44" s="54">
        <v>1</v>
      </c>
      <c r="Q44" s="17">
        <v>2407</v>
      </c>
    </row>
    <row r="45" spans="1:17" s="17" customFormat="1" ht="12.75" customHeight="1">
      <c r="A45" s="48">
        <v>38</v>
      </c>
      <c r="B45" s="49">
        <v>74</v>
      </c>
      <c r="C45" s="50" t="s">
        <v>216</v>
      </c>
      <c r="D45" s="51">
        <v>1974</v>
      </c>
      <c r="E45" s="55" t="s">
        <v>23</v>
      </c>
      <c r="F45" s="55" t="s">
        <v>38</v>
      </c>
      <c r="G45" s="52" t="s">
        <v>386</v>
      </c>
      <c r="H45" s="39"/>
      <c r="I45" s="53" t="str">
        <f t="shared" si="1"/>
        <v>M40</v>
      </c>
      <c r="J45" s="54">
        <v>7</v>
      </c>
      <c r="Q45" s="17">
        <v>2437</v>
      </c>
    </row>
    <row r="46" spans="1:17" s="17" customFormat="1" ht="12.75" customHeight="1">
      <c r="A46" s="48">
        <v>39</v>
      </c>
      <c r="B46" s="49">
        <v>22</v>
      </c>
      <c r="C46" s="50" t="s">
        <v>119</v>
      </c>
      <c r="D46" s="51">
        <v>1960</v>
      </c>
      <c r="E46" s="55" t="s">
        <v>23</v>
      </c>
      <c r="F46" s="55" t="s">
        <v>18</v>
      </c>
      <c r="G46" s="52" t="s">
        <v>387</v>
      </c>
      <c r="H46" s="39"/>
      <c r="I46" s="53" t="str">
        <f t="shared" si="1"/>
        <v>M50</v>
      </c>
      <c r="J46" s="54">
        <v>5</v>
      </c>
      <c r="Q46" s="17">
        <v>2443</v>
      </c>
    </row>
    <row r="47" spans="1:17" s="17" customFormat="1" ht="12.75" customHeight="1">
      <c r="A47" s="48">
        <v>40</v>
      </c>
      <c r="B47" s="49">
        <v>29</v>
      </c>
      <c r="C47" s="50" t="s">
        <v>109</v>
      </c>
      <c r="D47" s="51">
        <v>1962</v>
      </c>
      <c r="E47" s="55" t="s">
        <v>23</v>
      </c>
      <c r="F47" s="55" t="s">
        <v>18</v>
      </c>
      <c r="G47" s="52" t="s">
        <v>388</v>
      </c>
      <c r="H47" s="39"/>
      <c r="I47" s="53" t="str">
        <f t="shared" si="1"/>
        <v>M50</v>
      </c>
      <c r="J47" s="54">
        <v>6</v>
      </c>
      <c r="Q47" s="17">
        <v>2461</v>
      </c>
    </row>
    <row r="48" spans="1:17" s="17" customFormat="1" ht="12.75" customHeight="1">
      <c r="A48" s="48">
        <v>41</v>
      </c>
      <c r="B48" s="49">
        <v>39</v>
      </c>
      <c r="C48" s="50" t="s">
        <v>139</v>
      </c>
      <c r="D48" s="51">
        <v>1980</v>
      </c>
      <c r="E48" s="55" t="s">
        <v>23</v>
      </c>
      <c r="F48" s="55"/>
      <c r="G48" s="52" t="s">
        <v>389</v>
      </c>
      <c r="H48" s="39"/>
      <c r="I48" s="53">
        <f t="shared" si="1"/>
      </c>
      <c r="J48" s="54"/>
      <c r="Q48" s="17">
        <v>2466</v>
      </c>
    </row>
    <row r="49" spans="1:17" s="17" customFormat="1" ht="12.75" customHeight="1">
      <c r="A49" s="48">
        <v>42</v>
      </c>
      <c r="B49" s="49">
        <v>45</v>
      </c>
      <c r="C49" s="50" t="s">
        <v>159</v>
      </c>
      <c r="D49" s="51">
        <v>1955</v>
      </c>
      <c r="E49" s="55" t="s">
        <v>23</v>
      </c>
      <c r="F49" s="55"/>
      <c r="G49" s="52" t="s">
        <v>390</v>
      </c>
      <c r="H49" s="39"/>
      <c r="I49" s="53" t="str">
        <f t="shared" si="1"/>
        <v>M50</v>
      </c>
      <c r="J49" s="54">
        <v>7</v>
      </c>
      <c r="Q49" s="17">
        <v>2471</v>
      </c>
    </row>
    <row r="50" spans="1:17" s="17" customFormat="1" ht="12.75" customHeight="1">
      <c r="A50" s="48">
        <v>43</v>
      </c>
      <c r="B50" s="49">
        <v>40</v>
      </c>
      <c r="C50" s="50" t="s">
        <v>281</v>
      </c>
      <c r="D50" s="51">
        <v>1966</v>
      </c>
      <c r="E50" s="55" t="s">
        <v>23</v>
      </c>
      <c r="F50" s="55" t="s">
        <v>18</v>
      </c>
      <c r="G50" s="52" t="s">
        <v>391</v>
      </c>
      <c r="H50" s="39"/>
      <c r="I50" s="53" t="str">
        <f t="shared" si="1"/>
        <v>M40</v>
      </c>
      <c r="J50" s="54">
        <v>8</v>
      </c>
      <c r="Q50" s="17">
        <v>2490</v>
      </c>
    </row>
    <row r="51" spans="1:17" s="17" customFormat="1" ht="12.75" customHeight="1">
      <c r="A51" s="48">
        <v>44</v>
      </c>
      <c r="B51" s="49">
        <v>70</v>
      </c>
      <c r="C51" s="50" t="s">
        <v>221</v>
      </c>
      <c r="D51" s="51">
        <v>1975</v>
      </c>
      <c r="E51" s="55" t="s">
        <v>23</v>
      </c>
      <c r="F51" s="55" t="s">
        <v>222</v>
      </c>
      <c r="G51" s="52" t="s">
        <v>393</v>
      </c>
      <c r="H51" s="39"/>
      <c r="I51" s="53">
        <f t="shared" si="1"/>
      </c>
      <c r="J51" s="54"/>
      <c r="Q51" s="17">
        <v>2510</v>
      </c>
    </row>
    <row r="52" spans="1:17" s="17" customFormat="1" ht="12.75" customHeight="1">
      <c r="A52" s="48">
        <v>45</v>
      </c>
      <c r="B52" s="49">
        <v>89</v>
      </c>
      <c r="C52" s="50" t="s">
        <v>261</v>
      </c>
      <c r="D52" s="51">
        <v>1977</v>
      </c>
      <c r="E52" s="55" t="s">
        <v>23</v>
      </c>
      <c r="F52" s="55" t="s">
        <v>262</v>
      </c>
      <c r="G52" s="52" t="s">
        <v>395</v>
      </c>
      <c r="H52" s="39"/>
      <c r="I52" s="53">
        <f t="shared" si="1"/>
      </c>
      <c r="J52" s="54"/>
      <c r="Q52" s="17">
        <v>2527</v>
      </c>
    </row>
    <row r="53" spans="1:17" s="17" customFormat="1" ht="12.75" customHeight="1">
      <c r="A53" s="48">
        <v>46</v>
      </c>
      <c r="B53" s="49">
        <v>50</v>
      </c>
      <c r="C53" s="50" t="s">
        <v>154</v>
      </c>
      <c r="D53" s="51">
        <v>1991</v>
      </c>
      <c r="E53" s="55" t="s">
        <v>23</v>
      </c>
      <c r="F53" s="55" t="s">
        <v>16</v>
      </c>
      <c r="G53" s="52" t="s">
        <v>396</v>
      </c>
      <c r="H53" s="39"/>
      <c r="I53" s="53">
        <f t="shared" si="1"/>
      </c>
      <c r="J53" s="54"/>
      <c r="Q53" s="17">
        <v>2528</v>
      </c>
    </row>
    <row r="54" spans="1:17" s="17" customFormat="1" ht="12.75" customHeight="1">
      <c r="A54" s="48">
        <v>47</v>
      </c>
      <c r="B54" s="49">
        <v>100</v>
      </c>
      <c r="C54" s="50" t="s">
        <v>271</v>
      </c>
      <c r="D54" s="51">
        <v>1979</v>
      </c>
      <c r="E54" s="55" t="s">
        <v>23</v>
      </c>
      <c r="F54" s="55"/>
      <c r="G54" s="52" t="s">
        <v>45</v>
      </c>
      <c r="H54" s="39"/>
      <c r="I54" s="53">
        <f t="shared" si="1"/>
      </c>
      <c r="J54" s="54"/>
      <c r="Q54" s="17">
        <v>2535</v>
      </c>
    </row>
    <row r="55" spans="1:17" s="17" customFormat="1" ht="12.75" customHeight="1">
      <c r="A55" s="48">
        <v>48</v>
      </c>
      <c r="B55" s="49">
        <v>30</v>
      </c>
      <c r="C55" s="50" t="s">
        <v>127</v>
      </c>
      <c r="D55" s="51">
        <v>1997</v>
      </c>
      <c r="E55" s="55" t="s">
        <v>23</v>
      </c>
      <c r="F55" s="55"/>
      <c r="G55" s="52" t="s">
        <v>397</v>
      </c>
      <c r="H55" s="39"/>
      <c r="I55" s="53" t="str">
        <f t="shared" si="1"/>
        <v>M17</v>
      </c>
      <c r="J55" s="54">
        <v>4</v>
      </c>
      <c r="Q55" s="17">
        <v>2545</v>
      </c>
    </row>
    <row r="56" spans="1:17" s="17" customFormat="1" ht="12.75" customHeight="1">
      <c r="A56" s="48">
        <v>49</v>
      </c>
      <c r="B56" s="49">
        <v>35</v>
      </c>
      <c r="C56" s="50" t="s">
        <v>121</v>
      </c>
      <c r="D56" s="51">
        <v>1979</v>
      </c>
      <c r="E56" s="55" t="s">
        <v>23</v>
      </c>
      <c r="F56" s="55" t="s">
        <v>80</v>
      </c>
      <c r="G56" s="52" t="s">
        <v>398</v>
      </c>
      <c r="H56" s="39"/>
      <c r="I56" s="53">
        <f t="shared" si="1"/>
      </c>
      <c r="J56" s="54"/>
      <c r="Q56" s="17">
        <v>2547</v>
      </c>
    </row>
    <row r="57" spans="1:17" s="17" customFormat="1" ht="12.75" customHeight="1">
      <c r="A57" s="48">
        <v>50</v>
      </c>
      <c r="B57" s="49">
        <v>1</v>
      </c>
      <c r="C57" s="50" t="s">
        <v>57</v>
      </c>
      <c r="D57" s="51">
        <v>1988</v>
      </c>
      <c r="E57" s="55" t="s">
        <v>23</v>
      </c>
      <c r="F57" s="55" t="s">
        <v>58</v>
      </c>
      <c r="G57" s="52" t="s">
        <v>46</v>
      </c>
      <c r="H57" s="39"/>
      <c r="I57" s="53">
        <f t="shared" si="1"/>
      </c>
      <c r="J57" s="54"/>
      <c r="Q57" s="17">
        <v>2552</v>
      </c>
    </row>
    <row r="58" spans="1:17" s="17" customFormat="1" ht="12.75" customHeight="1">
      <c r="A58" s="48">
        <v>51</v>
      </c>
      <c r="B58" s="49">
        <v>4</v>
      </c>
      <c r="C58" s="50" t="s">
        <v>63</v>
      </c>
      <c r="D58" s="51">
        <v>1996</v>
      </c>
      <c r="E58" s="55" t="s">
        <v>23</v>
      </c>
      <c r="F58" s="55" t="s">
        <v>62</v>
      </c>
      <c r="G58" s="52" t="s">
        <v>399</v>
      </c>
      <c r="H58" s="39"/>
      <c r="I58" s="53" t="str">
        <f t="shared" si="1"/>
        <v>M18</v>
      </c>
      <c r="J58" s="54">
        <v>2</v>
      </c>
      <c r="Q58" s="17">
        <v>2610</v>
      </c>
    </row>
    <row r="59" spans="1:17" s="17" customFormat="1" ht="12.75" customHeight="1">
      <c r="A59" s="48">
        <v>52</v>
      </c>
      <c r="B59" s="49">
        <v>12</v>
      </c>
      <c r="C59" s="50" t="s">
        <v>83</v>
      </c>
      <c r="D59" s="51">
        <v>1979</v>
      </c>
      <c r="E59" s="55" t="s">
        <v>23</v>
      </c>
      <c r="F59" s="55" t="s">
        <v>80</v>
      </c>
      <c r="G59" s="52" t="s">
        <v>400</v>
      </c>
      <c r="H59" s="39"/>
      <c r="I59" s="53">
        <f t="shared" si="1"/>
      </c>
      <c r="J59" s="54"/>
      <c r="Q59" s="17">
        <v>2613</v>
      </c>
    </row>
    <row r="60" spans="1:17" s="17" customFormat="1" ht="12.75" customHeight="1">
      <c r="A60" s="48">
        <v>53</v>
      </c>
      <c r="B60" s="49">
        <v>68</v>
      </c>
      <c r="C60" s="50" t="s">
        <v>224</v>
      </c>
      <c r="D60" s="51">
        <v>1978</v>
      </c>
      <c r="E60" s="55" t="s">
        <v>23</v>
      </c>
      <c r="F60" s="55"/>
      <c r="G60" s="52" t="s">
        <v>401</v>
      </c>
      <c r="H60" s="39"/>
      <c r="I60" s="53">
        <f t="shared" si="1"/>
      </c>
      <c r="J60" s="54"/>
      <c r="Q60" s="17">
        <v>2615</v>
      </c>
    </row>
    <row r="61" spans="1:17" s="17" customFormat="1" ht="12.75" customHeight="1">
      <c r="A61" s="48">
        <v>54</v>
      </c>
      <c r="B61" s="49">
        <v>33</v>
      </c>
      <c r="C61" s="50" t="s">
        <v>124</v>
      </c>
      <c r="D61" s="51">
        <v>1970</v>
      </c>
      <c r="E61" s="55" t="s">
        <v>23</v>
      </c>
      <c r="F61" s="55"/>
      <c r="G61" s="52" t="s">
        <v>402</v>
      </c>
      <c r="H61" s="39"/>
      <c r="I61" s="53" t="str">
        <f t="shared" si="1"/>
        <v>M40</v>
      </c>
      <c r="J61" s="54">
        <v>9</v>
      </c>
      <c r="Q61" s="17">
        <v>2621</v>
      </c>
    </row>
    <row r="62" spans="1:17" s="17" customFormat="1" ht="12.75" customHeight="1">
      <c r="A62" s="48">
        <v>55</v>
      </c>
      <c r="B62" s="49">
        <v>48</v>
      </c>
      <c r="C62" s="50" t="s">
        <v>156</v>
      </c>
      <c r="D62" s="51">
        <v>1983</v>
      </c>
      <c r="E62" s="55" t="s">
        <v>23</v>
      </c>
      <c r="F62" s="55"/>
      <c r="G62" s="52" t="s">
        <v>403</v>
      </c>
      <c r="H62" s="39"/>
      <c r="I62" s="53">
        <f t="shared" si="1"/>
      </c>
      <c r="J62" s="54"/>
      <c r="Q62" s="17">
        <v>2624</v>
      </c>
    </row>
    <row r="63" spans="1:17" s="17" customFormat="1" ht="12.75" customHeight="1">
      <c r="A63" s="48">
        <v>56</v>
      </c>
      <c r="B63" s="49">
        <v>42</v>
      </c>
      <c r="C63" s="50" t="s">
        <v>162</v>
      </c>
      <c r="D63" s="51">
        <v>1972</v>
      </c>
      <c r="E63" s="55" t="s">
        <v>23</v>
      </c>
      <c r="F63" s="55" t="s">
        <v>18</v>
      </c>
      <c r="G63" s="52" t="s">
        <v>404</v>
      </c>
      <c r="H63" s="39"/>
      <c r="I63" s="53" t="str">
        <f t="shared" si="1"/>
        <v>M40</v>
      </c>
      <c r="J63" s="54">
        <v>10</v>
      </c>
      <c r="Q63" s="17">
        <v>2625</v>
      </c>
    </row>
    <row r="64" spans="1:17" s="17" customFormat="1" ht="12.75" customHeight="1">
      <c r="A64" s="48">
        <v>57</v>
      </c>
      <c r="B64" s="49">
        <v>10</v>
      </c>
      <c r="C64" s="50" t="s">
        <v>81</v>
      </c>
      <c r="D64" s="51">
        <v>1967</v>
      </c>
      <c r="E64" s="55" t="s">
        <v>23</v>
      </c>
      <c r="F64" s="55"/>
      <c r="G64" s="52" t="s">
        <v>405</v>
      </c>
      <c r="H64" s="39"/>
      <c r="I64" s="53" t="str">
        <f t="shared" si="1"/>
        <v>M40</v>
      </c>
      <c r="J64" s="54">
        <v>11</v>
      </c>
      <c r="Q64" s="17">
        <v>2631</v>
      </c>
    </row>
    <row r="65" spans="1:17" s="17" customFormat="1" ht="12.75" customHeight="1">
      <c r="A65" s="48">
        <v>58</v>
      </c>
      <c r="B65" s="49">
        <v>86</v>
      </c>
      <c r="C65" s="50" t="s">
        <v>243</v>
      </c>
      <c r="D65" s="51">
        <v>1988</v>
      </c>
      <c r="E65" s="55" t="s">
        <v>23</v>
      </c>
      <c r="F65" s="55"/>
      <c r="G65" s="52" t="s">
        <v>407</v>
      </c>
      <c r="H65" s="39"/>
      <c r="I65" s="53">
        <f t="shared" si="1"/>
      </c>
      <c r="J65" s="54"/>
      <c r="Q65" s="17">
        <v>2661</v>
      </c>
    </row>
    <row r="66" spans="1:17" s="17" customFormat="1" ht="12.75" customHeight="1">
      <c r="A66" s="48">
        <v>59</v>
      </c>
      <c r="B66" s="49">
        <v>18</v>
      </c>
      <c r="C66" s="50" t="s">
        <v>113</v>
      </c>
      <c r="D66" s="51">
        <v>1980</v>
      </c>
      <c r="E66" s="55" t="s">
        <v>23</v>
      </c>
      <c r="F66" s="55" t="s">
        <v>114</v>
      </c>
      <c r="G66" s="52" t="s">
        <v>408</v>
      </c>
      <c r="H66" s="39"/>
      <c r="I66" s="53">
        <f t="shared" si="1"/>
      </c>
      <c r="J66" s="54"/>
      <c r="Q66" s="17">
        <v>2687</v>
      </c>
    </row>
    <row r="67" spans="1:17" s="17" customFormat="1" ht="12.75" customHeight="1">
      <c r="A67" s="48">
        <v>60</v>
      </c>
      <c r="B67" s="49">
        <v>17</v>
      </c>
      <c r="C67" s="50" t="s">
        <v>100</v>
      </c>
      <c r="D67" s="51">
        <v>1987</v>
      </c>
      <c r="E67" s="55" t="s">
        <v>23</v>
      </c>
      <c r="F67" s="56"/>
      <c r="G67" s="52" t="s">
        <v>409</v>
      </c>
      <c r="H67" s="39"/>
      <c r="I67" s="53">
        <f t="shared" si="1"/>
      </c>
      <c r="J67" s="54"/>
      <c r="Q67" s="17">
        <v>2693</v>
      </c>
    </row>
    <row r="68" spans="1:17" s="17" customFormat="1" ht="12.75" customHeight="1">
      <c r="A68" s="48">
        <v>61</v>
      </c>
      <c r="B68" s="49">
        <v>87</v>
      </c>
      <c r="C68" s="50" t="s">
        <v>242</v>
      </c>
      <c r="D68" s="51">
        <v>1959</v>
      </c>
      <c r="E68" s="55" t="s">
        <v>23</v>
      </c>
      <c r="F68" s="55"/>
      <c r="G68" s="52" t="s">
        <v>410</v>
      </c>
      <c r="H68" s="39"/>
      <c r="I68" s="53" t="str">
        <f t="shared" si="1"/>
        <v>M50</v>
      </c>
      <c r="J68" s="54">
        <v>8</v>
      </c>
      <c r="Q68" s="17">
        <v>2729</v>
      </c>
    </row>
    <row r="69" spans="1:17" s="17" customFormat="1" ht="12.75" customHeight="1">
      <c r="A69" s="48">
        <v>62</v>
      </c>
      <c r="B69" s="49">
        <v>103</v>
      </c>
      <c r="C69" s="50" t="s">
        <v>274</v>
      </c>
      <c r="D69" s="51">
        <v>1984</v>
      </c>
      <c r="E69" s="55" t="s">
        <v>23</v>
      </c>
      <c r="F69" s="55"/>
      <c r="G69" s="52" t="s">
        <v>412</v>
      </c>
      <c r="H69" s="39"/>
      <c r="I69" s="53">
        <f t="shared" si="1"/>
      </c>
      <c r="J69" s="54"/>
      <c r="Q69" s="17">
        <v>2745</v>
      </c>
    </row>
    <row r="70" spans="1:17" s="17" customFormat="1" ht="12.75" customHeight="1">
      <c r="A70" s="48">
        <v>63</v>
      </c>
      <c r="B70" s="49">
        <v>102</v>
      </c>
      <c r="C70" s="50" t="s">
        <v>269</v>
      </c>
      <c r="D70" s="51">
        <v>1976</v>
      </c>
      <c r="E70" s="55" t="s">
        <v>23</v>
      </c>
      <c r="F70" s="55" t="s">
        <v>16</v>
      </c>
      <c r="G70" s="52" t="s">
        <v>414</v>
      </c>
      <c r="H70" s="39"/>
      <c r="I70" s="53">
        <f t="shared" si="1"/>
      </c>
      <c r="J70" s="54"/>
      <c r="Q70" s="17">
        <v>2750</v>
      </c>
    </row>
    <row r="71" spans="1:17" s="17" customFormat="1" ht="12.75" customHeight="1">
      <c r="A71" s="48">
        <v>64</v>
      </c>
      <c r="B71" s="49">
        <v>98</v>
      </c>
      <c r="C71" s="50" t="s">
        <v>265</v>
      </c>
      <c r="D71" s="51">
        <v>1962</v>
      </c>
      <c r="E71" s="55" t="s">
        <v>23</v>
      </c>
      <c r="F71" s="55" t="s">
        <v>18</v>
      </c>
      <c r="G71" s="52" t="s">
        <v>415</v>
      </c>
      <c r="H71" s="39"/>
      <c r="I71" s="53" t="str">
        <f t="shared" si="1"/>
        <v>M50</v>
      </c>
      <c r="J71" s="54">
        <v>9</v>
      </c>
      <c r="Q71" s="17">
        <v>2758</v>
      </c>
    </row>
    <row r="72" spans="1:17" s="17" customFormat="1" ht="12.75" customHeight="1">
      <c r="A72" s="48">
        <v>65</v>
      </c>
      <c r="B72" s="49">
        <v>84</v>
      </c>
      <c r="C72" s="50" t="s">
        <v>244</v>
      </c>
      <c r="D72" s="51">
        <v>1955</v>
      </c>
      <c r="E72" s="55" t="s">
        <v>23</v>
      </c>
      <c r="F72" s="55" t="s">
        <v>21</v>
      </c>
      <c r="G72" s="52" t="s">
        <v>48</v>
      </c>
      <c r="H72" s="39"/>
      <c r="I72" s="53" t="str">
        <f aca="true" t="shared" si="2" ref="I72:I103">IF(AND(D72&gt;=1900,D72&lt;=1964),"M50",IF(AND(D72&gt;=1965,D72&lt;=1974),"M40",IF(AND(D72&gt;=1995,D72&lt;=1996),"M18",IF(AND(D72&gt;=1997,D72&lt;=2014),"M17",""))))</f>
        <v>M50</v>
      </c>
      <c r="J72" s="54">
        <v>10</v>
      </c>
      <c r="Q72" s="17">
        <v>2760</v>
      </c>
    </row>
    <row r="73" spans="1:17" s="17" customFormat="1" ht="12.75" customHeight="1">
      <c r="A73" s="48">
        <v>66</v>
      </c>
      <c r="B73" s="49">
        <v>51</v>
      </c>
      <c r="C73" s="50" t="s">
        <v>153</v>
      </c>
      <c r="D73" s="51">
        <v>1984</v>
      </c>
      <c r="E73" s="55" t="s">
        <v>23</v>
      </c>
      <c r="F73" s="55" t="s">
        <v>80</v>
      </c>
      <c r="G73" s="52" t="s">
        <v>416</v>
      </c>
      <c r="H73" s="39"/>
      <c r="I73" s="53">
        <f t="shared" si="2"/>
      </c>
      <c r="J73" s="54"/>
      <c r="Q73" s="17">
        <v>2766</v>
      </c>
    </row>
    <row r="74" spans="1:17" s="17" customFormat="1" ht="12.75" customHeight="1">
      <c r="A74" s="48">
        <v>67</v>
      </c>
      <c r="B74" s="49">
        <v>73</v>
      </c>
      <c r="C74" s="50" t="s">
        <v>217</v>
      </c>
      <c r="D74" s="51">
        <v>1962</v>
      </c>
      <c r="E74" s="55" t="s">
        <v>23</v>
      </c>
      <c r="F74" s="55" t="s">
        <v>22</v>
      </c>
      <c r="G74" s="52" t="s">
        <v>49</v>
      </c>
      <c r="H74" s="39"/>
      <c r="I74" s="53" t="str">
        <f t="shared" si="2"/>
        <v>M50</v>
      </c>
      <c r="J74" s="54">
        <v>11</v>
      </c>
      <c r="Q74" s="17">
        <v>2795</v>
      </c>
    </row>
    <row r="75" spans="1:17" s="17" customFormat="1" ht="12.75" customHeight="1">
      <c r="A75" s="48">
        <v>68</v>
      </c>
      <c r="B75" s="49">
        <v>53</v>
      </c>
      <c r="C75" s="50" t="s">
        <v>151</v>
      </c>
      <c r="D75" s="51">
        <v>1985</v>
      </c>
      <c r="E75" s="55" t="s">
        <v>23</v>
      </c>
      <c r="F75" s="55"/>
      <c r="G75" s="52" t="s">
        <v>418</v>
      </c>
      <c r="H75" s="39"/>
      <c r="I75" s="53">
        <f t="shared" si="2"/>
      </c>
      <c r="J75" s="54"/>
      <c r="Q75" s="17">
        <v>2823</v>
      </c>
    </row>
    <row r="76" spans="1:17" s="17" customFormat="1" ht="12.75" customHeight="1">
      <c r="A76" s="48">
        <v>69</v>
      </c>
      <c r="B76" s="49">
        <v>66</v>
      </c>
      <c r="C76" s="50" t="s">
        <v>206</v>
      </c>
      <c r="D76" s="51">
        <v>1955</v>
      </c>
      <c r="E76" s="55" t="s">
        <v>23</v>
      </c>
      <c r="F76" s="55" t="s">
        <v>207</v>
      </c>
      <c r="G76" s="52" t="s">
        <v>419</v>
      </c>
      <c r="H76" s="39"/>
      <c r="I76" s="53" t="str">
        <f t="shared" si="2"/>
        <v>M50</v>
      </c>
      <c r="J76" s="54">
        <v>12</v>
      </c>
      <c r="Q76" s="17">
        <v>2833</v>
      </c>
    </row>
    <row r="77" spans="1:17" s="17" customFormat="1" ht="12.75" customHeight="1">
      <c r="A77" s="48">
        <v>70</v>
      </c>
      <c r="B77" s="49">
        <v>7</v>
      </c>
      <c r="C77" s="50" t="s">
        <v>60</v>
      </c>
      <c r="D77" s="51">
        <v>1945</v>
      </c>
      <c r="E77" s="55" t="s">
        <v>23</v>
      </c>
      <c r="F77" s="55" t="s">
        <v>19</v>
      </c>
      <c r="G77" s="52" t="s">
        <v>421</v>
      </c>
      <c r="H77" s="39"/>
      <c r="I77" s="53" t="str">
        <f t="shared" si="2"/>
        <v>M50</v>
      </c>
      <c r="J77" s="54">
        <v>13</v>
      </c>
      <c r="Q77" s="17">
        <v>2844</v>
      </c>
    </row>
    <row r="78" spans="1:17" s="17" customFormat="1" ht="12.75" customHeight="1">
      <c r="A78" s="48">
        <v>71</v>
      </c>
      <c r="B78" s="49">
        <v>58</v>
      </c>
      <c r="C78" s="50" t="s">
        <v>191</v>
      </c>
      <c r="D78" s="51">
        <v>1985</v>
      </c>
      <c r="E78" s="55" t="s">
        <v>23</v>
      </c>
      <c r="F78" s="55"/>
      <c r="G78" s="52" t="s">
        <v>421</v>
      </c>
      <c r="H78" s="39"/>
      <c r="I78" s="53">
        <f t="shared" si="2"/>
      </c>
      <c r="J78" s="54"/>
      <c r="Q78" s="17">
        <v>2844</v>
      </c>
    </row>
    <row r="79" spans="1:17" s="17" customFormat="1" ht="12.75" customHeight="1">
      <c r="A79" s="48">
        <v>72</v>
      </c>
      <c r="B79" s="49">
        <v>76</v>
      </c>
      <c r="C79" s="50" t="s">
        <v>231</v>
      </c>
      <c r="D79" s="51">
        <v>1988</v>
      </c>
      <c r="E79" s="55" t="s">
        <v>23</v>
      </c>
      <c r="F79" s="55"/>
      <c r="G79" s="52" t="s">
        <v>423</v>
      </c>
      <c r="H79" s="39"/>
      <c r="I79" s="53">
        <f t="shared" si="2"/>
      </c>
      <c r="J79" s="54"/>
      <c r="Q79" s="17">
        <v>2893</v>
      </c>
    </row>
    <row r="80" spans="1:17" s="17" customFormat="1" ht="12.75" customHeight="1">
      <c r="A80" s="48">
        <v>73</v>
      </c>
      <c r="B80" s="49">
        <v>59</v>
      </c>
      <c r="C80" s="50" t="s">
        <v>190</v>
      </c>
      <c r="D80" s="51">
        <v>1955</v>
      </c>
      <c r="E80" s="55" t="s">
        <v>23</v>
      </c>
      <c r="F80" s="55"/>
      <c r="G80" s="52" t="s">
        <v>50</v>
      </c>
      <c r="H80" s="39"/>
      <c r="I80" s="53" t="str">
        <f t="shared" si="2"/>
        <v>M50</v>
      </c>
      <c r="J80" s="54">
        <v>14</v>
      </c>
      <c r="Q80" s="17">
        <v>2895</v>
      </c>
    </row>
    <row r="81" spans="1:17" s="17" customFormat="1" ht="12.75" customHeight="1">
      <c r="A81" s="48">
        <v>74</v>
      </c>
      <c r="B81" s="49">
        <v>57</v>
      </c>
      <c r="C81" s="50" t="s">
        <v>178</v>
      </c>
      <c r="D81" s="51">
        <v>1994</v>
      </c>
      <c r="E81" s="55" t="s">
        <v>23</v>
      </c>
      <c r="F81" s="55" t="s">
        <v>179</v>
      </c>
      <c r="G81" s="52" t="s">
        <v>425</v>
      </c>
      <c r="H81" s="39"/>
      <c r="I81" s="53">
        <f t="shared" si="2"/>
      </c>
      <c r="J81" s="54"/>
      <c r="Q81" s="17">
        <v>2923</v>
      </c>
    </row>
    <row r="82" spans="1:17" s="17" customFormat="1" ht="12.75" customHeight="1">
      <c r="A82" s="48">
        <v>75</v>
      </c>
      <c r="B82" s="49">
        <v>16</v>
      </c>
      <c r="C82" s="50" t="s">
        <v>99</v>
      </c>
      <c r="D82" s="51">
        <v>1988</v>
      </c>
      <c r="E82" s="55" t="s">
        <v>23</v>
      </c>
      <c r="F82" s="55"/>
      <c r="G82" s="52" t="s">
        <v>51</v>
      </c>
      <c r="H82" s="39"/>
      <c r="I82" s="53">
        <f t="shared" si="2"/>
      </c>
      <c r="J82" s="54"/>
      <c r="Q82" s="17">
        <v>2934</v>
      </c>
    </row>
    <row r="83" spans="1:17" s="17" customFormat="1" ht="12.75" customHeight="1">
      <c r="A83" s="48">
        <v>76</v>
      </c>
      <c r="B83" s="49">
        <v>69</v>
      </c>
      <c r="C83" s="50" t="s">
        <v>223</v>
      </c>
      <c r="D83" s="51">
        <v>1999</v>
      </c>
      <c r="E83" s="55" t="s">
        <v>23</v>
      </c>
      <c r="F83" s="55" t="s">
        <v>213</v>
      </c>
      <c r="G83" s="52" t="s">
        <v>427</v>
      </c>
      <c r="H83" s="39"/>
      <c r="I83" s="53" t="str">
        <f t="shared" si="2"/>
        <v>M17</v>
      </c>
      <c r="J83" s="54">
        <v>5</v>
      </c>
      <c r="Q83" s="17">
        <v>2949</v>
      </c>
    </row>
    <row r="84" spans="1:17" s="17" customFormat="1" ht="12.75" customHeight="1">
      <c r="A84" s="48">
        <v>77</v>
      </c>
      <c r="B84" s="49">
        <v>65</v>
      </c>
      <c r="C84" s="50" t="s">
        <v>208</v>
      </c>
      <c r="D84" s="51">
        <v>1986</v>
      </c>
      <c r="E84" s="55" t="s">
        <v>23</v>
      </c>
      <c r="F84" s="55"/>
      <c r="G84" s="52" t="s">
        <v>428</v>
      </c>
      <c r="H84" s="39"/>
      <c r="I84" s="53">
        <f t="shared" si="2"/>
      </c>
      <c r="J84" s="54"/>
      <c r="Q84" s="17">
        <v>2951</v>
      </c>
    </row>
    <row r="85" spans="1:17" s="17" customFormat="1" ht="12.75" customHeight="1">
      <c r="A85" s="48">
        <v>78</v>
      </c>
      <c r="B85" s="49">
        <v>88</v>
      </c>
      <c r="C85" s="50" t="s">
        <v>248</v>
      </c>
      <c r="D85" s="51">
        <v>1973</v>
      </c>
      <c r="E85" s="55" t="s">
        <v>23</v>
      </c>
      <c r="F85" s="55" t="s">
        <v>249</v>
      </c>
      <c r="G85" s="52" t="s">
        <v>431</v>
      </c>
      <c r="H85" s="39"/>
      <c r="I85" s="53" t="str">
        <f t="shared" si="2"/>
        <v>M40</v>
      </c>
      <c r="J85" s="54">
        <v>12</v>
      </c>
      <c r="Q85" s="17">
        <v>2993</v>
      </c>
    </row>
    <row r="86" spans="1:17" s="17" customFormat="1" ht="12.75" customHeight="1">
      <c r="A86" s="48">
        <v>79</v>
      </c>
      <c r="B86" s="49">
        <v>61</v>
      </c>
      <c r="C86" s="50" t="s">
        <v>282</v>
      </c>
      <c r="D86" s="51">
        <v>1986</v>
      </c>
      <c r="E86" s="55" t="s">
        <v>23</v>
      </c>
      <c r="F86" s="55"/>
      <c r="G86" s="52" t="s">
        <v>432</v>
      </c>
      <c r="H86" s="39"/>
      <c r="I86" s="53">
        <f t="shared" si="2"/>
      </c>
      <c r="J86" s="54"/>
      <c r="Q86" s="17">
        <v>3013</v>
      </c>
    </row>
    <row r="87" spans="1:17" s="17" customFormat="1" ht="12.75" customHeight="1">
      <c r="A87" s="48">
        <v>80</v>
      </c>
      <c r="B87" s="49">
        <v>82</v>
      </c>
      <c r="C87" s="50" t="s">
        <v>237</v>
      </c>
      <c r="D87" s="51">
        <v>1961</v>
      </c>
      <c r="E87" s="55" t="s">
        <v>23</v>
      </c>
      <c r="F87" s="55" t="s">
        <v>19</v>
      </c>
      <c r="G87" s="52" t="s">
        <v>432</v>
      </c>
      <c r="H87" s="39"/>
      <c r="I87" s="53" t="str">
        <f t="shared" si="2"/>
        <v>M50</v>
      </c>
      <c r="J87" s="54">
        <v>15</v>
      </c>
      <c r="Q87" s="17">
        <v>3013</v>
      </c>
    </row>
    <row r="88" spans="1:17" s="17" customFormat="1" ht="12.75" customHeight="1">
      <c r="A88" s="48">
        <v>81</v>
      </c>
      <c r="B88" s="49">
        <v>78</v>
      </c>
      <c r="C88" s="50" t="s">
        <v>230</v>
      </c>
      <c r="D88" s="51">
        <v>1960</v>
      </c>
      <c r="E88" s="55" t="s">
        <v>23</v>
      </c>
      <c r="F88" s="55"/>
      <c r="G88" s="52" t="s">
        <v>434</v>
      </c>
      <c r="H88" s="39"/>
      <c r="I88" s="53" t="str">
        <f t="shared" si="2"/>
        <v>M50</v>
      </c>
      <c r="J88" s="54">
        <v>16</v>
      </c>
      <c r="Q88" s="17">
        <v>3029</v>
      </c>
    </row>
    <row r="89" spans="1:17" s="17" customFormat="1" ht="12.75" customHeight="1">
      <c r="A89" s="48">
        <v>82</v>
      </c>
      <c r="B89" s="49">
        <v>2</v>
      </c>
      <c r="C89" s="50" t="s">
        <v>59</v>
      </c>
      <c r="D89" s="51">
        <v>1958</v>
      </c>
      <c r="E89" s="55" t="s">
        <v>23</v>
      </c>
      <c r="F89" s="55" t="s">
        <v>20</v>
      </c>
      <c r="G89" s="52" t="s">
        <v>435</v>
      </c>
      <c r="H89" s="39"/>
      <c r="I89" s="53" t="str">
        <f t="shared" si="2"/>
        <v>M50</v>
      </c>
      <c r="J89" s="54">
        <v>17</v>
      </c>
      <c r="Q89" s="17">
        <v>3037</v>
      </c>
    </row>
    <row r="90" spans="1:17" s="17" customFormat="1" ht="12.75" customHeight="1">
      <c r="A90" s="48">
        <v>83</v>
      </c>
      <c r="B90" s="49">
        <v>93</v>
      </c>
      <c r="C90" s="50" t="s">
        <v>257</v>
      </c>
      <c r="D90" s="51">
        <v>1986</v>
      </c>
      <c r="E90" s="55" t="s">
        <v>23</v>
      </c>
      <c r="F90" s="55"/>
      <c r="G90" s="52" t="s">
        <v>437</v>
      </c>
      <c r="H90" s="39"/>
      <c r="I90" s="53">
        <f t="shared" si="2"/>
      </c>
      <c r="J90" s="54"/>
      <c r="Q90" s="17">
        <v>3048</v>
      </c>
    </row>
    <row r="91" spans="1:17" s="17" customFormat="1" ht="12.75" customHeight="1">
      <c r="A91" s="48">
        <v>84</v>
      </c>
      <c r="B91" s="49">
        <v>75</v>
      </c>
      <c r="C91" s="50" t="s">
        <v>215</v>
      </c>
      <c r="D91" s="51">
        <v>1979</v>
      </c>
      <c r="E91" s="55" t="s">
        <v>23</v>
      </c>
      <c r="F91" s="55"/>
      <c r="G91" s="52" t="s">
        <v>439</v>
      </c>
      <c r="H91" s="39"/>
      <c r="I91" s="53">
        <f t="shared" si="2"/>
      </c>
      <c r="J91" s="54"/>
      <c r="Q91" s="17">
        <v>3063</v>
      </c>
    </row>
    <row r="92" spans="1:17" s="17" customFormat="1" ht="12.75" customHeight="1">
      <c r="A92" s="48">
        <v>85</v>
      </c>
      <c r="B92" s="49">
        <v>27</v>
      </c>
      <c r="C92" s="50" t="s">
        <v>112</v>
      </c>
      <c r="D92" s="51">
        <v>1963</v>
      </c>
      <c r="E92" s="55" t="s">
        <v>23</v>
      </c>
      <c r="F92" s="55" t="s">
        <v>80</v>
      </c>
      <c r="G92" s="52" t="s">
        <v>440</v>
      </c>
      <c r="H92" s="39"/>
      <c r="I92" s="53" t="str">
        <f t="shared" si="2"/>
        <v>M50</v>
      </c>
      <c r="J92" s="54">
        <v>18</v>
      </c>
      <c r="Q92" s="17">
        <v>3064</v>
      </c>
    </row>
    <row r="93" spans="1:17" s="17" customFormat="1" ht="12.75" customHeight="1">
      <c r="A93" s="48">
        <v>86</v>
      </c>
      <c r="B93" s="49">
        <v>19</v>
      </c>
      <c r="C93" s="50" t="s">
        <v>115</v>
      </c>
      <c r="D93" s="51">
        <v>1977</v>
      </c>
      <c r="E93" s="55" t="s">
        <v>23</v>
      </c>
      <c r="F93" s="55"/>
      <c r="G93" s="52" t="s">
        <v>442</v>
      </c>
      <c r="H93" s="39"/>
      <c r="I93" s="53">
        <f t="shared" si="2"/>
      </c>
      <c r="J93" s="54"/>
      <c r="Q93" s="17">
        <v>3074</v>
      </c>
    </row>
    <row r="94" spans="1:17" s="17" customFormat="1" ht="12.75" customHeight="1">
      <c r="A94" s="48">
        <v>87</v>
      </c>
      <c r="B94" s="49">
        <v>90</v>
      </c>
      <c r="C94" s="50" t="s">
        <v>260</v>
      </c>
      <c r="D94" s="51">
        <v>1953</v>
      </c>
      <c r="E94" s="55" t="s">
        <v>23</v>
      </c>
      <c r="F94" s="55" t="s">
        <v>22</v>
      </c>
      <c r="G94" s="52" t="s">
        <v>443</v>
      </c>
      <c r="H94" s="39"/>
      <c r="I94" s="53" t="str">
        <f t="shared" si="2"/>
        <v>M50</v>
      </c>
      <c r="J94" s="54">
        <v>19</v>
      </c>
      <c r="Q94" s="17">
        <v>3099</v>
      </c>
    </row>
    <row r="95" spans="1:17" s="17" customFormat="1" ht="12.75" customHeight="1">
      <c r="A95" s="48">
        <v>88</v>
      </c>
      <c r="B95" s="49">
        <v>104</v>
      </c>
      <c r="C95" s="50" t="s">
        <v>278</v>
      </c>
      <c r="D95" s="51">
        <v>1981</v>
      </c>
      <c r="E95" s="55" t="s">
        <v>23</v>
      </c>
      <c r="F95" s="55" t="s">
        <v>279</v>
      </c>
      <c r="G95" s="52" t="s">
        <v>443</v>
      </c>
      <c r="H95" s="39"/>
      <c r="I95" s="53">
        <f t="shared" si="2"/>
      </c>
      <c r="J95" s="54"/>
      <c r="Q95" s="17">
        <v>3099</v>
      </c>
    </row>
    <row r="96" spans="1:17" s="17" customFormat="1" ht="12.75" customHeight="1">
      <c r="A96" s="48">
        <v>89</v>
      </c>
      <c r="B96" s="49">
        <v>6</v>
      </c>
      <c r="C96" s="50" t="s">
        <v>66</v>
      </c>
      <c r="D96" s="51">
        <v>1955</v>
      </c>
      <c r="E96" s="55" t="s">
        <v>9</v>
      </c>
      <c r="F96" s="55" t="s">
        <v>4</v>
      </c>
      <c r="G96" s="52" t="s">
        <v>444</v>
      </c>
      <c r="H96" s="39"/>
      <c r="I96" s="53" t="str">
        <f t="shared" si="2"/>
        <v>M50</v>
      </c>
      <c r="J96" s="54">
        <v>20</v>
      </c>
      <c r="Q96" s="17">
        <v>3104</v>
      </c>
    </row>
    <row r="97" spans="1:17" s="17" customFormat="1" ht="12.75" customHeight="1">
      <c r="A97" s="48">
        <v>90</v>
      </c>
      <c r="B97" s="49">
        <v>85</v>
      </c>
      <c r="C97" s="50" t="s">
        <v>283</v>
      </c>
      <c r="D97" s="51">
        <v>1989</v>
      </c>
      <c r="E97" s="55" t="s">
        <v>23</v>
      </c>
      <c r="F97" s="55"/>
      <c r="G97" s="52" t="s">
        <v>445</v>
      </c>
      <c r="H97" s="39"/>
      <c r="I97" s="53">
        <f t="shared" si="2"/>
      </c>
      <c r="J97" s="54"/>
      <c r="Q97" s="17">
        <v>3130</v>
      </c>
    </row>
    <row r="98" spans="1:17" s="17" customFormat="1" ht="12.75" customHeight="1">
      <c r="A98" s="48">
        <v>91</v>
      </c>
      <c r="B98" s="49">
        <v>79</v>
      </c>
      <c r="C98" s="50" t="s">
        <v>228</v>
      </c>
      <c r="D98" s="51">
        <v>1956</v>
      </c>
      <c r="E98" s="55" t="s">
        <v>23</v>
      </c>
      <c r="F98" s="55"/>
      <c r="G98" s="52" t="s">
        <v>446</v>
      </c>
      <c r="H98" s="39"/>
      <c r="I98" s="53" t="str">
        <f t="shared" si="2"/>
        <v>M50</v>
      </c>
      <c r="J98" s="54">
        <v>21</v>
      </c>
      <c r="Q98" s="17">
        <v>3131</v>
      </c>
    </row>
    <row r="99" spans="1:17" s="17" customFormat="1" ht="12.75" customHeight="1">
      <c r="A99" s="48">
        <v>92</v>
      </c>
      <c r="B99" s="49">
        <v>32</v>
      </c>
      <c r="C99" s="50" t="s">
        <v>125</v>
      </c>
      <c r="D99" s="51">
        <v>1978</v>
      </c>
      <c r="E99" s="55" t="s">
        <v>23</v>
      </c>
      <c r="F99" s="55"/>
      <c r="G99" s="52" t="s">
        <v>447</v>
      </c>
      <c r="H99" s="39"/>
      <c r="I99" s="53">
        <f t="shared" si="2"/>
      </c>
      <c r="J99" s="54"/>
      <c r="Q99" s="17">
        <v>3164</v>
      </c>
    </row>
    <row r="100" spans="1:17" s="17" customFormat="1" ht="12.75" customHeight="1">
      <c r="A100" s="48">
        <v>93</v>
      </c>
      <c r="B100" s="49">
        <v>97</v>
      </c>
      <c r="C100" s="50" t="s">
        <v>266</v>
      </c>
      <c r="D100" s="51">
        <v>1964</v>
      </c>
      <c r="E100" s="55" t="s">
        <v>23</v>
      </c>
      <c r="F100" s="55"/>
      <c r="G100" s="52" t="s">
        <v>451</v>
      </c>
      <c r="H100" s="39"/>
      <c r="I100" s="53" t="str">
        <f t="shared" si="2"/>
        <v>M50</v>
      </c>
      <c r="J100" s="54">
        <v>22</v>
      </c>
      <c r="Q100" s="17">
        <v>3300</v>
      </c>
    </row>
    <row r="101" spans="1:17" s="17" customFormat="1" ht="12.75" customHeight="1">
      <c r="A101" s="48">
        <v>94</v>
      </c>
      <c r="B101" s="49">
        <v>31</v>
      </c>
      <c r="C101" s="50" t="s">
        <v>126</v>
      </c>
      <c r="D101" s="51">
        <v>1983</v>
      </c>
      <c r="E101" s="55" t="s">
        <v>23</v>
      </c>
      <c r="F101" s="55"/>
      <c r="G101" s="52" t="s">
        <v>452</v>
      </c>
      <c r="H101" s="39"/>
      <c r="I101" s="53">
        <f t="shared" si="2"/>
      </c>
      <c r="J101" s="54"/>
      <c r="Q101" s="17">
        <v>3359</v>
      </c>
    </row>
    <row r="102" spans="1:17" s="17" customFormat="1" ht="12.75" customHeight="1">
      <c r="A102" s="48">
        <v>95</v>
      </c>
      <c r="B102" s="49">
        <v>62</v>
      </c>
      <c r="C102" s="50" t="s">
        <v>200</v>
      </c>
      <c r="D102" s="51">
        <v>1979</v>
      </c>
      <c r="E102" s="55" t="s">
        <v>23</v>
      </c>
      <c r="F102" s="55"/>
      <c r="G102" s="52" t="s">
        <v>453</v>
      </c>
      <c r="H102" s="39"/>
      <c r="I102" s="53">
        <f t="shared" si="2"/>
      </c>
      <c r="J102" s="54"/>
      <c r="Q102" s="17">
        <v>3435</v>
      </c>
    </row>
    <row r="103" spans="1:17" s="17" customFormat="1" ht="12.75" customHeight="1">
      <c r="A103" s="48">
        <v>96</v>
      </c>
      <c r="B103" s="49">
        <v>77</v>
      </c>
      <c r="C103" s="50" t="s">
        <v>229</v>
      </c>
      <c r="D103" s="51">
        <v>1988</v>
      </c>
      <c r="E103" s="55" t="s">
        <v>23</v>
      </c>
      <c r="F103" s="55"/>
      <c r="G103" s="52" t="s">
        <v>455</v>
      </c>
      <c r="H103" s="39"/>
      <c r="I103" s="53">
        <f t="shared" si="2"/>
      </c>
      <c r="J103" s="54"/>
      <c r="Q103" s="17">
        <v>3441</v>
      </c>
    </row>
    <row r="104" spans="1:17" s="17" customFormat="1" ht="12.75" customHeight="1">
      <c r="A104" s="48">
        <v>97</v>
      </c>
      <c r="B104" s="49">
        <v>96</v>
      </c>
      <c r="C104" s="50" t="s">
        <v>284</v>
      </c>
      <c r="D104" s="51">
        <v>1987</v>
      </c>
      <c r="E104" s="55" t="s">
        <v>23</v>
      </c>
      <c r="F104" s="55" t="s">
        <v>34</v>
      </c>
      <c r="G104" s="52" t="s">
        <v>455</v>
      </c>
      <c r="H104" s="39"/>
      <c r="I104" s="53">
        <f aca="true" t="shared" si="3" ref="I104:I111">IF(AND(D104&gt;=1900,D104&lt;=1964),"M50",IF(AND(D104&gt;=1965,D104&lt;=1974),"M40",IF(AND(D104&gt;=1995,D104&lt;=1996),"M18",IF(AND(D104&gt;=1997,D104&lt;=2014),"M17",""))))</f>
      </c>
      <c r="J104" s="54"/>
      <c r="Q104" s="17">
        <v>3441</v>
      </c>
    </row>
    <row r="105" spans="1:17" s="17" customFormat="1" ht="12.75" customHeight="1">
      <c r="A105" s="48">
        <v>98</v>
      </c>
      <c r="B105" s="49">
        <v>64</v>
      </c>
      <c r="C105" s="50" t="s">
        <v>198</v>
      </c>
      <c r="D105" s="51">
        <v>1975</v>
      </c>
      <c r="E105" s="55" t="s">
        <v>23</v>
      </c>
      <c r="F105" s="55"/>
      <c r="G105" s="52" t="s">
        <v>456</v>
      </c>
      <c r="H105" s="39"/>
      <c r="I105" s="53">
        <f t="shared" si="3"/>
      </c>
      <c r="J105" s="54"/>
      <c r="Q105" s="17">
        <v>3453</v>
      </c>
    </row>
    <row r="106" spans="1:17" s="17" customFormat="1" ht="12.75" customHeight="1">
      <c r="A106" s="48">
        <v>99</v>
      </c>
      <c r="B106" s="49">
        <v>99</v>
      </c>
      <c r="C106" s="50" t="s">
        <v>264</v>
      </c>
      <c r="D106" s="51">
        <v>1983</v>
      </c>
      <c r="E106" s="55" t="s">
        <v>23</v>
      </c>
      <c r="F106" s="55"/>
      <c r="G106" s="52" t="s">
        <v>457</v>
      </c>
      <c r="H106" s="39"/>
      <c r="I106" s="53">
        <f t="shared" si="3"/>
      </c>
      <c r="J106" s="54"/>
      <c r="Q106" s="17">
        <v>3458</v>
      </c>
    </row>
    <row r="107" spans="1:17" s="17" customFormat="1" ht="12.75" customHeight="1">
      <c r="A107" s="48">
        <v>100</v>
      </c>
      <c r="B107" s="49">
        <v>95</v>
      </c>
      <c r="C107" s="50" t="s">
        <v>267</v>
      </c>
      <c r="D107" s="51">
        <v>1969</v>
      </c>
      <c r="E107" s="55" t="s">
        <v>23</v>
      </c>
      <c r="F107" s="55" t="s">
        <v>34</v>
      </c>
      <c r="G107" s="52" t="s">
        <v>458</v>
      </c>
      <c r="H107" s="39"/>
      <c r="I107" s="53" t="str">
        <f t="shared" si="3"/>
        <v>M40</v>
      </c>
      <c r="J107" s="54">
        <v>13</v>
      </c>
      <c r="Q107" s="17">
        <v>3465</v>
      </c>
    </row>
    <row r="108" spans="1:17" s="17" customFormat="1" ht="12.75" customHeight="1">
      <c r="A108" s="48">
        <v>101</v>
      </c>
      <c r="B108" s="49">
        <v>92</v>
      </c>
      <c r="C108" s="50" t="s">
        <v>258</v>
      </c>
      <c r="D108" s="51">
        <v>1967</v>
      </c>
      <c r="E108" s="55" t="s">
        <v>23</v>
      </c>
      <c r="F108" s="56"/>
      <c r="G108" s="52" t="s">
        <v>463</v>
      </c>
      <c r="H108" s="39"/>
      <c r="I108" s="53" t="str">
        <f t="shared" si="3"/>
        <v>M40</v>
      </c>
      <c r="J108" s="54">
        <v>14</v>
      </c>
      <c r="Q108" s="17">
        <v>3938</v>
      </c>
    </row>
    <row r="109" spans="1:17" s="17" customFormat="1" ht="12.75" customHeight="1">
      <c r="A109" s="48">
        <v>102</v>
      </c>
      <c r="B109" s="49">
        <v>94</v>
      </c>
      <c r="C109" s="50" t="s">
        <v>256</v>
      </c>
      <c r="D109" s="51">
        <v>1985</v>
      </c>
      <c r="E109" s="55" t="s">
        <v>23</v>
      </c>
      <c r="F109" s="55" t="s">
        <v>240</v>
      </c>
      <c r="G109" s="52" t="s">
        <v>465</v>
      </c>
      <c r="H109" s="39"/>
      <c r="I109" s="53">
        <f t="shared" si="3"/>
      </c>
      <c r="J109" s="54"/>
      <c r="Q109" s="17">
        <v>4048</v>
      </c>
    </row>
    <row r="110" spans="1:17" s="17" customFormat="1" ht="12.75" customHeight="1">
      <c r="A110" s="48"/>
      <c r="B110" s="49">
        <v>36</v>
      </c>
      <c r="C110" s="50" t="s">
        <v>128</v>
      </c>
      <c r="D110" s="51">
        <v>1983</v>
      </c>
      <c r="E110" s="55" t="s">
        <v>23</v>
      </c>
      <c r="F110" s="55" t="s">
        <v>129</v>
      </c>
      <c r="G110" s="52" t="s">
        <v>42</v>
      </c>
      <c r="H110" s="39"/>
      <c r="I110" s="53">
        <f t="shared" si="3"/>
      </c>
      <c r="J110" s="54"/>
      <c r="Q110" s="17">
        <v>10000</v>
      </c>
    </row>
    <row r="111" spans="1:10" s="17" customFormat="1" ht="12.75" customHeight="1">
      <c r="A111" s="48"/>
      <c r="B111" s="49">
        <v>91</v>
      </c>
      <c r="C111" s="50" t="s">
        <v>259</v>
      </c>
      <c r="D111" s="51">
        <v>1986</v>
      </c>
      <c r="E111" s="55" t="s">
        <v>23</v>
      </c>
      <c r="F111" s="55"/>
      <c r="G111" s="52" t="s">
        <v>468</v>
      </c>
      <c r="H111" s="39"/>
      <c r="I111" s="53">
        <f t="shared" si="3"/>
      </c>
      <c r="J111" s="54"/>
    </row>
  </sheetData>
  <sheetProtection selectLockedCells="1"/>
  <autoFilter ref="A6:J111"/>
  <mergeCells count="14">
    <mergeCell ref="A1:J2"/>
    <mergeCell ref="I6:I7"/>
    <mergeCell ref="J6:J7"/>
    <mergeCell ref="A6:A7"/>
    <mergeCell ref="B6:B7"/>
    <mergeCell ref="C6:C7"/>
    <mergeCell ref="D6:D7"/>
    <mergeCell ref="E6:E7"/>
    <mergeCell ref="F6:F7"/>
    <mergeCell ref="H6:H7"/>
    <mergeCell ref="A3:J3"/>
    <mergeCell ref="A4:J4"/>
    <mergeCell ref="A5:J5"/>
    <mergeCell ref="G6:G7"/>
  </mergeCells>
  <conditionalFormatting sqref="C8:C111">
    <cfRule type="expression" priority="1" dxfId="0" stopIfTrue="1">
      <formula>B8=""</formula>
    </cfRule>
  </conditionalFormatting>
  <printOptions horizontalCentered="1"/>
  <pageMargins left="0" right="0" top="0.3937007874015748" bottom="0.5905511811023623" header="0.11811023622047245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1"/>
  <dimension ref="A1:Q42"/>
  <sheetViews>
    <sheetView zoomScale="145" zoomScaleNormal="145" zoomScalePageLayoutView="0" workbookViewId="0" topLeftCell="A1">
      <selection activeCell="Q30" sqref="Q1:Q16384"/>
    </sheetView>
  </sheetViews>
  <sheetFormatPr defaultColWidth="9.00390625" defaultRowHeight="12.75" customHeight="1"/>
  <cols>
    <col min="1" max="1" width="4.25390625" style="3" customWidth="1"/>
    <col min="2" max="2" width="4.875" style="36" customWidth="1"/>
    <col min="3" max="3" width="21.25390625" style="1" customWidth="1"/>
    <col min="4" max="4" width="4.375" style="8" customWidth="1"/>
    <col min="5" max="5" width="14.25390625" style="9" customWidth="1"/>
    <col min="6" max="6" width="16.625" style="5" customWidth="1"/>
    <col min="7" max="7" width="6.25390625" style="32" customWidth="1"/>
    <col min="8" max="8" width="4.125" style="10" customWidth="1"/>
    <col min="9" max="9" width="4.00390625" style="31" customWidth="1"/>
    <col min="10" max="10" width="4.375" style="31" customWidth="1"/>
    <col min="11" max="16" width="9.125" style="2" customWidth="1"/>
    <col min="17" max="17" width="0" style="2" hidden="1" customWidth="1"/>
    <col min="18" max="16384" width="9.125" style="2" customWidth="1"/>
  </cols>
  <sheetData>
    <row r="1" spans="1:10" ht="36.75" customHeight="1">
      <c r="A1" s="68" t="s">
        <v>6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10.5" customHeight="1">
      <c r="A2" s="68"/>
      <c r="B2" s="68"/>
      <c r="C2" s="68"/>
      <c r="D2" s="68"/>
      <c r="E2" s="68"/>
      <c r="F2" s="68"/>
      <c r="G2" s="68"/>
      <c r="H2" s="68"/>
      <c r="I2" s="68"/>
      <c r="J2" s="68"/>
    </row>
    <row r="3" spans="1:10" ht="18" customHeight="1">
      <c r="A3" s="63" t="s">
        <v>11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17.25" customHeight="1">
      <c r="A4" s="77" t="s">
        <v>1</v>
      </c>
      <c r="B4" s="77"/>
      <c r="C4" s="77"/>
      <c r="D4" s="77"/>
      <c r="E4" s="77"/>
      <c r="F4" s="77"/>
      <c r="G4" s="77"/>
      <c r="H4" s="77"/>
      <c r="I4" s="77"/>
      <c r="J4" s="77"/>
    </row>
    <row r="5" spans="1:10" s="4" customFormat="1" ht="13.5" customHeight="1">
      <c r="A5" s="65" t="s">
        <v>56</v>
      </c>
      <c r="B5" s="65"/>
      <c r="C5" s="65"/>
      <c r="D5" s="65"/>
      <c r="E5" s="65"/>
      <c r="F5" s="65"/>
      <c r="G5" s="65"/>
      <c r="H5" s="65"/>
      <c r="I5" s="65"/>
      <c r="J5" s="65"/>
    </row>
    <row r="6" spans="1:10" s="6" customFormat="1" ht="7.5" customHeight="1">
      <c r="A6" s="80" t="s">
        <v>8</v>
      </c>
      <c r="B6" s="80" t="s">
        <v>26</v>
      </c>
      <c r="C6" s="80" t="s">
        <v>27</v>
      </c>
      <c r="D6" s="82" t="s">
        <v>28</v>
      </c>
      <c r="E6" s="82" t="s">
        <v>29</v>
      </c>
      <c r="F6" s="82" t="s">
        <v>12</v>
      </c>
      <c r="G6" s="84" t="s">
        <v>13</v>
      </c>
      <c r="H6" s="78" t="s">
        <v>10</v>
      </c>
      <c r="I6" s="78" t="s">
        <v>14</v>
      </c>
      <c r="J6" s="78" t="s">
        <v>15</v>
      </c>
    </row>
    <row r="7" spans="1:10" s="6" customFormat="1" ht="7.5" customHeight="1">
      <c r="A7" s="81"/>
      <c r="B7" s="81"/>
      <c r="C7" s="81"/>
      <c r="D7" s="83"/>
      <c r="E7" s="83"/>
      <c r="F7" s="83"/>
      <c r="G7" s="85"/>
      <c r="H7" s="79"/>
      <c r="I7" s="79"/>
      <c r="J7" s="79"/>
    </row>
    <row r="8" spans="1:17" s="7" customFormat="1" ht="12.75" customHeight="1">
      <c r="A8" s="40">
        <v>1</v>
      </c>
      <c r="B8" s="41">
        <v>279</v>
      </c>
      <c r="C8" s="42" t="s">
        <v>177</v>
      </c>
      <c r="D8" s="43">
        <v>1979</v>
      </c>
      <c r="E8" s="57" t="s">
        <v>23</v>
      </c>
      <c r="F8" s="57"/>
      <c r="G8" s="44" t="s">
        <v>360</v>
      </c>
      <c r="H8" s="45"/>
      <c r="I8" s="46" t="str">
        <f aca="true" t="shared" si="0" ref="I8:I42">IF(AND(D8&gt;=1900,D8&lt;=1969),"Ж45",IF(AND(D8&gt;=1970,D8&lt;=1979),"Ж35",IF(AND(D8&gt;=1995,D8&lt;=1996),"Ж18",IF(AND(D8&gt;=1997,D8&lt;=2014),"Ж17",""))))</f>
        <v>Ж35</v>
      </c>
      <c r="J8" s="47">
        <v>1</v>
      </c>
      <c r="Q8" s="7">
        <v>2108</v>
      </c>
    </row>
    <row r="9" spans="1:17" s="7" customFormat="1" ht="12.75" customHeight="1">
      <c r="A9" s="40">
        <v>2</v>
      </c>
      <c r="B9" s="41">
        <v>283</v>
      </c>
      <c r="C9" s="42" t="s">
        <v>147</v>
      </c>
      <c r="D9" s="43">
        <v>1975</v>
      </c>
      <c r="E9" s="57" t="s">
        <v>23</v>
      </c>
      <c r="F9" s="57"/>
      <c r="G9" s="44" t="s">
        <v>385</v>
      </c>
      <c r="H9" s="45"/>
      <c r="I9" s="46" t="str">
        <f t="shared" si="0"/>
        <v>Ж35</v>
      </c>
      <c r="J9" s="47">
        <v>2</v>
      </c>
      <c r="Q9" s="7">
        <v>2414</v>
      </c>
    </row>
    <row r="10" spans="1:17" s="7" customFormat="1" ht="12.75" customHeight="1">
      <c r="A10" s="40">
        <v>3</v>
      </c>
      <c r="B10" s="41">
        <v>290</v>
      </c>
      <c r="C10" s="42" t="s">
        <v>105</v>
      </c>
      <c r="D10" s="43">
        <v>1970</v>
      </c>
      <c r="E10" s="57" t="s">
        <v>23</v>
      </c>
      <c r="F10" s="57" t="s">
        <v>16</v>
      </c>
      <c r="G10" s="44" t="s">
        <v>390</v>
      </c>
      <c r="H10" s="45"/>
      <c r="I10" s="46" t="str">
        <f t="shared" si="0"/>
        <v>Ж35</v>
      </c>
      <c r="J10" s="47">
        <v>3</v>
      </c>
      <c r="Q10" s="7">
        <v>2471</v>
      </c>
    </row>
    <row r="11" spans="1:17" s="7" customFormat="1" ht="12.75" customHeight="1">
      <c r="A11" s="40">
        <v>4</v>
      </c>
      <c r="B11" s="41">
        <v>287</v>
      </c>
      <c r="C11" s="42" t="s">
        <v>130</v>
      </c>
      <c r="D11" s="43">
        <v>1989</v>
      </c>
      <c r="E11" s="57" t="s">
        <v>23</v>
      </c>
      <c r="F11" s="57" t="s">
        <v>131</v>
      </c>
      <c r="G11" s="44" t="s">
        <v>392</v>
      </c>
      <c r="H11" s="45"/>
      <c r="I11" s="46">
        <f t="shared" si="0"/>
      </c>
      <c r="J11" s="47"/>
      <c r="Q11" s="7">
        <v>2509</v>
      </c>
    </row>
    <row r="12" spans="1:17" s="7" customFormat="1" ht="12.75" customHeight="1">
      <c r="A12" s="40">
        <v>5</v>
      </c>
      <c r="B12" s="41">
        <v>298</v>
      </c>
      <c r="C12" s="42" t="s">
        <v>65</v>
      </c>
      <c r="D12" s="43">
        <v>1985</v>
      </c>
      <c r="E12" s="57" t="s">
        <v>23</v>
      </c>
      <c r="F12" s="57" t="s">
        <v>16</v>
      </c>
      <c r="G12" s="44" t="s">
        <v>394</v>
      </c>
      <c r="H12" s="45"/>
      <c r="I12" s="46">
        <f t="shared" si="0"/>
      </c>
      <c r="J12" s="47"/>
      <c r="Q12" s="7">
        <v>2518</v>
      </c>
    </row>
    <row r="13" spans="1:17" s="7" customFormat="1" ht="12.75" customHeight="1">
      <c r="A13" s="40">
        <v>6</v>
      </c>
      <c r="B13" s="41">
        <v>297</v>
      </c>
      <c r="C13" s="42" t="s">
        <v>69</v>
      </c>
      <c r="D13" s="43">
        <v>1993</v>
      </c>
      <c r="E13" s="57" t="s">
        <v>23</v>
      </c>
      <c r="F13" s="57" t="s">
        <v>68</v>
      </c>
      <c r="G13" s="44" t="s">
        <v>396</v>
      </c>
      <c r="H13" s="45"/>
      <c r="I13" s="46">
        <f t="shared" si="0"/>
      </c>
      <c r="J13" s="47"/>
      <c r="Q13" s="7">
        <v>2528</v>
      </c>
    </row>
    <row r="14" spans="1:17" s="7" customFormat="1" ht="12.75" customHeight="1">
      <c r="A14" s="40">
        <v>7</v>
      </c>
      <c r="B14" s="41">
        <v>281</v>
      </c>
      <c r="C14" s="42" t="s">
        <v>145</v>
      </c>
      <c r="D14" s="43">
        <v>1998</v>
      </c>
      <c r="E14" s="57" t="s">
        <v>23</v>
      </c>
      <c r="F14" s="57"/>
      <c r="G14" s="44" t="s">
        <v>399</v>
      </c>
      <c r="H14" s="45"/>
      <c r="I14" s="46" t="str">
        <f t="shared" si="0"/>
        <v>Ж17</v>
      </c>
      <c r="J14" s="47">
        <v>1</v>
      </c>
      <c r="Q14" s="7">
        <v>2610</v>
      </c>
    </row>
    <row r="15" spans="1:17" s="7" customFormat="1" ht="12.75" customHeight="1">
      <c r="A15" s="40">
        <v>8</v>
      </c>
      <c r="B15" s="41">
        <v>276</v>
      </c>
      <c r="C15" s="42" t="s">
        <v>173</v>
      </c>
      <c r="D15" s="43">
        <v>1992</v>
      </c>
      <c r="E15" s="57" t="s">
        <v>23</v>
      </c>
      <c r="F15" s="57" t="s">
        <v>16</v>
      </c>
      <c r="G15" s="44" t="s">
        <v>47</v>
      </c>
      <c r="H15" s="45"/>
      <c r="I15" s="46">
        <f t="shared" si="0"/>
      </c>
      <c r="J15" s="47"/>
      <c r="Q15" s="7">
        <v>2634</v>
      </c>
    </row>
    <row r="16" spans="1:17" s="7" customFormat="1" ht="12.75" customHeight="1">
      <c r="A16" s="40">
        <v>9</v>
      </c>
      <c r="B16" s="41">
        <v>275</v>
      </c>
      <c r="C16" s="42" t="s">
        <v>214</v>
      </c>
      <c r="D16" s="43">
        <v>1963</v>
      </c>
      <c r="E16" s="57" t="s">
        <v>23</v>
      </c>
      <c r="F16" s="57" t="s">
        <v>19</v>
      </c>
      <c r="G16" s="44" t="s">
        <v>406</v>
      </c>
      <c r="H16" s="45"/>
      <c r="I16" s="46" t="str">
        <f t="shared" si="0"/>
        <v>Ж45</v>
      </c>
      <c r="J16" s="47">
        <v>1</v>
      </c>
      <c r="Q16" s="7">
        <v>2653</v>
      </c>
    </row>
    <row r="17" spans="1:17" s="7" customFormat="1" ht="12.75" customHeight="1">
      <c r="A17" s="40">
        <v>10</v>
      </c>
      <c r="B17" s="41">
        <v>284</v>
      </c>
      <c r="C17" s="42" t="s">
        <v>148</v>
      </c>
      <c r="D17" s="43">
        <v>1989</v>
      </c>
      <c r="E17" s="57" t="s">
        <v>23</v>
      </c>
      <c r="F17" s="57"/>
      <c r="G17" s="44" t="s">
        <v>411</v>
      </c>
      <c r="H17" s="45"/>
      <c r="I17" s="46">
        <f t="shared" si="0"/>
      </c>
      <c r="J17" s="47"/>
      <c r="Q17" s="7">
        <v>2739</v>
      </c>
    </row>
    <row r="18" spans="1:17" s="7" customFormat="1" ht="12.75" customHeight="1">
      <c r="A18" s="40">
        <v>11</v>
      </c>
      <c r="B18" s="41">
        <v>291</v>
      </c>
      <c r="C18" s="42" t="s">
        <v>101</v>
      </c>
      <c r="D18" s="43">
        <v>1978</v>
      </c>
      <c r="E18" s="57" t="s">
        <v>23</v>
      </c>
      <c r="F18" s="57" t="s">
        <v>89</v>
      </c>
      <c r="G18" s="44" t="s">
        <v>417</v>
      </c>
      <c r="H18" s="45"/>
      <c r="I18" s="46" t="str">
        <f t="shared" si="0"/>
        <v>Ж35</v>
      </c>
      <c r="J18" s="47">
        <v>4</v>
      </c>
      <c r="Q18" s="7">
        <v>2771</v>
      </c>
    </row>
    <row r="19" spans="1:17" s="7" customFormat="1" ht="12.75" customHeight="1">
      <c r="A19" s="40">
        <v>12</v>
      </c>
      <c r="B19" s="41">
        <v>286</v>
      </c>
      <c r="C19" s="42" t="s">
        <v>164</v>
      </c>
      <c r="D19" s="43">
        <v>1998</v>
      </c>
      <c r="E19" s="57" t="s">
        <v>23</v>
      </c>
      <c r="F19" s="57"/>
      <c r="G19" s="44" t="s">
        <v>420</v>
      </c>
      <c r="H19" s="45"/>
      <c r="I19" s="46" t="str">
        <f t="shared" si="0"/>
        <v>Ж17</v>
      </c>
      <c r="J19" s="47">
        <v>2</v>
      </c>
      <c r="Q19" s="7">
        <v>2835</v>
      </c>
    </row>
    <row r="20" spans="1:17" s="7" customFormat="1" ht="12.75" customHeight="1">
      <c r="A20" s="40">
        <v>13</v>
      </c>
      <c r="B20" s="41">
        <v>269</v>
      </c>
      <c r="C20" s="42" t="s">
        <v>308</v>
      </c>
      <c r="D20" s="43">
        <v>1978</v>
      </c>
      <c r="E20" s="57" t="s">
        <v>23</v>
      </c>
      <c r="F20" s="57" t="s">
        <v>240</v>
      </c>
      <c r="G20" s="44" t="s">
        <v>422</v>
      </c>
      <c r="H20" s="45"/>
      <c r="I20" s="46" t="str">
        <f t="shared" si="0"/>
        <v>Ж35</v>
      </c>
      <c r="J20" s="47">
        <v>5</v>
      </c>
      <c r="Q20" s="7">
        <v>2860</v>
      </c>
    </row>
    <row r="21" spans="1:17" s="7" customFormat="1" ht="12.75" customHeight="1">
      <c r="A21" s="40">
        <v>14</v>
      </c>
      <c r="B21" s="41">
        <v>285</v>
      </c>
      <c r="C21" s="42" t="s">
        <v>138</v>
      </c>
      <c r="D21" s="43">
        <v>1960</v>
      </c>
      <c r="E21" s="57" t="s">
        <v>23</v>
      </c>
      <c r="F21" s="57" t="s">
        <v>18</v>
      </c>
      <c r="G21" s="44" t="s">
        <v>424</v>
      </c>
      <c r="H21" s="45"/>
      <c r="I21" s="46" t="str">
        <f t="shared" si="0"/>
        <v>Ж45</v>
      </c>
      <c r="J21" s="47">
        <v>2</v>
      </c>
      <c r="Q21" s="7">
        <v>2907</v>
      </c>
    </row>
    <row r="22" spans="1:17" s="7" customFormat="1" ht="12.75" customHeight="1">
      <c r="A22" s="40">
        <v>15</v>
      </c>
      <c r="B22" s="41">
        <v>292</v>
      </c>
      <c r="C22" s="42" t="s">
        <v>310</v>
      </c>
      <c r="D22" s="43">
        <v>2002</v>
      </c>
      <c r="E22" s="57" t="s">
        <v>23</v>
      </c>
      <c r="F22" s="57" t="s">
        <v>89</v>
      </c>
      <c r="G22" s="44" t="s">
        <v>426</v>
      </c>
      <c r="H22" s="45"/>
      <c r="I22" s="46" t="str">
        <f t="shared" si="0"/>
        <v>Ж17</v>
      </c>
      <c r="J22" s="47">
        <v>3</v>
      </c>
      <c r="Q22" s="7">
        <v>2925</v>
      </c>
    </row>
    <row r="23" spans="1:17" s="7" customFormat="1" ht="12.75" customHeight="1">
      <c r="A23" s="40">
        <v>16</v>
      </c>
      <c r="B23" s="41">
        <v>294</v>
      </c>
      <c r="C23" s="42" t="s">
        <v>103</v>
      </c>
      <c r="D23" s="43">
        <v>2002</v>
      </c>
      <c r="E23" s="57" t="s">
        <v>23</v>
      </c>
      <c r="F23" s="57" t="s">
        <v>89</v>
      </c>
      <c r="G23" s="44" t="s">
        <v>426</v>
      </c>
      <c r="H23" s="45"/>
      <c r="I23" s="46" t="str">
        <f t="shared" si="0"/>
        <v>Ж17</v>
      </c>
      <c r="J23" s="47">
        <v>4</v>
      </c>
      <c r="Q23" s="7">
        <v>2925</v>
      </c>
    </row>
    <row r="24" spans="1:17" s="7" customFormat="1" ht="12.75" customHeight="1">
      <c r="A24" s="40">
        <v>17</v>
      </c>
      <c r="B24" s="41">
        <v>271</v>
      </c>
      <c r="C24" s="42" t="s">
        <v>246</v>
      </c>
      <c r="D24" s="43">
        <v>1982</v>
      </c>
      <c r="E24" s="57" t="s">
        <v>23</v>
      </c>
      <c r="F24" s="57" t="s">
        <v>38</v>
      </c>
      <c r="G24" s="44" t="s">
        <v>429</v>
      </c>
      <c r="H24" s="45"/>
      <c r="I24" s="46">
        <f t="shared" si="0"/>
      </c>
      <c r="J24" s="47"/>
      <c r="Q24" s="7">
        <v>2977</v>
      </c>
    </row>
    <row r="25" spans="1:17" s="7" customFormat="1" ht="12.75" customHeight="1">
      <c r="A25" s="40">
        <v>18</v>
      </c>
      <c r="B25" s="41">
        <v>280</v>
      </c>
      <c r="C25" s="42" t="s">
        <v>144</v>
      </c>
      <c r="D25" s="43">
        <v>1985</v>
      </c>
      <c r="E25" s="57" t="s">
        <v>23</v>
      </c>
      <c r="F25" s="57" t="s">
        <v>80</v>
      </c>
      <c r="G25" s="44" t="s">
        <v>430</v>
      </c>
      <c r="H25" s="45"/>
      <c r="I25" s="46">
        <f t="shared" si="0"/>
      </c>
      <c r="J25" s="47"/>
      <c r="Q25" s="7">
        <v>2987</v>
      </c>
    </row>
    <row r="26" spans="1:17" s="7" customFormat="1" ht="12.75" customHeight="1">
      <c r="A26" s="40">
        <v>19</v>
      </c>
      <c r="B26" s="41">
        <v>289</v>
      </c>
      <c r="C26" s="42" t="s">
        <v>104</v>
      </c>
      <c r="D26" s="43">
        <v>1972</v>
      </c>
      <c r="E26" s="57" t="s">
        <v>23</v>
      </c>
      <c r="F26" s="57" t="s">
        <v>18</v>
      </c>
      <c r="G26" s="44" t="s">
        <v>433</v>
      </c>
      <c r="H26" s="45"/>
      <c r="I26" s="46" t="str">
        <f t="shared" si="0"/>
        <v>Ж35</v>
      </c>
      <c r="J26" s="47">
        <v>6</v>
      </c>
      <c r="Q26" s="7">
        <v>3024</v>
      </c>
    </row>
    <row r="27" spans="1:17" s="7" customFormat="1" ht="12.75" customHeight="1">
      <c r="A27" s="40">
        <v>20</v>
      </c>
      <c r="B27" s="41">
        <v>273</v>
      </c>
      <c r="C27" s="42" t="s">
        <v>234</v>
      </c>
      <c r="D27" s="43">
        <v>1974</v>
      </c>
      <c r="E27" s="57" t="s">
        <v>23</v>
      </c>
      <c r="F27" s="57" t="s">
        <v>18</v>
      </c>
      <c r="G27" s="44" t="s">
        <v>436</v>
      </c>
      <c r="H27" s="45"/>
      <c r="I27" s="46" t="str">
        <f t="shared" si="0"/>
        <v>Ж35</v>
      </c>
      <c r="J27" s="47">
        <v>7</v>
      </c>
      <c r="Q27" s="7">
        <v>3044</v>
      </c>
    </row>
    <row r="28" spans="1:17" s="7" customFormat="1" ht="12.75" customHeight="1">
      <c r="A28" s="40">
        <v>21</v>
      </c>
      <c r="B28" s="41">
        <v>266</v>
      </c>
      <c r="C28" s="42" t="s">
        <v>175</v>
      </c>
      <c r="D28" s="43">
        <v>1993</v>
      </c>
      <c r="E28" s="57" t="s">
        <v>23</v>
      </c>
      <c r="F28" s="57" t="s">
        <v>176</v>
      </c>
      <c r="G28" s="44" t="s">
        <v>438</v>
      </c>
      <c r="H28" s="45"/>
      <c r="I28" s="46">
        <f t="shared" si="0"/>
      </c>
      <c r="J28" s="47"/>
      <c r="Q28" s="7">
        <v>3051</v>
      </c>
    </row>
    <row r="29" spans="1:17" s="7" customFormat="1" ht="12.75" customHeight="1">
      <c r="A29" s="40">
        <v>22</v>
      </c>
      <c r="B29" s="41">
        <v>296</v>
      </c>
      <c r="C29" s="42" t="s">
        <v>79</v>
      </c>
      <c r="D29" s="43">
        <v>1992</v>
      </c>
      <c r="E29" s="57" t="s">
        <v>23</v>
      </c>
      <c r="F29" s="57" t="s">
        <v>80</v>
      </c>
      <c r="G29" s="44" t="s">
        <v>441</v>
      </c>
      <c r="H29" s="45"/>
      <c r="I29" s="46">
        <f t="shared" si="0"/>
      </c>
      <c r="J29" s="47"/>
      <c r="Q29" s="7">
        <v>3066</v>
      </c>
    </row>
    <row r="30" spans="1:17" s="7" customFormat="1" ht="12.75" customHeight="1">
      <c r="A30" s="40">
        <v>23</v>
      </c>
      <c r="B30" s="41">
        <v>299</v>
      </c>
      <c r="C30" s="42" t="s">
        <v>64</v>
      </c>
      <c r="D30" s="43">
        <v>1976</v>
      </c>
      <c r="E30" s="57" t="s">
        <v>23</v>
      </c>
      <c r="F30" s="57"/>
      <c r="G30" s="44" t="s">
        <v>448</v>
      </c>
      <c r="H30" s="45"/>
      <c r="I30" s="46" t="str">
        <f t="shared" si="0"/>
        <v>Ж35</v>
      </c>
      <c r="J30" s="47">
        <v>8</v>
      </c>
      <c r="Q30" s="7">
        <v>3169</v>
      </c>
    </row>
    <row r="31" spans="1:17" s="7" customFormat="1" ht="12.75" customHeight="1">
      <c r="A31" s="40">
        <v>24</v>
      </c>
      <c r="B31" s="41">
        <v>282</v>
      </c>
      <c r="C31" s="42" t="s">
        <v>146</v>
      </c>
      <c r="D31" s="43">
        <v>1964</v>
      </c>
      <c r="E31" s="57" t="s">
        <v>23</v>
      </c>
      <c r="F31" s="57" t="s">
        <v>18</v>
      </c>
      <c r="G31" s="44" t="s">
        <v>449</v>
      </c>
      <c r="H31" s="45"/>
      <c r="I31" s="46" t="str">
        <f t="shared" si="0"/>
        <v>Ж45</v>
      </c>
      <c r="J31" s="47">
        <v>3</v>
      </c>
      <c r="Q31" s="7">
        <v>3177</v>
      </c>
    </row>
    <row r="32" spans="1:17" s="7" customFormat="1" ht="12.75" customHeight="1">
      <c r="A32" s="40">
        <v>25</v>
      </c>
      <c r="B32" s="41">
        <v>268</v>
      </c>
      <c r="C32" s="42" t="s">
        <v>307</v>
      </c>
      <c r="D32" s="43">
        <v>1983</v>
      </c>
      <c r="E32" s="57" t="s">
        <v>23</v>
      </c>
      <c r="F32" s="57"/>
      <c r="G32" s="44" t="s">
        <v>450</v>
      </c>
      <c r="H32" s="45"/>
      <c r="I32" s="46">
        <f t="shared" si="0"/>
      </c>
      <c r="J32" s="47"/>
      <c r="Q32" s="7">
        <v>3178</v>
      </c>
    </row>
    <row r="33" spans="1:17" s="7" customFormat="1" ht="12.75" customHeight="1">
      <c r="A33" s="40">
        <v>26</v>
      </c>
      <c r="B33" s="41">
        <v>278</v>
      </c>
      <c r="C33" s="42" t="s">
        <v>174</v>
      </c>
      <c r="D33" s="43">
        <v>1988</v>
      </c>
      <c r="E33" s="57" t="s">
        <v>23</v>
      </c>
      <c r="F33" s="57"/>
      <c r="G33" s="44" t="s">
        <v>454</v>
      </c>
      <c r="H33" s="45"/>
      <c r="I33" s="46">
        <f t="shared" si="0"/>
      </c>
      <c r="J33" s="47"/>
      <c r="Q33" s="7">
        <v>3438</v>
      </c>
    </row>
    <row r="34" spans="1:17" s="7" customFormat="1" ht="12.75" customHeight="1">
      <c r="A34" s="40">
        <v>27</v>
      </c>
      <c r="B34" s="41">
        <v>267</v>
      </c>
      <c r="C34" s="42" t="s">
        <v>306</v>
      </c>
      <c r="D34" s="43">
        <v>1989</v>
      </c>
      <c r="E34" s="57" t="s">
        <v>23</v>
      </c>
      <c r="F34" s="57"/>
      <c r="G34" s="44" t="s">
        <v>459</v>
      </c>
      <c r="H34" s="45"/>
      <c r="I34" s="46">
        <f t="shared" si="0"/>
      </c>
      <c r="J34" s="47"/>
      <c r="Q34" s="7">
        <v>3476</v>
      </c>
    </row>
    <row r="35" spans="1:17" s="7" customFormat="1" ht="12.75" customHeight="1">
      <c r="A35" s="40">
        <v>28</v>
      </c>
      <c r="B35" s="41">
        <v>270</v>
      </c>
      <c r="C35" s="42" t="s">
        <v>247</v>
      </c>
      <c r="D35" s="43">
        <v>1984</v>
      </c>
      <c r="E35" s="57" t="s">
        <v>23</v>
      </c>
      <c r="F35" s="57" t="s">
        <v>240</v>
      </c>
      <c r="G35" s="44" t="s">
        <v>460</v>
      </c>
      <c r="H35" s="45"/>
      <c r="I35" s="46">
        <f t="shared" si="0"/>
      </c>
      <c r="J35" s="47"/>
      <c r="Q35" s="7">
        <v>3606</v>
      </c>
    </row>
    <row r="36" spans="1:17" s="7" customFormat="1" ht="12.75" customHeight="1">
      <c r="A36" s="40">
        <v>29</v>
      </c>
      <c r="B36" s="41">
        <v>265</v>
      </c>
      <c r="C36" s="42" t="s">
        <v>272</v>
      </c>
      <c r="D36" s="43">
        <v>1977</v>
      </c>
      <c r="E36" s="57" t="s">
        <v>23</v>
      </c>
      <c r="F36" s="57"/>
      <c r="G36" s="44" t="s">
        <v>461</v>
      </c>
      <c r="H36" s="45"/>
      <c r="I36" s="46" t="str">
        <f t="shared" si="0"/>
        <v>Ж35</v>
      </c>
      <c r="J36" s="47">
        <v>9</v>
      </c>
      <c r="Q36" s="7">
        <v>3614</v>
      </c>
    </row>
    <row r="37" spans="1:17" s="7" customFormat="1" ht="12.75" customHeight="1">
      <c r="A37" s="40">
        <v>30</v>
      </c>
      <c r="B37" s="41">
        <v>272</v>
      </c>
      <c r="C37" s="42" t="s">
        <v>245</v>
      </c>
      <c r="D37" s="43">
        <v>1980</v>
      </c>
      <c r="E37" s="57" t="s">
        <v>23</v>
      </c>
      <c r="F37" s="57" t="s">
        <v>18</v>
      </c>
      <c r="G37" s="44" t="s">
        <v>462</v>
      </c>
      <c r="H37" s="45"/>
      <c r="I37" s="46">
        <f t="shared" si="0"/>
      </c>
      <c r="J37" s="47"/>
      <c r="Q37" s="7">
        <v>3705</v>
      </c>
    </row>
    <row r="38" spans="1:17" s="7" customFormat="1" ht="12.75" customHeight="1">
      <c r="A38" s="40">
        <v>31</v>
      </c>
      <c r="B38" s="41">
        <v>293</v>
      </c>
      <c r="C38" s="42" t="s">
        <v>102</v>
      </c>
      <c r="D38" s="43">
        <v>1989</v>
      </c>
      <c r="E38" s="57" t="s">
        <v>23</v>
      </c>
      <c r="F38" s="57"/>
      <c r="G38" s="44" t="s">
        <v>464</v>
      </c>
      <c r="H38" s="45"/>
      <c r="I38" s="46">
        <f t="shared" si="0"/>
      </c>
      <c r="J38" s="47"/>
      <c r="Q38" s="7">
        <v>4020</v>
      </c>
    </row>
    <row r="39" spans="1:17" s="7" customFormat="1" ht="12.75" customHeight="1">
      <c r="A39" s="40">
        <v>32</v>
      </c>
      <c r="B39" s="41">
        <v>274</v>
      </c>
      <c r="C39" s="42" t="s">
        <v>232</v>
      </c>
      <c r="D39" s="43">
        <v>1983</v>
      </c>
      <c r="E39" s="57" t="s">
        <v>23</v>
      </c>
      <c r="F39" s="57"/>
      <c r="G39" s="44" t="s">
        <v>466</v>
      </c>
      <c r="H39" s="45"/>
      <c r="I39" s="46">
        <f t="shared" si="0"/>
      </c>
      <c r="J39" s="47"/>
      <c r="Q39" s="7">
        <v>4078</v>
      </c>
    </row>
    <row r="40" spans="1:17" s="7" customFormat="1" ht="12.75" customHeight="1">
      <c r="A40" s="40">
        <v>33</v>
      </c>
      <c r="B40" s="41">
        <v>277</v>
      </c>
      <c r="C40" s="42" t="s">
        <v>309</v>
      </c>
      <c r="D40" s="43">
        <v>1991</v>
      </c>
      <c r="E40" s="57" t="s">
        <v>23</v>
      </c>
      <c r="F40" s="57" t="s">
        <v>176</v>
      </c>
      <c r="G40" s="44" t="s">
        <v>467</v>
      </c>
      <c r="H40" s="45"/>
      <c r="I40" s="46">
        <f t="shared" si="0"/>
      </c>
      <c r="J40" s="47"/>
      <c r="Q40" s="7">
        <v>4257</v>
      </c>
    </row>
    <row r="41" spans="1:17" s="7" customFormat="1" ht="12.75" customHeight="1">
      <c r="A41" s="40"/>
      <c r="B41" s="41">
        <v>288</v>
      </c>
      <c r="C41" s="42" t="s">
        <v>132</v>
      </c>
      <c r="D41" s="43">
        <v>1989</v>
      </c>
      <c r="E41" s="57" t="s">
        <v>23</v>
      </c>
      <c r="F41" s="57" t="s">
        <v>62</v>
      </c>
      <c r="G41" s="44" t="s">
        <v>43</v>
      </c>
      <c r="H41" s="45"/>
      <c r="I41" s="46">
        <f t="shared" si="0"/>
      </c>
      <c r="J41" s="47"/>
      <c r="Q41" s="7">
        <v>10000</v>
      </c>
    </row>
    <row r="42" spans="1:17" s="7" customFormat="1" ht="12.75" customHeight="1">
      <c r="A42" s="40"/>
      <c r="B42" s="41">
        <v>295</v>
      </c>
      <c r="C42" s="42" t="s">
        <v>78</v>
      </c>
      <c r="D42" s="43">
        <v>1992</v>
      </c>
      <c r="E42" s="57" t="s">
        <v>23</v>
      </c>
      <c r="F42" s="57"/>
      <c r="G42" s="44" t="s">
        <v>43</v>
      </c>
      <c r="H42" s="45"/>
      <c r="I42" s="46">
        <f t="shared" si="0"/>
      </c>
      <c r="J42" s="47"/>
      <c r="Q42" s="7">
        <v>10000</v>
      </c>
    </row>
  </sheetData>
  <sheetProtection selectLockedCells="1"/>
  <autoFilter ref="A6:J42"/>
  <mergeCells count="14">
    <mergeCell ref="A1:J2"/>
    <mergeCell ref="B6:B7"/>
    <mergeCell ref="A6:A7"/>
    <mergeCell ref="C6:C7"/>
    <mergeCell ref="D6:D7"/>
    <mergeCell ref="E6:E7"/>
    <mergeCell ref="F6:F7"/>
    <mergeCell ref="G6:G7"/>
    <mergeCell ref="H6:H7"/>
    <mergeCell ref="A3:J3"/>
    <mergeCell ref="A4:J4"/>
    <mergeCell ref="I6:I7"/>
    <mergeCell ref="J6:J7"/>
    <mergeCell ref="A5:J5"/>
  </mergeCells>
  <conditionalFormatting sqref="C8:C42">
    <cfRule type="expression" priority="1" dxfId="0" stopIfTrue="1">
      <formula>B8=""</formula>
    </cfRule>
  </conditionalFormatting>
  <printOptions horizontalCentered="1"/>
  <pageMargins left="0" right="0" top="0.3937007874015748" bottom="0.5905511811023623" header="0.11811023622047245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Q48"/>
  <sheetViews>
    <sheetView zoomScale="145" zoomScaleNormal="145" zoomScalePageLayoutView="0" workbookViewId="0" topLeftCell="A1">
      <selection activeCell="Q1" sqref="Q1:Q16384"/>
    </sheetView>
  </sheetViews>
  <sheetFormatPr defaultColWidth="9.00390625" defaultRowHeight="12.75" customHeight="1"/>
  <cols>
    <col min="1" max="1" width="4.875" style="12" customWidth="1"/>
    <col min="2" max="2" width="4.875" style="35" customWidth="1"/>
    <col min="3" max="3" width="20.875" style="21" customWidth="1"/>
    <col min="4" max="4" width="4.375" style="22" customWidth="1"/>
    <col min="5" max="5" width="16.00390625" style="23" customWidth="1"/>
    <col min="6" max="6" width="14.875" style="24" customWidth="1"/>
    <col min="7" max="7" width="6.25390625" style="33" customWidth="1"/>
    <col min="8" max="8" width="4.125" style="25" customWidth="1"/>
    <col min="9" max="9" width="4.00390625" style="34" customWidth="1"/>
    <col min="10" max="10" width="3.75390625" style="34" customWidth="1"/>
    <col min="11" max="16" width="9.125" style="11" customWidth="1"/>
    <col min="17" max="17" width="0" style="11" hidden="1" customWidth="1"/>
    <col min="18" max="16384" width="9.125" style="11" customWidth="1"/>
  </cols>
  <sheetData>
    <row r="1" spans="1:11" ht="42" customHeight="1">
      <c r="A1" s="68" t="s">
        <v>6</v>
      </c>
      <c r="B1" s="68"/>
      <c r="C1" s="68"/>
      <c r="D1" s="68"/>
      <c r="E1" s="68"/>
      <c r="F1" s="68"/>
      <c r="G1" s="68"/>
      <c r="H1" s="68"/>
      <c r="I1" s="68"/>
      <c r="J1" s="68"/>
      <c r="K1" s="58"/>
    </row>
    <row r="2" spans="1:11" ht="9.7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58"/>
    </row>
    <row r="3" spans="1:10" ht="18" customHeight="1">
      <c r="A3" s="63" t="s">
        <v>11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17.25" customHeight="1">
      <c r="A4" s="64" t="s">
        <v>2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s="13" customFormat="1" ht="13.5" customHeight="1">
      <c r="A5" s="65" t="s">
        <v>56</v>
      </c>
      <c r="B5" s="65"/>
      <c r="C5" s="65"/>
      <c r="D5" s="65"/>
      <c r="E5" s="65"/>
      <c r="F5" s="65"/>
      <c r="G5" s="65"/>
      <c r="H5" s="65"/>
      <c r="I5" s="65"/>
      <c r="J5" s="65"/>
    </row>
    <row r="6" spans="1:10" s="14" customFormat="1" ht="7.5" customHeight="1">
      <c r="A6" s="71" t="s">
        <v>8</v>
      </c>
      <c r="B6" s="71" t="s">
        <v>26</v>
      </c>
      <c r="C6" s="73" t="s">
        <v>27</v>
      </c>
      <c r="D6" s="75" t="s">
        <v>28</v>
      </c>
      <c r="E6" s="75" t="s">
        <v>29</v>
      </c>
      <c r="F6" s="75" t="s">
        <v>12</v>
      </c>
      <c r="G6" s="66" t="s">
        <v>13</v>
      </c>
      <c r="H6" s="69" t="s">
        <v>10</v>
      </c>
      <c r="I6" s="69" t="s">
        <v>14</v>
      </c>
      <c r="J6" s="69" t="s">
        <v>15</v>
      </c>
    </row>
    <row r="7" spans="1:10" s="14" customFormat="1" ht="7.5" customHeight="1">
      <c r="A7" s="72"/>
      <c r="B7" s="72"/>
      <c r="C7" s="74"/>
      <c r="D7" s="76"/>
      <c r="E7" s="76"/>
      <c r="F7" s="76"/>
      <c r="G7" s="67"/>
      <c r="H7" s="70"/>
      <c r="I7" s="70"/>
      <c r="J7" s="70"/>
    </row>
    <row r="8" spans="1:17" s="17" customFormat="1" ht="12.75" customHeight="1">
      <c r="A8" s="15">
        <v>1</v>
      </c>
      <c r="B8" s="26">
        <v>326</v>
      </c>
      <c r="C8" s="29" t="s">
        <v>193</v>
      </c>
      <c r="D8" s="27">
        <v>1996</v>
      </c>
      <c r="E8" s="38" t="s">
        <v>23</v>
      </c>
      <c r="F8" s="55"/>
      <c r="G8" s="28" t="s">
        <v>286</v>
      </c>
      <c r="H8" s="39"/>
      <c r="I8" s="30">
        <f aca="true" t="shared" si="0" ref="I8:I48">IF(AND(D8&gt;=1900,D8&lt;=1939),"M75",IF(AND(D8&gt;=1940,D8&lt;=1944),"M70",IF(AND(D8&gt;=1945,D8&lt;=1954),"M60","")))</f>
      </c>
      <c r="J8" s="16"/>
      <c r="N8" s="18"/>
      <c r="Q8" s="17">
        <v>1145</v>
      </c>
    </row>
    <row r="9" spans="1:17" s="17" customFormat="1" ht="12.75" customHeight="1">
      <c r="A9" s="15">
        <v>2</v>
      </c>
      <c r="B9" s="26">
        <v>301</v>
      </c>
      <c r="C9" s="29" t="s">
        <v>71</v>
      </c>
      <c r="D9" s="27">
        <v>1954</v>
      </c>
      <c r="E9" s="38" t="s">
        <v>23</v>
      </c>
      <c r="F9" s="55" t="s">
        <v>16</v>
      </c>
      <c r="G9" s="28" t="s">
        <v>287</v>
      </c>
      <c r="H9" s="39"/>
      <c r="I9" s="30" t="str">
        <f t="shared" si="0"/>
        <v>M60</v>
      </c>
      <c r="J9" s="16">
        <v>1</v>
      </c>
      <c r="N9" s="20"/>
      <c r="Q9" s="17">
        <v>1148</v>
      </c>
    </row>
    <row r="10" spans="1:17" s="17" customFormat="1" ht="12.75" customHeight="1">
      <c r="A10" s="15">
        <v>3</v>
      </c>
      <c r="B10" s="26">
        <v>329</v>
      </c>
      <c r="C10" s="29" t="s">
        <v>197</v>
      </c>
      <c r="D10" s="27">
        <v>1993</v>
      </c>
      <c r="E10" s="38" t="s">
        <v>23</v>
      </c>
      <c r="F10" s="55" t="s">
        <v>37</v>
      </c>
      <c r="G10" s="28" t="s">
        <v>288</v>
      </c>
      <c r="H10" s="39"/>
      <c r="I10" s="30">
        <f t="shared" si="0"/>
      </c>
      <c r="J10" s="16"/>
      <c r="N10" s="20"/>
      <c r="Q10" s="17">
        <v>1154</v>
      </c>
    </row>
    <row r="11" spans="1:17" s="17" customFormat="1" ht="12.75" customHeight="1">
      <c r="A11" s="15">
        <v>4</v>
      </c>
      <c r="B11" s="26">
        <v>307</v>
      </c>
      <c r="C11" s="29" t="s">
        <v>87</v>
      </c>
      <c r="D11" s="27">
        <v>1980</v>
      </c>
      <c r="E11" s="38" t="s">
        <v>23</v>
      </c>
      <c r="F11" s="55"/>
      <c r="G11" s="28" t="s">
        <v>289</v>
      </c>
      <c r="H11" s="39"/>
      <c r="I11" s="30">
        <f t="shared" si="0"/>
      </c>
      <c r="J11" s="16"/>
      <c r="N11" s="20"/>
      <c r="Q11" s="17">
        <v>1225</v>
      </c>
    </row>
    <row r="12" spans="1:17" s="17" customFormat="1" ht="12.75" customHeight="1">
      <c r="A12" s="15">
        <v>5</v>
      </c>
      <c r="B12" s="26">
        <v>320</v>
      </c>
      <c r="C12" s="29" t="s">
        <v>172</v>
      </c>
      <c r="D12" s="27">
        <v>1954</v>
      </c>
      <c r="E12" s="38" t="s">
        <v>23</v>
      </c>
      <c r="F12" s="55"/>
      <c r="G12" s="28" t="s">
        <v>290</v>
      </c>
      <c r="H12" s="39"/>
      <c r="I12" s="30" t="str">
        <f t="shared" si="0"/>
        <v>M60</v>
      </c>
      <c r="J12" s="16">
        <v>2</v>
      </c>
      <c r="N12" s="20"/>
      <c r="Q12" s="17">
        <v>1252</v>
      </c>
    </row>
    <row r="13" spans="1:17" s="17" customFormat="1" ht="12.75" customHeight="1">
      <c r="A13" s="15">
        <v>6</v>
      </c>
      <c r="B13" s="26">
        <v>317</v>
      </c>
      <c r="C13" s="29" t="s">
        <v>170</v>
      </c>
      <c r="D13" s="27">
        <v>1954</v>
      </c>
      <c r="E13" s="38" t="s">
        <v>23</v>
      </c>
      <c r="F13" s="55" t="s">
        <v>171</v>
      </c>
      <c r="G13" s="28" t="s">
        <v>291</v>
      </c>
      <c r="H13" s="39"/>
      <c r="I13" s="30" t="str">
        <f t="shared" si="0"/>
        <v>M60</v>
      </c>
      <c r="J13" s="16">
        <v>3</v>
      </c>
      <c r="N13" s="20"/>
      <c r="Q13" s="17">
        <v>1286</v>
      </c>
    </row>
    <row r="14" spans="1:17" s="17" customFormat="1" ht="12.75" customHeight="1">
      <c r="A14" s="15">
        <v>7</v>
      </c>
      <c r="B14" s="26">
        <v>339</v>
      </c>
      <c r="C14" s="29" t="s">
        <v>276</v>
      </c>
      <c r="D14" s="27">
        <v>1979</v>
      </c>
      <c r="E14" s="38" t="s">
        <v>23</v>
      </c>
      <c r="F14" s="55"/>
      <c r="G14" s="28" t="s">
        <v>292</v>
      </c>
      <c r="H14" s="39"/>
      <c r="I14" s="30">
        <f t="shared" si="0"/>
      </c>
      <c r="J14" s="16"/>
      <c r="N14" s="20"/>
      <c r="Q14" s="17">
        <v>1318</v>
      </c>
    </row>
    <row r="15" spans="1:17" s="17" customFormat="1" ht="12.75" customHeight="1">
      <c r="A15" s="15">
        <v>8</v>
      </c>
      <c r="B15" s="26">
        <v>313</v>
      </c>
      <c r="C15" s="29" t="s">
        <v>136</v>
      </c>
      <c r="D15" s="27">
        <v>1951</v>
      </c>
      <c r="E15" s="38" t="s">
        <v>23</v>
      </c>
      <c r="F15" s="55"/>
      <c r="G15" s="28" t="s">
        <v>295</v>
      </c>
      <c r="H15" s="39"/>
      <c r="I15" s="30" t="str">
        <f t="shared" si="0"/>
        <v>M60</v>
      </c>
      <c r="J15" s="16">
        <v>4</v>
      </c>
      <c r="N15" s="20"/>
      <c r="Q15" s="17">
        <v>1330</v>
      </c>
    </row>
    <row r="16" spans="1:17" s="17" customFormat="1" ht="12.75" customHeight="1">
      <c r="A16" s="15">
        <v>9</v>
      </c>
      <c r="B16" s="26">
        <v>331</v>
      </c>
      <c r="C16" s="29" t="s">
        <v>202</v>
      </c>
      <c r="D16" s="27">
        <v>1949</v>
      </c>
      <c r="E16" s="38" t="s">
        <v>205</v>
      </c>
      <c r="F16" s="55" t="s">
        <v>203</v>
      </c>
      <c r="G16" s="28" t="s">
        <v>296</v>
      </c>
      <c r="H16" s="39"/>
      <c r="I16" s="30" t="str">
        <f t="shared" si="0"/>
        <v>M60</v>
      </c>
      <c r="J16" s="16">
        <v>5</v>
      </c>
      <c r="N16" s="20"/>
      <c r="Q16" s="17">
        <v>1338</v>
      </c>
    </row>
    <row r="17" spans="1:17" s="17" customFormat="1" ht="12.75" customHeight="1">
      <c r="A17" s="15">
        <v>10</v>
      </c>
      <c r="B17" s="26">
        <v>300</v>
      </c>
      <c r="C17" s="29" t="s">
        <v>70</v>
      </c>
      <c r="D17" s="27">
        <v>1983</v>
      </c>
      <c r="E17" s="38" t="s">
        <v>23</v>
      </c>
      <c r="F17" s="55"/>
      <c r="G17" s="28" t="s">
        <v>297</v>
      </c>
      <c r="H17" s="39"/>
      <c r="I17" s="30">
        <f t="shared" si="0"/>
      </c>
      <c r="J17" s="16"/>
      <c r="N17" s="20"/>
      <c r="Q17" s="17">
        <v>1353</v>
      </c>
    </row>
    <row r="18" spans="1:17" s="17" customFormat="1" ht="12.75" customHeight="1">
      <c r="A18" s="15">
        <v>11</v>
      </c>
      <c r="B18" s="26">
        <v>316</v>
      </c>
      <c r="C18" s="29" t="s">
        <v>141</v>
      </c>
      <c r="D18" s="27">
        <v>1954</v>
      </c>
      <c r="E18" s="38" t="s">
        <v>23</v>
      </c>
      <c r="F18" s="55"/>
      <c r="G18" s="28" t="s">
        <v>299</v>
      </c>
      <c r="H18" s="39"/>
      <c r="I18" s="30" t="str">
        <f t="shared" si="0"/>
        <v>M60</v>
      </c>
      <c r="J18" s="16">
        <v>6</v>
      </c>
      <c r="N18" s="20"/>
      <c r="Q18" s="17">
        <v>1363</v>
      </c>
    </row>
    <row r="19" spans="1:17" s="17" customFormat="1" ht="12.75" customHeight="1">
      <c r="A19" s="15">
        <v>12</v>
      </c>
      <c r="B19" s="26">
        <v>337</v>
      </c>
      <c r="C19" s="29" t="s">
        <v>241</v>
      </c>
      <c r="D19" s="27">
        <v>1956</v>
      </c>
      <c r="E19" s="38" t="s">
        <v>23</v>
      </c>
      <c r="F19" s="55"/>
      <c r="G19" s="28" t="s">
        <v>300</v>
      </c>
      <c r="H19" s="39"/>
      <c r="I19" s="30">
        <f t="shared" si="0"/>
      </c>
      <c r="J19" s="16"/>
      <c r="N19" s="20"/>
      <c r="Q19" s="17">
        <v>1368</v>
      </c>
    </row>
    <row r="20" spans="1:17" s="17" customFormat="1" ht="12.75" customHeight="1">
      <c r="A20" s="15">
        <v>13</v>
      </c>
      <c r="B20" s="26">
        <v>315</v>
      </c>
      <c r="C20" s="29" t="s">
        <v>142</v>
      </c>
      <c r="D20" s="27">
        <v>1951</v>
      </c>
      <c r="E20" s="38" t="s">
        <v>23</v>
      </c>
      <c r="F20" s="55"/>
      <c r="G20" s="28" t="s">
        <v>301</v>
      </c>
      <c r="H20" s="39"/>
      <c r="I20" s="30" t="str">
        <f t="shared" si="0"/>
        <v>M60</v>
      </c>
      <c r="J20" s="16">
        <v>7</v>
      </c>
      <c r="N20" s="20"/>
      <c r="Q20" s="17">
        <v>1390</v>
      </c>
    </row>
    <row r="21" spans="1:17" s="17" customFormat="1" ht="12.75" customHeight="1">
      <c r="A21" s="15">
        <v>14</v>
      </c>
      <c r="B21" s="26">
        <v>312</v>
      </c>
      <c r="C21" s="29" t="s">
        <v>135</v>
      </c>
      <c r="D21" s="27">
        <v>1952</v>
      </c>
      <c r="E21" s="38" t="s">
        <v>23</v>
      </c>
      <c r="F21" s="55"/>
      <c r="G21" s="28" t="s">
        <v>302</v>
      </c>
      <c r="H21" s="39"/>
      <c r="I21" s="30" t="str">
        <f t="shared" si="0"/>
        <v>M60</v>
      </c>
      <c r="J21" s="16">
        <v>8</v>
      </c>
      <c r="N21" s="20"/>
      <c r="Q21" s="17">
        <v>1396</v>
      </c>
    </row>
    <row r="22" spans="1:17" s="17" customFormat="1" ht="12.75" customHeight="1">
      <c r="A22" s="15">
        <v>15</v>
      </c>
      <c r="B22" s="26">
        <v>302</v>
      </c>
      <c r="C22" s="29" t="s">
        <v>72</v>
      </c>
      <c r="D22" s="27">
        <v>1949</v>
      </c>
      <c r="E22" s="38" t="s">
        <v>33</v>
      </c>
      <c r="F22" s="55"/>
      <c r="G22" s="28" t="s">
        <v>303</v>
      </c>
      <c r="H22" s="39"/>
      <c r="I22" s="30" t="str">
        <f t="shared" si="0"/>
        <v>M60</v>
      </c>
      <c r="J22" s="16">
        <v>9</v>
      </c>
      <c r="N22" s="20"/>
      <c r="Q22" s="17">
        <v>1405</v>
      </c>
    </row>
    <row r="23" spans="1:17" s="17" customFormat="1" ht="12.75" customHeight="1">
      <c r="A23" s="15">
        <v>16</v>
      </c>
      <c r="B23" s="26">
        <v>309</v>
      </c>
      <c r="C23" s="29" t="s">
        <v>90</v>
      </c>
      <c r="D23" s="27">
        <v>2004</v>
      </c>
      <c r="E23" s="38" t="s">
        <v>23</v>
      </c>
      <c r="F23" s="55" t="s">
        <v>89</v>
      </c>
      <c r="G23" s="28" t="s">
        <v>304</v>
      </c>
      <c r="H23" s="39"/>
      <c r="I23" s="30">
        <f t="shared" si="0"/>
      </c>
      <c r="J23" s="16"/>
      <c r="N23" s="18"/>
      <c r="Q23" s="17">
        <v>1412</v>
      </c>
    </row>
    <row r="24" spans="1:17" s="17" customFormat="1" ht="12.75" customHeight="1">
      <c r="A24" s="15">
        <v>17</v>
      </c>
      <c r="B24" s="26">
        <v>310</v>
      </c>
      <c r="C24" s="29" t="s">
        <v>91</v>
      </c>
      <c r="D24" s="27">
        <v>1954</v>
      </c>
      <c r="E24" s="38" t="s">
        <v>92</v>
      </c>
      <c r="F24" s="55"/>
      <c r="G24" s="28" t="s">
        <v>305</v>
      </c>
      <c r="H24" s="39"/>
      <c r="I24" s="30" t="str">
        <f t="shared" si="0"/>
        <v>M60</v>
      </c>
      <c r="J24" s="16">
        <v>10</v>
      </c>
      <c r="N24" s="20"/>
      <c r="Q24" s="17">
        <v>1417</v>
      </c>
    </row>
    <row r="25" spans="1:17" s="17" customFormat="1" ht="12.75" customHeight="1">
      <c r="A25" s="15">
        <v>18</v>
      </c>
      <c r="B25" s="26">
        <v>330</v>
      </c>
      <c r="C25" s="29" t="s">
        <v>196</v>
      </c>
      <c r="D25" s="27">
        <v>1954</v>
      </c>
      <c r="E25" s="38" t="s">
        <v>23</v>
      </c>
      <c r="F25" s="55"/>
      <c r="G25" s="28" t="s">
        <v>311</v>
      </c>
      <c r="H25" s="39"/>
      <c r="I25" s="30" t="str">
        <f t="shared" si="0"/>
        <v>M60</v>
      </c>
      <c r="J25" s="16">
        <v>11</v>
      </c>
      <c r="N25" s="20"/>
      <c r="Q25" s="17">
        <v>1447</v>
      </c>
    </row>
    <row r="26" spans="1:17" s="17" customFormat="1" ht="12.75" customHeight="1">
      <c r="A26" s="15">
        <v>19</v>
      </c>
      <c r="B26" s="26">
        <v>303</v>
      </c>
      <c r="C26" s="29" t="s">
        <v>73</v>
      </c>
      <c r="D26" s="27">
        <v>1941</v>
      </c>
      <c r="E26" s="38" t="s">
        <v>23</v>
      </c>
      <c r="F26" s="55" t="s">
        <v>18</v>
      </c>
      <c r="G26" s="28" t="s">
        <v>312</v>
      </c>
      <c r="H26" s="39"/>
      <c r="I26" s="30" t="str">
        <f t="shared" si="0"/>
        <v>M70</v>
      </c>
      <c r="J26" s="16">
        <v>1</v>
      </c>
      <c r="N26" s="20"/>
      <c r="Q26" s="17">
        <v>1473</v>
      </c>
    </row>
    <row r="27" spans="1:17" s="17" customFormat="1" ht="12.75" customHeight="1">
      <c r="A27" s="15">
        <v>20</v>
      </c>
      <c r="B27" s="26">
        <v>340</v>
      </c>
      <c r="C27" s="29" t="s">
        <v>277</v>
      </c>
      <c r="D27" s="27">
        <v>1991</v>
      </c>
      <c r="E27" s="38" t="s">
        <v>23</v>
      </c>
      <c r="F27" s="55"/>
      <c r="G27" s="28" t="s">
        <v>314</v>
      </c>
      <c r="H27" s="39"/>
      <c r="I27" s="30">
        <f t="shared" si="0"/>
      </c>
      <c r="J27" s="16"/>
      <c r="N27" s="20"/>
      <c r="Q27" s="17">
        <v>1487</v>
      </c>
    </row>
    <row r="28" spans="1:17" s="17" customFormat="1" ht="12.75" customHeight="1">
      <c r="A28" s="15">
        <v>21</v>
      </c>
      <c r="B28" s="26">
        <v>308</v>
      </c>
      <c r="C28" s="29" t="s">
        <v>88</v>
      </c>
      <c r="D28" s="27">
        <v>2003</v>
      </c>
      <c r="E28" s="38" t="s">
        <v>23</v>
      </c>
      <c r="F28" s="55" t="s">
        <v>89</v>
      </c>
      <c r="G28" s="28" t="s">
        <v>316</v>
      </c>
      <c r="H28" s="39"/>
      <c r="I28" s="30">
        <f t="shared" si="0"/>
      </c>
      <c r="J28" s="16"/>
      <c r="N28" s="20"/>
      <c r="Q28" s="17">
        <v>1515</v>
      </c>
    </row>
    <row r="29" spans="1:17" s="17" customFormat="1" ht="12.75" customHeight="1">
      <c r="A29" s="15">
        <v>22</v>
      </c>
      <c r="B29" s="26">
        <v>304</v>
      </c>
      <c r="C29" s="29" t="s">
        <v>74</v>
      </c>
      <c r="D29" s="27">
        <v>1985</v>
      </c>
      <c r="E29" s="38" t="s">
        <v>23</v>
      </c>
      <c r="F29" s="55"/>
      <c r="G29" s="28" t="s">
        <v>317</v>
      </c>
      <c r="H29" s="39"/>
      <c r="I29" s="30">
        <f t="shared" si="0"/>
      </c>
      <c r="J29" s="16"/>
      <c r="N29" s="20"/>
      <c r="Q29" s="17">
        <v>1522</v>
      </c>
    </row>
    <row r="30" spans="1:17" s="17" customFormat="1" ht="12.75" customHeight="1">
      <c r="A30" s="15">
        <v>23</v>
      </c>
      <c r="B30" s="26">
        <v>305</v>
      </c>
      <c r="C30" s="29" t="s">
        <v>85</v>
      </c>
      <c r="D30" s="27">
        <v>1938</v>
      </c>
      <c r="E30" s="38" t="s">
        <v>23</v>
      </c>
      <c r="F30" s="55" t="s">
        <v>5</v>
      </c>
      <c r="G30" s="28" t="s">
        <v>319</v>
      </c>
      <c r="H30" s="39"/>
      <c r="I30" s="30" t="str">
        <f t="shared" si="0"/>
        <v>M75</v>
      </c>
      <c r="J30" s="16">
        <v>1</v>
      </c>
      <c r="N30" s="20"/>
      <c r="Q30" s="17">
        <v>1533</v>
      </c>
    </row>
    <row r="31" spans="1:17" s="17" customFormat="1" ht="12.75" customHeight="1">
      <c r="A31" s="15">
        <v>24</v>
      </c>
      <c r="B31" s="26">
        <v>311</v>
      </c>
      <c r="C31" s="29" t="s">
        <v>134</v>
      </c>
      <c r="D31" s="27">
        <v>1937</v>
      </c>
      <c r="E31" s="38" t="s">
        <v>23</v>
      </c>
      <c r="F31" s="55" t="s">
        <v>20</v>
      </c>
      <c r="G31" s="28" t="s">
        <v>321</v>
      </c>
      <c r="H31" s="39"/>
      <c r="I31" s="30" t="str">
        <f t="shared" si="0"/>
        <v>M75</v>
      </c>
      <c r="J31" s="16">
        <v>2</v>
      </c>
      <c r="N31" s="20"/>
      <c r="Q31" s="17">
        <v>1570</v>
      </c>
    </row>
    <row r="32" spans="1:17" s="17" customFormat="1" ht="12.75" customHeight="1">
      <c r="A32" s="15">
        <v>25</v>
      </c>
      <c r="B32" s="26">
        <v>318</v>
      </c>
      <c r="C32" s="29" t="s">
        <v>169</v>
      </c>
      <c r="D32" s="27">
        <v>1942</v>
      </c>
      <c r="E32" s="38" t="s">
        <v>23</v>
      </c>
      <c r="F32" s="55" t="s">
        <v>19</v>
      </c>
      <c r="G32" s="28" t="s">
        <v>322</v>
      </c>
      <c r="H32" s="39"/>
      <c r="I32" s="30" t="str">
        <f t="shared" si="0"/>
        <v>M70</v>
      </c>
      <c r="J32" s="16">
        <v>2</v>
      </c>
      <c r="N32" s="20"/>
      <c r="Q32" s="17">
        <v>1600</v>
      </c>
    </row>
    <row r="33" spans="1:17" s="17" customFormat="1" ht="12.75" customHeight="1">
      <c r="A33" s="15">
        <v>26</v>
      </c>
      <c r="B33" s="26">
        <v>332</v>
      </c>
      <c r="C33" s="29" t="s">
        <v>212</v>
      </c>
      <c r="D33" s="27">
        <v>2000</v>
      </c>
      <c r="E33" s="38" t="s">
        <v>23</v>
      </c>
      <c r="F33" s="55" t="s">
        <v>213</v>
      </c>
      <c r="G33" s="28" t="s">
        <v>323</v>
      </c>
      <c r="H33" s="39"/>
      <c r="I33" s="30">
        <f t="shared" si="0"/>
      </c>
      <c r="J33" s="16"/>
      <c r="N33" s="20"/>
      <c r="Q33" s="17">
        <v>1614</v>
      </c>
    </row>
    <row r="34" spans="1:17" s="17" customFormat="1" ht="12.75" customHeight="1">
      <c r="A34" s="15">
        <v>27</v>
      </c>
      <c r="B34" s="26">
        <v>325</v>
      </c>
      <c r="C34" s="29" t="s">
        <v>186</v>
      </c>
      <c r="D34" s="27">
        <v>1954</v>
      </c>
      <c r="E34" s="38" t="s">
        <v>23</v>
      </c>
      <c r="F34" s="55"/>
      <c r="G34" s="28" t="s">
        <v>324</v>
      </c>
      <c r="H34" s="39"/>
      <c r="I34" s="30" t="str">
        <f t="shared" si="0"/>
        <v>M60</v>
      </c>
      <c r="J34" s="16">
        <v>12</v>
      </c>
      <c r="N34" s="18"/>
      <c r="Q34" s="17">
        <v>1648</v>
      </c>
    </row>
    <row r="35" spans="1:17" s="17" customFormat="1" ht="12.75" customHeight="1">
      <c r="A35" s="15">
        <v>28</v>
      </c>
      <c r="B35" s="26">
        <v>327</v>
      </c>
      <c r="C35" s="29" t="s">
        <v>192</v>
      </c>
      <c r="D35" s="27">
        <v>1935</v>
      </c>
      <c r="E35" s="38" t="s">
        <v>23</v>
      </c>
      <c r="F35" s="55"/>
      <c r="G35" s="28" t="s">
        <v>325</v>
      </c>
      <c r="H35" s="39"/>
      <c r="I35" s="30" t="str">
        <f t="shared" si="0"/>
        <v>M75</v>
      </c>
      <c r="J35" s="16">
        <v>3</v>
      </c>
      <c r="N35" s="20"/>
      <c r="Q35" s="17">
        <v>1653</v>
      </c>
    </row>
    <row r="36" spans="1:17" s="17" customFormat="1" ht="12.75" customHeight="1">
      <c r="A36" s="15">
        <v>29</v>
      </c>
      <c r="B36" s="26">
        <v>336</v>
      </c>
      <c r="C36" s="29" t="s">
        <v>235</v>
      </c>
      <c r="D36" s="27">
        <v>1948</v>
      </c>
      <c r="E36" s="38" t="s">
        <v>23</v>
      </c>
      <c r="F36" s="55" t="s">
        <v>236</v>
      </c>
      <c r="G36" s="28" t="s">
        <v>328</v>
      </c>
      <c r="H36" s="39"/>
      <c r="I36" s="30" t="str">
        <f t="shared" si="0"/>
        <v>M60</v>
      </c>
      <c r="J36" s="16">
        <v>13</v>
      </c>
      <c r="N36" s="20"/>
      <c r="Q36" s="17">
        <v>1692</v>
      </c>
    </row>
    <row r="37" spans="1:17" s="17" customFormat="1" ht="12.75" customHeight="1">
      <c r="A37" s="15">
        <v>30</v>
      </c>
      <c r="B37" s="26">
        <v>324</v>
      </c>
      <c r="C37" s="29" t="s">
        <v>187</v>
      </c>
      <c r="D37" s="27">
        <v>1954</v>
      </c>
      <c r="E37" s="38" t="s">
        <v>23</v>
      </c>
      <c r="F37" s="55"/>
      <c r="G37" s="28" t="s">
        <v>329</v>
      </c>
      <c r="H37" s="39"/>
      <c r="I37" s="30" t="str">
        <f t="shared" si="0"/>
        <v>M60</v>
      </c>
      <c r="J37" s="16">
        <v>14</v>
      </c>
      <c r="N37" s="20"/>
      <c r="Q37" s="17">
        <v>1717</v>
      </c>
    </row>
    <row r="38" spans="1:17" s="17" customFormat="1" ht="12.75" customHeight="1">
      <c r="A38" s="15">
        <v>31</v>
      </c>
      <c r="B38" s="26">
        <v>322</v>
      </c>
      <c r="C38" s="29" t="s">
        <v>183</v>
      </c>
      <c r="D38" s="27">
        <v>2002</v>
      </c>
      <c r="E38" s="38" t="s">
        <v>23</v>
      </c>
      <c r="F38" s="55"/>
      <c r="G38" s="28" t="s">
        <v>330</v>
      </c>
      <c r="H38" s="39"/>
      <c r="I38" s="30">
        <f t="shared" si="0"/>
      </c>
      <c r="J38" s="16"/>
      <c r="N38" s="20"/>
      <c r="Q38" s="17">
        <v>1741</v>
      </c>
    </row>
    <row r="39" spans="1:17" s="17" customFormat="1" ht="12.75" customHeight="1">
      <c r="A39" s="15">
        <v>32</v>
      </c>
      <c r="B39" s="26">
        <v>321</v>
      </c>
      <c r="C39" s="29" t="s">
        <v>184</v>
      </c>
      <c r="D39" s="27">
        <v>1965</v>
      </c>
      <c r="E39" s="38"/>
      <c r="F39" s="55"/>
      <c r="G39" s="28" t="s">
        <v>330</v>
      </c>
      <c r="H39" s="39"/>
      <c r="I39" s="30">
        <f t="shared" si="0"/>
      </c>
      <c r="J39" s="16"/>
      <c r="N39" s="20"/>
      <c r="Q39" s="17">
        <v>1741</v>
      </c>
    </row>
    <row r="40" spans="1:17" s="17" customFormat="1" ht="12.75" customHeight="1">
      <c r="A40" s="15">
        <v>33</v>
      </c>
      <c r="B40" s="26">
        <v>338</v>
      </c>
      <c r="C40" s="29" t="s">
        <v>255</v>
      </c>
      <c r="D40" s="27">
        <v>1939</v>
      </c>
      <c r="E40" s="38" t="s">
        <v>23</v>
      </c>
      <c r="F40" s="55" t="s">
        <v>19</v>
      </c>
      <c r="G40" s="28" t="s">
        <v>331</v>
      </c>
      <c r="H40" s="39"/>
      <c r="I40" s="30" t="str">
        <f t="shared" si="0"/>
        <v>M75</v>
      </c>
      <c r="J40" s="16">
        <v>4</v>
      </c>
      <c r="N40" s="20"/>
      <c r="Q40" s="17">
        <v>1744</v>
      </c>
    </row>
    <row r="41" spans="1:17" s="17" customFormat="1" ht="12.75" customHeight="1">
      <c r="A41" s="15">
        <v>34</v>
      </c>
      <c r="B41" s="26">
        <v>319</v>
      </c>
      <c r="C41" s="29" t="s">
        <v>168</v>
      </c>
      <c r="D41" s="27">
        <v>2003</v>
      </c>
      <c r="E41" s="38" t="s">
        <v>23</v>
      </c>
      <c r="F41" s="55" t="s">
        <v>114</v>
      </c>
      <c r="G41" s="28" t="s">
        <v>332</v>
      </c>
      <c r="H41" s="39"/>
      <c r="I41" s="30">
        <f t="shared" si="0"/>
      </c>
      <c r="J41" s="16"/>
      <c r="N41" s="20"/>
      <c r="Q41" s="17">
        <v>1783</v>
      </c>
    </row>
    <row r="42" spans="1:17" s="17" customFormat="1" ht="12.75" customHeight="1">
      <c r="A42" s="15">
        <v>35</v>
      </c>
      <c r="B42" s="26">
        <v>306</v>
      </c>
      <c r="C42" s="29" t="s">
        <v>86</v>
      </c>
      <c r="D42" s="27">
        <v>1935</v>
      </c>
      <c r="E42" s="38" t="s">
        <v>23</v>
      </c>
      <c r="F42" s="55" t="s">
        <v>19</v>
      </c>
      <c r="G42" s="28" t="s">
        <v>333</v>
      </c>
      <c r="H42" s="39"/>
      <c r="I42" s="30" t="str">
        <f t="shared" si="0"/>
        <v>M75</v>
      </c>
      <c r="J42" s="16">
        <v>5</v>
      </c>
      <c r="N42" s="20"/>
      <c r="Q42" s="17">
        <v>1791</v>
      </c>
    </row>
    <row r="43" spans="1:17" s="17" customFormat="1" ht="12.75" customHeight="1">
      <c r="A43" s="15">
        <v>36</v>
      </c>
      <c r="B43" s="26">
        <v>323</v>
      </c>
      <c r="C43" s="29" t="s">
        <v>182</v>
      </c>
      <c r="D43" s="27">
        <v>1934</v>
      </c>
      <c r="E43" s="38" t="s">
        <v>23</v>
      </c>
      <c r="F43" s="55"/>
      <c r="G43" s="28" t="s">
        <v>334</v>
      </c>
      <c r="H43" s="39"/>
      <c r="I43" s="30" t="str">
        <f t="shared" si="0"/>
        <v>M75</v>
      </c>
      <c r="J43" s="16">
        <v>6</v>
      </c>
      <c r="N43" s="20"/>
      <c r="Q43" s="17">
        <v>1799</v>
      </c>
    </row>
    <row r="44" spans="1:17" s="17" customFormat="1" ht="12.75" customHeight="1">
      <c r="A44" s="15">
        <v>37</v>
      </c>
      <c r="B44" s="26">
        <v>328</v>
      </c>
      <c r="C44" s="29" t="s">
        <v>194</v>
      </c>
      <c r="D44" s="27">
        <v>1941</v>
      </c>
      <c r="E44" s="38" t="s">
        <v>23</v>
      </c>
      <c r="F44" s="55"/>
      <c r="G44" s="28" t="s">
        <v>347</v>
      </c>
      <c r="H44" s="39"/>
      <c r="I44" s="30" t="str">
        <f t="shared" si="0"/>
        <v>M70</v>
      </c>
      <c r="J44" s="16">
        <v>3</v>
      </c>
      <c r="N44" s="20"/>
      <c r="Q44" s="17">
        <v>1962</v>
      </c>
    </row>
    <row r="45" spans="1:17" s="17" customFormat="1" ht="12.75" customHeight="1">
      <c r="A45" s="15">
        <v>38</v>
      </c>
      <c r="B45" s="26">
        <v>333</v>
      </c>
      <c r="C45" s="29" t="s">
        <v>211</v>
      </c>
      <c r="D45" s="27">
        <v>2006</v>
      </c>
      <c r="E45" s="38" t="s">
        <v>23</v>
      </c>
      <c r="F45" s="55" t="s">
        <v>16</v>
      </c>
      <c r="G45" s="28" t="s">
        <v>357</v>
      </c>
      <c r="H45" s="39"/>
      <c r="I45" s="30">
        <f t="shared" si="0"/>
      </c>
      <c r="J45" s="16"/>
      <c r="N45" s="20"/>
      <c r="Q45" s="17">
        <v>2097</v>
      </c>
    </row>
    <row r="46" spans="1:17" s="17" customFormat="1" ht="12.75" customHeight="1">
      <c r="A46" s="15">
        <v>39</v>
      </c>
      <c r="B46" s="26">
        <v>335</v>
      </c>
      <c r="C46" s="29" t="s">
        <v>227</v>
      </c>
      <c r="D46" s="27">
        <v>1928</v>
      </c>
      <c r="E46" s="38" t="s">
        <v>23</v>
      </c>
      <c r="F46" s="55" t="s">
        <v>19</v>
      </c>
      <c r="G46" s="28" t="s">
        <v>359</v>
      </c>
      <c r="H46" s="39"/>
      <c r="I46" s="30" t="str">
        <f t="shared" si="0"/>
        <v>M75</v>
      </c>
      <c r="J46" s="16">
        <v>7</v>
      </c>
      <c r="N46" s="20"/>
      <c r="Q46" s="17">
        <v>2106</v>
      </c>
    </row>
    <row r="47" spans="1:17" s="17" customFormat="1" ht="12.75" customHeight="1">
      <c r="A47" s="15">
        <v>40</v>
      </c>
      <c r="B47" s="26">
        <v>314</v>
      </c>
      <c r="C47" s="29" t="s">
        <v>143</v>
      </c>
      <c r="D47" s="27">
        <v>1934</v>
      </c>
      <c r="E47" s="38" t="s">
        <v>23</v>
      </c>
      <c r="F47" s="55"/>
      <c r="G47" s="28" t="s">
        <v>336</v>
      </c>
      <c r="H47" s="39"/>
      <c r="I47" s="30" t="str">
        <f t="shared" si="0"/>
        <v>M75</v>
      </c>
      <c r="J47" s="16">
        <v>8</v>
      </c>
      <c r="L47" s="19"/>
      <c r="N47" s="20"/>
      <c r="Q47" s="17">
        <v>2802</v>
      </c>
    </row>
    <row r="48" spans="1:17" s="17" customFormat="1" ht="12.75" customHeight="1">
      <c r="A48" s="15">
        <v>41</v>
      </c>
      <c r="B48" s="26">
        <v>334</v>
      </c>
      <c r="C48" s="29" t="s">
        <v>209</v>
      </c>
      <c r="D48" s="27">
        <v>1935</v>
      </c>
      <c r="E48" s="38" t="s">
        <v>23</v>
      </c>
      <c r="F48" s="55" t="s">
        <v>19</v>
      </c>
      <c r="G48" s="28" t="s">
        <v>381</v>
      </c>
      <c r="H48" s="39" t="s">
        <v>210</v>
      </c>
      <c r="I48" s="30" t="str">
        <f t="shared" si="0"/>
        <v>M75</v>
      </c>
      <c r="J48" s="16">
        <v>9</v>
      </c>
      <c r="N48" s="20"/>
      <c r="Q48" s="17">
        <v>3371</v>
      </c>
    </row>
  </sheetData>
  <sheetProtection selectLockedCells="1"/>
  <autoFilter ref="A6:J48"/>
  <mergeCells count="14">
    <mergeCell ref="A1:J2"/>
    <mergeCell ref="J6:J7"/>
    <mergeCell ref="A6:A7"/>
    <mergeCell ref="B6:B7"/>
    <mergeCell ref="C6:C7"/>
    <mergeCell ref="H6:H7"/>
    <mergeCell ref="I6:I7"/>
    <mergeCell ref="A3:J3"/>
    <mergeCell ref="A4:J4"/>
    <mergeCell ref="A5:J5"/>
    <mergeCell ref="D6:D7"/>
    <mergeCell ref="E6:E7"/>
    <mergeCell ref="F6:F7"/>
    <mergeCell ref="G6:G7"/>
  </mergeCells>
  <conditionalFormatting sqref="C8:C48">
    <cfRule type="expression" priority="1" dxfId="0" stopIfTrue="1">
      <formula>B8=""</formula>
    </cfRule>
  </conditionalFormatting>
  <printOptions horizontalCentered="1"/>
  <pageMargins left="0" right="0" top="0.3937007874015748" bottom="0.5905511811023623" header="0.11811023622047245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3"/>
  <dimension ref="A1:Q38"/>
  <sheetViews>
    <sheetView zoomScale="145" zoomScaleNormal="145" zoomScalePageLayoutView="0" workbookViewId="0" topLeftCell="A1">
      <selection activeCell="Q16" sqref="Q1:Q16384"/>
    </sheetView>
  </sheetViews>
  <sheetFormatPr defaultColWidth="9.00390625" defaultRowHeight="12.75" customHeight="1"/>
  <cols>
    <col min="1" max="1" width="4.25390625" style="3" customWidth="1"/>
    <col min="2" max="2" width="4.875" style="36" customWidth="1"/>
    <col min="3" max="3" width="19.75390625" style="1" customWidth="1"/>
    <col min="4" max="4" width="4.375" style="8" customWidth="1"/>
    <col min="5" max="5" width="13.75390625" style="9" customWidth="1"/>
    <col min="6" max="6" width="15.875" style="5" customWidth="1"/>
    <col min="7" max="7" width="6.25390625" style="32" customWidth="1"/>
    <col min="8" max="8" width="4.125" style="10" customWidth="1"/>
    <col min="9" max="9" width="4.00390625" style="31" customWidth="1"/>
    <col min="10" max="10" width="4.375" style="31" customWidth="1"/>
    <col min="11" max="16" width="9.125" style="2" customWidth="1"/>
    <col min="17" max="17" width="0" style="2" hidden="1" customWidth="1"/>
    <col min="18" max="16384" width="9.125" style="2" customWidth="1"/>
  </cols>
  <sheetData>
    <row r="1" spans="1:10" ht="40.5" customHeight="1">
      <c r="A1" s="68" t="s">
        <v>6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10.5" customHeight="1">
      <c r="A2" s="68"/>
      <c r="B2" s="68"/>
      <c r="C2" s="68"/>
      <c r="D2" s="68"/>
      <c r="E2" s="68"/>
      <c r="F2" s="68"/>
      <c r="G2" s="68"/>
      <c r="H2" s="68"/>
      <c r="I2" s="68"/>
      <c r="J2" s="68"/>
    </row>
    <row r="3" spans="1:10" ht="18" customHeight="1">
      <c r="A3" s="63" t="s">
        <v>11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17.25" customHeight="1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</row>
    <row r="5" spans="1:11" s="4" customFormat="1" ht="13.5" customHeight="1">
      <c r="A5" s="65" t="s">
        <v>56</v>
      </c>
      <c r="B5" s="65"/>
      <c r="C5" s="65"/>
      <c r="D5" s="65"/>
      <c r="E5" s="65"/>
      <c r="F5" s="65"/>
      <c r="G5" s="65"/>
      <c r="H5" s="65"/>
      <c r="I5" s="65"/>
      <c r="J5" s="65"/>
      <c r="K5" s="37"/>
    </row>
    <row r="6" spans="1:10" s="6" customFormat="1" ht="7.5" customHeight="1">
      <c r="A6" s="80" t="s">
        <v>8</v>
      </c>
      <c r="B6" s="80" t="s">
        <v>26</v>
      </c>
      <c r="C6" s="80" t="s">
        <v>27</v>
      </c>
      <c r="D6" s="82" t="s">
        <v>28</v>
      </c>
      <c r="E6" s="82" t="s">
        <v>29</v>
      </c>
      <c r="F6" s="82" t="s">
        <v>12</v>
      </c>
      <c r="G6" s="84" t="s">
        <v>13</v>
      </c>
      <c r="H6" s="78" t="s">
        <v>10</v>
      </c>
      <c r="I6" s="78" t="s">
        <v>14</v>
      </c>
      <c r="J6" s="78" t="s">
        <v>15</v>
      </c>
    </row>
    <row r="7" spans="1:10" s="6" customFormat="1" ht="7.5" customHeight="1">
      <c r="A7" s="81"/>
      <c r="B7" s="81"/>
      <c r="C7" s="81"/>
      <c r="D7" s="83"/>
      <c r="E7" s="83"/>
      <c r="F7" s="83"/>
      <c r="G7" s="85"/>
      <c r="H7" s="79"/>
      <c r="I7" s="79"/>
      <c r="J7" s="79"/>
    </row>
    <row r="8" spans="1:17" s="7" customFormat="1" ht="12.75" customHeight="1">
      <c r="A8" s="40">
        <v>1</v>
      </c>
      <c r="B8" s="41">
        <v>487</v>
      </c>
      <c r="C8" s="42" t="s">
        <v>195</v>
      </c>
      <c r="D8" s="43">
        <v>1996</v>
      </c>
      <c r="E8" s="57" t="s">
        <v>23</v>
      </c>
      <c r="F8" s="57" t="s">
        <v>37</v>
      </c>
      <c r="G8" s="44" t="s">
        <v>293</v>
      </c>
      <c r="H8" s="45"/>
      <c r="I8" s="46">
        <f aca="true" t="shared" si="0" ref="I8:I32">IF(AND(D8&gt;=1900,D8&lt;=1944),"Ж70",IF(AND(D8&gt;=1945,D8&lt;=1949),"Ж65",IF(AND(D8&gt;=1950,D8&lt;=1959),"Ж55","")))</f>
      </c>
      <c r="J8" s="47"/>
      <c r="Q8" s="7">
        <v>1319</v>
      </c>
    </row>
    <row r="9" spans="1:17" s="7" customFormat="1" ht="12.75" customHeight="1">
      <c r="A9" s="40">
        <v>2</v>
      </c>
      <c r="B9" s="41">
        <v>493</v>
      </c>
      <c r="C9" s="42" t="s">
        <v>166</v>
      </c>
      <c r="D9" s="43">
        <v>1959</v>
      </c>
      <c r="E9" s="57" t="s">
        <v>23</v>
      </c>
      <c r="F9" s="57" t="s">
        <v>17</v>
      </c>
      <c r="G9" s="44" t="s">
        <v>294</v>
      </c>
      <c r="H9" s="45"/>
      <c r="I9" s="46" t="str">
        <f t="shared" si="0"/>
        <v>Ж55</v>
      </c>
      <c r="J9" s="47">
        <v>1</v>
      </c>
      <c r="Q9" s="7">
        <v>1320</v>
      </c>
    </row>
    <row r="10" spans="1:17" s="7" customFormat="1" ht="12.75" customHeight="1">
      <c r="A10" s="40">
        <v>3</v>
      </c>
      <c r="B10" s="41">
        <v>497</v>
      </c>
      <c r="C10" s="42" t="s">
        <v>94</v>
      </c>
      <c r="D10" s="43">
        <v>2004</v>
      </c>
      <c r="E10" s="57" t="s">
        <v>23</v>
      </c>
      <c r="F10" s="57" t="s">
        <v>89</v>
      </c>
      <c r="G10" s="44" t="s">
        <v>298</v>
      </c>
      <c r="H10" s="45"/>
      <c r="I10" s="46">
        <f t="shared" si="0"/>
      </c>
      <c r="J10" s="47"/>
      <c r="Q10" s="7">
        <v>1362</v>
      </c>
    </row>
    <row r="11" spans="1:17" s="7" customFormat="1" ht="12.75" customHeight="1">
      <c r="A11" s="40">
        <v>4</v>
      </c>
      <c r="B11" s="41">
        <v>499</v>
      </c>
      <c r="C11" s="42" t="s">
        <v>76</v>
      </c>
      <c r="D11" s="43">
        <v>1951</v>
      </c>
      <c r="E11" s="57" t="s">
        <v>23</v>
      </c>
      <c r="F11" s="57" t="s">
        <v>16</v>
      </c>
      <c r="G11" s="44" t="s">
        <v>346</v>
      </c>
      <c r="H11" s="45"/>
      <c r="I11" s="46" t="str">
        <f t="shared" si="0"/>
        <v>Ж55</v>
      </c>
      <c r="J11" s="47">
        <v>2</v>
      </c>
      <c r="Q11" s="7">
        <v>1448</v>
      </c>
    </row>
    <row r="12" spans="1:17" s="7" customFormat="1" ht="12.75" customHeight="1">
      <c r="A12" s="40">
        <v>5</v>
      </c>
      <c r="B12" s="41">
        <v>479</v>
      </c>
      <c r="C12" s="42" t="s">
        <v>254</v>
      </c>
      <c r="D12" s="43">
        <v>1985</v>
      </c>
      <c r="E12" s="57" t="s">
        <v>23</v>
      </c>
      <c r="F12" s="57"/>
      <c r="G12" s="44" t="s">
        <v>313</v>
      </c>
      <c r="H12" s="45"/>
      <c r="I12" s="46">
        <f t="shared" si="0"/>
      </c>
      <c r="J12" s="47"/>
      <c r="Q12" s="7">
        <v>1482</v>
      </c>
    </row>
    <row r="13" spans="1:17" s="7" customFormat="1" ht="12.75" customHeight="1">
      <c r="A13" s="40">
        <v>6</v>
      </c>
      <c r="B13" s="41">
        <v>496</v>
      </c>
      <c r="C13" s="42" t="s">
        <v>93</v>
      </c>
      <c r="D13" s="43">
        <v>2003</v>
      </c>
      <c r="E13" s="57" t="s">
        <v>23</v>
      </c>
      <c r="F13" s="57" t="s">
        <v>89</v>
      </c>
      <c r="G13" s="44" t="s">
        <v>315</v>
      </c>
      <c r="H13" s="45"/>
      <c r="I13" s="46">
        <f t="shared" si="0"/>
      </c>
      <c r="J13" s="47"/>
      <c r="Q13" s="7">
        <v>1512</v>
      </c>
    </row>
    <row r="14" spans="1:17" s="7" customFormat="1" ht="12.75" customHeight="1">
      <c r="A14" s="40">
        <v>7</v>
      </c>
      <c r="B14" s="41">
        <v>494</v>
      </c>
      <c r="C14" s="42" t="s">
        <v>137</v>
      </c>
      <c r="D14" s="43">
        <v>1949</v>
      </c>
      <c r="E14" s="57" t="s">
        <v>23</v>
      </c>
      <c r="F14" s="57" t="s">
        <v>19</v>
      </c>
      <c r="G14" s="44" t="s">
        <v>318</v>
      </c>
      <c r="H14" s="45"/>
      <c r="I14" s="46" t="str">
        <f t="shared" si="0"/>
        <v>Ж65</v>
      </c>
      <c r="J14" s="47">
        <v>1</v>
      </c>
      <c r="Q14" s="7">
        <v>1530</v>
      </c>
    </row>
    <row r="15" spans="1:17" s="7" customFormat="1" ht="12.75" customHeight="1">
      <c r="A15" s="40">
        <v>8</v>
      </c>
      <c r="B15" s="41">
        <v>489</v>
      </c>
      <c r="C15" s="42" t="s">
        <v>189</v>
      </c>
      <c r="D15" s="43">
        <v>1945</v>
      </c>
      <c r="E15" s="57" t="s">
        <v>23</v>
      </c>
      <c r="F15" s="57"/>
      <c r="G15" s="44" t="s">
        <v>320</v>
      </c>
      <c r="H15" s="45"/>
      <c r="I15" s="46" t="str">
        <f t="shared" si="0"/>
        <v>Ж65</v>
      </c>
      <c r="J15" s="47">
        <v>2</v>
      </c>
      <c r="Q15" s="7">
        <v>1560</v>
      </c>
    </row>
    <row r="16" spans="1:17" s="7" customFormat="1" ht="12.75" customHeight="1">
      <c r="A16" s="40">
        <v>9</v>
      </c>
      <c r="B16" s="41">
        <v>495</v>
      </c>
      <c r="C16" s="42" t="s">
        <v>133</v>
      </c>
      <c r="D16" s="43">
        <v>1958</v>
      </c>
      <c r="E16" s="57" t="s">
        <v>23</v>
      </c>
      <c r="F16" s="57"/>
      <c r="G16" s="44" t="s">
        <v>326</v>
      </c>
      <c r="H16" s="45"/>
      <c r="I16" s="46" t="str">
        <f t="shared" si="0"/>
        <v>Ж55</v>
      </c>
      <c r="J16" s="47">
        <v>3</v>
      </c>
      <c r="Q16" s="7">
        <v>1673</v>
      </c>
    </row>
    <row r="17" spans="1:17" s="7" customFormat="1" ht="12.75" customHeight="1">
      <c r="A17" s="40">
        <v>10</v>
      </c>
      <c r="B17" s="41">
        <v>483</v>
      </c>
      <c r="C17" s="42" t="s">
        <v>251</v>
      </c>
      <c r="D17" s="43">
        <v>1956</v>
      </c>
      <c r="E17" s="57" t="s">
        <v>23</v>
      </c>
      <c r="F17" s="57" t="s">
        <v>22</v>
      </c>
      <c r="G17" s="44" t="s">
        <v>327</v>
      </c>
      <c r="H17" s="45"/>
      <c r="I17" s="46" t="str">
        <f t="shared" si="0"/>
        <v>Ж55</v>
      </c>
      <c r="J17" s="47">
        <v>4</v>
      </c>
      <c r="Q17" s="7">
        <v>1690</v>
      </c>
    </row>
    <row r="18" spans="1:17" s="7" customFormat="1" ht="12.75" customHeight="1">
      <c r="A18" s="40">
        <v>11</v>
      </c>
      <c r="B18" s="41">
        <v>481</v>
      </c>
      <c r="C18" s="42" t="s">
        <v>253</v>
      </c>
      <c r="D18" s="43">
        <v>1987</v>
      </c>
      <c r="E18" s="57" t="s">
        <v>23</v>
      </c>
      <c r="F18" s="57"/>
      <c r="G18" s="44" t="s">
        <v>329</v>
      </c>
      <c r="H18" s="45"/>
      <c r="I18" s="46">
        <f t="shared" si="0"/>
      </c>
      <c r="J18" s="47"/>
      <c r="Q18" s="7">
        <v>1717</v>
      </c>
    </row>
    <row r="19" spans="1:17" s="7" customFormat="1" ht="12.75" customHeight="1">
      <c r="A19" s="40">
        <v>12</v>
      </c>
      <c r="B19" s="41">
        <v>491</v>
      </c>
      <c r="C19" s="42" t="s">
        <v>167</v>
      </c>
      <c r="D19" s="43">
        <v>1971</v>
      </c>
      <c r="E19" s="57" t="s">
        <v>23</v>
      </c>
      <c r="F19" s="57" t="s">
        <v>114</v>
      </c>
      <c r="G19" s="44" t="s">
        <v>335</v>
      </c>
      <c r="H19" s="45"/>
      <c r="I19" s="46">
        <f t="shared" si="0"/>
      </c>
      <c r="J19" s="47"/>
      <c r="Q19" s="7">
        <v>1825</v>
      </c>
    </row>
    <row r="20" spans="1:17" s="7" customFormat="1" ht="12.75" customHeight="1">
      <c r="A20" s="40">
        <v>13</v>
      </c>
      <c r="B20" s="41">
        <v>488</v>
      </c>
      <c r="C20" s="42" t="s">
        <v>188</v>
      </c>
      <c r="D20" s="43">
        <v>1994</v>
      </c>
      <c r="E20" s="57" t="s">
        <v>23</v>
      </c>
      <c r="F20" s="57"/>
      <c r="G20" s="44" t="s">
        <v>337</v>
      </c>
      <c r="H20" s="45"/>
      <c r="I20" s="46">
        <f t="shared" si="0"/>
      </c>
      <c r="J20" s="47"/>
      <c r="Q20" s="7">
        <v>1844</v>
      </c>
    </row>
    <row r="21" spans="1:17" s="7" customFormat="1" ht="12.75" customHeight="1">
      <c r="A21" s="40">
        <v>14</v>
      </c>
      <c r="B21" s="41">
        <v>486</v>
      </c>
      <c r="C21" s="42" t="s">
        <v>204</v>
      </c>
      <c r="D21" s="43">
        <v>1950</v>
      </c>
      <c r="E21" s="57" t="s">
        <v>205</v>
      </c>
      <c r="F21" s="57" t="s">
        <v>203</v>
      </c>
      <c r="G21" s="44" t="s">
        <v>338</v>
      </c>
      <c r="H21" s="45"/>
      <c r="I21" s="46" t="str">
        <f t="shared" si="0"/>
        <v>Ж55</v>
      </c>
      <c r="J21" s="47">
        <v>5</v>
      </c>
      <c r="Q21" s="7">
        <v>1848</v>
      </c>
    </row>
    <row r="22" spans="1:17" s="7" customFormat="1" ht="12.75" customHeight="1">
      <c r="A22" s="40">
        <v>15</v>
      </c>
      <c r="B22" s="41">
        <v>480</v>
      </c>
      <c r="C22" s="42" t="s">
        <v>252</v>
      </c>
      <c r="D22" s="43">
        <v>1948</v>
      </c>
      <c r="E22" s="57" t="s">
        <v>23</v>
      </c>
      <c r="F22" s="57" t="s">
        <v>22</v>
      </c>
      <c r="G22" s="44" t="s">
        <v>348</v>
      </c>
      <c r="H22" s="45"/>
      <c r="I22" s="46" t="str">
        <f t="shared" si="0"/>
        <v>Ж65</v>
      </c>
      <c r="J22" s="47">
        <v>3</v>
      </c>
      <c r="Q22" s="7">
        <v>2012</v>
      </c>
    </row>
    <row r="23" spans="1:17" s="7" customFormat="1" ht="12.75" customHeight="1">
      <c r="A23" s="40">
        <v>16</v>
      </c>
      <c r="B23" s="41">
        <v>498</v>
      </c>
      <c r="C23" s="42" t="s">
        <v>95</v>
      </c>
      <c r="D23" s="43">
        <v>1993</v>
      </c>
      <c r="E23" s="57" t="s">
        <v>23</v>
      </c>
      <c r="F23" s="57"/>
      <c r="G23" s="44" t="s">
        <v>349</v>
      </c>
      <c r="H23" s="45"/>
      <c r="I23" s="46">
        <f t="shared" si="0"/>
      </c>
      <c r="J23" s="47"/>
      <c r="Q23" s="7">
        <v>2038</v>
      </c>
    </row>
    <row r="24" spans="1:17" s="7" customFormat="1" ht="12.75" customHeight="1">
      <c r="A24" s="40">
        <v>17</v>
      </c>
      <c r="B24" s="41">
        <v>492</v>
      </c>
      <c r="C24" s="42" t="s">
        <v>165</v>
      </c>
      <c r="D24" s="43">
        <v>1964</v>
      </c>
      <c r="E24" s="57" t="s">
        <v>23</v>
      </c>
      <c r="F24" s="57" t="s">
        <v>114</v>
      </c>
      <c r="G24" s="44" t="s">
        <v>350</v>
      </c>
      <c r="H24" s="45"/>
      <c r="I24" s="46">
        <f t="shared" si="0"/>
      </c>
      <c r="J24" s="47"/>
      <c r="Q24" s="7">
        <v>2048</v>
      </c>
    </row>
    <row r="25" spans="1:17" s="7" customFormat="1" ht="12.75" customHeight="1">
      <c r="A25" s="40">
        <v>18</v>
      </c>
      <c r="B25" s="41">
        <v>484</v>
      </c>
      <c r="C25" s="42" t="s">
        <v>239</v>
      </c>
      <c r="D25" s="43">
        <v>1992</v>
      </c>
      <c r="E25" s="57" t="s">
        <v>23</v>
      </c>
      <c r="F25" s="57" t="s">
        <v>240</v>
      </c>
      <c r="G25" s="44" t="s">
        <v>352</v>
      </c>
      <c r="H25" s="45"/>
      <c r="I25" s="46">
        <f t="shared" si="0"/>
      </c>
      <c r="J25" s="47"/>
      <c r="Q25" s="7">
        <v>2067</v>
      </c>
    </row>
    <row r="26" spans="1:17" s="7" customFormat="1" ht="12.75" customHeight="1">
      <c r="A26" s="40">
        <v>19</v>
      </c>
      <c r="B26" s="41">
        <v>476</v>
      </c>
      <c r="C26" s="42" t="s">
        <v>273</v>
      </c>
      <c r="D26" s="43">
        <v>1985</v>
      </c>
      <c r="E26" s="57" t="s">
        <v>23</v>
      </c>
      <c r="F26" s="57" t="s">
        <v>240</v>
      </c>
      <c r="G26" s="44" t="s">
        <v>354</v>
      </c>
      <c r="H26" s="45"/>
      <c r="I26" s="46">
        <f t="shared" si="0"/>
      </c>
      <c r="J26" s="47"/>
      <c r="Q26" s="7">
        <v>2070</v>
      </c>
    </row>
    <row r="27" spans="1:17" s="7" customFormat="1" ht="12.75" customHeight="1">
      <c r="A27" s="40">
        <v>20</v>
      </c>
      <c r="B27" s="41">
        <v>478</v>
      </c>
      <c r="C27" s="42" t="s">
        <v>263</v>
      </c>
      <c r="D27" s="43">
        <v>1987</v>
      </c>
      <c r="E27" s="57" t="s">
        <v>23</v>
      </c>
      <c r="F27" s="57" t="s">
        <v>240</v>
      </c>
      <c r="G27" s="44" t="s">
        <v>356</v>
      </c>
      <c r="H27" s="45"/>
      <c r="I27" s="46">
        <f t="shared" si="0"/>
      </c>
      <c r="J27" s="47"/>
      <c r="Q27" s="7">
        <v>2081</v>
      </c>
    </row>
    <row r="28" spans="1:17" s="7" customFormat="1" ht="12.75" customHeight="1">
      <c r="A28" s="40">
        <v>21</v>
      </c>
      <c r="B28" s="41">
        <v>500</v>
      </c>
      <c r="C28" s="42" t="s">
        <v>75</v>
      </c>
      <c r="D28" s="43">
        <v>2003</v>
      </c>
      <c r="E28" s="57" t="s">
        <v>23</v>
      </c>
      <c r="F28" s="57"/>
      <c r="G28" s="44" t="s">
        <v>44</v>
      </c>
      <c r="H28" s="45"/>
      <c r="I28" s="46">
        <f t="shared" si="0"/>
      </c>
      <c r="J28" s="47"/>
      <c r="Q28" s="7">
        <v>2096</v>
      </c>
    </row>
    <row r="29" spans="1:17" s="7" customFormat="1" ht="12.75" customHeight="1">
      <c r="A29" s="40">
        <v>22</v>
      </c>
      <c r="B29" s="41">
        <v>477</v>
      </c>
      <c r="C29" s="42" t="s">
        <v>275</v>
      </c>
      <c r="D29" s="43">
        <v>1978</v>
      </c>
      <c r="E29" s="57" t="s">
        <v>23</v>
      </c>
      <c r="F29" s="57" t="s">
        <v>240</v>
      </c>
      <c r="G29" s="44" t="s">
        <v>358</v>
      </c>
      <c r="H29" s="45"/>
      <c r="I29" s="46">
        <f t="shared" si="0"/>
      </c>
      <c r="J29" s="47"/>
      <c r="Q29" s="7">
        <v>2103</v>
      </c>
    </row>
    <row r="30" spans="1:17" s="7" customFormat="1" ht="12.75" customHeight="1">
      <c r="A30" s="40">
        <v>23</v>
      </c>
      <c r="B30" s="41">
        <v>482</v>
      </c>
      <c r="C30" s="42" t="s">
        <v>250</v>
      </c>
      <c r="D30" s="43">
        <v>1992</v>
      </c>
      <c r="E30" s="57" t="s">
        <v>23</v>
      </c>
      <c r="F30" s="57"/>
      <c r="G30" s="44" t="s">
        <v>361</v>
      </c>
      <c r="H30" s="45"/>
      <c r="I30" s="46">
        <f t="shared" si="0"/>
      </c>
      <c r="J30" s="47"/>
      <c r="Q30" s="7">
        <v>2138</v>
      </c>
    </row>
    <row r="31" spans="1:17" s="7" customFormat="1" ht="12.75" customHeight="1">
      <c r="A31" s="40">
        <v>24</v>
      </c>
      <c r="B31" s="41">
        <v>485</v>
      </c>
      <c r="C31" s="42" t="s">
        <v>226</v>
      </c>
      <c r="D31" s="43">
        <v>1937</v>
      </c>
      <c r="E31" s="57" t="s">
        <v>23</v>
      </c>
      <c r="F31" s="57" t="s">
        <v>19</v>
      </c>
      <c r="G31" s="44" t="s">
        <v>370</v>
      </c>
      <c r="H31" s="45"/>
      <c r="I31" s="46" t="str">
        <f t="shared" si="0"/>
        <v>Ж70</v>
      </c>
      <c r="J31" s="47">
        <v>1</v>
      </c>
      <c r="Q31" s="7">
        <v>2293</v>
      </c>
    </row>
    <row r="32" spans="1:10" s="7" customFormat="1" ht="12.75" customHeight="1">
      <c r="A32" s="40"/>
      <c r="B32" s="41">
        <v>490</v>
      </c>
      <c r="C32" s="42" t="s">
        <v>185</v>
      </c>
      <c r="D32" s="43">
        <v>1972</v>
      </c>
      <c r="E32" s="57" t="s">
        <v>23</v>
      </c>
      <c r="F32" s="57"/>
      <c r="G32" s="44" t="s">
        <v>43</v>
      </c>
      <c r="H32" s="45"/>
      <c r="I32" s="46">
        <f t="shared" si="0"/>
      </c>
      <c r="J32" s="47"/>
    </row>
    <row r="35" spans="2:7" ht="12.75" customHeight="1">
      <c r="B35" s="86" t="s">
        <v>7</v>
      </c>
      <c r="C35" s="86"/>
      <c r="F35" s="87" t="s">
        <v>40</v>
      </c>
      <c r="G35" s="87"/>
    </row>
    <row r="36" spans="2:3" ht="12.75" customHeight="1">
      <c r="B36" s="86" t="s">
        <v>25</v>
      </c>
      <c r="C36" s="86"/>
    </row>
    <row r="37" spans="2:7" ht="12.75" customHeight="1">
      <c r="B37" s="86" t="s">
        <v>24</v>
      </c>
      <c r="C37" s="86"/>
      <c r="F37" s="87" t="s">
        <v>413</v>
      </c>
      <c r="G37" s="87"/>
    </row>
    <row r="38" spans="2:3" ht="12.75" customHeight="1">
      <c r="B38" s="86" t="s">
        <v>41</v>
      </c>
      <c r="C38" s="86"/>
    </row>
  </sheetData>
  <sheetProtection selectLockedCells="1"/>
  <autoFilter ref="A6:J32"/>
  <mergeCells count="20">
    <mergeCell ref="I6:I7"/>
    <mergeCell ref="J6:J7"/>
    <mergeCell ref="A1:J2"/>
    <mergeCell ref="A3:J3"/>
    <mergeCell ref="A4:J4"/>
    <mergeCell ref="A5:J5"/>
    <mergeCell ref="A6:A7"/>
    <mergeCell ref="B6:B7"/>
    <mergeCell ref="B38:C38"/>
    <mergeCell ref="G6:G7"/>
    <mergeCell ref="H6:H7"/>
    <mergeCell ref="C6:C7"/>
    <mergeCell ref="D6:D7"/>
    <mergeCell ref="E6:E7"/>
    <mergeCell ref="F6:F7"/>
    <mergeCell ref="B35:C35"/>
    <mergeCell ref="F35:G35"/>
    <mergeCell ref="B36:C36"/>
    <mergeCell ref="B37:C37"/>
    <mergeCell ref="F37:G37"/>
  </mergeCells>
  <conditionalFormatting sqref="C8:C32">
    <cfRule type="expression" priority="1" dxfId="0" stopIfTrue="1">
      <formula>B8=""</formula>
    </cfRule>
  </conditionalFormatting>
  <printOptions horizontalCentered="1"/>
  <pageMargins left="0" right="0" top="0.3937007874015748" bottom="0.5905511811023623" header="0.11811023622047245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Lord</dc:creator>
  <cp:keywords/>
  <dc:description/>
  <cp:lastModifiedBy>Admin</cp:lastModifiedBy>
  <cp:lastPrinted>2014-08-03T09:17:51Z</cp:lastPrinted>
  <dcterms:created xsi:type="dcterms:W3CDTF">2006-06-24T20:50:56Z</dcterms:created>
  <dcterms:modified xsi:type="dcterms:W3CDTF">2014-08-03T14:50:00Z</dcterms:modified>
  <cp:category/>
  <cp:version/>
  <cp:contentType/>
  <cp:contentStatus/>
</cp:coreProperties>
</file>